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16\financeiro\ANO 2024\08. Agosto\FGH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R4997" i="1"/>
  <c r="S4997" i="1" s="1"/>
  <c r="Q4997" i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V4988" i="1"/>
  <c r="U4988" i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S4976" i="1"/>
  <c r="R4976" i="1"/>
  <c r="Q4976" i="1"/>
  <c r="O4976" i="1"/>
  <c r="P4976" i="1" s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V4972" i="1"/>
  <c r="U4972" i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AB4968" i="1" s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B4952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B4944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AB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AB4895" i="1" s="1"/>
  <c r="H4895" i="1"/>
  <c r="G4895" i="1"/>
  <c r="F4895" i="1"/>
  <c r="E4895" i="1"/>
  <c r="D4895" i="1"/>
  <c r="B4895" i="1"/>
  <c r="A4895" i="1"/>
  <c r="AB4894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AB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S4868" i="1" s="1"/>
  <c r="AB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M4866" i="1" s="1"/>
  <c r="AB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V4861" i="1" s="1"/>
  <c r="T4861" i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B4856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S4854" i="1" s="1"/>
  <c r="AB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S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J4838" i="1"/>
  <c r="AB4838" i="1" s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B4835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AB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AB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AB4783" i="1" s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AB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AB4760" i="1" s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AB4747" i="1" s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S4746" i="1"/>
  <c r="R4746" i="1"/>
  <c r="Q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AB4744" i="1" s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V4735" i="1" s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S4726" i="1" s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R4723" i="1"/>
  <c r="S4723" i="1" s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AB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P4717" i="1" s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P4713" i="1" s="1"/>
  <c r="M4713" i="1"/>
  <c r="AB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R4707" i="1"/>
  <c r="S4707" i="1" s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S4700" i="1"/>
  <c r="R4700" i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Q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B4687" i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O4685" i="1"/>
  <c r="P4685" i="1" s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AB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AB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AB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N4633" i="1"/>
  <c r="P4633" i="1" s="1"/>
  <c r="M4633" i="1"/>
  <c r="L4633" i="1"/>
  <c r="K4633" i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AB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AB4622" i="1" s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S4609" i="1" s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M4603" i="1" s="1"/>
  <c r="AB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R4577" i="1"/>
  <c r="S4577" i="1" s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P4557" i="1" s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P4555" i="1" s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AB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P4539" i="1" s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M4529" i="1" s="1"/>
  <c r="AB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S4521" i="1" s="1"/>
  <c r="AB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AB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B4510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AB4489" i="1" s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V4488" i="1" s="1"/>
  <c r="T4488" i="1"/>
  <c r="R4488" i="1"/>
  <c r="Q4488" i="1"/>
  <c r="S4488" i="1" s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AB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V4480" i="1" s="1"/>
  <c r="T4480" i="1"/>
  <c r="R4480" i="1"/>
  <c r="Q4480" i="1"/>
  <c r="S4480" i="1" s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AB4452" i="1" s="1"/>
  <c r="H4452" i="1"/>
  <c r="G4452" i="1"/>
  <c r="F4452" i="1"/>
  <c r="E4452" i="1"/>
  <c r="D4452" i="1"/>
  <c r="B4452" i="1"/>
  <c r="A4452" i="1"/>
  <c r="AB4451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AB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AB4428" i="1" s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M4413" i="1"/>
  <c r="AB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V4403" i="1" s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S4396" i="1" s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S4389" i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AB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V4375" i="1" s="1"/>
  <c r="T4375" i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P4373" i="1" s="1"/>
  <c r="M4373" i="1"/>
  <c r="AB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V4351" i="1" s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U4343" i="1"/>
  <c r="V4343" i="1" s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T4342" i="1"/>
  <c r="V4342" i="1" s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AB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S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R4307" i="1"/>
  <c r="S4307" i="1" s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V4305" i="1" s="1"/>
  <c r="T4305" i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S4301" i="1"/>
  <c r="R4301" i="1"/>
  <c r="Q4301" i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S4298" i="1"/>
  <c r="R4298" i="1"/>
  <c r="Q4298" i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S4293" i="1"/>
  <c r="R4293" i="1"/>
  <c r="Q4293" i="1"/>
  <c r="O4293" i="1"/>
  <c r="P4293" i="1" s="1"/>
  <c r="N4293" i="1"/>
  <c r="M4293" i="1"/>
  <c r="AB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P4284" i="1"/>
  <c r="O4284" i="1"/>
  <c r="N4284" i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B4282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B4280" i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S4269" i="1"/>
  <c r="R4269" i="1"/>
  <c r="Q4269" i="1"/>
  <c r="O4269" i="1"/>
  <c r="P4269" i="1" s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S4266" i="1"/>
  <c r="R4266" i="1"/>
  <c r="Q4266" i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P4261" i="1" s="1"/>
  <c r="N4261" i="1"/>
  <c r="M4261" i="1"/>
  <c r="AB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S4244" i="1" s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S4237" i="1" s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V4227" i="1" s="1"/>
  <c r="T4227" i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AB4225" i="1" s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B4224" i="1"/>
  <c r="AA4224" i="1"/>
  <c r="Y4224" i="1"/>
  <c r="Z4224" i="1" s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R4222" i="1"/>
  <c r="Q4222" i="1"/>
  <c r="S4222" i="1" s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S4221" i="1" s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V4219" i="1" s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O4210" i="1"/>
  <c r="P4210" i="1" s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S4209" i="1" s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M4202" i="1"/>
  <c r="AB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S4201" i="1" s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B4194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AB4187" i="1" s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M4186" i="1"/>
  <c r="AB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S4185" i="1" s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B4178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AB4171" i="1" s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M4170" i="1"/>
  <c r="AB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S4169" i="1" s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AB4155" i="1" s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M4154" i="1"/>
  <c r="AB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S4153" i="1" s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R4147" i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V4136" i="1" s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V4106" i="1" s="1"/>
  <c r="T4106" i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AB4094" i="1" s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AB4086" i="1" s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AB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N4075" i="1"/>
  <c r="P4075" i="1" s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S4048" i="1"/>
  <c r="R4048" i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AB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AB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M4024" i="1"/>
  <c r="AB4024" i="1" s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AB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M4005" i="1" s="1"/>
  <c r="AB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S3995" i="1" s="1"/>
  <c r="AB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S3992" i="1"/>
  <c r="R3992" i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AB3990" i="1" s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AB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AB3982" i="1" s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AB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K3979" i="1"/>
  <c r="M3979" i="1" s="1"/>
  <c r="J3979" i="1"/>
  <c r="AB3979" i="1" s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S3967" i="1" s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AB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B3960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V3942" i="1" s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S3935" i="1" s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M3928" i="1" s="1"/>
  <c r="AB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V3922" i="1" s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V3920" i="1" s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P3918" i="1" s="1"/>
  <c r="AB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O3917" i="1"/>
  <c r="P3917" i="1" s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V3914" i="1" s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P3910" i="1" s="1"/>
  <c r="AB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P3902" i="1" s="1"/>
  <c r="AB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S3900" i="1" s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S3899" i="1" s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AB3896" i="1" s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S3885" i="1" s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S3877" i="1" s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AB3868" i="1" s="1"/>
  <c r="H3868" i="1"/>
  <c r="G3868" i="1"/>
  <c r="F3868" i="1"/>
  <c r="E3868" i="1"/>
  <c r="D3868" i="1"/>
  <c r="B3868" i="1"/>
  <c r="A3868" i="1" s="1"/>
  <c r="AB3867" i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M3865" i="1" s="1"/>
  <c r="K3865" i="1"/>
  <c r="J3865" i="1"/>
  <c r="AB3865" i="1" s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M3859" i="1" s="1"/>
  <c r="AB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O3857" i="1"/>
  <c r="N3857" i="1"/>
  <c r="P3857" i="1" s="1"/>
  <c r="L3857" i="1"/>
  <c r="M3857" i="1" s="1"/>
  <c r="K3857" i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AB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M3849" i="1" s="1"/>
  <c r="K3849" i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M3843" i="1" s="1"/>
  <c r="AB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M3841" i="1" s="1"/>
  <c r="K3841" i="1"/>
  <c r="J3841" i="1"/>
  <c r="AB3841" i="1" s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AB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P3835" i="1" s="1"/>
  <c r="L3835" i="1"/>
  <c r="M3835" i="1" s="1"/>
  <c r="AB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AB3833" i="1" s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AB3827" i="1" s="1"/>
  <c r="S3827" i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M3825" i="1" s="1"/>
  <c r="AB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O3819" i="1"/>
  <c r="N3819" i="1"/>
  <c r="P3819" i="1" s="1"/>
  <c r="L3819" i="1"/>
  <c r="M3819" i="1" s="1"/>
  <c r="AB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S3817" i="1" s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AB3812" i="1" s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M3809" i="1" s="1"/>
  <c r="K3809" i="1"/>
  <c r="J3809" i="1"/>
  <c r="AB3809" i="1" s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L3803" i="1"/>
  <c r="M3803" i="1" s="1"/>
  <c r="AB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V3800" i="1" s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S3787" i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AB3783" i="1" s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S3777" i="1"/>
  <c r="R3777" i="1"/>
  <c r="Q3777" i="1"/>
  <c r="O3777" i="1"/>
  <c r="N3777" i="1"/>
  <c r="P3777" i="1" s="1"/>
  <c r="M3777" i="1"/>
  <c r="L3777" i="1"/>
  <c r="K3777" i="1"/>
  <c r="J3777" i="1"/>
  <c r="AB3777" i="1" s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P3775" i="1" s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O3753" i="1"/>
  <c r="N3753" i="1"/>
  <c r="P3753" i="1" s="1"/>
  <c r="M3753" i="1"/>
  <c r="AB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AB3751" i="1" s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S3713" i="1" s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AB3709" i="1" s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AB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AB3677" i="1" s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L3668" i="1"/>
  <c r="K3668" i="1"/>
  <c r="J3668" i="1"/>
  <c r="AB3668" i="1" s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P3634" i="1"/>
  <c r="O3634" i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O3628" i="1"/>
  <c r="P3628" i="1" s="1"/>
  <c r="N3628" i="1"/>
  <c r="L3628" i="1"/>
  <c r="M3628" i="1" s="1"/>
  <c r="AB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S3627" i="1" s="1"/>
  <c r="Q3627" i="1"/>
  <c r="P3627" i="1"/>
  <c r="O3627" i="1"/>
  <c r="N3627" i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R3626" i="1"/>
  <c r="S3626" i="1" s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AB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V3607" i="1" s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AB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AB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V3575" i="1" s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AB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AB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AB3537" i="1" s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AB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AB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J3505" i="1"/>
  <c r="AB3505" i="1" s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AB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AB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AB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V3456" i="1" s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V3455" i="1" s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AB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AB3427" i="1" s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AB3420" i="1" s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AB3419" i="1" s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V3418" i="1" s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AB3409" i="1" s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V3408" i="1" s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V3406" i="1"/>
  <c r="U3406" i="1"/>
  <c r="T3406" i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V3405" i="1"/>
  <c r="U3405" i="1"/>
  <c r="T3405" i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V3400" i="1" s="1"/>
  <c r="T3400" i="1"/>
  <c r="R3400" i="1"/>
  <c r="S3400" i="1" s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AB3395" i="1" s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N3393" i="1"/>
  <c r="L3393" i="1"/>
  <c r="K3393" i="1"/>
  <c r="M3393" i="1" s="1"/>
  <c r="J3393" i="1"/>
  <c r="AB3393" i="1" s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V3392" i="1" s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R3385" i="1"/>
  <c r="S3385" i="1" s="1"/>
  <c r="Q3385" i="1"/>
  <c r="O3385" i="1"/>
  <c r="P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S3376" i="1" s="1"/>
  <c r="Q3376" i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O3374" i="1"/>
  <c r="N3374" i="1"/>
  <c r="P3374" i="1" s="1"/>
  <c r="AB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R3368" i="1"/>
  <c r="S3368" i="1" s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M3363" i="1" s="1"/>
  <c r="AB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AB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V3336" i="1" s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V3328" i="1" s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V3320" i="1" s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V3312" i="1" s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V3304" i="1" s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T3234" i="1"/>
  <c r="V3234" i="1" s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V3202" i="1" s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W3134" i="1"/>
  <c r="U3134" i="1"/>
  <c r="V3134" i="1" s="1"/>
  <c r="T3134" i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S3127" i="1" s="1"/>
  <c r="Q3127" i="1"/>
  <c r="P3127" i="1"/>
  <c r="O3127" i="1"/>
  <c r="N3127" i="1"/>
  <c r="L3127" i="1"/>
  <c r="M3127" i="1" s="1"/>
  <c r="K3127" i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AB3119" i="1" s="1"/>
  <c r="Y3119" i="1"/>
  <c r="X3119" i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V3118" i="1" s="1"/>
  <c r="T3118" i="1"/>
  <c r="S3118" i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R3114" i="1"/>
  <c r="Q3114" i="1"/>
  <c r="S3114" i="1" s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AB3105" i="1" s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S3103" i="1" s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V3102" i="1" s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AB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S3095" i="1" s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V3086" i="1" s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N3085" i="1"/>
  <c r="P3085" i="1" s="1"/>
  <c r="AB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AB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AB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AB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AB3035" i="1" s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AB3030" i="1" s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K3028" i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AB3021" i="1" s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AB3014" i="1" s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AB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AB2990" i="1" s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AB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AB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AB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B2958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AB2932" i="1" s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AB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AB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AB2885" i="1" s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AB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AB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AB2852" i="1" s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S2848" i="1" s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V2847" i="1" s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AB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AB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V2840" i="1" s="1"/>
  <c r="T2840" i="1"/>
  <c r="R2840" i="1"/>
  <c r="S2840" i="1" s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V2839" i="1" s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AB2836" i="1" s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O2834" i="1"/>
  <c r="P2834" i="1" s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R2832" i="1"/>
  <c r="S2832" i="1" s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V2824" i="1" s="1"/>
  <c r="T2824" i="1"/>
  <c r="R2824" i="1"/>
  <c r="S2824" i="1" s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V2823" i="1" s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AB2819" i="1" s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S2816" i="1" s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V2815" i="1" s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AB2812" i="1" s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O2810" i="1"/>
  <c r="P2810" i="1" s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S2809" i="1" s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S2808" i="1" s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M2803" i="1" s="1"/>
  <c r="K2803" i="1"/>
  <c r="J2803" i="1"/>
  <c r="I2803" i="1"/>
  <c r="AB2803" i="1" s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O2802" i="1"/>
  <c r="P2802" i="1" s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R2795" i="1"/>
  <c r="Q2795" i="1"/>
  <c r="S2795" i="1" s="1"/>
  <c r="O2795" i="1"/>
  <c r="P2795" i="1" s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S2794" i="1" s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S2793" i="1" s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V2791" i="1" s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W2782" i="1"/>
  <c r="V2782" i="1"/>
  <c r="U2782" i="1"/>
  <c r="T2782" i="1"/>
  <c r="R2782" i="1"/>
  <c r="Q2782" i="1"/>
  <c r="S2782" i="1" s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V2777" i="1"/>
  <c r="U2777" i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S2762" i="1" s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B2746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AB2739" i="1" s="1"/>
  <c r="H2739" i="1"/>
  <c r="G2739" i="1"/>
  <c r="F2739" i="1"/>
  <c r="E2739" i="1"/>
  <c r="D2739" i="1"/>
  <c r="B2739" i="1"/>
  <c r="A2739" i="1"/>
  <c r="AB2738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K2736" i="1"/>
  <c r="M2736" i="1" s="1"/>
  <c r="J2736" i="1"/>
  <c r="AB2736" i="1" s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B2730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P2722" i="1" s="1"/>
  <c r="AB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M2706" i="1" s="1"/>
  <c r="AB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M2690" i="1" s="1"/>
  <c r="AB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B2682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/>
  <c r="AB2674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B2666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AB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V2655" i="1" s="1"/>
  <c r="T2655" i="1"/>
  <c r="R2655" i="1"/>
  <c r="Q2655" i="1"/>
  <c r="S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B2650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V2641" i="1"/>
  <c r="U2641" i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M2640" i="1" s="1"/>
  <c r="J2640" i="1"/>
  <c r="AB2640" i="1" s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S2637" i="1"/>
  <c r="R2637" i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V2617" i="1"/>
  <c r="U2617" i="1"/>
  <c r="T2617" i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P2610" i="1" s="1"/>
  <c r="AB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M2602" i="1" s="1"/>
  <c r="AB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S2597" i="1"/>
  <c r="AB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M2589" i="1"/>
  <c r="AB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AB2587" i="1" s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V2584" i="1" s="1"/>
  <c r="T2584" i="1"/>
  <c r="R2584" i="1"/>
  <c r="S2584" i="1" s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R2576" i="1"/>
  <c r="S2576" i="1" s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AB2567" i="1" s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AB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AB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AB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AB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AB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AB2510" i="1" s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AB2503" i="1" s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M2497" i="1" s="1"/>
  <c r="AB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AB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AB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M2473" i="1" s="1"/>
  <c r="AB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AB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B2449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AB2441" i="1" s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B2433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AB2425" i="1" s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AB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AB2412" i="1" s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V2411" i="1" s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AB2391" i="1" s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M2388" i="1" s="1"/>
  <c r="AB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AB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AB2323" i="1" s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M2207" i="1" s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AB2202" i="1" s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AB2191" i="1" s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AB2139" i="1" s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N2069" i="1"/>
  <c r="P2069" i="1" s="1"/>
  <c r="M2069" i="1"/>
  <c r="AB2069" i="1" s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AB2046" i="1" s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AB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M2035" i="1" s="1"/>
  <c r="AB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AB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M2027" i="1" s="1"/>
  <c r="AB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AB2011" i="1" s="1"/>
  <c r="S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M2003" i="1" s="1"/>
  <c r="AB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AB1997" i="1" s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AB1988" i="1" s="1"/>
  <c r="H1988" i="1"/>
  <c r="G1988" i="1"/>
  <c r="F1988" i="1"/>
  <c r="E1988" i="1"/>
  <c r="D1988" i="1"/>
  <c r="B1988" i="1"/>
  <c r="A1988" i="1"/>
  <c r="AB1987" i="1"/>
  <c r="AA1987" i="1"/>
  <c r="Z1987" i="1"/>
  <c r="Y1987" i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AB1981" i="1" s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AB1972" i="1" s="1"/>
  <c r="H1972" i="1"/>
  <c r="G1972" i="1"/>
  <c r="F1972" i="1"/>
  <c r="E1972" i="1"/>
  <c r="D1972" i="1"/>
  <c r="B1972" i="1"/>
  <c r="A1972" i="1"/>
  <c r="AB1971" i="1"/>
  <c r="AA1971" i="1"/>
  <c r="Z1971" i="1"/>
  <c r="Y1971" i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M1963" i="1" s="1"/>
  <c r="AB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AB1956" i="1" s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AB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AB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AB1941" i="1" s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AB1924" i="1" s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AB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P1921" i="1" s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AB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AB1909" i="1" s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M1907" i="1" s="1"/>
  <c r="AB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S1904" i="1" s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S1896" i="1" s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AB1892" i="1" s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AB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AB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AB1877" i="1" s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AB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AB1860" i="1" s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AB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AB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AB1845" i="1" s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AB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V1823" i="1" s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AB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V1815" i="1" s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AB1812" i="1" s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M1811" i="1" s="1"/>
  <c r="AB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Q1803" i="1"/>
  <c r="S1803" i="1" s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P1794" i="1" s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R1793" i="1"/>
  <c r="S1793" i="1" s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R1771" i="1"/>
  <c r="Q1771" i="1"/>
  <c r="S1771" i="1" s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R1763" i="1"/>
  <c r="Q1763" i="1"/>
  <c r="S1763" i="1" s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S1760" i="1" s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R1755" i="1"/>
  <c r="Q1755" i="1"/>
  <c r="S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R1747" i="1"/>
  <c r="Q1747" i="1"/>
  <c r="S1747" i="1" s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R1739" i="1"/>
  <c r="Q1739" i="1"/>
  <c r="S1739" i="1" s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V1718" i="1" s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V1714" i="1" s="1"/>
  <c r="T1714" i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S1708" i="1" s="1"/>
  <c r="AB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U1695" i="1"/>
  <c r="V1695" i="1" s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V1693" i="1"/>
  <c r="U1693" i="1"/>
  <c r="T1693" i="1"/>
  <c r="S1693" i="1"/>
  <c r="R1693" i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M1687" i="1" s="1"/>
  <c r="AB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V1678" i="1" s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S1671" i="1" s="1"/>
  <c r="Q1671" i="1"/>
  <c r="O1671" i="1"/>
  <c r="N1671" i="1"/>
  <c r="P1671" i="1" s="1"/>
  <c r="AB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M1663" i="1" s="1"/>
  <c r="AB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AB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AB1655" i="1" s="1"/>
  <c r="R1655" i="1"/>
  <c r="S1655" i="1" s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S1652" i="1"/>
  <c r="R1652" i="1"/>
  <c r="Q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V1646" i="1" s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AB1639" i="1" s="1"/>
  <c r="U1639" i="1"/>
  <c r="T1639" i="1"/>
  <c r="R1639" i="1"/>
  <c r="S1639" i="1" s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V1638" i="1" s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S1636" i="1"/>
  <c r="R1636" i="1"/>
  <c r="Q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AB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M1631" i="1" s="1"/>
  <c r="AB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V1630" i="1" s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V1614" i="1" s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S1613" i="1" s="1"/>
  <c r="AB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AB1602" i="1" s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M1599" i="1" s="1"/>
  <c r="AB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AB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AB1591" i="1" s="1"/>
  <c r="R1591" i="1"/>
  <c r="S1591" i="1" s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M1583" i="1" s="1"/>
  <c r="AB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V1582" i="1" s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AB1575" i="1" s="1"/>
  <c r="U1575" i="1"/>
  <c r="T1575" i="1"/>
  <c r="R1575" i="1"/>
  <c r="S1575" i="1" s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V1574" i="1" s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AB1568" i="1" s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V1566" i="1" s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V1550" i="1" s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AB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P1543" i="1" s="1"/>
  <c r="AB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AB1538" i="1" s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S1533" i="1" s="1"/>
  <c r="AB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AB1527" i="1" s="1"/>
  <c r="R1527" i="1"/>
  <c r="S1527" i="1" s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M1519" i="1" s="1"/>
  <c r="AB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M1511" i="1" s="1"/>
  <c r="K1511" i="1"/>
  <c r="J1511" i="1"/>
  <c r="AB1511" i="1" s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AB1503" i="1" s="1"/>
  <c r="U1503" i="1"/>
  <c r="T1503" i="1"/>
  <c r="R1503" i="1"/>
  <c r="S1503" i="1" s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V1502" i="1" s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P1497" i="1"/>
  <c r="O1497" i="1"/>
  <c r="N1497" i="1"/>
  <c r="L1497" i="1"/>
  <c r="M1497" i="1" s="1"/>
  <c r="AB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AB1495" i="1" s="1"/>
  <c r="R1495" i="1"/>
  <c r="S1495" i="1" s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B1487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V1486" i="1" s="1"/>
  <c r="T1486" i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AB1481" i="1" s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V1478" i="1" s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V1462" i="1" s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S1447" i="1" s="1"/>
  <c r="Q1447" i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V1446" i="1" s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B1439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V1438" i="1" s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V1430" i="1" s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V1427" i="1"/>
  <c r="U1427" i="1"/>
  <c r="T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R1426" i="1"/>
  <c r="Q1426" i="1"/>
  <c r="S1426" i="1" s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Q1417" i="1"/>
  <c r="S1417" i="1" s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M1413" i="1"/>
  <c r="L1413" i="1"/>
  <c r="K1413" i="1"/>
  <c r="J1413" i="1"/>
  <c r="AB1413" i="1" s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AB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AB1390" i="1" s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B1385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M1377" i="1" s="1"/>
  <c r="AB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AB1376" i="1" s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B1369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M1361" i="1" s="1"/>
  <c r="AB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S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P1357" i="1"/>
  <c r="O1357" i="1"/>
  <c r="N1357" i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B1353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S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S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AB1327" i="1" s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S1318" i="1"/>
  <c r="R1318" i="1"/>
  <c r="Q1318" i="1"/>
  <c r="O1318" i="1"/>
  <c r="P1318" i="1" s="1"/>
  <c r="N1318" i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M1311" i="1" s="1"/>
  <c r="K1311" i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S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M1303" i="1" s="1"/>
  <c r="K1303" i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S1294" i="1"/>
  <c r="R1294" i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S1270" i="1"/>
  <c r="R1270" i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AB1267" i="1" s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AB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S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AB1235" i="1" s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AB1203" i="1" s="1"/>
  <c r="R1203" i="1"/>
  <c r="S1203" i="1" s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AB1195" i="1" s="1"/>
  <c r="R1195" i="1"/>
  <c r="S1195" i="1" s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M1193" i="1" s="1"/>
  <c r="K1193" i="1"/>
  <c r="J1193" i="1"/>
  <c r="AB1193" i="1" s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M1185" i="1" s="1"/>
  <c r="K1185" i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V1182" i="1" s="1"/>
  <c r="T1182" i="1"/>
  <c r="R1182" i="1"/>
  <c r="Q1182" i="1"/>
  <c r="S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AB1177" i="1" s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O1163" i="1"/>
  <c r="N1163" i="1"/>
  <c r="P1163" i="1" s="1"/>
  <c r="AB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AB1161" i="1" s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AB1160" i="1" s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AB1155" i="1" s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AB1148" i="1" s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S1147" i="1" s="1"/>
  <c r="AB1147" i="1" s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O1139" i="1"/>
  <c r="N1139" i="1"/>
  <c r="P1139" i="1" s="1"/>
  <c r="AB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N1131" i="1"/>
  <c r="P1131" i="1" s="1"/>
  <c r="AB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M1129" i="1" s="1"/>
  <c r="K1129" i="1"/>
  <c r="J1129" i="1"/>
  <c r="AB1129" i="1" s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M1123" i="1" s="1"/>
  <c r="AB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AB1118" i="1" s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S1115" i="1" s="1"/>
  <c r="AB1115" i="1" s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M1107" i="1" s="1"/>
  <c r="AB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AB1094" i="1" s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AB1091" i="1" s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AB1084" i="1" s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AB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M1059" i="1" s="1"/>
  <c r="AB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O1051" i="1"/>
  <c r="N1051" i="1"/>
  <c r="P1051" i="1" s="1"/>
  <c r="AB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M1049" i="1" s="1"/>
  <c r="K1049" i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S1027" i="1" s="1"/>
  <c r="AB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O1011" i="1"/>
  <c r="N1011" i="1"/>
  <c r="P1011" i="1" s="1"/>
  <c r="AB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V996" i="1" s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V988" i="1" s="1"/>
  <c r="R988" i="1"/>
  <c r="Q988" i="1"/>
  <c r="S988" i="1" s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V964" i="1" s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S963" i="1" s="1"/>
  <c r="AB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M956" i="1" s="1"/>
  <c r="J956" i="1"/>
  <c r="I956" i="1"/>
  <c r="AB956" i="1" s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N947" i="1"/>
  <c r="P947" i="1" s="1"/>
  <c r="AB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T940" i="1"/>
  <c r="V940" i="1" s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S939" i="1" s="1"/>
  <c r="AB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Q938" i="1"/>
  <c r="S938" i="1" s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AB933" i="1" s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S931" i="1" s="1"/>
  <c r="Q931" i="1"/>
  <c r="O931" i="1"/>
  <c r="N931" i="1"/>
  <c r="P931" i="1" s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Q930" i="1"/>
  <c r="S930" i="1" s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N923" i="1"/>
  <c r="P923" i="1" s="1"/>
  <c r="AB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Q922" i="1"/>
  <c r="S922" i="1" s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Q914" i="1"/>
  <c r="S914" i="1" s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M900" i="1" s="1"/>
  <c r="J900" i="1"/>
  <c r="I900" i="1"/>
  <c r="AB900" i="1" s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R890" i="1"/>
  <c r="Q890" i="1"/>
  <c r="S890" i="1" s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Q882" i="1"/>
  <c r="S882" i="1" s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S875" i="1" s="1"/>
  <c r="AB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Q874" i="1"/>
  <c r="S874" i="1" s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AB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S867" i="1" s="1"/>
  <c r="Q867" i="1"/>
  <c r="O867" i="1"/>
  <c r="N867" i="1"/>
  <c r="P867" i="1" s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Q866" i="1"/>
  <c r="S866" i="1" s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S859" i="1" s="1"/>
  <c r="Q859" i="1"/>
  <c r="O859" i="1"/>
  <c r="N859" i="1"/>
  <c r="P859" i="1" s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Q858" i="1"/>
  <c r="S858" i="1" s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Q850" i="1"/>
  <c r="S850" i="1" s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P836" i="1" s="1"/>
  <c r="N836" i="1"/>
  <c r="L836" i="1"/>
  <c r="K836" i="1"/>
  <c r="M836" i="1" s="1"/>
  <c r="J836" i="1"/>
  <c r="I836" i="1"/>
  <c r="AB836" i="1" s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S818" i="1" s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S811" i="1" s="1"/>
  <c r="AB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Q810" i="1"/>
  <c r="S810" i="1" s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AB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N803" i="1"/>
  <c r="P803" i="1" s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Q802" i="1"/>
  <c r="S802" i="1" s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AB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V796" i="1" s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N795" i="1"/>
  <c r="P795" i="1" s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Q786" i="1"/>
  <c r="S786" i="1" s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L772" i="1"/>
  <c r="K772" i="1"/>
  <c r="M772" i="1" s="1"/>
  <c r="J772" i="1"/>
  <c r="I772" i="1"/>
  <c r="AB772" i="1" s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Z766" i="1" s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S763" i="1" s="1"/>
  <c r="Q763" i="1"/>
  <c r="O763" i="1"/>
  <c r="N763" i="1"/>
  <c r="P763" i="1" s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S755" i="1" s="1"/>
  <c r="Q755" i="1"/>
  <c r="O755" i="1"/>
  <c r="N755" i="1"/>
  <c r="P755" i="1" s="1"/>
  <c r="AB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Q754" i="1"/>
  <c r="S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AB750" i="1" s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R748" i="1"/>
  <c r="Q748" i="1"/>
  <c r="S748" i="1" s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S747" i="1" s="1"/>
  <c r="AB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Q738" i="1"/>
  <c r="S738" i="1" s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AB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V732" i="1" s="1"/>
  <c r="R732" i="1"/>
  <c r="Q732" i="1"/>
  <c r="S732" i="1" s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O731" i="1"/>
  <c r="N731" i="1"/>
  <c r="P731" i="1" s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Q730" i="1"/>
  <c r="S730" i="1" s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S715" i="1" s="1"/>
  <c r="Q715" i="1"/>
  <c r="O715" i="1"/>
  <c r="N715" i="1"/>
  <c r="P715" i="1" s="1"/>
  <c r="AB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S699" i="1" s="1"/>
  <c r="Q699" i="1"/>
  <c r="O699" i="1"/>
  <c r="N699" i="1"/>
  <c r="P699" i="1" s="1"/>
  <c r="AB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Q698" i="1"/>
  <c r="S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S683" i="1" s="1"/>
  <c r="Q683" i="1"/>
  <c r="O683" i="1"/>
  <c r="N683" i="1"/>
  <c r="P683" i="1" s="1"/>
  <c r="AB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R682" i="1"/>
  <c r="Q682" i="1"/>
  <c r="S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S675" i="1" s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N667" i="1"/>
  <c r="P667" i="1" s="1"/>
  <c r="AB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R666" i="1"/>
  <c r="Q666" i="1"/>
  <c r="S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S651" i="1" s="1"/>
  <c r="Q651" i="1"/>
  <c r="O651" i="1"/>
  <c r="N651" i="1"/>
  <c r="P651" i="1" s="1"/>
  <c r="AB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S635" i="1" s="1"/>
  <c r="Q635" i="1"/>
  <c r="O635" i="1"/>
  <c r="N635" i="1"/>
  <c r="P635" i="1" s="1"/>
  <c r="AB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Q595" i="1"/>
  <c r="O595" i="1"/>
  <c r="N595" i="1"/>
  <c r="P595" i="1" s="1"/>
  <c r="AB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Q594" i="1"/>
  <c r="S594" i="1" s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S587" i="1" s="1"/>
  <c r="AB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Q586" i="1"/>
  <c r="S586" i="1" s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Q578" i="1"/>
  <c r="S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AB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L572" i="1"/>
  <c r="K572" i="1"/>
  <c r="M572" i="1" s="1"/>
  <c r="J572" i="1"/>
  <c r="I572" i="1"/>
  <c r="AB572" i="1" s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T564" i="1"/>
  <c r="V564" i="1" s="1"/>
  <c r="R564" i="1"/>
  <c r="Q564" i="1"/>
  <c r="S564" i="1" s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S563" i="1" s="1"/>
  <c r="Q563" i="1"/>
  <c r="O563" i="1"/>
  <c r="N563" i="1"/>
  <c r="P563" i="1" s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R562" i="1"/>
  <c r="Q562" i="1"/>
  <c r="S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N557" i="1"/>
  <c r="P557" i="1" s="1"/>
  <c r="AB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L548" i="1"/>
  <c r="K548" i="1"/>
  <c r="M548" i="1" s="1"/>
  <c r="J548" i="1"/>
  <c r="I548" i="1"/>
  <c r="AB548" i="1" s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S547" i="1" s="1"/>
  <c r="Q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V538" i="1" s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M532" i="1" s="1"/>
  <c r="J532" i="1"/>
  <c r="I532" i="1"/>
  <c r="AB532" i="1" s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B525" i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S523" i="1" s="1"/>
  <c r="Q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R521" i="1"/>
  <c r="S521" i="1" s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AB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S515" i="1" s="1"/>
  <c r="AB515" i="1" s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R513" i="1"/>
  <c r="S513" i="1" s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AB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S507" i="1" s="1"/>
  <c r="Q507" i="1"/>
  <c r="O507" i="1"/>
  <c r="N507" i="1"/>
  <c r="P507" i="1" s="1"/>
  <c r="AB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S505" i="1" s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R498" i="1"/>
  <c r="Q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R482" i="1"/>
  <c r="Q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AB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R464" i="1"/>
  <c r="Q464" i="1"/>
  <c r="S464" i="1" s="1"/>
  <c r="AB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S461" i="1" s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R456" i="1"/>
  <c r="Q456" i="1"/>
  <c r="S456" i="1" s="1"/>
  <c r="AB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P455" i="1" s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P454" i="1" s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S453" i="1" s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AB449" i="1" s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AB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AB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L439" i="1"/>
  <c r="M439" i="1" s="1"/>
  <c r="K439" i="1"/>
  <c r="J439" i="1"/>
  <c r="AB439" i="1" s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AB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P430" i="1" s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AB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L423" i="1"/>
  <c r="M423" i="1" s="1"/>
  <c r="K423" i="1"/>
  <c r="J423" i="1"/>
  <c r="AB423" i="1" s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AB417" i="1" s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R416" i="1"/>
  <c r="Q416" i="1"/>
  <c r="S416" i="1" s="1"/>
  <c r="AB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AB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P407" i="1" s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Q400" i="1"/>
  <c r="S400" i="1" s="1"/>
  <c r="AB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AB393" i="1" s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R392" i="1"/>
  <c r="Q392" i="1"/>
  <c r="S392" i="1" s="1"/>
  <c r="AB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P391" i="1" s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S389" i="1" s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AB385" i="1" s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AB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AB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P375" i="1" s="1"/>
  <c r="N375" i="1"/>
  <c r="L375" i="1"/>
  <c r="M375" i="1" s="1"/>
  <c r="K375" i="1"/>
  <c r="J375" i="1"/>
  <c r="AB375" i="1" s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S373" i="1" s="1"/>
  <c r="Q373" i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AB362" i="1" s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P358" i="1" s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AB354" i="1" s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AB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P350" i="1" s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AB346" i="1" s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AB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P342" i="1" s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AB338" i="1" s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P336" i="1" s="1"/>
  <c r="N336" i="1"/>
  <c r="L336" i="1"/>
  <c r="M336" i="1" s="1"/>
  <c r="AB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AB330" i="1" s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M328" i="1" s="1"/>
  <c r="AB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O326" i="1"/>
  <c r="P326" i="1" s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AB322" i="1" s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AB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P319" i="1" s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P318" i="1" s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AB314" i="1" s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AB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P311" i="1" s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P310" i="1" s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AB306" i="1" s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AB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P303" i="1" s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P302" i="1" s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S301" i="1" s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AB298" i="1" s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AB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P294" i="1" s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AB290" i="1" s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AB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P286" i="1" s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S285" i="1" s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AB282" i="1" s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AB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P278" i="1" s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S277" i="1" s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AB274" i="1" s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AB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AB266" i="1" s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AB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AB258" i="1" s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M255" i="1" s="1"/>
  <c r="K255" i="1"/>
  <c r="J255" i="1"/>
  <c r="AB255" i="1" s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AB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R238" i="1"/>
  <c r="S238" i="1" s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R222" i="1"/>
  <c r="S222" i="1" s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R216" i="1"/>
  <c r="Q216" i="1"/>
  <c r="S216" i="1" s="1"/>
  <c r="AB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S213" i="1" s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 s="1"/>
  <c r="AB208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R200" i="1"/>
  <c r="Q200" i="1"/>
  <c r="S200" i="1" s="1"/>
  <c r="AB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P199" i="1" s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V192" i="1" s="1"/>
  <c r="R192" i="1"/>
  <c r="Q192" i="1"/>
  <c r="S192" i="1" s="1"/>
  <c r="AB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S189" i="1" s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R184" i="1"/>
  <c r="Q184" i="1"/>
  <c r="S184" i="1" s="1"/>
  <c r="AB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S181" i="1" s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 s="1"/>
  <c r="AB176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S149" i="1" s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P144" i="1" s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N143" i="1"/>
  <c r="P143" i="1" s="1"/>
  <c r="L143" i="1"/>
  <c r="M143" i="1" s="1"/>
  <c r="AB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AB137" i="1" s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P136" i="1" s="1"/>
  <c r="N136" i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AB129" i="1" s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P128" i="1" s="1"/>
  <c r="N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N127" i="1"/>
  <c r="P127" i="1" s="1"/>
  <c r="AB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V121" i="1"/>
  <c r="U121" i="1"/>
  <c r="T121" i="1"/>
  <c r="R121" i="1"/>
  <c r="Q121" i="1"/>
  <c r="S121" i="1" s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Q120" i="1"/>
  <c r="O120" i="1"/>
  <c r="P120" i="1" s="1"/>
  <c r="N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V113" i="1"/>
  <c r="U113" i="1"/>
  <c r="T113" i="1"/>
  <c r="R113" i="1"/>
  <c r="Q113" i="1"/>
  <c r="S113" i="1" s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O112" i="1"/>
  <c r="P112" i="1" s="1"/>
  <c r="N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N111" i="1"/>
  <c r="P111" i="1" s="1"/>
  <c r="M111" i="1"/>
  <c r="L111" i="1"/>
  <c r="K111" i="1"/>
  <c r="J111" i="1"/>
  <c r="AB111" i="1" s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V105" i="1"/>
  <c r="U105" i="1"/>
  <c r="T105" i="1"/>
  <c r="R105" i="1"/>
  <c r="Q105" i="1"/>
  <c r="S105" i="1" s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P104" i="1" s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R103" i="1"/>
  <c r="S103" i="1" s="1"/>
  <c r="Q103" i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S102" i="1" s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V100" i="1" s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AB97" i="1" s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R95" i="1"/>
  <c r="Q95" i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S94" i="1" s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V91" i="1"/>
  <c r="U91" i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R87" i="1"/>
  <c r="Q87" i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S86" i="1" s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V84" i="1" s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AB81" i="1" s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S78" i="1" s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V75" i="1"/>
  <c r="U75" i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R71" i="1"/>
  <c r="Q71" i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S70" i="1" s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V68" i="1" s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AB66" i="1" s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AB65" i="1" s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S62" i="1" s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V59" i="1"/>
  <c r="U59" i="1"/>
  <c r="T59" i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AB56" i="1" s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V52" i="1" s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AB50" i="1" s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AB49" i="1" s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W43" i="1"/>
  <c r="V43" i="1"/>
  <c r="U43" i="1"/>
  <c r="T43" i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AB40" i="1" s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V36" i="1" s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AB34" i="1" s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AB33" i="1" s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W27" i="1"/>
  <c r="V27" i="1"/>
  <c r="U27" i="1"/>
  <c r="T27" i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AB24" i="1" s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V21" i="1" s="1"/>
  <c r="T21" i="1"/>
  <c r="R21" i="1"/>
  <c r="S21" i="1" s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S13" i="1" s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S6" i="1" s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V5" i="1" s="1"/>
  <c r="T5" i="1"/>
  <c r="R5" i="1"/>
  <c r="S5" i="1" s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6" i="1" l="1"/>
  <c r="AB106" i="1"/>
  <c r="AB8" i="1"/>
  <c r="AB17" i="1"/>
  <c r="AB22" i="1"/>
  <c r="AB55" i="1"/>
  <c r="AB88" i="1"/>
  <c r="AB98" i="1"/>
  <c r="AB42" i="1"/>
  <c r="AB80" i="1"/>
  <c r="AB15" i="1"/>
  <c r="AB20" i="1"/>
  <c r="AB21" i="1"/>
  <c r="AB32" i="1"/>
  <c r="AB120" i="1"/>
  <c r="AB6" i="1"/>
  <c r="AB7" i="1"/>
  <c r="AB12" i="1"/>
  <c r="AB13" i="1"/>
  <c r="AB39" i="1"/>
  <c r="AB72" i="1"/>
  <c r="AB82" i="1"/>
  <c r="AB114" i="1"/>
  <c r="AB4" i="1"/>
  <c r="AB5" i="1"/>
  <c r="AB11" i="1"/>
  <c r="AB122" i="1"/>
  <c r="AB9" i="1"/>
  <c r="AB3" i="1"/>
  <c r="AB23" i="1"/>
  <c r="AB104" i="1"/>
  <c r="AB119" i="1"/>
  <c r="AB457" i="1"/>
  <c r="AB658" i="1"/>
  <c r="AB37" i="1"/>
  <c r="AB53" i="1"/>
  <c r="AB67" i="1"/>
  <c r="AB69" i="1"/>
  <c r="AB83" i="1"/>
  <c r="AB85" i="1"/>
  <c r="AB101" i="1"/>
  <c r="AB116" i="1"/>
  <c r="AB138" i="1"/>
  <c r="AB243" i="1"/>
  <c r="AB260" i="1"/>
  <c r="AB268" i="1"/>
  <c r="AB276" i="1"/>
  <c r="AB284" i="1"/>
  <c r="AB292" i="1"/>
  <c r="AB300" i="1"/>
  <c r="AB308" i="1"/>
  <c r="AB316" i="1"/>
  <c r="AB324" i="1"/>
  <c r="AB332" i="1"/>
  <c r="AB340" i="1"/>
  <c r="AB348" i="1"/>
  <c r="AB356" i="1"/>
  <c r="AB364" i="1"/>
  <c r="AB377" i="1"/>
  <c r="AB379" i="1"/>
  <c r="AB410" i="1"/>
  <c r="AB421" i="1"/>
  <c r="AB428" i="1"/>
  <c r="AB441" i="1"/>
  <c r="AB443" i="1"/>
  <c r="AB549" i="1"/>
  <c r="AB126" i="1"/>
  <c r="AB133" i="1"/>
  <c r="AB35" i="1"/>
  <c r="AB51" i="1"/>
  <c r="S39" i="1"/>
  <c r="AB54" i="1"/>
  <c r="S55" i="1"/>
  <c r="AB70" i="1"/>
  <c r="S71" i="1"/>
  <c r="AB71" i="1" s="1"/>
  <c r="AB86" i="1"/>
  <c r="S87" i="1"/>
  <c r="AB102" i="1"/>
  <c r="M106" i="1"/>
  <c r="M112" i="1"/>
  <c r="P113" i="1"/>
  <c r="Z113" i="1"/>
  <c r="AB115" i="1"/>
  <c r="AB117" i="1"/>
  <c r="S120" i="1"/>
  <c r="M122" i="1"/>
  <c r="V125" i="1"/>
  <c r="M128" i="1"/>
  <c r="AB128" i="1" s="1"/>
  <c r="V133" i="1"/>
  <c r="S239" i="1"/>
  <c r="AB239" i="1" s="1"/>
  <c r="M241" i="1"/>
  <c r="AB241" i="1" s="1"/>
  <c r="Z250" i="1"/>
  <c r="AB250" i="1" s="1"/>
  <c r="AB251" i="1"/>
  <c r="AB369" i="1"/>
  <c r="AB371" i="1"/>
  <c r="AB402" i="1"/>
  <c r="AB406" i="1"/>
  <c r="AB413" i="1"/>
  <c r="AB415" i="1"/>
  <c r="AB420" i="1"/>
  <c r="AB433" i="1"/>
  <c r="AB435" i="1"/>
  <c r="AB466" i="1"/>
  <c r="AB470" i="1"/>
  <c r="AB474" i="1"/>
  <c r="AB481" i="1"/>
  <c r="AB913" i="1"/>
  <c r="AB1099" i="1"/>
  <c r="AB657" i="1"/>
  <c r="AB36" i="1"/>
  <c r="M25" i="1"/>
  <c r="AB25" i="1" s="1"/>
  <c r="P32" i="1"/>
  <c r="S38" i="1"/>
  <c r="AB38" i="1" s="1"/>
  <c r="M41" i="1"/>
  <c r="AB41" i="1" s="1"/>
  <c r="P48" i="1"/>
  <c r="AB48" i="1" s="1"/>
  <c r="S54" i="1"/>
  <c r="M57" i="1"/>
  <c r="AB57" i="1" s="1"/>
  <c r="P64" i="1"/>
  <c r="AB64" i="1" s="1"/>
  <c r="M73" i="1"/>
  <c r="AB73" i="1" s="1"/>
  <c r="P80" i="1"/>
  <c r="M89" i="1"/>
  <c r="AB89" i="1" s="1"/>
  <c r="P96" i="1"/>
  <c r="AB96" i="1" s="1"/>
  <c r="AB118" i="1"/>
  <c r="AB130" i="1"/>
  <c r="P135" i="1"/>
  <c r="AB135" i="1" s="1"/>
  <c r="M145" i="1"/>
  <c r="AB145" i="1" s="1"/>
  <c r="AB148" i="1"/>
  <c r="S150" i="1"/>
  <c r="AB150" i="1" s="1"/>
  <c r="M152" i="1"/>
  <c r="AB152" i="1" s="1"/>
  <c r="AB154" i="1"/>
  <c r="AB158" i="1"/>
  <c r="S158" i="1"/>
  <c r="M160" i="1"/>
  <c r="AB160" i="1" s="1"/>
  <c r="AB162" i="1"/>
  <c r="S166" i="1"/>
  <c r="AB166" i="1" s="1"/>
  <c r="M168" i="1"/>
  <c r="AB168" i="1" s="1"/>
  <c r="AB170" i="1"/>
  <c r="AB174" i="1"/>
  <c r="S174" i="1"/>
  <c r="AB178" i="1"/>
  <c r="AB182" i="1"/>
  <c r="AB186" i="1"/>
  <c r="AB190" i="1"/>
  <c r="AB194" i="1"/>
  <c r="AB198" i="1"/>
  <c r="AB202" i="1"/>
  <c r="AB206" i="1"/>
  <c r="AB210" i="1"/>
  <c r="AB214" i="1"/>
  <c r="AB218" i="1"/>
  <c r="AB226" i="1"/>
  <c r="AB230" i="1"/>
  <c r="S247" i="1"/>
  <c r="AB247" i="1" s="1"/>
  <c r="M249" i="1"/>
  <c r="AB249" i="1" s="1"/>
  <c r="AB259" i="1"/>
  <c r="AB265" i="1"/>
  <c r="AB267" i="1"/>
  <c r="AB273" i="1"/>
  <c r="AB275" i="1"/>
  <c r="AB281" i="1"/>
  <c r="AB283" i="1"/>
  <c r="AB289" i="1"/>
  <c r="AB291" i="1"/>
  <c r="AB297" i="1"/>
  <c r="AB299" i="1"/>
  <c r="AB305" i="1"/>
  <c r="AB307" i="1"/>
  <c r="AB313" i="1"/>
  <c r="AB315" i="1"/>
  <c r="AB321" i="1"/>
  <c r="AB323" i="1"/>
  <c r="AB329" i="1"/>
  <c r="AB331" i="1"/>
  <c r="AB337" i="1"/>
  <c r="AB339" i="1"/>
  <c r="AB345" i="1"/>
  <c r="AB347" i="1"/>
  <c r="AB353" i="1"/>
  <c r="AB355" i="1"/>
  <c r="AB361" i="1"/>
  <c r="AB363" i="1"/>
  <c r="AB394" i="1"/>
  <c r="AB398" i="1"/>
  <c r="AB405" i="1"/>
  <c r="AB407" i="1"/>
  <c r="AB412" i="1"/>
  <c r="AB425" i="1"/>
  <c r="AB427" i="1"/>
  <c r="AB458" i="1"/>
  <c r="AB462" i="1"/>
  <c r="AB469" i="1"/>
  <c r="AB471" i="1"/>
  <c r="AB483" i="1"/>
  <c r="AB493" i="1"/>
  <c r="AB565" i="1"/>
  <c r="AB625" i="1"/>
  <c r="AB689" i="1"/>
  <c r="Z26" i="1"/>
  <c r="AB26" i="1" s="1"/>
  <c r="Z27" i="1"/>
  <c r="AB28" i="1"/>
  <c r="P31" i="1"/>
  <c r="V39" i="1"/>
  <c r="Z42" i="1"/>
  <c r="Z43" i="1"/>
  <c r="AB44" i="1"/>
  <c r="P47" i="1"/>
  <c r="AB47" i="1" s="1"/>
  <c r="V55" i="1"/>
  <c r="Z58" i="1"/>
  <c r="AB58" i="1" s="1"/>
  <c r="Z59" i="1"/>
  <c r="AB60" i="1"/>
  <c r="V71" i="1"/>
  <c r="Z74" i="1"/>
  <c r="AB74" i="1" s="1"/>
  <c r="Z75" i="1"/>
  <c r="AB75" i="1" s="1"/>
  <c r="AB76" i="1"/>
  <c r="V87" i="1"/>
  <c r="AB87" i="1" s="1"/>
  <c r="Z90" i="1"/>
  <c r="AB90" i="1" s="1"/>
  <c r="Z91" i="1"/>
  <c r="AB92" i="1"/>
  <c r="V103" i="1"/>
  <c r="AB103" i="1" s="1"/>
  <c r="S118" i="1"/>
  <c r="Z146" i="1"/>
  <c r="AB146" i="1" s="1"/>
  <c r="AB147" i="1"/>
  <c r="AB151" i="1"/>
  <c r="AB157" i="1"/>
  <c r="AB159" i="1"/>
  <c r="AB165" i="1"/>
  <c r="AB167" i="1"/>
  <c r="AB173" i="1"/>
  <c r="AB175" i="1"/>
  <c r="AB181" i="1"/>
  <c r="AB183" i="1"/>
  <c r="AB189" i="1"/>
  <c r="AB191" i="1"/>
  <c r="AB197" i="1"/>
  <c r="AB199" i="1"/>
  <c r="AB205" i="1"/>
  <c r="AB207" i="1"/>
  <c r="AB213" i="1"/>
  <c r="AB215" i="1"/>
  <c r="AB221" i="1"/>
  <c r="AB223" i="1"/>
  <c r="AB229" i="1"/>
  <c r="AB231" i="1"/>
  <c r="AB386" i="1"/>
  <c r="AB390" i="1"/>
  <c r="AB397" i="1"/>
  <c r="AB399" i="1"/>
  <c r="AB404" i="1"/>
  <c r="AB419" i="1"/>
  <c r="AB450" i="1"/>
  <c r="AB461" i="1"/>
  <c r="AB463" i="1"/>
  <c r="AB468" i="1"/>
  <c r="AB477" i="1"/>
  <c r="AB479" i="1"/>
  <c r="AB485" i="1"/>
  <c r="AB495" i="1"/>
  <c r="AB499" i="1"/>
  <c r="AB501" i="1"/>
  <c r="AB536" i="1"/>
  <c r="AB978" i="1"/>
  <c r="AB27" i="1"/>
  <c r="AB29" i="1"/>
  <c r="AB77" i="1"/>
  <c r="AB91" i="1"/>
  <c r="AB93" i="1"/>
  <c r="AB108" i="1"/>
  <c r="AB124" i="1"/>
  <c r="AB140" i="1"/>
  <c r="AB141" i="1"/>
  <c r="AB142" i="1"/>
  <c r="AB156" i="1"/>
  <c r="AB164" i="1"/>
  <c r="AB172" i="1"/>
  <c r="AB180" i="1"/>
  <c r="AB188" i="1"/>
  <c r="AB196" i="1"/>
  <c r="AB204" i="1"/>
  <c r="AB212" i="1"/>
  <c r="AB220" i="1"/>
  <c r="V222" i="1"/>
  <c r="AB222" i="1" s="1"/>
  <c r="P224" i="1"/>
  <c r="AB224" i="1" s="1"/>
  <c r="AB228" i="1"/>
  <c r="P232" i="1"/>
  <c r="AB232" i="1" s="1"/>
  <c r="AB237" i="1"/>
  <c r="AB242" i="1"/>
  <c r="AB246" i="1"/>
  <c r="AB378" i="1"/>
  <c r="AB382" i="1"/>
  <c r="AB389" i="1"/>
  <c r="AB391" i="1"/>
  <c r="AB396" i="1"/>
  <c r="AB409" i="1"/>
  <c r="AB411" i="1"/>
  <c r="AB442" i="1"/>
  <c r="AB446" i="1"/>
  <c r="AB453" i="1"/>
  <c r="AB455" i="1"/>
  <c r="AB460" i="1"/>
  <c r="AB473" i="1"/>
  <c r="AB492" i="1"/>
  <c r="AB1083" i="1"/>
  <c r="AB1229" i="1"/>
  <c r="AB43" i="1"/>
  <c r="AB45" i="1"/>
  <c r="AB59" i="1"/>
  <c r="AB61" i="1"/>
  <c r="AB30" i="1"/>
  <c r="S31" i="1"/>
  <c r="AB46" i="1"/>
  <c r="S47" i="1"/>
  <c r="AB62" i="1"/>
  <c r="S63" i="1"/>
  <c r="AB63" i="1" s="1"/>
  <c r="AB78" i="1"/>
  <c r="S79" i="1"/>
  <c r="AB79" i="1" s="1"/>
  <c r="AB94" i="1"/>
  <c r="S95" i="1"/>
  <c r="P105" i="1"/>
  <c r="AB105" i="1" s="1"/>
  <c r="Z105" i="1"/>
  <c r="AB107" i="1"/>
  <c r="AB109" i="1"/>
  <c r="S112" i="1"/>
  <c r="M114" i="1"/>
  <c r="V117" i="1"/>
  <c r="M120" i="1"/>
  <c r="P121" i="1"/>
  <c r="AB121" i="1" s="1"/>
  <c r="Z121" i="1"/>
  <c r="AB123" i="1"/>
  <c r="AB125" i="1"/>
  <c r="AB139" i="1"/>
  <c r="M144" i="1"/>
  <c r="AB144" i="1" s="1"/>
  <c r="V149" i="1"/>
  <c r="AB149" i="1" s="1"/>
  <c r="AB236" i="1"/>
  <c r="V238" i="1"/>
  <c r="AB238" i="1" s="1"/>
  <c r="P240" i="1"/>
  <c r="AB240" i="1" s="1"/>
  <c r="AB254" i="1"/>
  <c r="AB370" i="1"/>
  <c r="AB374" i="1"/>
  <c r="AB381" i="1"/>
  <c r="AB383" i="1"/>
  <c r="AB388" i="1"/>
  <c r="AB401" i="1"/>
  <c r="AB403" i="1"/>
  <c r="AB434" i="1"/>
  <c r="AB438" i="1"/>
  <c r="AB445" i="1"/>
  <c r="AB447" i="1"/>
  <c r="AB452" i="1"/>
  <c r="AB465" i="1"/>
  <c r="AB467" i="1"/>
  <c r="AB531" i="1"/>
  <c r="AB533" i="1"/>
  <c r="AB571" i="1"/>
  <c r="AB1175" i="1"/>
  <c r="AB52" i="1"/>
  <c r="AB68" i="1"/>
  <c r="AB84" i="1"/>
  <c r="V95" i="1"/>
  <c r="Z98" i="1"/>
  <c r="Z99" i="1"/>
  <c r="AB99" i="1" s="1"/>
  <c r="AB100" i="1"/>
  <c r="S110" i="1"/>
  <c r="AB110" i="1" s="1"/>
  <c r="S126" i="1"/>
  <c r="AB131" i="1"/>
  <c r="M161" i="1"/>
  <c r="AB161" i="1" s="1"/>
  <c r="M169" i="1"/>
  <c r="AB169" i="1" s="1"/>
  <c r="M177" i="1"/>
  <c r="AB177" i="1" s="1"/>
  <c r="M185" i="1"/>
  <c r="AB185" i="1" s="1"/>
  <c r="M193" i="1"/>
  <c r="AB193" i="1" s="1"/>
  <c r="M201" i="1"/>
  <c r="AB201" i="1" s="1"/>
  <c r="M209" i="1"/>
  <c r="AB209" i="1" s="1"/>
  <c r="M217" i="1"/>
  <c r="AB217" i="1" s="1"/>
  <c r="M225" i="1"/>
  <c r="AB225" i="1" s="1"/>
  <c r="Z234" i="1"/>
  <c r="AB234" i="1" s="1"/>
  <c r="AB235" i="1"/>
  <c r="AB252" i="1"/>
  <c r="V254" i="1"/>
  <c r="P256" i="1"/>
  <c r="AB256" i="1" s="1"/>
  <c r="AB261" i="1"/>
  <c r="AB263" i="1"/>
  <c r="AB269" i="1"/>
  <c r="AB271" i="1"/>
  <c r="AB277" i="1"/>
  <c r="AB279" i="1"/>
  <c r="AB285" i="1"/>
  <c r="AB287" i="1"/>
  <c r="AB293" i="1"/>
  <c r="AB295" i="1"/>
  <c r="AB301" i="1"/>
  <c r="AB303" i="1"/>
  <c r="AB309" i="1"/>
  <c r="AB311" i="1"/>
  <c r="AB317" i="1"/>
  <c r="AB319" i="1"/>
  <c r="AB325" i="1"/>
  <c r="AB327" i="1"/>
  <c r="AB333" i="1"/>
  <c r="AB335" i="1"/>
  <c r="AB341" i="1"/>
  <c r="AB343" i="1"/>
  <c r="AB349" i="1"/>
  <c r="AB351" i="1"/>
  <c r="AB359" i="1"/>
  <c r="AB367" i="1"/>
  <c r="AB372" i="1"/>
  <c r="AB387" i="1"/>
  <c r="AB418" i="1"/>
  <c r="AB422" i="1"/>
  <c r="AB431" i="1"/>
  <c r="AB436" i="1"/>
  <c r="AB451" i="1"/>
  <c r="AB540" i="1"/>
  <c r="AB784" i="1"/>
  <c r="AB520" i="1"/>
  <c r="AB522" i="1"/>
  <c r="AB543" i="1"/>
  <c r="AB560" i="1"/>
  <c r="AB562" i="1"/>
  <c r="AB577" i="1"/>
  <c r="AB589" i="1"/>
  <c r="AB615" i="1"/>
  <c r="AB618" i="1"/>
  <c r="AB629" i="1"/>
  <c r="AB644" i="1"/>
  <c r="AB645" i="1"/>
  <c r="AB660" i="1"/>
  <c r="AB661" i="1"/>
  <c r="AB677" i="1"/>
  <c r="AB692" i="1"/>
  <c r="AB693" i="1"/>
  <c r="AB708" i="1"/>
  <c r="AB709" i="1"/>
  <c r="AB724" i="1"/>
  <c r="AB726" i="1"/>
  <c r="AB738" i="1"/>
  <c r="AB749" i="1"/>
  <c r="AB775" i="1"/>
  <c r="P786" i="1"/>
  <c r="AB786" i="1" s="1"/>
  <c r="AB788" i="1"/>
  <c r="AB790" i="1"/>
  <c r="AB802" i="1"/>
  <c r="AB813" i="1"/>
  <c r="M819" i="1"/>
  <c r="AB819" i="1" s="1"/>
  <c r="AB839" i="1"/>
  <c r="P850" i="1"/>
  <c r="AB850" i="1" s="1"/>
  <c r="AB852" i="1"/>
  <c r="AB866" i="1"/>
  <c r="AB877" i="1"/>
  <c r="M883" i="1"/>
  <c r="AB883" i="1" s="1"/>
  <c r="AB903" i="1"/>
  <c r="S905" i="1"/>
  <c r="AB905" i="1" s="1"/>
  <c r="Z908" i="1"/>
  <c r="P914" i="1"/>
  <c r="AB914" i="1" s="1"/>
  <c r="AB916" i="1"/>
  <c r="AB959" i="1"/>
  <c r="V968" i="1"/>
  <c r="AB968" i="1" s="1"/>
  <c r="AB972" i="1"/>
  <c r="AB974" i="1"/>
  <c r="P978" i="1"/>
  <c r="AB994" i="1"/>
  <c r="Z996" i="1"/>
  <c r="AB997" i="1"/>
  <c r="S1001" i="1"/>
  <c r="AB1001" i="1" s="1"/>
  <c r="M1003" i="1"/>
  <c r="AB1003" i="1" s="1"/>
  <c r="AB1023" i="1"/>
  <c r="V1032" i="1"/>
  <c r="P1042" i="1"/>
  <c r="AB1042" i="1" s="1"/>
  <c r="AB1046" i="1"/>
  <c r="AB1058" i="1"/>
  <c r="Z1060" i="1"/>
  <c r="AB1061" i="1"/>
  <c r="S1065" i="1"/>
  <c r="AB1065" i="1" s="1"/>
  <c r="M1067" i="1"/>
  <c r="AB1067" i="1" s="1"/>
  <c r="AB1072" i="1"/>
  <c r="AB1081" i="1"/>
  <c r="AB1087" i="1"/>
  <c r="AB1100" i="1"/>
  <c r="AB1110" i="1"/>
  <c r="AB1122" i="1"/>
  <c r="AB1125" i="1"/>
  <c r="AB1136" i="1"/>
  <c r="AB1145" i="1"/>
  <c r="AB1151" i="1"/>
  <c r="AB1156" i="1"/>
  <c r="AB1165" i="1"/>
  <c r="AB1241" i="1"/>
  <c r="AB1253" i="1"/>
  <c r="P482" i="1"/>
  <c r="V489" i="1"/>
  <c r="AB489" i="1" s="1"/>
  <c r="M491" i="1"/>
  <c r="Z493" i="1"/>
  <c r="P498" i="1"/>
  <c r="V505" i="1"/>
  <c r="AB505" i="1" s="1"/>
  <c r="Z518" i="1"/>
  <c r="AB519" i="1"/>
  <c r="AB526" i="1"/>
  <c r="P531" i="1"/>
  <c r="Z541" i="1"/>
  <c r="AB541" i="1" s="1"/>
  <c r="M547" i="1"/>
  <c r="AB547" i="1" s="1"/>
  <c r="AB559" i="1"/>
  <c r="S561" i="1"/>
  <c r="AB561" i="1" s="1"/>
  <c r="Z564" i="1"/>
  <c r="AB575" i="1"/>
  <c r="S577" i="1"/>
  <c r="Z580" i="1"/>
  <c r="P586" i="1"/>
  <c r="AB586" i="1" s="1"/>
  <c r="AB590" i="1"/>
  <c r="AB600" i="1"/>
  <c r="AB601" i="1"/>
  <c r="AB613" i="1"/>
  <c r="M619" i="1"/>
  <c r="AB619" i="1" s="1"/>
  <c r="AB630" i="1"/>
  <c r="AB646" i="1"/>
  <c r="AB662" i="1"/>
  <c r="AB678" i="1"/>
  <c r="AB694" i="1"/>
  <c r="AB710" i="1"/>
  <c r="V728" i="1"/>
  <c r="AB735" i="1"/>
  <c r="S737" i="1"/>
  <c r="AB737" i="1" s="1"/>
  <c r="Z740" i="1"/>
  <c r="AB740" i="1" s="1"/>
  <c r="P746" i="1"/>
  <c r="AB748" i="1"/>
  <c r="AB760" i="1"/>
  <c r="AB761" i="1"/>
  <c r="AB762" i="1"/>
  <c r="AB773" i="1"/>
  <c r="M779" i="1"/>
  <c r="AB779" i="1" s="1"/>
  <c r="V792" i="1"/>
  <c r="AB799" i="1"/>
  <c r="S801" i="1"/>
  <c r="AB801" i="1" s="1"/>
  <c r="Z804" i="1"/>
  <c r="P810" i="1"/>
  <c r="AB810" i="1" s="1"/>
  <c r="AB814" i="1"/>
  <c r="AB824" i="1"/>
  <c r="AB825" i="1"/>
  <c r="AB826" i="1"/>
  <c r="AB837" i="1"/>
  <c r="M843" i="1"/>
  <c r="AB843" i="1" s="1"/>
  <c r="AB854" i="1"/>
  <c r="V856" i="1"/>
  <c r="AB863" i="1"/>
  <c r="S865" i="1"/>
  <c r="AB865" i="1" s="1"/>
  <c r="Z868" i="1"/>
  <c r="AB868" i="1" s="1"/>
  <c r="P874" i="1"/>
  <c r="AB876" i="1"/>
  <c r="AB878" i="1"/>
  <c r="AB888" i="1"/>
  <c r="AB889" i="1"/>
  <c r="AB901" i="1"/>
  <c r="M907" i="1"/>
  <c r="AB907" i="1" s="1"/>
  <c r="AB918" i="1"/>
  <c r="V920" i="1"/>
  <c r="AB920" i="1" s="1"/>
  <c r="S929" i="1"/>
  <c r="AB929" i="1" s="1"/>
  <c r="Z932" i="1"/>
  <c r="AB932" i="1" s="1"/>
  <c r="P938" i="1"/>
  <c r="AB942" i="1"/>
  <c r="AB951" i="1"/>
  <c r="V960" i="1"/>
  <c r="AB964" i="1"/>
  <c r="AB966" i="1"/>
  <c r="P970" i="1"/>
  <c r="AB970" i="1" s="1"/>
  <c r="Z988" i="1"/>
  <c r="AB989" i="1"/>
  <c r="S993" i="1"/>
  <c r="M995" i="1"/>
  <c r="AB995" i="1" s="1"/>
  <c r="AB1015" i="1"/>
  <c r="V1024" i="1"/>
  <c r="P1034" i="1"/>
  <c r="AB1038" i="1"/>
  <c r="AB1050" i="1"/>
  <c r="AB1053" i="1"/>
  <c r="AB1064" i="1"/>
  <c r="AB1073" i="1"/>
  <c r="AB1079" i="1"/>
  <c r="AB1092" i="1"/>
  <c r="AB1102" i="1"/>
  <c r="AB1114" i="1"/>
  <c r="AB1128" i="1"/>
  <c r="AB1137" i="1"/>
  <c r="AB1143" i="1"/>
  <c r="AB1159" i="1"/>
  <c r="AB1168" i="1"/>
  <c r="AB1183" i="1"/>
  <c r="AB1215" i="1"/>
  <c r="AB1283" i="1"/>
  <c r="M476" i="1"/>
  <c r="AB476" i="1" s="1"/>
  <c r="S481" i="1"/>
  <c r="AB482" i="1"/>
  <c r="S482" i="1"/>
  <c r="P491" i="1"/>
  <c r="S497" i="1"/>
  <c r="AB497" i="1" s="1"/>
  <c r="S498" i="1"/>
  <c r="AB498" i="1" s="1"/>
  <c r="AB512" i="1"/>
  <c r="AB514" i="1"/>
  <c r="S514" i="1"/>
  <c r="M516" i="1"/>
  <c r="AB516" i="1" s="1"/>
  <c r="V521" i="1"/>
  <c r="AB521" i="1" s="1"/>
  <c r="AB535" i="1"/>
  <c r="AB542" i="1"/>
  <c r="P547" i="1"/>
  <c r="AB558" i="1"/>
  <c r="AB574" i="1"/>
  <c r="AB584" i="1"/>
  <c r="AB585" i="1"/>
  <c r="AB597" i="1"/>
  <c r="M603" i="1"/>
  <c r="AB603" i="1" s="1"/>
  <c r="V616" i="1"/>
  <c r="AB623" i="1"/>
  <c r="S625" i="1"/>
  <c r="Z628" i="1"/>
  <c r="AB628" i="1" s="1"/>
  <c r="AB639" i="1"/>
  <c r="S641" i="1"/>
  <c r="AB641" i="1" s="1"/>
  <c r="Z644" i="1"/>
  <c r="AB655" i="1"/>
  <c r="S657" i="1"/>
  <c r="Z660" i="1"/>
  <c r="AB671" i="1"/>
  <c r="S673" i="1"/>
  <c r="AB673" i="1" s="1"/>
  <c r="Z676" i="1"/>
  <c r="AB676" i="1" s="1"/>
  <c r="AB687" i="1"/>
  <c r="S689" i="1"/>
  <c r="Z692" i="1"/>
  <c r="AB703" i="1"/>
  <c r="S705" i="1"/>
  <c r="AB705" i="1" s="1"/>
  <c r="Z708" i="1"/>
  <c r="AB719" i="1"/>
  <c r="P730" i="1"/>
  <c r="AB734" i="1"/>
  <c r="AB744" i="1"/>
  <c r="AB745" i="1"/>
  <c r="AB746" i="1"/>
  <c r="AB757" i="1"/>
  <c r="AB783" i="1"/>
  <c r="P794" i="1"/>
  <c r="AB794" i="1" s="1"/>
  <c r="AB796" i="1"/>
  <c r="AB798" i="1"/>
  <c r="AB808" i="1"/>
  <c r="AB821" i="1"/>
  <c r="M827" i="1"/>
  <c r="AB827" i="1" s="1"/>
  <c r="AB847" i="1"/>
  <c r="P858" i="1"/>
  <c r="AB858" i="1" s="1"/>
  <c r="AB872" i="1"/>
  <c r="AB873" i="1"/>
  <c r="AB874" i="1"/>
  <c r="AB885" i="1"/>
  <c r="M891" i="1"/>
  <c r="AB891" i="1" s="1"/>
  <c r="AB902" i="1"/>
  <c r="AB911" i="1"/>
  <c r="S913" i="1"/>
  <c r="P922" i="1"/>
  <c r="AB924" i="1"/>
  <c r="AB936" i="1"/>
  <c r="AB938" i="1"/>
  <c r="AB948" i="1"/>
  <c r="AB950" i="1"/>
  <c r="P954" i="1"/>
  <c r="AB973" i="1"/>
  <c r="S977" i="1"/>
  <c r="AB977" i="1" s="1"/>
  <c r="M979" i="1"/>
  <c r="AB979" i="1" s="1"/>
  <c r="AB984" i="1"/>
  <c r="AB993" i="1"/>
  <c r="AB999" i="1"/>
  <c r="V1008" i="1"/>
  <c r="AB1008" i="1" s="1"/>
  <c r="AB1012" i="1"/>
  <c r="P1018" i="1"/>
  <c r="AB1018" i="1" s="1"/>
  <c r="AB1022" i="1"/>
  <c r="AB1034" i="1"/>
  <c r="Z1036" i="1"/>
  <c r="AB1036" i="1" s="1"/>
  <c r="AB1037" i="1"/>
  <c r="S1041" i="1"/>
  <c r="AB1041" i="1" s="1"/>
  <c r="M1043" i="1"/>
  <c r="AB1043" i="1" s="1"/>
  <c r="AB1057" i="1"/>
  <c r="AB1063" i="1"/>
  <c r="AB1078" i="1"/>
  <c r="AB1086" i="1"/>
  <c r="AB1098" i="1"/>
  <c r="AB1101" i="1"/>
  <c r="AB1112" i="1"/>
  <c r="AB1121" i="1"/>
  <c r="AB1127" i="1"/>
  <c r="AB1140" i="1"/>
  <c r="AB1150" i="1"/>
  <c r="AB1158" i="1"/>
  <c r="AB1164" i="1"/>
  <c r="AB1219" i="1"/>
  <c r="AB1275" i="1"/>
  <c r="AB1329" i="1"/>
  <c r="P475" i="1"/>
  <c r="AB475" i="1" s="1"/>
  <c r="M484" i="1"/>
  <c r="AB484" i="1" s="1"/>
  <c r="M500" i="1"/>
  <c r="AB511" i="1"/>
  <c r="AB518" i="1"/>
  <c r="P523" i="1"/>
  <c r="AB523" i="1" s="1"/>
  <c r="Z533" i="1"/>
  <c r="AB552" i="1"/>
  <c r="AB553" i="1"/>
  <c r="AB554" i="1"/>
  <c r="V560" i="1"/>
  <c r="AB568" i="1"/>
  <c r="AB569" i="1"/>
  <c r="V576" i="1"/>
  <c r="AB576" i="1" s="1"/>
  <c r="AB583" i="1"/>
  <c r="S585" i="1"/>
  <c r="Z588" i="1"/>
  <c r="AB588" i="1" s="1"/>
  <c r="P594" i="1"/>
  <c r="AB596" i="1"/>
  <c r="AB598" i="1"/>
  <c r="AB608" i="1"/>
  <c r="AB609" i="1"/>
  <c r="AB621" i="1"/>
  <c r="M627" i="1"/>
  <c r="AB627" i="1" s="1"/>
  <c r="P634" i="1"/>
  <c r="AB636" i="1"/>
  <c r="AB637" i="1"/>
  <c r="M643" i="1"/>
  <c r="AB643" i="1" s="1"/>
  <c r="P650" i="1"/>
  <c r="AB652" i="1"/>
  <c r="AB653" i="1"/>
  <c r="M659" i="1"/>
  <c r="AB659" i="1" s="1"/>
  <c r="P666" i="1"/>
  <c r="AB668" i="1"/>
  <c r="AB669" i="1"/>
  <c r="M675" i="1"/>
  <c r="AB675" i="1" s="1"/>
  <c r="P682" i="1"/>
  <c r="AB684" i="1"/>
  <c r="AB685" i="1"/>
  <c r="M691" i="1"/>
  <c r="AB691" i="1" s="1"/>
  <c r="P698" i="1"/>
  <c r="AB700" i="1"/>
  <c r="AB701" i="1"/>
  <c r="M707" i="1"/>
  <c r="AB707" i="1" s="1"/>
  <c r="P714" i="1"/>
  <c r="AB716" i="1"/>
  <c r="AB717" i="1"/>
  <c r="M723" i="1"/>
  <c r="AB723" i="1" s="1"/>
  <c r="V736" i="1"/>
  <c r="AB736" i="1" s="1"/>
  <c r="AB743" i="1"/>
  <c r="S745" i="1"/>
  <c r="Z748" i="1"/>
  <c r="P754" i="1"/>
  <c r="AB756" i="1"/>
  <c r="AB758" i="1"/>
  <c r="AB768" i="1"/>
  <c r="AB769" i="1"/>
  <c r="AB770" i="1"/>
  <c r="AB781" i="1"/>
  <c r="M787" i="1"/>
  <c r="AB787" i="1" s="1"/>
  <c r="V800" i="1"/>
  <c r="AB800" i="1" s="1"/>
  <c r="AB807" i="1"/>
  <c r="S809" i="1"/>
  <c r="AB809" i="1" s="1"/>
  <c r="Z812" i="1"/>
  <c r="AB812" i="1" s="1"/>
  <c r="P818" i="1"/>
  <c r="AB818" i="1" s="1"/>
  <c r="AB820" i="1"/>
  <c r="AB822" i="1"/>
  <c r="AB833" i="1"/>
  <c r="AB834" i="1"/>
  <c r="AB845" i="1"/>
  <c r="M851" i="1"/>
  <c r="AB851" i="1" s="1"/>
  <c r="AB862" i="1"/>
  <c r="V864" i="1"/>
  <c r="AB864" i="1" s="1"/>
  <c r="AB871" i="1"/>
  <c r="S873" i="1"/>
  <c r="Z876" i="1"/>
  <c r="P882" i="1"/>
  <c r="AB884" i="1"/>
  <c r="AB886" i="1"/>
  <c r="AB897" i="1"/>
  <c r="AB898" i="1"/>
  <c r="AB909" i="1"/>
  <c r="M915" i="1"/>
  <c r="AB915" i="1" s="1"/>
  <c r="AB926" i="1"/>
  <c r="V928" i="1"/>
  <c r="AB928" i="1" s="1"/>
  <c r="AB935" i="1"/>
  <c r="S937" i="1"/>
  <c r="AB937" i="1" s="1"/>
  <c r="Z940" i="1"/>
  <c r="AB940" i="1" s="1"/>
  <c r="AB941" i="1"/>
  <c r="P946" i="1"/>
  <c r="AB962" i="1"/>
  <c r="Z964" i="1"/>
  <c r="AB965" i="1"/>
  <c r="S969" i="1"/>
  <c r="AB969" i="1" s="1"/>
  <c r="M971" i="1"/>
  <c r="AB971" i="1" s="1"/>
  <c r="AB976" i="1"/>
  <c r="AB985" i="1"/>
  <c r="AB991" i="1"/>
  <c r="V1000" i="1"/>
  <c r="AB1000" i="1" s="1"/>
  <c r="AB1004" i="1"/>
  <c r="P1010" i="1"/>
  <c r="AB1014" i="1"/>
  <c r="AB1026" i="1"/>
  <c r="Z1028" i="1"/>
  <c r="AB1028" i="1" s="1"/>
  <c r="S1033" i="1"/>
  <c r="M1035" i="1"/>
  <c r="AB1035" i="1" s="1"/>
  <c r="AB1040" i="1"/>
  <c r="AB1055" i="1"/>
  <c r="V1064" i="1"/>
  <c r="AB1068" i="1"/>
  <c r="AB1070" i="1"/>
  <c r="P1074" i="1"/>
  <c r="AB1074" i="1" s="1"/>
  <c r="AB1090" i="1"/>
  <c r="AB1104" i="1"/>
  <c r="AB1113" i="1"/>
  <c r="AB1119" i="1"/>
  <c r="AB1132" i="1"/>
  <c r="AB1142" i="1"/>
  <c r="AB1154" i="1"/>
  <c r="AB1169" i="1"/>
  <c r="AB1173" i="1"/>
  <c r="AB1191" i="1"/>
  <c r="AB1197" i="1"/>
  <c r="AB1247" i="1"/>
  <c r="AB1287" i="1"/>
  <c r="AB528" i="1"/>
  <c r="AB529" i="1"/>
  <c r="AB530" i="1"/>
  <c r="AB551" i="1"/>
  <c r="AB567" i="1"/>
  <c r="AB570" i="1"/>
  <c r="AB610" i="1"/>
  <c r="AB620" i="1"/>
  <c r="AB622" i="1"/>
  <c r="AB638" i="1"/>
  <c r="AB654" i="1"/>
  <c r="AB670" i="1"/>
  <c r="AB686" i="1"/>
  <c r="AB702" i="1"/>
  <c r="AB718" i="1"/>
  <c r="AB728" i="1"/>
  <c r="AB729" i="1"/>
  <c r="AB730" i="1"/>
  <c r="AB780" i="1"/>
  <c r="AB782" i="1"/>
  <c r="AB792" i="1"/>
  <c r="AB844" i="1"/>
  <c r="AB846" i="1"/>
  <c r="AB856" i="1"/>
  <c r="AB857" i="1"/>
  <c r="AB908" i="1"/>
  <c r="AB922" i="1"/>
  <c r="AB954" i="1"/>
  <c r="AB957" i="1"/>
  <c r="AB996" i="1"/>
  <c r="AB1006" i="1"/>
  <c r="AB1021" i="1"/>
  <c r="AB1032" i="1"/>
  <c r="AB1060" i="1"/>
  <c r="AB1062" i="1"/>
  <c r="AB1085" i="1"/>
  <c r="AB1096" i="1"/>
  <c r="AB1105" i="1"/>
  <c r="AB1124" i="1"/>
  <c r="AB1134" i="1"/>
  <c r="AB1146" i="1"/>
  <c r="AB1149" i="1"/>
  <c r="AB1157" i="1"/>
  <c r="AB1211" i="1"/>
  <c r="AB1221" i="1"/>
  <c r="AB1261" i="1"/>
  <c r="AB1433" i="1"/>
  <c r="V480" i="1"/>
  <c r="AB480" i="1" s="1"/>
  <c r="Z484" i="1"/>
  <c r="AB486" i="1"/>
  <c r="AB487" i="1"/>
  <c r="AB488" i="1"/>
  <c r="M493" i="1"/>
  <c r="V496" i="1"/>
  <c r="AB496" i="1" s="1"/>
  <c r="Z500" i="1"/>
  <c r="AB500" i="1" s="1"/>
  <c r="AB503" i="1"/>
  <c r="AB504" i="1"/>
  <c r="S506" i="1"/>
  <c r="AB506" i="1" s="1"/>
  <c r="M508" i="1"/>
  <c r="AB508" i="1" s="1"/>
  <c r="V513" i="1"/>
  <c r="AB513" i="1" s="1"/>
  <c r="AB527" i="1"/>
  <c r="AB534" i="1"/>
  <c r="P539" i="1"/>
  <c r="AB539" i="1" s="1"/>
  <c r="Z549" i="1"/>
  <c r="M555" i="1"/>
  <c r="AB555" i="1" s="1"/>
  <c r="P562" i="1"/>
  <c r="AB564" i="1"/>
  <c r="M571" i="1"/>
  <c r="P578" i="1"/>
  <c r="AB578" i="1" s="1"/>
  <c r="AB580" i="1"/>
  <c r="AB582" i="1"/>
  <c r="AB592" i="1"/>
  <c r="AB593" i="1"/>
  <c r="AB605" i="1"/>
  <c r="M611" i="1"/>
  <c r="AB611" i="1" s="1"/>
  <c r="V624" i="1"/>
  <c r="AB624" i="1" s="1"/>
  <c r="AB632" i="1"/>
  <c r="AB633" i="1"/>
  <c r="AB634" i="1"/>
  <c r="V640" i="1"/>
  <c r="AB640" i="1" s="1"/>
  <c r="AB648" i="1"/>
  <c r="AB649" i="1"/>
  <c r="AB650" i="1"/>
  <c r="V656" i="1"/>
  <c r="AB656" i="1" s="1"/>
  <c r="AB664" i="1"/>
  <c r="AB665" i="1"/>
  <c r="AB666" i="1"/>
  <c r="V672" i="1"/>
  <c r="AB672" i="1" s="1"/>
  <c r="AB680" i="1"/>
  <c r="AB681" i="1"/>
  <c r="AB682" i="1"/>
  <c r="V688" i="1"/>
  <c r="AB688" i="1" s="1"/>
  <c r="AB696" i="1"/>
  <c r="AB697" i="1"/>
  <c r="AB698" i="1"/>
  <c r="V704" i="1"/>
  <c r="AB704" i="1" s="1"/>
  <c r="AB712" i="1"/>
  <c r="AB713" i="1"/>
  <c r="AB714" i="1"/>
  <c r="V720" i="1"/>
  <c r="AB720" i="1" s="1"/>
  <c r="AB727" i="1"/>
  <c r="S729" i="1"/>
  <c r="Z732" i="1"/>
  <c r="AB732" i="1" s="1"/>
  <c r="P738" i="1"/>
  <c r="AB742" i="1"/>
  <c r="AB752" i="1"/>
  <c r="AB753" i="1"/>
  <c r="AB754" i="1"/>
  <c r="AB765" i="1"/>
  <c r="M771" i="1"/>
  <c r="AB771" i="1" s="1"/>
  <c r="V784" i="1"/>
  <c r="AB791" i="1"/>
  <c r="S793" i="1"/>
  <c r="AB793" i="1" s="1"/>
  <c r="Z796" i="1"/>
  <c r="P802" i="1"/>
  <c r="AB804" i="1"/>
  <c r="AB806" i="1"/>
  <c r="AB816" i="1"/>
  <c r="AB817" i="1"/>
  <c r="AB829" i="1"/>
  <c r="M835" i="1"/>
  <c r="AB835" i="1" s="1"/>
  <c r="V848" i="1"/>
  <c r="AB848" i="1" s="1"/>
  <c r="AB855" i="1"/>
  <c r="S857" i="1"/>
  <c r="Z860" i="1"/>
  <c r="AB860" i="1" s="1"/>
  <c r="P866" i="1"/>
  <c r="AB870" i="1"/>
  <c r="AB880" i="1"/>
  <c r="AB881" i="1"/>
  <c r="AB882" i="1"/>
  <c r="AB893" i="1"/>
  <c r="M899" i="1"/>
  <c r="AB899" i="1" s="1"/>
  <c r="AB910" i="1"/>
  <c r="AB919" i="1"/>
  <c r="S921" i="1"/>
  <c r="AB921" i="1" s="1"/>
  <c r="P930" i="1"/>
  <c r="AB930" i="1" s="1"/>
  <c r="AB944" i="1"/>
  <c r="AB945" i="1"/>
  <c r="AB946" i="1"/>
  <c r="AB949" i="1"/>
  <c r="S953" i="1"/>
  <c r="AB953" i="1" s="1"/>
  <c r="M955" i="1"/>
  <c r="AB955" i="1" s="1"/>
  <c r="AB960" i="1"/>
  <c r="AB975" i="1"/>
  <c r="V984" i="1"/>
  <c r="AB988" i="1"/>
  <c r="AB990" i="1"/>
  <c r="P994" i="1"/>
  <c r="AB998" i="1"/>
  <c r="AB1010" i="1"/>
  <c r="AB1013" i="1"/>
  <c r="S1017" i="1"/>
  <c r="AB1017" i="1" s="1"/>
  <c r="M1019" i="1"/>
  <c r="AB1019" i="1" s="1"/>
  <c r="AB1024" i="1"/>
  <c r="AB1033" i="1"/>
  <c r="AB1039" i="1"/>
  <c r="V1048" i="1"/>
  <c r="AB1048" i="1" s="1"/>
  <c r="AB1052" i="1"/>
  <c r="Z1076" i="1"/>
  <c r="AB1076" i="1" s="1"/>
  <c r="AB1077" i="1"/>
  <c r="AB1088" i="1"/>
  <c r="AB1097" i="1"/>
  <c r="AB1103" i="1"/>
  <c r="AB1116" i="1"/>
  <c r="AB1126" i="1"/>
  <c r="AB1138" i="1"/>
  <c r="AB1141" i="1"/>
  <c r="AB1152" i="1"/>
  <c r="AB1227" i="1"/>
  <c r="AB1251" i="1"/>
  <c r="AB490" i="1"/>
  <c r="AB502" i="1"/>
  <c r="AB510" i="1"/>
  <c r="AB544" i="1"/>
  <c r="AB545" i="1"/>
  <c r="AB546" i="1"/>
  <c r="AB550" i="1"/>
  <c r="AB566" i="1"/>
  <c r="AB591" i="1"/>
  <c r="AB594" i="1"/>
  <c r="AB604" i="1"/>
  <c r="AB606" i="1"/>
  <c r="AB616" i="1"/>
  <c r="AB617" i="1"/>
  <c r="AB631" i="1"/>
  <c r="AB647" i="1"/>
  <c r="AB663" i="1"/>
  <c r="AB679" i="1"/>
  <c r="AB695" i="1"/>
  <c r="AB711" i="1"/>
  <c r="AB725" i="1"/>
  <c r="AB751" i="1"/>
  <c r="AB764" i="1"/>
  <c r="AB766" i="1"/>
  <c r="AB777" i="1"/>
  <c r="AB778" i="1"/>
  <c r="AB789" i="1"/>
  <c r="AB815" i="1"/>
  <c r="AB828" i="1"/>
  <c r="AB830" i="1"/>
  <c r="AB841" i="1"/>
  <c r="AB842" i="1"/>
  <c r="AB853" i="1"/>
  <c r="AB879" i="1"/>
  <c r="P890" i="1"/>
  <c r="AB890" i="1" s="1"/>
  <c r="AB892" i="1"/>
  <c r="AB894" i="1"/>
  <c r="AB904" i="1"/>
  <c r="AB906" i="1"/>
  <c r="AB917" i="1"/>
  <c r="AB925" i="1"/>
  <c r="AB934" i="1"/>
  <c r="AB943" i="1"/>
  <c r="AB952" i="1"/>
  <c r="AB967" i="1"/>
  <c r="AB980" i="1"/>
  <c r="AB982" i="1"/>
  <c r="AB1002" i="1"/>
  <c r="AB1005" i="1"/>
  <c r="S1009" i="1"/>
  <c r="AB1009" i="1" s="1"/>
  <c r="AB1016" i="1"/>
  <c r="AB1025" i="1"/>
  <c r="AB1031" i="1"/>
  <c r="AB1044" i="1"/>
  <c r="AB1054" i="1"/>
  <c r="AB1066" i="1"/>
  <c r="AB1069" i="1"/>
  <c r="AB1080" i="1"/>
  <c r="AB1089" i="1"/>
  <c r="AB1095" i="1"/>
  <c r="AB1108" i="1"/>
  <c r="AB1130" i="1"/>
  <c r="AB1133" i="1"/>
  <c r="AB1144" i="1"/>
  <c r="AB1153" i="1"/>
  <c r="AB1162" i="1"/>
  <c r="AB1166" i="1"/>
  <c r="AB1245" i="1"/>
  <c r="S1169" i="1"/>
  <c r="M1175" i="1"/>
  <c r="P1182" i="1"/>
  <c r="Z1182" i="1"/>
  <c r="AB1182" i="1" s="1"/>
  <c r="AB1188" i="1"/>
  <c r="M1191" i="1"/>
  <c r="AB1204" i="1"/>
  <c r="M1205" i="1"/>
  <c r="AB1205" i="1" s="1"/>
  <c r="AB1210" i="1"/>
  <c r="Z1214" i="1"/>
  <c r="AB1216" i="1"/>
  <c r="V1218" i="1"/>
  <c r="P1220" i="1"/>
  <c r="AB1220" i="1" s="1"/>
  <c r="M1225" i="1"/>
  <c r="AB1225" i="1" s="1"/>
  <c r="M1237" i="1"/>
  <c r="AB1237" i="1" s="1"/>
  <c r="P1240" i="1"/>
  <c r="Z1246" i="1"/>
  <c r="V1250" i="1"/>
  <c r="P1252" i="1"/>
  <c r="AB1252" i="1" s="1"/>
  <c r="M1257" i="1"/>
  <c r="AB1257" i="1" s="1"/>
  <c r="M1269" i="1"/>
  <c r="AB1269" i="1" s="1"/>
  <c r="P1272" i="1"/>
  <c r="AB1274" i="1"/>
  <c r="AB1279" i="1"/>
  <c r="M1281" i="1"/>
  <c r="AB1281" i="1" s="1"/>
  <c r="P1282" i="1"/>
  <c r="AB1282" i="1" s="1"/>
  <c r="Z1290" i="1"/>
  <c r="AB1290" i="1" s="1"/>
  <c r="Z1298" i="1"/>
  <c r="Z1306" i="1"/>
  <c r="AB1306" i="1" s="1"/>
  <c r="AB1312" i="1"/>
  <c r="AB1315" i="1"/>
  <c r="M1321" i="1"/>
  <c r="AB1321" i="1" s="1"/>
  <c r="AB1326" i="1"/>
  <c r="AB1348" i="1"/>
  <c r="AB1364" i="1"/>
  <c r="AB1391" i="1"/>
  <c r="AB1404" i="1"/>
  <c r="P1417" i="1"/>
  <c r="AB1423" i="1"/>
  <c r="Z1427" i="1"/>
  <c r="AB1514" i="1"/>
  <c r="AB1559" i="1"/>
  <c r="AB1623" i="1"/>
  <c r="AB1685" i="1"/>
  <c r="AB1724" i="1"/>
  <c r="M1171" i="1"/>
  <c r="AB1171" i="1" s="1"/>
  <c r="P1178" i="1"/>
  <c r="AB1178" i="1" s="1"/>
  <c r="M1187" i="1"/>
  <c r="AB1187" i="1" s="1"/>
  <c r="V1188" i="1"/>
  <c r="AB1196" i="1"/>
  <c r="M1197" i="1"/>
  <c r="AB1202" i="1"/>
  <c r="Z1206" i="1"/>
  <c r="AB1208" i="1"/>
  <c r="V1210" i="1"/>
  <c r="P1212" i="1"/>
  <c r="M1229" i="1"/>
  <c r="P1232" i="1"/>
  <c r="AB1232" i="1" s="1"/>
  <c r="AB1234" i="1"/>
  <c r="Z1238" i="1"/>
  <c r="AB1240" i="1"/>
  <c r="V1242" i="1"/>
  <c r="AB1242" i="1" s="1"/>
  <c r="P1244" i="1"/>
  <c r="M1249" i="1"/>
  <c r="AB1249" i="1" s="1"/>
  <c r="M1261" i="1"/>
  <c r="P1264" i="1"/>
  <c r="AB1266" i="1"/>
  <c r="Z1270" i="1"/>
  <c r="AB1272" i="1"/>
  <c r="AB1286" i="1"/>
  <c r="AB1302" i="1"/>
  <c r="AB1310" i="1"/>
  <c r="AB1319" i="1"/>
  <c r="AB1325" i="1"/>
  <c r="V1334" i="1"/>
  <c r="AB1338" i="1"/>
  <c r="AB1342" i="1"/>
  <c r="S1343" i="1"/>
  <c r="AB1344" i="1"/>
  <c r="M1345" i="1"/>
  <c r="AB1345" i="1" s="1"/>
  <c r="Z1346" i="1"/>
  <c r="AB1346" i="1" s="1"/>
  <c r="AB1347" i="1"/>
  <c r="AB1354" i="1"/>
  <c r="AB1358" i="1"/>
  <c r="AB1359" i="1"/>
  <c r="AB1360" i="1"/>
  <c r="AB1375" i="1"/>
  <c r="AB1394" i="1"/>
  <c r="AB1395" i="1"/>
  <c r="M1401" i="1"/>
  <c r="AB1401" i="1" s="1"/>
  <c r="Z1402" i="1"/>
  <c r="AB1402" i="1" s="1"/>
  <c r="AB1455" i="1"/>
  <c r="AB1479" i="1"/>
  <c r="AB1650" i="1"/>
  <c r="AB1180" i="1"/>
  <c r="AB1207" i="1"/>
  <c r="AB1214" i="1"/>
  <c r="AB1239" i="1"/>
  <c r="AB1271" i="1"/>
  <c r="AB1277" i="1"/>
  <c r="AB1317" i="1"/>
  <c r="AB1330" i="1"/>
  <c r="AB1417" i="1"/>
  <c r="AB1418" i="1"/>
  <c r="AB1440" i="1"/>
  <c r="AB1517" i="1"/>
  <c r="AB1615" i="1"/>
  <c r="AB1647" i="1"/>
  <c r="AB1200" i="1"/>
  <c r="AB1264" i="1"/>
  <c r="AB1285" i="1"/>
  <c r="AB1293" i="1"/>
  <c r="AB1301" i="1"/>
  <c r="AB1309" i="1"/>
  <c r="AB1322" i="1"/>
  <c r="AB1324" i="1"/>
  <c r="AB1340" i="1"/>
  <c r="AB1343" i="1"/>
  <c r="AB1356" i="1"/>
  <c r="AB1372" i="1"/>
  <c r="AB1378" i="1"/>
  <c r="AB1379" i="1"/>
  <c r="AB1384" i="1"/>
  <c r="AB1397" i="1"/>
  <c r="AB1398" i="1"/>
  <c r="AB1501" i="1"/>
  <c r="P1172" i="1"/>
  <c r="AB1172" i="1" s="1"/>
  <c r="AB1176" i="1"/>
  <c r="M1181" i="1"/>
  <c r="AB1181" i="1" s="1"/>
  <c r="P1188" i="1"/>
  <c r="AB1192" i="1"/>
  <c r="AB1199" i="1"/>
  <c r="AB1206" i="1"/>
  <c r="S1211" i="1"/>
  <c r="AB1231" i="1"/>
  <c r="S1231" i="1"/>
  <c r="AB1238" i="1"/>
  <c r="Z1242" i="1"/>
  <c r="S1243" i="1"/>
  <c r="AB1243" i="1" s="1"/>
  <c r="AB1244" i="1"/>
  <c r="V1246" i="1"/>
  <c r="AB1246" i="1" s="1"/>
  <c r="S1263" i="1"/>
  <c r="AB1263" i="1" s="1"/>
  <c r="AB1270" i="1"/>
  <c r="Z1274" i="1"/>
  <c r="AB1276" i="1"/>
  <c r="P1280" i="1"/>
  <c r="AB1291" i="1"/>
  <c r="V1294" i="1"/>
  <c r="AB1294" i="1" s="1"/>
  <c r="AB1298" i="1"/>
  <c r="AB1314" i="1"/>
  <c r="AB1316" i="1"/>
  <c r="P1320" i="1"/>
  <c r="AB1320" i="1" s="1"/>
  <c r="V1342" i="1"/>
  <c r="AB1363" i="1"/>
  <c r="AB1383" i="1"/>
  <c r="AB1396" i="1"/>
  <c r="AB1403" i="1"/>
  <c r="AB1408" i="1"/>
  <c r="AB1415" i="1"/>
  <c r="AB1482" i="1"/>
  <c r="AB1614" i="1"/>
  <c r="P1170" i="1"/>
  <c r="AB1170" i="1" s="1"/>
  <c r="AB1174" i="1"/>
  <c r="M1179" i="1"/>
  <c r="AB1179" i="1" s="1"/>
  <c r="P1186" i="1"/>
  <c r="AB1186" i="1" s="1"/>
  <c r="S1189" i="1"/>
  <c r="AB1189" i="1" s="1"/>
  <c r="AB1190" i="1"/>
  <c r="V1194" i="1"/>
  <c r="AB1194" i="1" s="1"/>
  <c r="P1196" i="1"/>
  <c r="AB1212" i="1"/>
  <c r="M1213" i="1"/>
  <c r="AB1213" i="1" s="1"/>
  <c r="AB1218" i="1"/>
  <c r="Z1222" i="1"/>
  <c r="AB1222" i="1" s="1"/>
  <c r="AB1224" i="1"/>
  <c r="V1226" i="1"/>
  <c r="AB1226" i="1" s="1"/>
  <c r="P1228" i="1"/>
  <c r="AB1228" i="1" s="1"/>
  <c r="M1233" i="1"/>
  <c r="AB1233" i="1" s="1"/>
  <c r="M1245" i="1"/>
  <c r="P1248" i="1"/>
  <c r="AB1248" i="1" s="1"/>
  <c r="AB1250" i="1"/>
  <c r="Z1254" i="1"/>
  <c r="AB1254" i="1" s="1"/>
  <c r="AB1256" i="1"/>
  <c r="V1258" i="1"/>
  <c r="AB1258" i="1" s="1"/>
  <c r="P1260" i="1"/>
  <c r="AB1260" i="1" s="1"/>
  <c r="M1265" i="1"/>
  <c r="AB1265" i="1" s="1"/>
  <c r="AB1284" i="1"/>
  <c r="P1288" i="1"/>
  <c r="AB1288" i="1" s="1"/>
  <c r="AB1292" i="1"/>
  <c r="P1296" i="1"/>
  <c r="AB1296" i="1" s="1"/>
  <c r="AB1300" i="1"/>
  <c r="P1304" i="1"/>
  <c r="AB1304" i="1" s="1"/>
  <c r="AB1308" i="1"/>
  <c r="AB1331" i="1"/>
  <c r="S1335" i="1"/>
  <c r="AB1335" i="1" s="1"/>
  <c r="AB1336" i="1"/>
  <c r="M1337" i="1"/>
  <c r="AB1337" i="1" s="1"/>
  <c r="Z1338" i="1"/>
  <c r="AB1339" i="1"/>
  <c r="AB1350" i="1"/>
  <c r="AB1351" i="1"/>
  <c r="AB1352" i="1"/>
  <c r="AB1355" i="1"/>
  <c r="AB1362" i="1"/>
  <c r="AB1366" i="1"/>
  <c r="AB1367" i="1"/>
  <c r="AB1381" i="1"/>
  <c r="AB1382" i="1"/>
  <c r="AB1407" i="1"/>
  <c r="AB1411" i="1"/>
  <c r="AB1425" i="1"/>
  <c r="AB1449" i="1"/>
  <c r="AB1465" i="1"/>
  <c r="AB1468" i="1"/>
  <c r="AB1471" i="1"/>
  <c r="AB1677" i="1"/>
  <c r="AB1198" i="1"/>
  <c r="AB1223" i="1"/>
  <c r="AB1230" i="1"/>
  <c r="AB1236" i="1"/>
  <c r="AB1255" i="1"/>
  <c r="AB1262" i="1"/>
  <c r="AB1268" i="1"/>
  <c r="AB1280" i="1"/>
  <c r="AB1323" i="1"/>
  <c r="AB1328" i="1"/>
  <c r="AB1334" i="1"/>
  <c r="AB1349" i="1"/>
  <c r="AB1365" i="1"/>
  <c r="AB1380" i="1"/>
  <c r="AB1386" i="1"/>
  <c r="AB1387" i="1"/>
  <c r="AB1392" i="1"/>
  <c r="M1393" i="1"/>
  <c r="AB1393" i="1" s="1"/>
  <c r="P1400" i="1"/>
  <c r="AB1400" i="1" s="1"/>
  <c r="AB1406" i="1"/>
  <c r="AB1419" i="1"/>
  <c r="AB1421" i="1"/>
  <c r="AB1441" i="1"/>
  <c r="AB1445" i="1"/>
  <c r="AB1458" i="1"/>
  <c r="AB1477" i="1"/>
  <c r="AB1485" i="1"/>
  <c r="AB1507" i="1"/>
  <c r="AB1521" i="1"/>
  <c r="AB1551" i="1"/>
  <c r="AB1607" i="1"/>
  <c r="AB1694" i="1"/>
  <c r="AB1704" i="1"/>
  <c r="AB1422" i="1"/>
  <c r="P1426" i="1"/>
  <c r="AB1426" i="1" s="1"/>
  <c r="P1428" i="1"/>
  <c r="AB1428" i="1" s="1"/>
  <c r="V1432" i="1"/>
  <c r="V1434" i="1"/>
  <c r="AB1434" i="1" s="1"/>
  <c r="M1435" i="1"/>
  <c r="AB1435" i="1" s="1"/>
  <c r="M1437" i="1"/>
  <c r="AB1437" i="1" s="1"/>
  <c r="S1441" i="1"/>
  <c r="S1443" i="1"/>
  <c r="AB1443" i="1" s="1"/>
  <c r="Z1446" i="1"/>
  <c r="AB1446" i="1" s="1"/>
  <c r="Z1468" i="1"/>
  <c r="AB1480" i="1"/>
  <c r="AB1496" i="1"/>
  <c r="P1500" i="1"/>
  <c r="AB1500" i="1" s="1"/>
  <c r="M1517" i="1"/>
  <c r="AB1528" i="1"/>
  <c r="M1541" i="1"/>
  <c r="AB1541" i="1" s="1"/>
  <c r="V1546" i="1"/>
  <c r="AB1562" i="1"/>
  <c r="Z1566" i="1"/>
  <c r="P1572" i="1"/>
  <c r="AB1579" i="1"/>
  <c r="S1579" i="1"/>
  <c r="AB1585" i="1"/>
  <c r="M1605" i="1"/>
  <c r="AB1605" i="1" s="1"/>
  <c r="V1610" i="1"/>
  <c r="AB1626" i="1"/>
  <c r="Z1630" i="1"/>
  <c r="AB1632" i="1"/>
  <c r="P1636" i="1"/>
  <c r="S1643" i="1"/>
  <c r="AB1643" i="1" s="1"/>
  <c r="AB1649" i="1"/>
  <c r="AB1658" i="1"/>
  <c r="M1669" i="1"/>
  <c r="AB1669" i="1" s="1"/>
  <c r="V1674" i="1"/>
  <c r="AB1674" i="1" s="1"/>
  <c r="AB1692" i="1"/>
  <c r="M1697" i="1"/>
  <c r="AB1715" i="1"/>
  <c r="AB1726" i="1"/>
  <c r="Z1729" i="1"/>
  <c r="AB1755" i="1"/>
  <c r="AB1770" i="1"/>
  <c r="AB1803" i="1"/>
  <c r="S1425" i="1"/>
  <c r="S1427" i="1"/>
  <c r="AB1427" i="1" s="1"/>
  <c r="Z1430" i="1"/>
  <c r="Z1452" i="1"/>
  <c r="AB1464" i="1"/>
  <c r="AB1470" i="1"/>
  <c r="P1474" i="1"/>
  <c r="AB1474" i="1" s="1"/>
  <c r="P1476" i="1"/>
  <c r="V1480" i="1"/>
  <c r="V1482" i="1"/>
  <c r="M1483" i="1"/>
  <c r="AB1483" i="1" s="1"/>
  <c r="M1485" i="1"/>
  <c r="V1488" i="1"/>
  <c r="AB1488" i="1" s="1"/>
  <c r="P1492" i="1"/>
  <c r="AB1492" i="1" s="1"/>
  <c r="AB1494" i="1"/>
  <c r="M1509" i="1"/>
  <c r="AB1509" i="1" s="1"/>
  <c r="AB1520" i="1"/>
  <c r="P1524" i="1"/>
  <c r="AB1524" i="1" s="1"/>
  <c r="AB1526" i="1"/>
  <c r="S1531" i="1"/>
  <c r="AB1531" i="1" s="1"/>
  <c r="AB1537" i="1"/>
  <c r="AB1544" i="1"/>
  <c r="M1557" i="1"/>
  <c r="AB1557" i="1" s="1"/>
  <c r="V1562" i="1"/>
  <c r="AB1572" i="1"/>
  <c r="Z1582" i="1"/>
  <c r="AB1582" i="1" s="1"/>
  <c r="AB1584" i="1"/>
  <c r="P1588" i="1"/>
  <c r="AB1590" i="1"/>
  <c r="AB1595" i="1"/>
  <c r="S1595" i="1"/>
  <c r="AB1601" i="1"/>
  <c r="M1621" i="1"/>
  <c r="AB1621" i="1" s="1"/>
  <c r="V1626" i="1"/>
  <c r="AB1636" i="1"/>
  <c r="Z1646" i="1"/>
  <c r="AB1646" i="1" s="1"/>
  <c r="AB1648" i="1"/>
  <c r="P1652" i="1"/>
  <c r="AB1652" i="1" s="1"/>
  <c r="AB1654" i="1"/>
  <c r="AB1659" i="1"/>
  <c r="S1659" i="1"/>
  <c r="AB1665" i="1"/>
  <c r="M1685" i="1"/>
  <c r="V1690" i="1"/>
  <c r="AB1690" i="1" s="1"/>
  <c r="AB1699" i="1"/>
  <c r="AB1703" i="1"/>
  <c r="P1711" i="1"/>
  <c r="AB1713" i="1"/>
  <c r="S1713" i="1"/>
  <c r="P1722" i="1"/>
  <c r="AB1722" i="1" s="1"/>
  <c r="AB1742" i="1"/>
  <c r="AB1764" i="1"/>
  <c r="AB1412" i="1"/>
  <c r="AB1430" i="1"/>
  <c r="AB1452" i="1"/>
  <c r="AB1499" i="1"/>
  <c r="AB1506" i="1"/>
  <c r="AB1548" i="1"/>
  <c r="AB1566" i="1"/>
  <c r="AB1571" i="1"/>
  <c r="AB1577" i="1"/>
  <c r="AB1612" i="1"/>
  <c r="AB1618" i="1"/>
  <c r="AB1624" i="1"/>
  <c r="AB1630" i="1"/>
  <c r="AB1635" i="1"/>
  <c r="AB1641" i="1"/>
  <c r="AB1676" i="1"/>
  <c r="AB1688" i="1"/>
  <c r="AB1693" i="1"/>
  <c r="AB1729" i="1"/>
  <c r="AB1739" i="1"/>
  <c r="AB1754" i="1"/>
  <c r="AB1778" i="1"/>
  <c r="AB1782" i="1"/>
  <c r="Z1436" i="1"/>
  <c r="AB1436" i="1" s="1"/>
  <c r="AB1454" i="1"/>
  <c r="P1458" i="1"/>
  <c r="P1460" i="1"/>
  <c r="AB1460" i="1" s="1"/>
  <c r="V1464" i="1"/>
  <c r="V1466" i="1"/>
  <c r="AB1466" i="1" s="1"/>
  <c r="M1467" i="1"/>
  <c r="AB1467" i="1" s="1"/>
  <c r="M1469" i="1"/>
  <c r="AB1469" i="1" s="1"/>
  <c r="S1473" i="1"/>
  <c r="AB1473" i="1" s="1"/>
  <c r="S1475" i="1"/>
  <c r="AB1475" i="1" s="1"/>
  <c r="AB1476" i="1"/>
  <c r="Z1478" i="1"/>
  <c r="AB1478" i="1" s="1"/>
  <c r="M1501" i="1"/>
  <c r="AB1512" i="1"/>
  <c r="AB1518" i="1"/>
  <c r="AB1542" i="1"/>
  <c r="AB1547" i="1"/>
  <c r="AB1553" i="1"/>
  <c r="AB1560" i="1"/>
  <c r="V1578" i="1"/>
  <c r="AB1578" i="1" s="1"/>
  <c r="AB1588" i="1"/>
  <c r="AB1600" i="1"/>
  <c r="AB1606" i="1"/>
  <c r="AB1611" i="1"/>
  <c r="AB1617" i="1"/>
  <c r="AB1664" i="1"/>
  <c r="AB1670" i="1"/>
  <c r="AB1675" i="1"/>
  <c r="AB1681" i="1"/>
  <c r="AB1702" i="1"/>
  <c r="AB1728" i="1"/>
  <c r="AB1734" i="1"/>
  <c r="AB1774" i="1"/>
  <c r="M1411" i="1"/>
  <c r="V1416" i="1"/>
  <c r="AB1416" i="1" s="1"/>
  <c r="Z1420" i="1"/>
  <c r="AB1420" i="1" s="1"/>
  <c r="V1424" i="1"/>
  <c r="AB1424" i="1" s="1"/>
  <c r="V1426" i="1"/>
  <c r="M1427" i="1"/>
  <c r="M1429" i="1"/>
  <c r="AB1429" i="1" s="1"/>
  <c r="S1433" i="1"/>
  <c r="S1435" i="1"/>
  <c r="Z1438" i="1"/>
  <c r="Z1460" i="1"/>
  <c r="AB1472" i="1"/>
  <c r="P1482" i="1"/>
  <c r="P1484" i="1"/>
  <c r="AB1491" i="1"/>
  <c r="S1491" i="1"/>
  <c r="AB1498" i="1"/>
  <c r="Z1502" i="1"/>
  <c r="AB1502" i="1" s="1"/>
  <c r="V1506" i="1"/>
  <c r="S1523" i="1"/>
  <c r="AB1523" i="1" s="1"/>
  <c r="AB1529" i="1"/>
  <c r="AB1536" i="1"/>
  <c r="V1554" i="1"/>
  <c r="AB1554" i="1" s="1"/>
  <c r="AB1564" i="1"/>
  <c r="AB1570" i="1"/>
  <c r="Z1574" i="1"/>
  <c r="AB1574" i="1" s="1"/>
  <c r="AB1576" i="1"/>
  <c r="P1580" i="1"/>
  <c r="AB1580" i="1" s="1"/>
  <c r="AB1587" i="1"/>
  <c r="S1587" i="1"/>
  <c r="AB1593" i="1"/>
  <c r="V1618" i="1"/>
  <c r="AB1628" i="1"/>
  <c r="Z1638" i="1"/>
  <c r="AB1638" i="1" s="1"/>
  <c r="AB1640" i="1"/>
  <c r="AB1651" i="1"/>
  <c r="S1651" i="1"/>
  <c r="AB1657" i="1"/>
  <c r="V1682" i="1"/>
  <c r="S1710" i="1"/>
  <c r="AB1710" i="1" s="1"/>
  <c r="V1712" i="1"/>
  <c r="Z1714" i="1"/>
  <c r="AB1714" i="1" s="1"/>
  <c r="Z1718" i="1"/>
  <c r="AB1721" i="1"/>
  <c r="AB1786" i="1"/>
  <c r="AB1795" i="1"/>
  <c r="AB1828" i="1"/>
  <c r="P1410" i="1"/>
  <c r="AB1410" i="1" s="1"/>
  <c r="AB1432" i="1"/>
  <c r="AB1438" i="1"/>
  <c r="P1442" i="1"/>
  <c r="AB1442" i="1" s="1"/>
  <c r="P1444" i="1"/>
  <c r="AB1444" i="1" s="1"/>
  <c r="V1448" i="1"/>
  <c r="AB1448" i="1" s="1"/>
  <c r="V1450" i="1"/>
  <c r="AB1450" i="1" s="1"/>
  <c r="M1451" i="1"/>
  <c r="AB1451" i="1" s="1"/>
  <c r="M1453" i="1"/>
  <c r="AB1453" i="1" s="1"/>
  <c r="S1457" i="1"/>
  <c r="AB1457" i="1" s="1"/>
  <c r="S1459" i="1"/>
  <c r="AB1459" i="1" s="1"/>
  <c r="Z1462" i="1"/>
  <c r="Z1484" i="1"/>
  <c r="AB1484" i="1" s="1"/>
  <c r="Z1486" i="1"/>
  <c r="AB1486" i="1" s="1"/>
  <c r="S1489" i="1"/>
  <c r="AB1489" i="1" s="1"/>
  <c r="M1493" i="1"/>
  <c r="AB1493" i="1" s="1"/>
  <c r="AB1504" i="1"/>
  <c r="P1508" i="1"/>
  <c r="AB1508" i="1" s="1"/>
  <c r="AB1510" i="1"/>
  <c r="AB1516" i="1"/>
  <c r="M1525" i="1"/>
  <c r="AB1525" i="1" s="1"/>
  <c r="V1530" i="1"/>
  <c r="AB1530" i="1" s="1"/>
  <c r="AB1540" i="1"/>
  <c r="AB1546" i="1"/>
  <c r="Z1550" i="1"/>
  <c r="AB1550" i="1" s="1"/>
  <c r="P1556" i="1"/>
  <c r="AB1556" i="1" s="1"/>
  <c r="AB1558" i="1"/>
  <c r="S1563" i="1"/>
  <c r="AB1563" i="1" s="1"/>
  <c r="AB1569" i="1"/>
  <c r="M1589" i="1"/>
  <c r="AB1589" i="1" s="1"/>
  <c r="V1594" i="1"/>
  <c r="AB1594" i="1" s="1"/>
  <c r="AB1604" i="1"/>
  <c r="AB1610" i="1"/>
  <c r="Z1614" i="1"/>
  <c r="AB1616" i="1"/>
  <c r="P1620" i="1"/>
  <c r="AB1620" i="1" s="1"/>
  <c r="AB1622" i="1"/>
  <c r="S1627" i="1"/>
  <c r="AB1627" i="1" s="1"/>
  <c r="AB1633" i="1"/>
  <c r="M1653" i="1"/>
  <c r="AB1653" i="1" s="1"/>
  <c r="V1658" i="1"/>
  <c r="AB1668" i="1"/>
  <c r="Z1678" i="1"/>
  <c r="AB1678" i="1" s="1"/>
  <c r="AB1680" i="1"/>
  <c r="P1684" i="1"/>
  <c r="AB1684" i="1" s="1"/>
  <c r="AB1686" i="1"/>
  <c r="S1691" i="1"/>
  <c r="AB1691" i="1" s="1"/>
  <c r="Z1695" i="1"/>
  <c r="AB1696" i="1"/>
  <c r="AB1700" i="1"/>
  <c r="AB1738" i="1"/>
  <c r="AB1756" i="1"/>
  <c r="AB1762" i="1"/>
  <c r="AB1766" i="1"/>
  <c r="AB1414" i="1"/>
  <c r="AB1456" i="1"/>
  <c r="AB1462" i="1"/>
  <c r="AB1490" i="1"/>
  <c r="AB1515" i="1"/>
  <c r="AB1522" i="1"/>
  <c r="AB1539" i="1"/>
  <c r="AB1552" i="1"/>
  <c r="AB1586" i="1"/>
  <c r="AB1592" i="1"/>
  <c r="AB1603" i="1"/>
  <c r="AB1656" i="1"/>
  <c r="AB1667" i="1"/>
  <c r="AB1673" i="1"/>
  <c r="AB1682" i="1"/>
  <c r="AB1697" i="1"/>
  <c r="AB1712" i="1"/>
  <c r="AB1718" i="1"/>
  <c r="AB1731" i="1"/>
  <c r="AB1780" i="1"/>
  <c r="AB1798" i="1"/>
  <c r="AB1806" i="1"/>
  <c r="AB1820" i="1"/>
  <c r="M1700" i="1"/>
  <c r="Z1717" i="1"/>
  <c r="AB1717" i="1" s="1"/>
  <c r="V1739" i="1"/>
  <c r="M1740" i="1"/>
  <c r="AB1740" i="1" s="1"/>
  <c r="P1747" i="1"/>
  <c r="AB1747" i="1" s="1"/>
  <c r="S1748" i="1"/>
  <c r="V1755" i="1"/>
  <c r="M1756" i="1"/>
  <c r="P1763" i="1"/>
  <c r="AB1763" i="1" s="1"/>
  <c r="S1764" i="1"/>
  <c r="AB1765" i="1"/>
  <c r="V1771" i="1"/>
  <c r="M1772" i="1"/>
  <c r="P1779" i="1"/>
  <c r="AB1779" i="1" s="1"/>
  <c r="S1780" i="1"/>
  <c r="V1787" i="1"/>
  <c r="AB1787" i="1" s="1"/>
  <c r="M1788" i="1"/>
  <c r="AB1788" i="1" s="1"/>
  <c r="P1795" i="1"/>
  <c r="S1796" i="1"/>
  <c r="AB1796" i="1" s="1"/>
  <c r="AB1837" i="1"/>
  <c r="AB1852" i="1"/>
  <c r="AB1869" i="1"/>
  <c r="AB1884" i="1"/>
  <c r="AB1901" i="1"/>
  <c r="AB1916" i="1"/>
  <c r="AB1933" i="1"/>
  <c r="AB1948" i="1"/>
  <c r="AB1965" i="1"/>
  <c r="AB1973" i="1"/>
  <c r="AB1974" i="1"/>
  <c r="AB1977" i="1"/>
  <c r="AB2002" i="1"/>
  <c r="AB2038" i="1"/>
  <c r="AB2040" i="1"/>
  <c r="Z2052" i="1"/>
  <c r="AB2066" i="1"/>
  <c r="AB2072" i="1"/>
  <c r="AB2080" i="1"/>
  <c r="AB2181" i="1"/>
  <c r="AB2185" i="1"/>
  <c r="AB2361" i="1"/>
  <c r="AB1695" i="1"/>
  <c r="S1698" i="1"/>
  <c r="AB1698" i="1" s="1"/>
  <c r="P1707" i="1"/>
  <c r="AB1707" i="1" s="1"/>
  <c r="M1716" i="1"/>
  <c r="AB1716" i="1" s="1"/>
  <c r="V1731" i="1"/>
  <c r="M1732" i="1"/>
  <c r="AB1732" i="1" s="1"/>
  <c r="V1737" i="1"/>
  <c r="Z1741" i="1"/>
  <c r="AB1743" i="1"/>
  <c r="AB1744" i="1"/>
  <c r="V1753" i="1"/>
  <c r="Z1757" i="1"/>
  <c r="AB1759" i="1"/>
  <c r="AB1760" i="1"/>
  <c r="V1769" i="1"/>
  <c r="Z1773" i="1"/>
  <c r="AB1775" i="1"/>
  <c r="AB1776" i="1"/>
  <c r="V1785" i="1"/>
  <c r="Z1789" i="1"/>
  <c r="AB1789" i="1" s="1"/>
  <c r="AB1791" i="1"/>
  <c r="AB1792" i="1"/>
  <c r="P1803" i="1"/>
  <c r="S1804" i="1"/>
  <c r="P1813" i="1"/>
  <c r="AB1813" i="1" s="1"/>
  <c r="P1821" i="1"/>
  <c r="AB1986" i="1"/>
  <c r="AB2012" i="1"/>
  <c r="AB2015" i="1"/>
  <c r="AB2021" i="1"/>
  <c r="AB2022" i="1"/>
  <c r="AB2025" i="1"/>
  <c r="AB2041" i="1"/>
  <c r="V2048" i="1"/>
  <c r="AB2057" i="1"/>
  <c r="S2057" i="1"/>
  <c r="M2059" i="1"/>
  <c r="AB2059" i="1" s="1"/>
  <c r="AB2061" i="1"/>
  <c r="AB1833" i="1"/>
  <c r="AB1842" i="1"/>
  <c r="AB1854" i="1"/>
  <c r="AB1856" i="1"/>
  <c r="AB1865" i="1"/>
  <c r="AB1874" i="1"/>
  <c r="AB1886" i="1"/>
  <c r="AB1888" i="1"/>
  <c r="AB1897" i="1"/>
  <c r="AB1906" i="1"/>
  <c r="AB1918" i="1"/>
  <c r="AB1920" i="1"/>
  <c r="AB1929" i="1"/>
  <c r="AB1938" i="1"/>
  <c r="AB1950" i="1"/>
  <c r="AB1952" i="1"/>
  <c r="AB1961" i="1"/>
  <c r="AB1975" i="1"/>
  <c r="AB1982" i="1"/>
  <c r="AB2010" i="1"/>
  <c r="AB2024" i="1"/>
  <c r="AB2036" i="1"/>
  <c r="AB2052" i="1"/>
  <c r="AB2063" i="1"/>
  <c r="AB2440" i="1"/>
  <c r="V1705" i="1"/>
  <c r="AB1705" i="1" s="1"/>
  <c r="AB1711" i="1"/>
  <c r="S1714" i="1"/>
  <c r="P1723" i="1"/>
  <c r="AB1723" i="1" s="1"/>
  <c r="P1739" i="1"/>
  <c r="S1740" i="1"/>
  <c r="AB1741" i="1"/>
  <c r="V1747" i="1"/>
  <c r="M1748" i="1"/>
  <c r="AB1748" i="1" s="1"/>
  <c r="P1755" i="1"/>
  <c r="S1756" i="1"/>
  <c r="AB1757" i="1"/>
  <c r="V1763" i="1"/>
  <c r="M1764" i="1"/>
  <c r="P1771" i="1"/>
  <c r="AB1771" i="1" s="1"/>
  <c r="S1772" i="1"/>
  <c r="AB1772" i="1" s="1"/>
  <c r="AB1808" i="1"/>
  <c r="AB1809" i="1"/>
  <c r="AB1810" i="1"/>
  <c r="AB1818" i="1"/>
  <c r="AB1826" i="1"/>
  <c r="AB1836" i="1"/>
  <c r="AB1853" i="1"/>
  <c r="AB1868" i="1"/>
  <c r="AB1885" i="1"/>
  <c r="AB1900" i="1"/>
  <c r="AB1917" i="1"/>
  <c r="AB1932" i="1"/>
  <c r="AB1949" i="1"/>
  <c r="AB1964" i="1"/>
  <c r="AB1970" i="1"/>
  <c r="AB1984" i="1"/>
  <c r="AB1996" i="1"/>
  <c r="AB1999" i="1"/>
  <c r="AB2005" i="1"/>
  <c r="AB2006" i="1"/>
  <c r="AB2009" i="1"/>
  <c r="AB2032" i="1"/>
  <c r="AB2048" i="1"/>
  <c r="V2064" i="1"/>
  <c r="AB2064" i="1" s="1"/>
  <c r="Z2068" i="1"/>
  <c r="AB2153" i="1"/>
  <c r="AB2321" i="1"/>
  <c r="AB2329" i="1"/>
  <c r="AB1719" i="1"/>
  <c r="AB1773" i="1"/>
  <c r="AB1807" i="1"/>
  <c r="M1814" i="1"/>
  <c r="AB1814" i="1" s="1"/>
  <c r="Z1815" i="1"/>
  <c r="AB1815" i="1" s="1"/>
  <c r="AB1817" i="1"/>
  <c r="M1822" i="1"/>
  <c r="AB1822" i="1" s="1"/>
  <c r="Z1823" i="1"/>
  <c r="AB1823" i="1" s="1"/>
  <c r="AB1825" i="1"/>
  <c r="AB1830" i="1"/>
  <c r="AB1832" i="1"/>
  <c r="AB1841" i="1"/>
  <c r="AB1850" i="1"/>
  <c r="AB1855" i="1"/>
  <c r="AB1862" i="1"/>
  <c r="AB1864" i="1"/>
  <c r="AB1873" i="1"/>
  <c r="AB1882" i="1"/>
  <c r="AB1887" i="1"/>
  <c r="AB1894" i="1"/>
  <c r="AB1896" i="1"/>
  <c r="AB1905" i="1"/>
  <c r="AB1914" i="1"/>
  <c r="AB1919" i="1"/>
  <c r="AB1926" i="1"/>
  <c r="AB1928" i="1"/>
  <c r="AB1937" i="1"/>
  <c r="AB1946" i="1"/>
  <c r="AB1951" i="1"/>
  <c r="AB1958" i="1"/>
  <c r="AB1960" i="1"/>
  <c r="AB1969" i="1"/>
  <c r="AB1994" i="1"/>
  <c r="AB2008" i="1"/>
  <c r="AB2020" i="1"/>
  <c r="AB2023" i="1"/>
  <c r="AB2030" i="1"/>
  <c r="AB2034" i="1"/>
  <c r="AB2037" i="1"/>
  <c r="AB2039" i="1"/>
  <c r="AB2050" i="1"/>
  <c r="AB2053" i="1"/>
  <c r="AB2055" i="1"/>
  <c r="AB2062" i="1"/>
  <c r="AB2081" i="1"/>
  <c r="AB2085" i="1"/>
  <c r="AB2105" i="1"/>
  <c r="AB2113" i="1"/>
  <c r="AB2117" i="1"/>
  <c r="AB2125" i="1"/>
  <c r="AB2141" i="1"/>
  <c r="AB2221" i="1"/>
  <c r="AB2225" i="1"/>
  <c r="Z1701" i="1"/>
  <c r="AB1701" i="1" s="1"/>
  <c r="V1721" i="1"/>
  <c r="AB1727" i="1"/>
  <c r="S1730" i="1"/>
  <c r="AB1730" i="1" s="1"/>
  <c r="Z1733" i="1"/>
  <c r="AB1735" i="1"/>
  <c r="AB1736" i="1"/>
  <c r="V1745" i="1"/>
  <c r="AB1745" i="1" s="1"/>
  <c r="Z1749" i="1"/>
  <c r="AB1749" i="1" s="1"/>
  <c r="AB1751" i="1"/>
  <c r="AB1752" i="1"/>
  <c r="V1761" i="1"/>
  <c r="AB1761" i="1" s="1"/>
  <c r="Z1765" i="1"/>
  <c r="AB1767" i="1"/>
  <c r="AB1768" i="1"/>
  <c r="V1777" i="1"/>
  <c r="AB1777" i="1" s="1"/>
  <c r="Z1781" i="1"/>
  <c r="AB1781" i="1" s="1"/>
  <c r="AB1783" i="1"/>
  <c r="AB1784" i="1"/>
  <c r="V1793" i="1"/>
  <c r="AB1793" i="1" s="1"/>
  <c r="Z1797" i="1"/>
  <c r="AB1797" i="1" s="1"/>
  <c r="AB1799" i="1"/>
  <c r="AB1800" i="1"/>
  <c r="AB1801" i="1"/>
  <c r="S1802" i="1"/>
  <c r="AB1802" i="1" s="1"/>
  <c r="V1803" i="1"/>
  <c r="M1804" i="1"/>
  <c r="AB1804" i="1" s="1"/>
  <c r="P1805" i="1"/>
  <c r="AB1805" i="1" s="1"/>
  <c r="Z1805" i="1"/>
  <c r="AB1816" i="1"/>
  <c r="AB1821" i="1"/>
  <c r="AB1824" i="1"/>
  <c r="AB1829" i="1"/>
  <c r="AB1844" i="1"/>
  <c r="AB1861" i="1"/>
  <c r="AB1876" i="1"/>
  <c r="AB1893" i="1"/>
  <c r="AB1908" i="1"/>
  <c r="AB1925" i="1"/>
  <c r="AB1940" i="1"/>
  <c r="AB1957" i="1"/>
  <c r="AB1980" i="1"/>
  <c r="AB1983" i="1"/>
  <c r="AB1989" i="1"/>
  <c r="AB1990" i="1"/>
  <c r="AB1993" i="1"/>
  <c r="AB2018" i="1"/>
  <c r="AB2033" i="1"/>
  <c r="S2049" i="1"/>
  <c r="AB2049" i="1" s="1"/>
  <c r="M2051" i="1"/>
  <c r="AB2051" i="1" s="1"/>
  <c r="V2056" i="1"/>
  <c r="AB2056" i="1" s="1"/>
  <c r="P2066" i="1"/>
  <c r="AB2068" i="1"/>
  <c r="AB2073" i="1"/>
  <c r="AB2077" i="1"/>
  <c r="AB2137" i="1"/>
  <c r="AB2217" i="1"/>
  <c r="AB1733" i="1"/>
  <c r="AB1737" i="1"/>
  <c r="AB1753" i="1"/>
  <c r="AB1769" i="1"/>
  <c r="AB1785" i="1"/>
  <c r="AB1831" i="1"/>
  <c r="AB1838" i="1"/>
  <c r="AB1840" i="1"/>
  <c r="AB1849" i="1"/>
  <c r="AB1858" i="1"/>
  <c r="AB1863" i="1"/>
  <c r="AB1870" i="1"/>
  <c r="AB1872" i="1"/>
  <c r="AB1881" i="1"/>
  <c r="AB1890" i="1"/>
  <c r="AB1895" i="1"/>
  <c r="AB1902" i="1"/>
  <c r="AB1904" i="1"/>
  <c r="AB1913" i="1"/>
  <c r="AB1922" i="1"/>
  <c r="AB1927" i="1"/>
  <c r="AB1934" i="1"/>
  <c r="AB1936" i="1"/>
  <c r="AB1945" i="1"/>
  <c r="AB1954" i="1"/>
  <c r="AB1959" i="1"/>
  <c r="AB1966" i="1"/>
  <c r="AB1968" i="1"/>
  <c r="AB1992" i="1"/>
  <c r="AB2004" i="1"/>
  <c r="AB2007" i="1"/>
  <c r="AB2013" i="1"/>
  <c r="AB2014" i="1"/>
  <c r="AB2017" i="1"/>
  <c r="AB2028" i="1"/>
  <c r="AB2044" i="1"/>
  <c r="AB2054" i="1"/>
  <c r="AB2369" i="1"/>
  <c r="M2080" i="1"/>
  <c r="AB2084" i="1"/>
  <c r="V2086" i="1"/>
  <c r="AB2098" i="1"/>
  <c r="AB2099" i="1"/>
  <c r="AB2102" i="1"/>
  <c r="AB2111" i="1"/>
  <c r="AB2134" i="1"/>
  <c r="AB2144" i="1"/>
  <c r="AB2151" i="1"/>
  <c r="AB2155" i="1"/>
  <c r="S2159" i="1"/>
  <c r="AB2159" i="1" s="1"/>
  <c r="M2161" i="1"/>
  <c r="AB2161" i="1" s="1"/>
  <c r="Z2162" i="1"/>
  <c r="AB2172" i="1"/>
  <c r="AB2198" i="1"/>
  <c r="AB2199" i="1"/>
  <c r="AB2208" i="1"/>
  <c r="AB2219" i="1"/>
  <c r="M2225" i="1"/>
  <c r="AB2236" i="1"/>
  <c r="AB2244" i="1"/>
  <c r="AB2252" i="1"/>
  <c r="AB2260" i="1"/>
  <c r="AB2286" i="1"/>
  <c r="AB2295" i="1"/>
  <c r="AB2318" i="1"/>
  <c r="AB2327" i="1"/>
  <c r="AB2350" i="1"/>
  <c r="AB2357" i="1"/>
  <c r="AB2456" i="1"/>
  <c r="AB2082" i="1"/>
  <c r="AB2092" i="1"/>
  <c r="AB2110" i="1"/>
  <c r="AB2119" i="1"/>
  <c r="AB2138" i="1"/>
  <c r="AB2147" i="1"/>
  <c r="AB2150" i="1"/>
  <c r="AB2154" i="1"/>
  <c r="AB2160" i="1"/>
  <c r="AB2171" i="1"/>
  <c r="AB2188" i="1"/>
  <c r="AB2210" i="1"/>
  <c r="AB2214" i="1"/>
  <c r="AB2215" i="1"/>
  <c r="AB2218" i="1"/>
  <c r="AB2224" i="1"/>
  <c r="AB2235" i="1"/>
  <c r="AB2243" i="1"/>
  <c r="AB2251" i="1"/>
  <c r="AB2259" i="1"/>
  <c r="AB2276" i="1"/>
  <c r="AB2294" i="1"/>
  <c r="AB2303" i="1"/>
  <c r="AB2335" i="1"/>
  <c r="AB2348" i="1"/>
  <c r="AB2364" i="1"/>
  <c r="AB2372" i="1"/>
  <c r="AB2381" i="1"/>
  <c r="AB2384" i="1"/>
  <c r="AB2505" i="1"/>
  <c r="AB2083" i="1"/>
  <c r="AB2114" i="1"/>
  <c r="AB2115" i="1"/>
  <c r="AB2120" i="1"/>
  <c r="AB2132" i="1"/>
  <c r="AB2158" i="1"/>
  <c r="AB2162" i="1"/>
  <c r="AB2168" i="1"/>
  <c r="AB2179" i="1"/>
  <c r="M2185" i="1"/>
  <c r="AB2196" i="1"/>
  <c r="AB2222" i="1"/>
  <c r="AB2223" i="1"/>
  <c r="AB2226" i="1"/>
  <c r="AB2232" i="1"/>
  <c r="AB2263" i="1"/>
  <c r="AB2271" i="1"/>
  <c r="AB2284" i="1"/>
  <c r="AB2298" i="1"/>
  <c r="AB2299" i="1"/>
  <c r="AB2304" i="1"/>
  <c r="AB2316" i="1"/>
  <c r="AB2326" i="1"/>
  <c r="AB2330" i="1"/>
  <c r="AB2331" i="1"/>
  <c r="AB2336" i="1"/>
  <c r="AB2356" i="1"/>
  <c r="Z2362" i="1"/>
  <c r="AB2367" i="1"/>
  <c r="AB2375" i="1"/>
  <c r="AB2389" i="1"/>
  <c r="AB2400" i="1"/>
  <c r="AB2431" i="1"/>
  <c r="AB2087" i="1"/>
  <c r="AB2100" i="1"/>
  <c r="AB2118" i="1"/>
  <c r="AB2127" i="1"/>
  <c r="AB2167" i="1"/>
  <c r="AB2170" i="1"/>
  <c r="AB2176" i="1"/>
  <c r="AB2187" i="1"/>
  <c r="AB2204" i="1"/>
  <c r="AB2230" i="1"/>
  <c r="AB2231" i="1"/>
  <c r="AB2234" i="1"/>
  <c r="AB2240" i="1"/>
  <c r="AB2242" i="1"/>
  <c r="AB2248" i="1"/>
  <c r="AB2250" i="1"/>
  <c r="AB2256" i="1"/>
  <c r="AB2258" i="1"/>
  <c r="AB2264" i="1"/>
  <c r="AB2272" i="1"/>
  <c r="AB2279" i="1"/>
  <c r="AB2302" i="1"/>
  <c r="AB2311" i="1"/>
  <c r="AB2343" i="1"/>
  <c r="AB2359" i="1"/>
  <c r="AB2368" i="1"/>
  <c r="AB2376" i="1"/>
  <c r="AB2396" i="1"/>
  <c r="AB2424" i="1"/>
  <c r="AB2428" i="1"/>
  <c r="AB2448" i="1"/>
  <c r="Z2074" i="1"/>
  <c r="P2078" i="1"/>
  <c r="S2079" i="1"/>
  <c r="AB2079" i="1" s="1"/>
  <c r="AB2088" i="1"/>
  <c r="AB2095" i="1"/>
  <c r="AB2108" i="1"/>
  <c r="AB2123" i="1"/>
  <c r="AB2128" i="1"/>
  <c r="AB2140" i="1"/>
  <c r="AB2174" i="1"/>
  <c r="AB2175" i="1"/>
  <c r="AB2178" i="1"/>
  <c r="AB2184" i="1"/>
  <c r="AB2195" i="1"/>
  <c r="M2201" i="1"/>
  <c r="AB2201" i="1" s="1"/>
  <c r="AB2212" i="1"/>
  <c r="AB2238" i="1"/>
  <c r="AB2239" i="1"/>
  <c r="AB2246" i="1"/>
  <c r="AB2247" i="1"/>
  <c r="AB2255" i="1"/>
  <c r="AB2266" i="1"/>
  <c r="AB2267" i="1"/>
  <c r="AB2270" i="1"/>
  <c r="AB2275" i="1"/>
  <c r="AB2280" i="1"/>
  <c r="AB2292" i="1"/>
  <c r="AB2306" i="1"/>
  <c r="AB2307" i="1"/>
  <c r="AB2312" i="1"/>
  <c r="AB2324" i="1"/>
  <c r="AB2334" i="1"/>
  <c r="AB2338" i="1"/>
  <c r="AB2339" i="1"/>
  <c r="AB2344" i="1"/>
  <c r="AB2351" i="1"/>
  <c r="AB2360" i="1"/>
  <c r="AB2366" i="1"/>
  <c r="AB2374" i="1"/>
  <c r="AB2378" i="1"/>
  <c r="AB2382" i="1"/>
  <c r="AB2383" i="1"/>
  <c r="AB2452" i="1"/>
  <c r="AB2070" i="1"/>
  <c r="S2071" i="1"/>
  <c r="AB2071" i="1" s="1"/>
  <c r="S2073" i="1"/>
  <c r="AB2074" i="1"/>
  <c r="AB2075" i="1"/>
  <c r="AB2076" i="1"/>
  <c r="AB2086" i="1"/>
  <c r="AB2090" i="1"/>
  <c r="AB2091" i="1"/>
  <c r="AB2096" i="1"/>
  <c r="AB2103" i="1"/>
  <c r="AB2122" i="1"/>
  <c r="AB2126" i="1"/>
  <c r="AB2135" i="1"/>
  <c r="AB2148" i="1"/>
  <c r="AB2156" i="1"/>
  <c r="V2166" i="1"/>
  <c r="AB2166" i="1" s="1"/>
  <c r="P2176" i="1"/>
  <c r="AB2182" i="1"/>
  <c r="AB2183" i="1"/>
  <c r="AB2186" i="1"/>
  <c r="AB2192" i="1"/>
  <c r="AB2203" i="1"/>
  <c r="AB2220" i="1"/>
  <c r="AB2254" i="1"/>
  <c r="AB2262" i="1"/>
  <c r="AB2278" i="1"/>
  <c r="AB2287" i="1"/>
  <c r="AB2310" i="1"/>
  <c r="AB2319" i="1"/>
  <c r="AB2346" i="1"/>
  <c r="AB2347" i="1"/>
  <c r="AB2352" i="1"/>
  <c r="AB2362" i="1"/>
  <c r="AB2363" i="1"/>
  <c r="AB2371" i="1"/>
  <c r="AB2393" i="1"/>
  <c r="AB2402" i="1"/>
  <c r="AB2406" i="1"/>
  <c r="AB2457" i="1"/>
  <c r="AB2078" i="1"/>
  <c r="AB2104" i="1"/>
  <c r="AB2116" i="1"/>
  <c r="AB2136" i="1"/>
  <c r="AB2143" i="1"/>
  <c r="AB2211" i="1"/>
  <c r="AB2228" i="1"/>
  <c r="AB2274" i="1"/>
  <c r="AB2288" i="1"/>
  <c r="AB2300" i="1"/>
  <c r="AB2320" i="1"/>
  <c r="AB2332" i="1"/>
  <c r="AB2342" i="1"/>
  <c r="AB2358" i="1"/>
  <c r="AB2365" i="1"/>
  <c r="AB2370" i="1"/>
  <c r="AB2373" i="1"/>
  <c r="AB2377" i="1"/>
  <c r="AB2386" i="1"/>
  <c r="AB2436" i="1"/>
  <c r="M2384" i="1"/>
  <c r="Z2401" i="1"/>
  <c r="AB2401" i="1" s="1"/>
  <c r="M2408" i="1"/>
  <c r="AB2408" i="1" s="1"/>
  <c r="AB2413" i="1"/>
  <c r="S2414" i="1"/>
  <c r="AB2414" i="1" s="1"/>
  <c r="AB2418" i="1"/>
  <c r="S2421" i="1"/>
  <c r="P2431" i="1"/>
  <c r="AB2434" i="1"/>
  <c r="S2437" i="1"/>
  <c r="P2447" i="1"/>
  <c r="AB2447" i="1" s="1"/>
  <c r="AB2450" i="1"/>
  <c r="S2453" i="1"/>
  <c r="Z2461" i="1"/>
  <c r="AB2467" i="1"/>
  <c r="AB2472" i="1"/>
  <c r="AB2490" i="1"/>
  <c r="AB2509" i="1"/>
  <c r="AB2511" i="1"/>
  <c r="AB2518" i="1"/>
  <c r="AB2531" i="1"/>
  <c r="AB2536" i="1"/>
  <c r="AB2590" i="1"/>
  <c r="AB2642" i="1"/>
  <c r="S2651" i="1"/>
  <c r="AB2651" i="1" s="1"/>
  <c r="AB2379" i="1"/>
  <c r="AB2461" i="1"/>
  <c r="AB2474" i="1"/>
  <c r="AB2493" i="1"/>
  <c r="AB2495" i="1"/>
  <c r="AB2502" i="1"/>
  <c r="AB2515" i="1"/>
  <c r="AB2520" i="1"/>
  <c r="AB2524" i="1"/>
  <c r="AB2538" i="1"/>
  <c r="AB2542" i="1"/>
  <c r="AB2546" i="1"/>
  <c r="AB2568" i="1"/>
  <c r="AB2586" i="1"/>
  <c r="AB2624" i="1"/>
  <c r="AB2387" i="1"/>
  <c r="S2390" i="1"/>
  <c r="AB2390" i="1" s="1"/>
  <c r="P2399" i="1"/>
  <c r="AB2399" i="1" s="1"/>
  <c r="P2407" i="1"/>
  <c r="AB2407" i="1" s="1"/>
  <c r="Z2408" i="1"/>
  <c r="Z2409" i="1"/>
  <c r="AB2409" i="1" s="1"/>
  <c r="V2413" i="1"/>
  <c r="M2416" i="1"/>
  <c r="AB2416" i="1" s="1"/>
  <c r="Z2424" i="1"/>
  <c r="AB2427" i="1"/>
  <c r="S2430" i="1"/>
  <c r="AB2430" i="1" s="1"/>
  <c r="Z2440" i="1"/>
  <c r="AB2443" i="1"/>
  <c r="S2446" i="1"/>
  <c r="Z2456" i="1"/>
  <c r="AB2459" i="1"/>
  <c r="AB2462" i="1"/>
  <c r="AB2463" i="1"/>
  <c r="AB2466" i="1"/>
  <c r="AB2485" i="1"/>
  <c r="AB2487" i="1"/>
  <c r="AB2494" i="1"/>
  <c r="AB2507" i="1"/>
  <c r="AB2512" i="1"/>
  <c r="AB2516" i="1"/>
  <c r="AB2530" i="1"/>
  <c r="AB2551" i="1"/>
  <c r="AB2563" i="1"/>
  <c r="AB2571" i="1"/>
  <c r="AB2573" i="1"/>
  <c r="AB2638" i="1"/>
  <c r="V2389" i="1"/>
  <c r="AB2395" i="1"/>
  <c r="S2398" i="1"/>
  <c r="AB2398" i="1" s="1"/>
  <c r="M2415" i="1"/>
  <c r="AB2415" i="1" s="1"/>
  <c r="P2423" i="1"/>
  <c r="AB2423" i="1" s="1"/>
  <c r="AB2426" i="1"/>
  <c r="S2429" i="1"/>
  <c r="AB2429" i="1" s="1"/>
  <c r="P2439" i="1"/>
  <c r="AB2439" i="1" s="1"/>
  <c r="AB2442" i="1"/>
  <c r="S2445" i="1"/>
  <c r="AB2445" i="1" s="1"/>
  <c r="P2455" i="1"/>
  <c r="AB2455" i="1" s="1"/>
  <c r="AB2458" i="1"/>
  <c r="AB2477" i="1"/>
  <c r="AB2479" i="1"/>
  <c r="AB2486" i="1"/>
  <c r="AB2499" i="1"/>
  <c r="AB2504" i="1"/>
  <c r="AB2522" i="1"/>
  <c r="AB2560" i="1"/>
  <c r="AB2576" i="1"/>
  <c r="AB2579" i="1"/>
  <c r="AB2581" i="1"/>
  <c r="AB2622" i="1"/>
  <c r="AB2629" i="1"/>
  <c r="AB2403" i="1"/>
  <c r="AB2410" i="1"/>
  <c r="AB2411" i="1"/>
  <c r="AB2446" i="1"/>
  <c r="AB2471" i="1"/>
  <c r="AB2478" i="1"/>
  <c r="AB2491" i="1"/>
  <c r="AB2496" i="1"/>
  <c r="AB2535" i="1"/>
  <c r="AB2557" i="1"/>
  <c r="AB2559" i="1"/>
  <c r="AB2584" i="1"/>
  <c r="AB2594" i="1"/>
  <c r="AB2470" i="1"/>
  <c r="AB2483" i="1"/>
  <c r="AB2488" i="1"/>
  <c r="AB2492" i="1"/>
  <c r="AB2506" i="1"/>
  <c r="AB2525" i="1"/>
  <c r="AB2527" i="1"/>
  <c r="AB2534" i="1"/>
  <c r="AB2540" i="1"/>
  <c r="AB2544" i="1"/>
  <c r="AB2611" i="1"/>
  <c r="AB2634" i="1"/>
  <c r="AB2754" i="1"/>
  <c r="AB2419" i="1"/>
  <c r="AB2421" i="1"/>
  <c r="AB2435" i="1"/>
  <c r="AB2437" i="1"/>
  <c r="Z2448" i="1"/>
  <c r="AB2451" i="1"/>
  <c r="AB2453" i="1"/>
  <c r="S2454" i="1"/>
  <c r="AB2454" i="1" s="1"/>
  <c r="AB2464" i="1"/>
  <c r="AB2475" i="1"/>
  <c r="AB2480" i="1"/>
  <c r="AB2484" i="1"/>
  <c r="AB2498" i="1"/>
  <c r="AB2517" i="1"/>
  <c r="AB2519" i="1"/>
  <c r="AB2526" i="1"/>
  <c r="AB2543" i="1"/>
  <c r="AB2549" i="1"/>
  <c r="AB2555" i="1"/>
  <c r="AB2562" i="1"/>
  <c r="AB2570" i="1"/>
  <c r="AB2600" i="1"/>
  <c r="AB2613" i="1"/>
  <c r="AB2618" i="1"/>
  <c r="AB2648" i="1"/>
  <c r="AB2658" i="1"/>
  <c r="AB2714" i="1"/>
  <c r="V2547" i="1"/>
  <c r="AB2547" i="1" s="1"/>
  <c r="AB2553" i="1"/>
  <c r="S2556" i="1"/>
  <c r="P2565" i="1"/>
  <c r="AB2565" i="1" s="1"/>
  <c r="M2574" i="1"/>
  <c r="AB2574" i="1" s="1"/>
  <c r="M2582" i="1"/>
  <c r="AB2582" i="1" s="1"/>
  <c r="M2590" i="1"/>
  <c r="M2592" i="1"/>
  <c r="AB2592" i="1" s="1"/>
  <c r="S2596" i="1"/>
  <c r="S2598" i="1"/>
  <c r="AB2598" i="1" s="1"/>
  <c r="AB2603" i="1"/>
  <c r="AB2604" i="1"/>
  <c r="AB2607" i="1"/>
  <c r="AB2617" i="1"/>
  <c r="P2621" i="1"/>
  <c r="AB2621" i="1" s="1"/>
  <c r="P2623" i="1"/>
  <c r="AB2623" i="1" s="1"/>
  <c r="Z2623" i="1"/>
  <c r="Z2625" i="1"/>
  <c r="AB2625" i="1" s="1"/>
  <c r="M2638" i="1"/>
  <c r="V2643" i="1"/>
  <c r="AB2652" i="1"/>
  <c r="AB2654" i="1"/>
  <c r="S2654" i="1"/>
  <c r="M2656" i="1"/>
  <c r="AB2656" i="1" s="1"/>
  <c r="P2660" i="1"/>
  <c r="AB2662" i="1"/>
  <c r="S2667" i="1"/>
  <c r="AB2667" i="1" s="1"/>
  <c r="AB2680" i="1"/>
  <c r="AB2683" i="1"/>
  <c r="AB2744" i="1"/>
  <c r="AB2747" i="1"/>
  <c r="M2608" i="1"/>
  <c r="AB2608" i="1" s="1"/>
  <c r="S2612" i="1"/>
  <c r="AB2612" i="1" s="1"/>
  <c r="S2614" i="1"/>
  <c r="AB2614" i="1" s="1"/>
  <c r="AB2619" i="1"/>
  <c r="AB2620" i="1"/>
  <c r="AB2633" i="1"/>
  <c r="P2637" i="1"/>
  <c r="AB2637" i="1" s="1"/>
  <c r="P2639" i="1"/>
  <c r="Z2639" i="1"/>
  <c r="AB2639" i="1" s="1"/>
  <c r="Z2641" i="1"/>
  <c r="V2653" i="1"/>
  <c r="AB2653" i="1" s="1"/>
  <c r="Z2657" i="1"/>
  <c r="AB2660" i="1"/>
  <c r="AB2665" i="1"/>
  <c r="AB2686" i="1"/>
  <c r="AB2689" i="1"/>
  <c r="AB2708" i="1"/>
  <c r="AB2717" i="1"/>
  <c r="AB2727" i="1"/>
  <c r="AB2728" i="1"/>
  <c r="AB2731" i="1"/>
  <c r="AB2750" i="1"/>
  <c r="AB2757" i="1"/>
  <c r="AB2761" i="1"/>
  <c r="AB2770" i="1"/>
  <c r="AB2792" i="1"/>
  <c r="AB2810" i="1"/>
  <c r="AB2830" i="1"/>
  <c r="AB2835" i="1"/>
  <c r="AB3052" i="1"/>
  <c r="AB2588" i="1"/>
  <c r="AB2627" i="1"/>
  <c r="AB2628" i="1"/>
  <c r="AB2631" i="1"/>
  <c r="AB2641" i="1"/>
  <c r="AB2647" i="1"/>
  <c r="AB2678" i="1"/>
  <c r="AB2681" i="1"/>
  <c r="AB2700" i="1"/>
  <c r="AB2709" i="1"/>
  <c r="AB2719" i="1"/>
  <c r="AB2720" i="1"/>
  <c r="AB2723" i="1"/>
  <c r="AB2745" i="1"/>
  <c r="AB2796" i="1"/>
  <c r="AB3038" i="1"/>
  <c r="M2542" i="1"/>
  <c r="S2572" i="1"/>
  <c r="AB2572" i="1" s="1"/>
  <c r="Z2575" i="1"/>
  <c r="S2580" i="1"/>
  <c r="AB2580" i="1" s="1"/>
  <c r="Z2583" i="1"/>
  <c r="S2630" i="1"/>
  <c r="AB2636" i="1"/>
  <c r="P2655" i="1"/>
  <c r="AB2657" i="1"/>
  <c r="AB2659" i="1"/>
  <c r="AB2670" i="1"/>
  <c r="AB2673" i="1"/>
  <c r="AB2692" i="1"/>
  <c r="AB2701" i="1"/>
  <c r="AB2711" i="1"/>
  <c r="AB2712" i="1"/>
  <c r="AB2715" i="1"/>
  <c r="AB2734" i="1"/>
  <c r="AB2737" i="1"/>
  <c r="AB2753" i="1"/>
  <c r="AB2779" i="1"/>
  <c r="AB2817" i="1"/>
  <c r="AB2827" i="1"/>
  <c r="AB2868" i="1"/>
  <c r="AB2905" i="1"/>
  <c r="AB2996" i="1"/>
  <c r="AB3036" i="1"/>
  <c r="AB3092" i="1"/>
  <c r="P2541" i="1"/>
  <c r="AB2541" i="1" s="1"/>
  <c r="M2550" i="1"/>
  <c r="AB2550" i="1" s="1"/>
  <c r="M2558" i="1"/>
  <c r="AB2558" i="1" s="1"/>
  <c r="AB2561" i="1"/>
  <c r="AB2575" i="1"/>
  <c r="AB2583" i="1"/>
  <c r="AB2591" i="1"/>
  <c r="AB2593" i="1"/>
  <c r="S2638" i="1"/>
  <c r="AB2643" i="1"/>
  <c r="AB2644" i="1"/>
  <c r="AB2646" i="1"/>
  <c r="AB2663" i="1"/>
  <c r="AB2684" i="1"/>
  <c r="AB2693" i="1"/>
  <c r="AB2703" i="1"/>
  <c r="AB2704" i="1"/>
  <c r="AB2707" i="1"/>
  <c r="AB2726" i="1"/>
  <c r="AB2729" i="1"/>
  <c r="AB2748" i="1"/>
  <c r="AB2759" i="1"/>
  <c r="AB2768" i="1"/>
  <c r="AB2782" i="1"/>
  <c r="AB2814" i="1"/>
  <c r="AB2834" i="1"/>
  <c r="AB2904" i="1"/>
  <c r="AB2929" i="1"/>
  <c r="AB2601" i="1"/>
  <c r="AB2655" i="1"/>
  <c r="AB2664" i="1"/>
  <c r="AB2676" i="1"/>
  <c r="AB2685" i="1"/>
  <c r="AB2695" i="1"/>
  <c r="AB2696" i="1"/>
  <c r="AB2699" i="1"/>
  <c r="AB2718" i="1"/>
  <c r="AB2721" i="1"/>
  <c r="AB2740" i="1"/>
  <c r="AB2749" i="1"/>
  <c r="AB2802" i="1"/>
  <c r="AB2851" i="1"/>
  <c r="V2539" i="1"/>
  <c r="AB2539" i="1" s="1"/>
  <c r="AB2545" i="1"/>
  <c r="S2548" i="1"/>
  <c r="AB2548" i="1" s="1"/>
  <c r="AB2556" i="1"/>
  <c r="M2566" i="1"/>
  <c r="AB2566" i="1" s="1"/>
  <c r="AB2569" i="1"/>
  <c r="AB2577" i="1"/>
  <c r="AB2585" i="1"/>
  <c r="AB2595" i="1"/>
  <c r="AB2596" i="1"/>
  <c r="AB2599" i="1"/>
  <c r="AB2609" i="1"/>
  <c r="P2613" i="1"/>
  <c r="P2615" i="1"/>
  <c r="AB2615" i="1" s="1"/>
  <c r="Z2615" i="1"/>
  <c r="Z2617" i="1"/>
  <c r="M2630" i="1"/>
  <c r="AB2630" i="1" s="1"/>
  <c r="V2635" i="1"/>
  <c r="AB2635" i="1" s="1"/>
  <c r="V2637" i="1"/>
  <c r="V2645" i="1"/>
  <c r="AB2645" i="1" s="1"/>
  <c r="Z2649" i="1"/>
  <c r="AB2649" i="1" s="1"/>
  <c r="AB2668" i="1"/>
  <c r="AB2677" i="1"/>
  <c r="AB2687" i="1"/>
  <c r="AB2688" i="1"/>
  <c r="AB2691" i="1"/>
  <c r="AB2710" i="1"/>
  <c r="AB2713" i="1"/>
  <c r="AB2732" i="1"/>
  <c r="AB2741" i="1"/>
  <c r="AB2751" i="1"/>
  <c r="AB2758" i="1"/>
  <c r="AB2778" i="1"/>
  <c r="AB2787" i="1"/>
  <c r="AB2804" i="1"/>
  <c r="AB2826" i="1"/>
  <c r="AB2911" i="1"/>
  <c r="AB3044" i="1"/>
  <c r="V2754" i="1"/>
  <c r="V2763" i="1"/>
  <c r="S2771" i="1"/>
  <c r="S2772" i="1"/>
  <c r="Z2774" i="1"/>
  <c r="P2780" i="1"/>
  <c r="AB2780" i="1" s="1"/>
  <c r="P2781" i="1"/>
  <c r="AB2791" i="1"/>
  <c r="Z2791" i="1"/>
  <c r="AB2815" i="1"/>
  <c r="AB2816" i="1"/>
  <c r="M2822" i="1"/>
  <c r="AB2822" i="1" s="1"/>
  <c r="V2827" i="1"/>
  <c r="AB2841" i="1"/>
  <c r="AB2848" i="1"/>
  <c r="AB2849" i="1"/>
  <c r="AB2850" i="1"/>
  <c r="V2859" i="1"/>
  <c r="AB2859" i="1" s="1"/>
  <c r="P2861" i="1"/>
  <c r="M2886" i="1"/>
  <c r="AB2886" i="1" s="1"/>
  <c r="S2892" i="1"/>
  <c r="AB2892" i="1" s="1"/>
  <c r="Z2903" i="1"/>
  <c r="AB2912" i="1"/>
  <c r="V2915" i="1"/>
  <c r="AB2923" i="1"/>
  <c r="S2924" i="1"/>
  <c r="AB2924" i="1" s="1"/>
  <c r="Z2951" i="1"/>
  <c r="AB2953" i="1"/>
  <c r="AB2954" i="1"/>
  <c r="P2957" i="1"/>
  <c r="M2966" i="1"/>
  <c r="AB2966" i="1" s="1"/>
  <c r="AB2976" i="1"/>
  <c r="AB2992" i="1"/>
  <c r="Z3007" i="1"/>
  <c r="AB3009" i="1"/>
  <c r="AB3010" i="1"/>
  <c r="V3011" i="1"/>
  <c r="AB3011" i="1" s="1"/>
  <c r="P3013" i="1"/>
  <c r="AB3019" i="1"/>
  <c r="S3020" i="1"/>
  <c r="AB3020" i="1" s="1"/>
  <c r="M3022" i="1"/>
  <c r="AB3022" i="1" s="1"/>
  <c r="AB3032" i="1"/>
  <c r="Z3071" i="1"/>
  <c r="AB3071" i="1" s="1"/>
  <c r="AB3073" i="1"/>
  <c r="AB3074" i="1"/>
  <c r="V3075" i="1"/>
  <c r="P3077" i="1"/>
  <c r="AB3077" i="1" s="1"/>
  <c r="AB3083" i="1"/>
  <c r="S3084" i="1"/>
  <c r="AB3098" i="1"/>
  <c r="AB3103" i="1"/>
  <c r="AB3109" i="1"/>
  <c r="AB3136" i="1"/>
  <c r="AB3159" i="1"/>
  <c r="AB3185" i="1"/>
  <c r="AB3191" i="1"/>
  <c r="AB3223" i="1"/>
  <c r="AB3255" i="1"/>
  <c r="AB3287" i="1"/>
  <c r="AB3355" i="1"/>
  <c r="M2766" i="1"/>
  <c r="V2771" i="1"/>
  <c r="Z2782" i="1"/>
  <c r="AB2831" i="1"/>
  <c r="AB2832" i="1"/>
  <c r="M2838" i="1"/>
  <c r="AB2838" i="1" s="1"/>
  <c r="V2843" i="1"/>
  <c r="AB2843" i="1" s="1"/>
  <c r="P2845" i="1"/>
  <c r="M2870" i="1"/>
  <c r="AB2870" i="1" s="1"/>
  <c r="S2876" i="1"/>
  <c r="AB2876" i="1" s="1"/>
  <c r="Z2887" i="1"/>
  <c r="AB2896" i="1"/>
  <c r="AB2897" i="1"/>
  <c r="AB2898" i="1"/>
  <c r="AB2903" i="1"/>
  <c r="V2907" i="1"/>
  <c r="AB2907" i="1" s="1"/>
  <c r="P2909" i="1"/>
  <c r="M2918" i="1"/>
  <c r="AB2918" i="1" s="1"/>
  <c r="AB2928" i="1"/>
  <c r="V2931" i="1"/>
  <c r="AB2931" i="1" s="1"/>
  <c r="S2940" i="1"/>
  <c r="AB2940" i="1" s="1"/>
  <c r="AB2951" i="1"/>
  <c r="AB2969" i="1"/>
  <c r="AB2970" i="1"/>
  <c r="AB2995" i="1"/>
  <c r="AB3007" i="1"/>
  <c r="AB3025" i="1"/>
  <c r="AB3026" i="1"/>
  <c r="AB3048" i="1"/>
  <c r="AB3087" i="1"/>
  <c r="AB3151" i="1"/>
  <c r="AB3183" i="1"/>
  <c r="AB2769" i="1"/>
  <c r="AB2776" i="1"/>
  <c r="AB2793" i="1"/>
  <c r="AB2799" i="1"/>
  <c r="AB2807" i="1"/>
  <c r="AB2808" i="1"/>
  <c r="AB2833" i="1"/>
  <c r="AB2888" i="1"/>
  <c r="AB2889" i="1"/>
  <c r="AB2890" i="1"/>
  <c r="AB2895" i="1"/>
  <c r="AB2915" i="1"/>
  <c r="AB2927" i="1"/>
  <c r="AB2945" i="1"/>
  <c r="AB2968" i="1"/>
  <c r="AB2985" i="1"/>
  <c r="AB2986" i="1"/>
  <c r="AB3001" i="1"/>
  <c r="AB3002" i="1"/>
  <c r="AB3024" i="1"/>
  <c r="AB3037" i="1"/>
  <c r="AB3047" i="1"/>
  <c r="AB3065" i="1"/>
  <c r="AB3066" i="1"/>
  <c r="AB3075" i="1"/>
  <c r="AB3086" i="1"/>
  <c r="AB3147" i="1"/>
  <c r="AB3179" i="1"/>
  <c r="AB3369" i="1"/>
  <c r="P2764" i="1"/>
  <c r="AB2764" i="1" s="1"/>
  <c r="P2765" i="1"/>
  <c r="AB2765" i="1" s="1"/>
  <c r="M2773" i="1"/>
  <c r="AB2773" i="1" s="1"/>
  <c r="M2774" i="1"/>
  <c r="AB2774" i="1" s="1"/>
  <c r="V2779" i="1"/>
  <c r="V2786" i="1"/>
  <c r="AB2786" i="1" s="1"/>
  <c r="V2787" i="1"/>
  <c r="M2789" i="1"/>
  <c r="AB2789" i="1" s="1"/>
  <c r="S2796" i="1"/>
  <c r="AB2800" i="1"/>
  <c r="AB2809" i="1"/>
  <c r="P2821" i="1"/>
  <c r="AB2821" i="1" s="1"/>
  <c r="Z2823" i="1"/>
  <c r="S2828" i="1"/>
  <c r="AB2828" i="1" s="1"/>
  <c r="M2854" i="1"/>
  <c r="AB2854" i="1" s="1"/>
  <c r="S2860" i="1"/>
  <c r="AB2860" i="1" s="1"/>
  <c r="AB2861" i="1"/>
  <c r="Z2871" i="1"/>
  <c r="AB2880" i="1"/>
  <c r="AB2881" i="1"/>
  <c r="AB2882" i="1"/>
  <c r="AB2887" i="1"/>
  <c r="V2891" i="1"/>
  <c r="AB2891" i="1" s="1"/>
  <c r="P2893" i="1"/>
  <c r="AB2893" i="1" s="1"/>
  <c r="Z2919" i="1"/>
  <c r="AB2921" i="1"/>
  <c r="AB2922" i="1"/>
  <c r="P2925" i="1"/>
  <c r="AB2925" i="1" s="1"/>
  <c r="M2934" i="1"/>
  <c r="AB2934" i="1" s="1"/>
  <c r="AB2944" i="1"/>
  <c r="V2947" i="1"/>
  <c r="AB2955" i="1"/>
  <c r="S2956" i="1"/>
  <c r="AB2956" i="1" s="1"/>
  <c r="AB2957" i="1"/>
  <c r="AB2967" i="1"/>
  <c r="AB2984" i="1"/>
  <c r="AB3000" i="1"/>
  <c r="AB3013" i="1"/>
  <c r="AB3023" i="1"/>
  <c r="Z3039" i="1"/>
  <c r="AB3041" i="1"/>
  <c r="AB3042" i="1"/>
  <c r="V3043" i="1"/>
  <c r="P3045" i="1"/>
  <c r="AB3045" i="1" s="1"/>
  <c r="AB3051" i="1"/>
  <c r="S3052" i="1"/>
  <c r="M3054" i="1"/>
  <c r="AB3054" i="1" s="1"/>
  <c r="AB3064" i="1"/>
  <c r="P3089" i="1"/>
  <c r="AB3116" i="1"/>
  <c r="AB3117" i="1"/>
  <c r="AB3129" i="1"/>
  <c r="AB3143" i="1"/>
  <c r="AB3175" i="1"/>
  <c r="AB3207" i="1"/>
  <c r="AB3239" i="1"/>
  <c r="AB3271" i="1"/>
  <c r="AB2777" i="1"/>
  <c r="AB2784" i="1"/>
  <c r="AB2823" i="1"/>
  <c r="AB2824" i="1"/>
  <c r="AB2829" i="1"/>
  <c r="AB2853" i="1"/>
  <c r="AB2872" i="1"/>
  <c r="AB2873" i="1"/>
  <c r="AB2874" i="1"/>
  <c r="AB2879" i="1"/>
  <c r="AB2920" i="1"/>
  <c r="AB2933" i="1"/>
  <c r="AB2943" i="1"/>
  <c r="AB2961" i="1"/>
  <c r="AB2962" i="1"/>
  <c r="AB2983" i="1"/>
  <c r="AB2989" i="1"/>
  <c r="AB2999" i="1"/>
  <c r="AB3017" i="1"/>
  <c r="AB3018" i="1"/>
  <c r="AB3027" i="1"/>
  <c r="AB3040" i="1"/>
  <c r="AB3053" i="1"/>
  <c r="AB3063" i="1"/>
  <c r="AB3081" i="1"/>
  <c r="AB3082" i="1"/>
  <c r="AB3095" i="1"/>
  <c r="P2756" i="1"/>
  <c r="AB2756" i="1" s="1"/>
  <c r="S2763" i="1"/>
  <c r="AB2763" i="1" s="1"/>
  <c r="S2764" i="1"/>
  <c r="Z2766" i="1"/>
  <c r="P2772" i="1"/>
  <c r="AB2772" i="1" s="1"/>
  <c r="P2773" i="1"/>
  <c r="M2781" i="1"/>
  <c r="AB2781" i="1" s="1"/>
  <c r="M2782" i="1"/>
  <c r="P2789" i="1"/>
  <c r="M2798" i="1"/>
  <c r="AB2798" i="1" s="1"/>
  <c r="AB2801" i="1"/>
  <c r="AB2805" i="1"/>
  <c r="M2806" i="1"/>
  <c r="AB2806" i="1" s="1"/>
  <c r="V2811" i="1"/>
  <c r="AB2811" i="1" s="1"/>
  <c r="AB2825" i="1"/>
  <c r="P2837" i="1"/>
  <c r="AB2837" i="1" s="1"/>
  <c r="Z2839" i="1"/>
  <c r="S2844" i="1"/>
  <c r="AB2844" i="1" s="1"/>
  <c r="AB2845" i="1"/>
  <c r="Z2855" i="1"/>
  <c r="AB2855" i="1" s="1"/>
  <c r="AB2864" i="1"/>
  <c r="AB2865" i="1"/>
  <c r="AB2866" i="1"/>
  <c r="AB2871" i="1"/>
  <c r="V2875" i="1"/>
  <c r="AB2875" i="1" s="1"/>
  <c r="P2877" i="1"/>
  <c r="AB2877" i="1" s="1"/>
  <c r="M2902" i="1"/>
  <c r="AB2902" i="1" s="1"/>
  <c r="S2908" i="1"/>
  <c r="AB2908" i="1" s="1"/>
  <c r="AB2909" i="1"/>
  <c r="AB2919" i="1"/>
  <c r="Z2935" i="1"/>
  <c r="AB2935" i="1" s="1"/>
  <c r="AB2937" i="1"/>
  <c r="AB2938" i="1"/>
  <c r="P2941" i="1"/>
  <c r="AB2941" i="1" s="1"/>
  <c r="M2950" i="1"/>
  <c r="AB2950" i="1" s="1"/>
  <c r="AB2960" i="1"/>
  <c r="V2963" i="1"/>
  <c r="AB2963" i="1" s="1"/>
  <c r="AB2971" i="1"/>
  <c r="S2972" i="1"/>
  <c r="AB2972" i="1" s="1"/>
  <c r="AB2973" i="1"/>
  <c r="P2981" i="1"/>
  <c r="AB2981" i="1" s="1"/>
  <c r="AB2987" i="1"/>
  <c r="S2988" i="1"/>
  <c r="AB2988" i="1" s="1"/>
  <c r="P2997" i="1"/>
  <c r="AB2997" i="1" s="1"/>
  <c r="AB3003" i="1"/>
  <c r="S3004" i="1"/>
  <c r="AB3004" i="1" s="1"/>
  <c r="M3006" i="1"/>
  <c r="AB3006" i="1" s="1"/>
  <c r="AB3016" i="1"/>
  <c r="AB3029" i="1"/>
  <c r="AB3039" i="1"/>
  <c r="Z3055" i="1"/>
  <c r="AB3055" i="1" s="1"/>
  <c r="AB3057" i="1"/>
  <c r="AB3058" i="1"/>
  <c r="V3059" i="1"/>
  <c r="AB3059" i="1" s="1"/>
  <c r="P3061" i="1"/>
  <c r="AB3061" i="1" s="1"/>
  <c r="AB3067" i="1"/>
  <c r="S3068" i="1"/>
  <c r="AB3068" i="1" s="1"/>
  <c r="M3070" i="1"/>
  <c r="AB3070" i="1" s="1"/>
  <c r="AB3080" i="1"/>
  <c r="AB3111" i="1"/>
  <c r="AB3161" i="1"/>
  <c r="AB3167" i="1"/>
  <c r="AB3199" i="1"/>
  <c r="AB3231" i="1"/>
  <c r="AB3263" i="1"/>
  <c r="AB3327" i="1"/>
  <c r="AB2752" i="1"/>
  <c r="S2755" i="1"/>
  <c r="AB2755" i="1" s="1"/>
  <c r="AB2760" i="1"/>
  <c r="V2762" i="1"/>
  <c r="AB2762" i="1" s="1"/>
  <c r="Z2767" i="1"/>
  <c r="AB2767" i="1" s="1"/>
  <c r="AB2785" i="1"/>
  <c r="P2788" i="1"/>
  <c r="AB2788" i="1" s="1"/>
  <c r="Z2790" i="1"/>
  <c r="AB2790" i="1" s="1"/>
  <c r="V2794" i="1"/>
  <c r="AB2794" i="1" s="1"/>
  <c r="V2795" i="1"/>
  <c r="AB2795" i="1" s="1"/>
  <c r="M2797" i="1"/>
  <c r="AB2797" i="1" s="1"/>
  <c r="P2813" i="1"/>
  <c r="AB2813" i="1" s="1"/>
  <c r="Z2815" i="1"/>
  <c r="S2820" i="1"/>
  <c r="AB2820" i="1" s="1"/>
  <c r="AB2839" i="1"/>
  <c r="AB2840" i="1"/>
  <c r="Z2847" i="1"/>
  <c r="AB2847" i="1" s="1"/>
  <c r="AB2856" i="1"/>
  <c r="AB2857" i="1"/>
  <c r="AB2858" i="1"/>
  <c r="AB2863" i="1"/>
  <c r="V2867" i="1"/>
  <c r="AB2867" i="1" s="1"/>
  <c r="P2869" i="1"/>
  <c r="AB2869" i="1" s="1"/>
  <c r="M2894" i="1"/>
  <c r="AB2894" i="1" s="1"/>
  <c r="S2900" i="1"/>
  <c r="AB2900" i="1" s="1"/>
  <c r="AB2901" i="1"/>
  <c r="Z2911" i="1"/>
  <c r="AB2913" i="1"/>
  <c r="AB2914" i="1"/>
  <c r="P2917" i="1"/>
  <c r="AB2917" i="1" s="1"/>
  <c r="M2926" i="1"/>
  <c r="AB2926" i="1" s="1"/>
  <c r="AB2936" i="1"/>
  <c r="V2939" i="1"/>
  <c r="AB2939" i="1" s="1"/>
  <c r="AB2947" i="1"/>
  <c r="S2948" i="1"/>
  <c r="AB2948" i="1" s="1"/>
  <c r="AB2949" i="1"/>
  <c r="AB2959" i="1"/>
  <c r="Z2975" i="1"/>
  <c r="AB2975" i="1" s="1"/>
  <c r="AB2977" i="1"/>
  <c r="AB2978" i="1"/>
  <c r="V2979" i="1"/>
  <c r="AB2979" i="1" s="1"/>
  <c r="Z2991" i="1"/>
  <c r="AB2991" i="1" s="1"/>
  <c r="AB2993" i="1"/>
  <c r="AB2994" i="1"/>
  <c r="V2995" i="1"/>
  <c r="AB3005" i="1"/>
  <c r="AB3015" i="1"/>
  <c r="Z3031" i="1"/>
  <c r="AB3031" i="1" s="1"/>
  <c r="AB3033" i="1"/>
  <c r="AB3034" i="1"/>
  <c r="AB3043" i="1"/>
  <c r="S3044" i="1"/>
  <c r="M3046" i="1"/>
  <c r="AB3046" i="1" s="1"/>
  <c r="AB3056" i="1"/>
  <c r="AB3069" i="1"/>
  <c r="AB3079" i="1"/>
  <c r="AB3125" i="1"/>
  <c r="AB3132" i="1"/>
  <c r="AB3133" i="1"/>
  <c r="AB3227" i="1"/>
  <c r="AB3209" i="1"/>
  <c r="AB3225" i="1"/>
  <c r="AB3232" i="1"/>
  <c r="AB3240" i="1"/>
  <c r="AB3241" i="1"/>
  <c r="AB3248" i="1"/>
  <c r="AB3249" i="1"/>
  <c r="AB3252" i="1"/>
  <c r="AB3257" i="1"/>
  <c r="AB3260" i="1"/>
  <c r="AB3265" i="1"/>
  <c r="AB3268" i="1"/>
  <c r="AB3273" i="1"/>
  <c r="AB3276" i="1"/>
  <c r="AB3281" i="1"/>
  <c r="AB3284" i="1"/>
  <c r="AB3289" i="1"/>
  <c r="AB3292" i="1"/>
  <c r="AB3297" i="1"/>
  <c r="AB3300" i="1"/>
  <c r="AB3304" i="1"/>
  <c r="AB3305" i="1"/>
  <c r="AB3308" i="1"/>
  <c r="AB3313" i="1"/>
  <c r="AB3321" i="1"/>
  <c r="AB3324" i="1"/>
  <c r="AB3329" i="1"/>
  <c r="AB3336" i="1"/>
  <c r="AB3337" i="1"/>
  <c r="AB3350" i="1"/>
  <c r="Z3092" i="1"/>
  <c r="AB3104" i="1"/>
  <c r="AB3110" i="1"/>
  <c r="P3114" i="1"/>
  <c r="AB3114" i="1" s="1"/>
  <c r="AB3120" i="1"/>
  <c r="M3123" i="1"/>
  <c r="AB3123" i="1" s="1"/>
  <c r="P3130" i="1"/>
  <c r="M3139" i="1"/>
  <c r="AB3139" i="1" s="1"/>
  <c r="P3146" i="1"/>
  <c r="AB3152" i="1"/>
  <c r="P3154" i="1"/>
  <c r="AB3160" i="1"/>
  <c r="P3162" i="1"/>
  <c r="AB3168" i="1"/>
  <c r="P3170" i="1"/>
  <c r="AB3176" i="1"/>
  <c r="P3178" i="1"/>
  <c r="AB3184" i="1"/>
  <c r="P3186" i="1"/>
  <c r="AB3192" i="1"/>
  <c r="P3194" i="1"/>
  <c r="AB3200" i="1"/>
  <c r="P3202" i="1"/>
  <c r="AB3208" i="1"/>
  <c r="P3210" i="1"/>
  <c r="AB3216" i="1"/>
  <c r="P3218" i="1"/>
  <c r="AB3224" i="1"/>
  <c r="P3226" i="1"/>
  <c r="P3234" i="1"/>
  <c r="AB3234" i="1" s="1"/>
  <c r="P3242" i="1"/>
  <c r="P3250" i="1"/>
  <c r="V3308" i="1"/>
  <c r="V3316" i="1"/>
  <c r="AB3316" i="1" s="1"/>
  <c r="V3324" i="1"/>
  <c r="V3332" i="1"/>
  <c r="AB3332" i="1" s="1"/>
  <c r="V3340" i="1"/>
  <c r="AB3340" i="1" s="1"/>
  <c r="AB3343" i="1"/>
  <c r="AB3352" i="1"/>
  <c r="AB3353" i="1"/>
  <c r="AB3377" i="1"/>
  <c r="AB3386" i="1"/>
  <c r="AB3402" i="1"/>
  <c r="AB3451" i="1"/>
  <c r="AB3094" i="1"/>
  <c r="AB3142" i="1"/>
  <c r="AB3150" i="1"/>
  <c r="AB3158" i="1"/>
  <c r="AB3166" i="1"/>
  <c r="AB3174" i="1"/>
  <c r="AB3182" i="1"/>
  <c r="AB3190" i="1"/>
  <c r="AB3198" i="1"/>
  <c r="AB3206" i="1"/>
  <c r="AB3214" i="1"/>
  <c r="AB3222" i="1"/>
  <c r="AB3230" i="1"/>
  <c r="AB3238" i="1"/>
  <c r="AB3246" i="1"/>
  <c r="AB3254" i="1"/>
  <c r="AB3262" i="1"/>
  <c r="AB3270" i="1"/>
  <c r="AB3278" i="1"/>
  <c r="AB3286" i="1"/>
  <c r="AB3294" i="1"/>
  <c r="AB3302" i="1"/>
  <c r="AB3310" i="1"/>
  <c r="AB3346" i="1"/>
  <c r="AB3351" i="1"/>
  <c r="AB3360" i="1"/>
  <c r="AB3361" i="1"/>
  <c r="AB3364" i="1"/>
  <c r="AB3456" i="1"/>
  <c r="AB3112" i="1"/>
  <c r="Z3180" i="1"/>
  <c r="M3187" i="1"/>
  <c r="AB3187" i="1" s="1"/>
  <c r="Z3188" i="1"/>
  <c r="M3195" i="1"/>
  <c r="AB3195" i="1" s="1"/>
  <c r="Z3196" i="1"/>
  <c r="M3203" i="1"/>
  <c r="AB3203" i="1" s="1"/>
  <c r="Z3204" i="1"/>
  <c r="M3211" i="1"/>
  <c r="AB3211" i="1" s="1"/>
  <c r="Z3212" i="1"/>
  <c r="M3219" i="1"/>
  <c r="AB3219" i="1" s="1"/>
  <c r="Z3220" i="1"/>
  <c r="M3227" i="1"/>
  <c r="Z3228" i="1"/>
  <c r="M3235" i="1"/>
  <c r="AB3235" i="1" s="1"/>
  <c r="Z3236" i="1"/>
  <c r="M3243" i="1"/>
  <c r="AB3243" i="1" s="1"/>
  <c r="M3251" i="1"/>
  <c r="AB3251" i="1" s="1"/>
  <c r="M3303" i="1"/>
  <c r="AB3303" i="1" s="1"/>
  <c r="AB3306" i="1"/>
  <c r="S3309" i="1"/>
  <c r="M3311" i="1"/>
  <c r="AB3311" i="1" s="1"/>
  <c r="AB3314" i="1"/>
  <c r="S3317" i="1"/>
  <c r="M3319" i="1"/>
  <c r="AB3319" i="1" s="1"/>
  <c r="AB3322" i="1"/>
  <c r="S3325" i="1"/>
  <c r="AB3325" i="1" s="1"/>
  <c r="M3327" i="1"/>
  <c r="AB3330" i="1"/>
  <c r="S3333" i="1"/>
  <c r="M3335" i="1"/>
  <c r="AB3335" i="1" s="1"/>
  <c r="AB3338" i="1"/>
  <c r="S3341" i="1"/>
  <c r="AB3341" i="1" s="1"/>
  <c r="AB3390" i="1"/>
  <c r="AB3404" i="1"/>
  <c r="AB3412" i="1"/>
  <c r="V3088" i="1"/>
  <c r="AB3088" i="1" s="1"/>
  <c r="M3089" i="1"/>
  <c r="AB3089" i="1" s="1"/>
  <c r="V3090" i="1"/>
  <c r="AB3090" i="1" s="1"/>
  <c r="M3091" i="1"/>
  <c r="AB3091" i="1" s="1"/>
  <c r="M3093" i="1"/>
  <c r="AB3093" i="1" s="1"/>
  <c r="AB3096" i="1"/>
  <c r="S3097" i="1"/>
  <c r="AB3097" i="1" s="1"/>
  <c r="S3099" i="1"/>
  <c r="AB3099" i="1" s="1"/>
  <c r="AB3100" i="1"/>
  <c r="Z3102" i="1"/>
  <c r="M3115" i="1"/>
  <c r="AB3115" i="1" s="1"/>
  <c r="P3122" i="1"/>
  <c r="AB3122" i="1" s="1"/>
  <c r="AB3126" i="1"/>
  <c r="M3131" i="1"/>
  <c r="AB3131" i="1" s="1"/>
  <c r="P3138" i="1"/>
  <c r="AB3138" i="1" s="1"/>
  <c r="AB3141" i="1"/>
  <c r="S3145" i="1"/>
  <c r="AB3145" i="1" s="1"/>
  <c r="AB3146" i="1"/>
  <c r="AB3149" i="1"/>
  <c r="S3153" i="1"/>
  <c r="AB3153" i="1" s="1"/>
  <c r="AB3154" i="1"/>
  <c r="AB3157" i="1"/>
  <c r="S3161" i="1"/>
  <c r="AB3162" i="1"/>
  <c r="AB3165" i="1"/>
  <c r="S3169" i="1"/>
  <c r="AB3169" i="1" s="1"/>
  <c r="AB3170" i="1"/>
  <c r="AB3173" i="1"/>
  <c r="S3177" i="1"/>
  <c r="AB3177" i="1" s="1"/>
  <c r="AB3178" i="1"/>
  <c r="AB3181" i="1"/>
  <c r="S3185" i="1"/>
  <c r="AB3186" i="1"/>
  <c r="AB3189" i="1"/>
  <c r="S3193" i="1"/>
  <c r="AB3193" i="1" s="1"/>
  <c r="AB3194" i="1"/>
  <c r="AB3197" i="1"/>
  <c r="S3201" i="1"/>
  <c r="AB3201" i="1" s="1"/>
  <c r="AB3202" i="1"/>
  <c r="AB3205" i="1"/>
  <c r="S3209" i="1"/>
  <c r="AB3210" i="1"/>
  <c r="AB3213" i="1"/>
  <c r="S3217" i="1"/>
  <c r="AB3217" i="1" s="1"/>
  <c r="AB3218" i="1"/>
  <c r="AB3221" i="1"/>
  <c r="S3225" i="1"/>
  <c r="AB3226" i="1"/>
  <c r="AB3229" i="1"/>
  <c r="S3233" i="1"/>
  <c r="AB3233" i="1" s="1"/>
  <c r="AB3237" i="1"/>
  <c r="S3241" i="1"/>
  <c r="AB3242" i="1"/>
  <c r="AB3245" i="1"/>
  <c r="AB3250" i="1"/>
  <c r="AB3253" i="1"/>
  <c r="AB3258" i="1"/>
  <c r="AB3261" i="1"/>
  <c r="AB3266" i="1"/>
  <c r="AB3269" i="1"/>
  <c r="AB3274" i="1"/>
  <c r="AB3277" i="1"/>
  <c r="AB3282" i="1"/>
  <c r="AB3285" i="1"/>
  <c r="AB3290" i="1"/>
  <c r="AB3293" i="1"/>
  <c r="AB3298" i="1"/>
  <c r="AB3301" i="1"/>
  <c r="Z3304" i="1"/>
  <c r="AB3309" i="1"/>
  <c r="Z3312" i="1"/>
  <c r="AB3312" i="1" s="1"/>
  <c r="AB3317" i="1"/>
  <c r="Z3320" i="1"/>
  <c r="AB3320" i="1" s="1"/>
  <c r="Z3328" i="1"/>
  <c r="AB3328" i="1" s="1"/>
  <c r="AB3333" i="1"/>
  <c r="Z3336" i="1"/>
  <c r="AB3354" i="1"/>
  <c r="AB3359" i="1"/>
  <c r="AB3366" i="1"/>
  <c r="AB3378" i="1"/>
  <c r="AB3385" i="1"/>
  <c r="AB3401" i="1"/>
  <c r="AB3406" i="1"/>
  <c r="Z3084" i="1"/>
  <c r="AB3084" i="1" s="1"/>
  <c r="AB3102" i="1"/>
  <c r="P3106" i="1"/>
  <c r="AB3106" i="1" s="1"/>
  <c r="P3108" i="1"/>
  <c r="AB3108" i="1" s="1"/>
  <c r="V3112" i="1"/>
  <c r="V3114" i="1"/>
  <c r="S3123" i="1"/>
  <c r="AB3124" i="1"/>
  <c r="V3130" i="1"/>
  <c r="AB3130" i="1" s="1"/>
  <c r="S3139" i="1"/>
  <c r="AB3140" i="1"/>
  <c r="AB3318" i="1"/>
  <c r="AB3326" i="1"/>
  <c r="AB3334" i="1"/>
  <c r="AB3342" i="1"/>
  <c r="AB3387" i="1"/>
  <c r="AB3411" i="1"/>
  <c r="Z3086" i="1"/>
  <c r="Z3108" i="1"/>
  <c r="Z3118" i="1"/>
  <c r="AB3118" i="1" s="1"/>
  <c r="S3121" i="1"/>
  <c r="AB3121" i="1" s="1"/>
  <c r="V3128" i="1"/>
  <c r="AB3128" i="1" s="1"/>
  <c r="Z3134" i="1"/>
  <c r="AB3134" i="1" s="1"/>
  <c r="S3137" i="1"/>
  <c r="AB3137" i="1" s="1"/>
  <c r="AB3148" i="1"/>
  <c r="AB3156" i="1"/>
  <c r="AB3164" i="1"/>
  <c r="AB3172" i="1"/>
  <c r="AB3180" i="1"/>
  <c r="AB3188" i="1"/>
  <c r="AB3196" i="1"/>
  <c r="AB3204" i="1"/>
  <c r="AB3212" i="1"/>
  <c r="AB3220" i="1"/>
  <c r="AB3228" i="1"/>
  <c r="AB3236" i="1"/>
  <c r="AB3244" i="1"/>
  <c r="AB3344" i="1"/>
  <c r="AB3345" i="1"/>
  <c r="AB3356" i="1"/>
  <c r="AB3362" i="1"/>
  <c r="AB3396" i="1"/>
  <c r="AB3403" i="1"/>
  <c r="V3369" i="1"/>
  <c r="M3372" i="1"/>
  <c r="AB3372" i="1" s="1"/>
  <c r="AB3381" i="1"/>
  <c r="AB3400" i="1"/>
  <c r="Z3405" i="1"/>
  <c r="AB3405" i="1" s="1"/>
  <c r="S3418" i="1"/>
  <c r="V3422" i="1"/>
  <c r="AB3422" i="1" s="1"/>
  <c r="V3423" i="1"/>
  <c r="M3425" i="1"/>
  <c r="AB3425" i="1" s="1"/>
  <c r="S3428" i="1"/>
  <c r="M3430" i="1"/>
  <c r="AB3430" i="1" s="1"/>
  <c r="V3431" i="1"/>
  <c r="Z3447" i="1"/>
  <c r="AB3447" i="1" s="1"/>
  <c r="AB3450" i="1"/>
  <c r="S3460" i="1"/>
  <c r="AB3460" i="1" s="1"/>
  <c r="M3462" i="1"/>
  <c r="AB3462" i="1" s="1"/>
  <c r="P3469" i="1"/>
  <c r="AB3472" i="1"/>
  <c r="AB3475" i="1"/>
  <c r="S3476" i="1"/>
  <c r="M3478" i="1"/>
  <c r="AB3478" i="1" s="1"/>
  <c r="P3485" i="1"/>
  <c r="AB3488" i="1"/>
  <c r="S3492" i="1"/>
  <c r="AB3492" i="1" s="1"/>
  <c r="M3494" i="1"/>
  <c r="AB3494" i="1" s="1"/>
  <c r="P3501" i="1"/>
  <c r="AB3501" i="1" s="1"/>
  <c r="AB3504" i="1"/>
  <c r="S3508" i="1"/>
  <c r="M3510" i="1"/>
  <c r="AB3510" i="1" s="1"/>
  <c r="P3517" i="1"/>
  <c r="AB3520" i="1"/>
  <c r="S3524" i="1"/>
  <c r="AB3524" i="1" s="1"/>
  <c r="M3526" i="1"/>
  <c r="AB3526" i="1" s="1"/>
  <c r="P3533" i="1"/>
  <c r="S3540" i="1"/>
  <c r="AB3540" i="1" s="1"/>
  <c r="M3542" i="1"/>
  <c r="AB3542" i="1" s="1"/>
  <c r="P3549" i="1"/>
  <c r="AB3552" i="1"/>
  <c r="AB3555" i="1"/>
  <c r="S3556" i="1"/>
  <c r="M3558" i="1"/>
  <c r="AB3558" i="1" s="1"/>
  <c r="P3565" i="1"/>
  <c r="AB3568" i="1"/>
  <c r="S3572" i="1"/>
  <c r="AB3572" i="1" s="1"/>
  <c r="M3574" i="1"/>
  <c r="AB3574" i="1" s="1"/>
  <c r="P3581" i="1"/>
  <c r="AB3581" i="1" s="1"/>
  <c r="AB3584" i="1"/>
  <c r="S3588" i="1"/>
  <c r="M3590" i="1"/>
  <c r="AB3590" i="1" s="1"/>
  <c r="P3597" i="1"/>
  <c r="AB3600" i="1"/>
  <c r="S3604" i="1"/>
  <c r="AB3604" i="1" s="1"/>
  <c r="M3606" i="1"/>
  <c r="AB3606" i="1" s="1"/>
  <c r="P3613" i="1"/>
  <c r="AB3616" i="1"/>
  <c r="AB3619" i="1"/>
  <c r="S3620" i="1"/>
  <c r="M3622" i="1"/>
  <c r="AB3622" i="1" s="1"/>
  <c r="AB3365" i="1"/>
  <c r="AB3436" i="1"/>
  <c r="AB3448" i="1"/>
  <c r="AB3457" i="1"/>
  <c r="AB3471" i="1"/>
  <c r="AB3487" i="1"/>
  <c r="AB3503" i="1"/>
  <c r="AB3519" i="1"/>
  <c r="AB3535" i="1"/>
  <c r="AB3551" i="1"/>
  <c r="AB3567" i="1"/>
  <c r="AB3583" i="1"/>
  <c r="AB3599" i="1"/>
  <c r="AB3615" i="1"/>
  <c r="AB3637" i="1"/>
  <c r="AB3384" i="1"/>
  <c r="AB3407" i="1"/>
  <c r="AB3428" i="1"/>
  <c r="AB3442" i="1"/>
  <c r="AB3453" i="1"/>
  <c r="AB3466" i="1"/>
  <c r="AB3476" i="1"/>
  <c r="AB3482" i="1"/>
  <c r="AB3498" i="1"/>
  <c r="AB3508" i="1"/>
  <c r="AB3514" i="1"/>
  <c r="AB3530" i="1"/>
  <c r="AB3546" i="1"/>
  <c r="AB3556" i="1"/>
  <c r="AB3562" i="1"/>
  <c r="AB3578" i="1"/>
  <c r="AB3588" i="1"/>
  <c r="AB3594" i="1"/>
  <c r="AB3610" i="1"/>
  <c r="AB3620" i="1"/>
  <c r="AB3367" i="1"/>
  <c r="P3371" i="1"/>
  <c r="AB3371" i="1" s="1"/>
  <c r="V3377" i="1"/>
  <c r="M3380" i="1"/>
  <c r="AB3380" i="1" s="1"/>
  <c r="AB3389" i="1"/>
  <c r="V3399" i="1"/>
  <c r="AB3399" i="1" s="1"/>
  <c r="AB3408" i="1"/>
  <c r="Z3413" i="1"/>
  <c r="M3418" i="1"/>
  <c r="AB3418" i="1" s="1"/>
  <c r="P3424" i="1"/>
  <c r="Z3431" i="1"/>
  <c r="AB3431" i="1" s="1"/>
  <c r="V3435" i="1"/>
  <c r="AB3435" i="1" s="1"/>
  <c r="P3437" i="1"/>
  <c r="AB3437" i="1" s="1"/>
  <c r="AB3440" i="1"/>
  <c r="AB3449" i="1"/>
  <c r="S3452" i="1"/>
  <c r="M3454" i="1"/>
  <c r="AB3454" i="1" s="1"/>
  <c r="Z3463" i="1"/>
  <c r="AB3469" i="1"/>
  <c r="Z3479" i="1"/>
  <c r="AB3485" i="1"/>
  <c r="Z3495" i="1"/>
  <c r="Z3511" i="1"/>
  <c r="AB3517" i="1"/>
  <c r="Z3527" i="1"/>
  <c r="AB3533" i="1"/>
  <c r="Z3543" i="1"/>
  <c r="AB3549" i="1"/>
  <c r="Z3559" i="1"/>
  <c r="AB3565" i="1"/>
  <c r="Z3575" i="1"/>
  <c r="Z3591" i="1"/>
  <c r="AB3597" i="1"/>
  <c r="Z3607" i="1"/>
  <c r="AB3613" i="1"/>
  <c r="AB3368" i="1"/>
  <c r="AB3391" i="1"/>
  <c r="AB3413" i="1"/>
  <c r="AB3432" i="1"/>
  <c r="AB3439" i="1"/>
  <c r="AB3445" i="1"/>
  <c r="AB3464" i="1"/>
  <c r="AB3467" i="1"/>
  <c r="AB3480" i="1"/>
  <c r="AB3483" i="1"/>
  <c r="AB3496" i="1"/>
  <c r="AB3499" i="1"/>
  <c r="AB3512" i="1"/>
  <c r="AB3515" i="1"/>
  <c r="AB3528" i="1"/>
  <c r="AB3531" i="1"/>
  <c r="AB3544" i="1"/>
  <c r="AB3547" i="1"/>
  <c r="AB3560" i="1"/>
  <c r="AB3563" i="1"/>
  <c r="AB3576" i="1"/>
  <c r="AB3579" i="1"/>
  <c r="AB3592" i="1"/>
  <c r="AB3595" i="1"/>
  <c r="AB3608" i="1"/>
  <c r="AB3611" i="1"/>
  <c r="AB3373" i="1"/>
  <c r="V3383" i="1"/>
  <c r="AB3383" i="1" s="1"/>
  <c r="AB3392" i="1"/>
  <c r="Z3397" i="1"/>
  <c r="S3410" i="1"/>
  <c r="AB3410" i="1" s="1"/>
  <c r="AB3415" i="1"/>
  <c r="P3417" i="1"/>
  <c r="AB3417" i="1" s="1"/>
  <c r="Z3418" i="1"/>
  <c r="AB3421" i="1"/>
  <c r="AB3423" i="1"/>
  <c r="S3424" i="1"/>
  <c r="AB3424" i="1" s="1"/>
  <c r="AB3441" i="1"/>
  <c r="S3444" i="1"/>
  <c r="AB3444" i="1" s="1"/>
  <c r="M3446" i="1"/>
  <c r="AB3446" i="1" s="1"/>
  <c r="AB3452" i="1"/>
  <c r="V3459" i="1"/>
  <c r="AB3459" i="1" s="1"/>
  <c r="AB3463" i="1"/>
  <c r="AB3465" i="1"/>
  <c r="V3475" i="1"/>
  <c r="AB3479" i="1"/>
  <c r="AB3481" i="1"/>
  <c r="V3491" i="1"/>
  <c r="AB3491" i="1" s="1"/>
  <c r="AB3495" i="1"/>
  <c r="AB3497" i="1"/>
  <c r="V3507" i="1"/>
  <c r="AB3507" i="1" s="1"/>
  <c r="AB3511" i="1"/>
  <c r="AB3513" i="1"/>
  <c r="V3523" i="1"/>
  <c r="AB3523" i="1" s="1"/>
  <c r="AB3527" i="1"/>
  <c r="AB3529" i="1"/>
  <c r="V3539" i="1"/>
  <c r="AB3539" i="1" s="1"/>
  <c r="AB3543" i="1"/>
  <c r="AB3545" i="1"/>
  <c r="V3555" i="1"/>
  <c r="AB3559" i="1"/>
  <c r="AB3561" i="1"/>
  <c r="V3571" i="1"/>
  <c r="AB3571" i="1" s="1"/>
  <c r="AB3575" i="1"/>
  <c r="AB3577" i="1"/>
  <c r="V3587" i="1"/>
  <c r="AB3587" i="1" s="1"/>
  <c r="AB3591" i="1"/>
  <c r="AB3593" i="1"/>
  <c r="V3603" i="1"/>
  <c r="AB3603" i="1" s="1"/>
  <c r="AB3607" i="1"/>
  <c r="AB3609" i="1"/>
  <c r="S3370" i="1"/>
  <c r="AB3370" i="1" s="1"/>
  <c r="AB3375" i="1"/>
  <c r="P3377" i="1"/>
  <c r="P3379" i="1"/>
  <c r="AB3379" i="1" s="1"/>
  <c r="V3385" i="1"/>
  <c r="M3388" i="1"/>
  <c r="AB3388" i="1" s="1"/>
  <c r="AB3397" i="1"/>
  <c r="AB3416" i="1"/>
  <c r="S3423" i="1"/>
  <c r="AB3433" i="1"/>
  <c r="M3434" i="1"/>
  <c r="AB3434" i="1" s="1"/>
  <c r="Z3435" i="1"/>
  <c r="Z3455" i="1"/>
  <c r="AB3455" i="1" s="1"/>
  <c r="AB3458" i="1"/>
  <c r="AB3468" i="1"/>
  <c r="AB3474" i="1"/>
  <c r="AB3484" i="1"/>
  <c r="AB3490" i="1"/>
  <c r="AB3500" i="1"/>
  <c r="AB3506" i="1"/>
  <c r="AB3516" i="1"/>
  <c r="AB3522" i="1"/>
  <c r="AB3532" i="1"/>
  <c r="AB3538" i="1"/>
  <c r="AB3548" i="1"/>
  <c r="AB3554" i="1"/>
  <c r="AB3564" i="1"/>
  <c r="AB3570" i="1"/>
  <c r="AB3580" i="1"/>
  <c r="AB3586" i="1"/>
  <c r="AB3596" i="1"/>
  <c r="AB3602" i="1"/>
  <c r="AB3612" i="1"/>
  <c r="AB3618" i="1"/>
  <c r="V3622" i="1"/>
  <c r="AB3626" i="1"/>
  <c r="S3629" i="1"/>
  <c r="AB3629" i="1" s="1"/>
  <c r="M3631" i="1"/>
  <c r="AB3631" i="1" s="1"/>
  <c r="S3636" i="1"/>
  <c r="M3638" i="1"/>
  <c r="AB3638" i="1" s="1"/>
  <c r="AB3655" i="1"/>
  <c r="AB3700" i="1"/>
  <c r="AB3713" i="1"/>
  <c r="AB3721" i="1"/>
  <c r="AB3736" i="1"/>
  <c r="AB3769" i="1"/>
  <c r="AB3636" i="1"/>
  <c r="AB3642" i="1"/>
  <c r="AB3644" i="1"/>
  <c r="AB3661" i="1"/>
  <c r="AB3674" i="1"/>
  <c r="AB3675" i="1"/>
  <c r="AB3686" i="1"/>
  <c r="AB3692" i="1"/>
  <c r="AB3696" i="1"/>
  <c r="AB3726" i="1"/>
  <c r="AB3729" i="1"/>
  <c r="AB3731" i="1"/>
  <c r="AB3732" i="1"/>
  <c r="AB3749" i="1"/>
  <c r="AB3755" i="1"/>
  <c r="AB3756" i="1"/>
  <c r="AB3759" i="1"/>
  <c r="AB3770" i="1"/>
  <c r="AB3632" i="1"/>
  <c r="AB3647" i="1"/>
  <c r="AB3659" i="1"/>
  <c r="AB3665" i="1"/>
  <c r="AB3671" i="1"/>
  <c r="AB3673" i="1"/>
  <c r="AB3685" i="1"/>
  <c r="AB3694" i="1"/>
  <c r="AB3701" i="1"/>
  <c r="AB3718" i="1"/>
  <c r="AB3723" i="1"/>
  <c r="AB3724" i="1"/>
  <c r="AB3734" i="1"/>
  <c r="AB3744" i="1"/>
  <c r="AB3758" i="1"/>
  <c r="AB3779" i="1"/>
  <c r="AB3795" i="1"/>
  <c r="AB3799" i="1"/>
  <c r="P3623" i="1"/>
  <c r="AB3623" i="1" s="1"/>
  <c r="P3637" i="1"/>
  <c r="Z3640" i="1"/>
  <c r="AB3640" i="1" s="1"/>
  <c r="AB3641" i="1"/>
  <c r="AB3648" i="1"/>
  <c r="AB3654" i="1"/>
  <c r="AB3658" i="1"/>
  <c r="AB3660" i="1"/>
  <c r="AB3682" i="1"/>
  <c r="AB3683" i="1"/>
  <c r="AB3703" i="1"/>
  <c r="AB3707" i="1"/>
  <c r="AB3711" i="1"/>
  <c r="AB3730" i="1"/>
  <c r="AB3737" i="1"/>
  <c r="AB3739" i="1"/>
  <c r="AB3740" i="1"/>
  <c r="AB3743" i="1"/>
  <c r="AB3754" i="1"/>
  <c r="AB3768" i="1"/>
  <c r="AB3663" i="1"/>
  <c r="AB3672" i="1"/>
  <c r="AB3693" i="1"/>
  <c r="AB3706" i="1"/>
  <c r="AB3715" i="1"/>
  <c r="AB3716" i="1"/>
  <c r="AB3722" i="1"/>
  <c r="AB3725" i="1"/>
  <c r="AB3733" i="1"/>
  <c r="AB3757" i="1"/>
  <c r="AB3761" i="1"/>
  <c r="AB3763" i="1"/>
  <c r="AB3767" i="1"/>
  <c r="AB3785" i="1"/>
  <c r="Z3624" i="1"/>
  <c r="AB3624" i="1" s="1"/>
  <c r="S3637" i="1"/>
  <c r="Z3639" i="1"/>
  <c r="AB3639" i="1" s="1"/>
  <c r="AB3651" i="1"/>
  <c r="AB3653" i="1"/>
  <c r="AB3657" i="1"/>
  <c r="AB3664" i="1"/>
  <c r="AB3670" i="1"/>
  <c r="AB3676" i="1"/>
  <c r="AB3690" i="1"/>
  <c r="AB3691" i="1"/>
  <c r="AB3699" i="1"/>
  <c r="AB3705" i="1"/>
  <c r="AB3708" i="1"/>
  <c r="AB3717" i="1"/>
  <c r="AB3728" i="1"/>
  <c r="AB3738" i="1"/>
  <c r="AB3752" i="1"/>
  <c r="AB3766" i="1"/>
  <c r="AB3780" i="1"/>
  <c r="AB3787" i="1"/>
  <c r="AB3788" i="1"/>
  <c r="AB3851" i="1"/>
  <c r="Z3625" i="1"/>
  <c r="AB3625" i="1" s="1"/>
  <c r="AB3646" i="1"/>
  <c r="AB3650" i="1"/>
  <c r="AB3652" i="1"/>
  <c r="AB3669" i="1"/>
  <c r="AB3680" i="1"/>
  <c r="AB3687" i="1"/>
  <c r="AB3689" i="1"/>
  <c r="AB3698" i="1"/>
  <c r="AB3714" i="1"/>
  <c r="AB3720" i="1"/>
  <c r="AB3741" i="1"/>
  <c r="AB3745" i="1"/>
  <c r="AB3747" i="1"/>
  <c r="AB3748" i="1"/>
  <c r="AB3762" i="1"/>
  <c r="AB3782" i="1"/>
  <c r="AB3784" i="1"/>
  <c r="AB3796" i="1"/>
  <c r="AB3801" i="1"/>
  <c r="AB3773" i="1"/>
  <c r="AB3786" i="1"/>
  <c r="AB3806" i="1"/>
  <c r="AB3821" i="1"/>
  <c r="AB3794" i="1"/>
  <c r="AB3830" i="1"/>
  <c r="AB3839" i="1"/>
  <c r="AB3844" i="1"/>
  <c r="AB3850" i="1"/>
  <c r="AB3861" i="1"/>
  <c r="AB3781" i="1"/>
  <c r="AB3810" i="1"/>
  <c r="AB3820" i="1"/>
  <c r="AB3826" i="1"/>
  <c r="AB3832" i="1"/>
  <c r="AB3837" i="1"/>
  <c r="AB3888" i="1"/>
  <c r="S3781" i="1"/>
  <c r="P3790" i="1"/>
  <c r="AB3790" i="1" s="1"/>
  <c r="P3798" i="1"/>
  <c r="AB3798" i="1" s="1"/>
  <c r="Z3805" i="1"/>
  <c r="AB3808" i="1"/>
  <c r="AB3855" i="1"/>
  <c r="AB3860" i="1"/>
  <c r="AB3866" i="1"/>
  <c r="AB3880" i="1"/>
  <c r="AB3895" i="1"/>
  <c r="AB3805" i="1"/>
  <c r="AB3807" i="1"/>
  <c r="AB3831" i="1"/>
  <c r="AB3836" i="1"/>
  <c r="AB3848" i="1"/>
  <c r="AB3853" i="1"/>
  <c r="AB3875" i="1"/>
  <c r="S3789" i="1"/>
  <c r="AB3789" i="1" s="1"/>
  <c r="AB3797" i="1"/>
  <c r="Z3800" i="1"/>
  <c r="P3811" i="1"/>
  <c r="AB3811" i="1" s="1"/>
  <c r="AB3818" i="1"/>
  <c r="AB3824" i="1"/>
  <c r="AB3829" i="1"/>
  <c r="AB3871" i="1"/>
  <c r="AB3877" i="1"/>
  <c r="AB3887" i="1"/>
  <c r="AB3894" i="1"/>
  <c r="AB3778" i="1"/>
  <c r="AB3816" i="1"/>
  <c r="AB3847" i="1"/>
  <c r="AB3852" i="1"/>
  <c r="AB3858" i="1"/>
  <c r="AB3864" i="1"/>
  <c r="AB3949" i="1"/>
  <c r="P3774" i="1"/>
  <c r="AB3774" i="1" s="1"/>
  <c r="AB3792" i="1"/>
  <c r="V3796" i="1"/>
  <c r="AB3800" i="1"/>
  <c r="AB3802" i="1"/>
  <c r="M3804" i="1"/>
  <c r="AB3804" i="1" s="1"/>
  <c r="AB3813" i="1"/>
  <c r="AB3815" i="1"/>
  <c r="V3817" i="1"/>
  <c r="AB3817" i="1" s="1"/>
  <c r="AB3823" i="1"/>
  <c r="AB3828" i="1"/>
  <c r="AB3834" i="1"/>
  <c r="AB3840" i="1"/>
  <c r="AB3845" i="1"/>
  <c r="AB3876" i="1"/>
  <c r="P3879" i="1"/>
  <c r="AB3885" i="1"/>
  <c r="AB3886" i="1"/>
  <c r="AB3984" i="1"/>
  <c r="M3879" i="1"/>
  <c r="AB3879" i="1" s="1"/>
  <c r="M3889" i="1"/>
  <c r="AB3889" i="1" s="1"/>
  <c r="AB3892" i="1"/>
  <c r="S3895" i="1"/>
  <c r="S3903" i="1"/>
  <c r="S3911" i="1"/>
  <c r="AB3911" i="1" s="1"/>
  <c r="Z3872" i="1"/>
  <c r="AB3872" i="1" s="1"/>
  <c r="P3878" i="1"/>
  <c r="AB3878" i="1" s="1"/>
  <c r="M3887" i="1"/>
  <c r="AB3903" i="1"/>
  <c r="AB3973" i="1"/>
  <c r="AB3899" i="1"/>
  <c r="AB3900" i="1"/>
  <c r="AB3901" i="1"/>
  <c r="AB3924" i="1"/>
  <c r="AB3968" i="1"/>
  <c r="AB4076" i="1"/>
  <c r="AB3874" i="1"/>
  <c r="AB3890" i="1"/>
  <c r="AB3898" i="1"/>
  <c r="AB3909" i="1"/>
  <c r="AB3917" i="1"/>
  <c r="AB3920" i="1"/>
  <c r="AB3936" i="1"/>
  <c r="AB3961" i="1"/>
  <c r="AB3971" i="1"/>
  <c r="S3887" i="1"/>
  <c r="AB3891" i="1"/>
  <c r="M3905" i="1"/>
  <c r="AB3905" i="1" s="1"/>
  <c r="Z3906" i="1"/>
  <c r="AB3906" i="1" s="1"/>
  <c r="AB3908" i="1"/>
  <c r="M3913" i="1"/>
  <c r="AB3913" i="1" s="1"/>
  <c r="Z3914" i="1"/>
  <c r="AB3914" i="1" s="1"/>
  <c r="AB3916" i="1"/>
  <c r="AB3933" i="1"/>
  <c r="AB3941" i="1"/>
  <c r="AB4000" i="1"/>
  <c r="M3873" i="1"/>
  <c r="AB3873" i="1" s="1"/>
  <c r="V3878" i="1"/>
  <c r="Z3882" i="1"/>
  <c r="AB3882" i="1" s="1"/>
  <c r="AB3904" i="1"/>
  <c r="AB3907" i="1"/>
  <c r="AB3912" i="1"/>
  <c r="AB3915" i="1"/>
  <c r="AB3997" i="1"/>
  <c r="AB3926" i="1"/>
  <c r="AB3927" i="1"/>
  <c r="P3930" i="1"/>
  <c r="Z3932" i="1"/>
  <c r="Z3933" i="1"/>
  <c r="M3939" i="1"/>
  <c r="AB3939" i="1" s="1"/>
  <c r="M3940" i="1"/>
  <c r="AB3940" i="1" s="1"/>
  <c r="S3945" i="1"/>
  <c r="AB3945" i="1" s="1"/>
  <c r="S3946" i="1"/>
  <c r="AB3946" i="1" s="1"/>
  <c r="Z3956" i="1"/>
  <c r="AB3964" i="1"/>
  <c r="AB3967" i="1"/>
  <c r="AB3976" i="1"/>
  <c r="P3986" i="1"/>
  <c r="V3992" i="1"/>
  <c r="AB3992" i="1" s="1"/>
  <c r="AB3999" i="1"/>
  <c r="AB4004" i="1"/>
  <c r="S4025" i="1"/>
  <c r="AB4025" i="1" s="1"/>
  <c r="M4027" i="1"/>
  <c r="AB4027" i="1" s="1"/>
  <c r="AB4033" i="1"/>
  <c r="S4033" i="1"/>
  <c r="M4035" i="1"/>
  <c r="AB4035" i="1" s="1"/>
  <c r="S4041" i="1"/>
  <c r="AB4041" i="1" s="1"/>
  <c r="M4043" i="1"/>
  <c r="AB4043" i="1" s="1"/>
  <c r="AB4085" i="1"/>
  <c r="V4088" i="1"/>
  <c r="AB4088" i="1" s="1"/>
  <c r="P4098" i="1"/>
  <c r="AB4102" i="1"/>
  <c r="AB4104" i="1"/>
  <c r="AB4115" i="1"/>
  <c r="AB3930" i="1"/>
  <c r="AB3950" i="1"/>
  <c r="AB3951" i="1"/>
  <c r="AB3956" i="1"/>
  <c r="AB3959" i="1"/>
  <c r="AB3977" i="1"/>
  <c r="AB3986" i="1"/>
  <c r="AB4015" i="1"/>
  <c r="AB4020" i="1"/>
  <c r="AB4047" i="1"/>
  <c r="AB4052" i="1"/>
  <c r="AB4053" i="1"/>
  <c r="AB4061" i="1"/>
  <c r="AB4069" i="1"/>
  <c r="AB4098" i="1"/>
  <c r="AB4105" i="1"/>
  <c r="AB4110" i="1"/>
  <c r="AB4197" i="1"/>
  <c r="M3919" i="1"/>
  <c r="AB3919" i="1" s="1"/>
  <c r="P3923" i="1"/>
  <c r="AB3923" i="1" s="1"/>
  <c r="AB3934" i="1"/>
  <c r="AB3935" i="1"/>
  <c r="P3938" i="1"/>
  <c r="Z3940" i="1"/>
  <c r="Z3941" i="1"/>
  <c r="M3947" i="1"/>
  <c r="AB3947" i="1" s="1"/>
  <c r="M3948" i="1"/>
  <c r="AB3948" i="1" s="1"/>
  <c r="S3953" i="1"/>
  <c r="AB3953" i="1" s="1"/>
  <c r="AB3954" i="1"/>
  <c r="AB3958" i="1"/>
  <c r="M3963" i="1"/>
  <c r="AB3963" i="1" s="1"/>
  <c r="AB3985" i="1"/>
  <c r="S3985" i="1"/>
  <c r="M3987" i="1"/>
  <c r="AB3987" i="1" s="1"/>
  <c r="AB3994" i="1"/>
  <c r="Z3996" i="1"/>
  <c r="AB3998" i="1"/>
  <c r="P4010" i="1"/>
  <c r="V4016" i="1"/>
  <c r="AB4023" i="1"/>
  <c r="AB4031" i="1"/>
  <c r="AB4039" i="1"/>
  <c r="AB4045" i="1"/>
  <c r="V4048" i="1"/>
  <c r="P4058" i="1"/>
  <c r="AB4058" i="1" s="1"/>
  <c r="P4066" i="1"/>
  <c r="P4074" i="1"/>
  <c r="AB4078" i="1"/>
  <c r="AB4080" i="1"/>
  <c r="AB4090" i="1"/>
  <c r="Z4092" i="1"/>
  <c r="S4097" i="1"/>
  <c r="AB4097" i="1" s="1"/>
  <c r="M4099" i="1"/>
  <c r="AB4099" i="1" s="1"/>
  <c r="AB4107" i="1"/>
  <c r="AB4114" i="1"/>
  <c r="M4118" i="1"/>
  <c r="AB4118" i="1" s="1"/>
  <c r="AB4161" i="1"/>
  <c r="AB4177" i="1"/>
  <c r="AB3975" i="1"/>
  <c r="AB3993" i="1"/>
  <c r="AB4002" i="1"/>
  <c r="AB4006" i="1"/>
  <c r="AB4054" i="1"/>
  <c r="AB4056" i="1"/>
  <c r="AB4062" i="1"/>
  <c r="AB4064" i="1"/>
  <c r="AB4070" i="1"/>
  <c r="AB4072" i="1"/>
  <c r="AB4082" i="1"/>
  <c r="Z4084" i="1"/>
  <c r="AB4084" i="1" s="1"/>
  <c r="AB4089" i="1"/>
  <c r="S4089" i="1"/>
  <c r="M4091" i="1"/>
  <c r="AB4091" i="1" s="1"/>
  <c r="AB4109" i="1"/>
  <c r="AB4193" i="1"/>
  <c r="AB4209" i="1"/>
  <c r="AB4382" i="1"/>
  <c r="AB3922" i="1"/>
  <c r="Z3925" i="1"/>
  <c r="AB3925" i="1" s="1"/>
  <c r="M3931" i="1"/>
  <c r="AB3931" i="1" s="1"/>
  <c r="M3932" i="1"/>
  <c r="AB3932" i="1" s="1"/>
  <c r="S3937" i="1"/>
  <c r="AB3937" i="1" s="1"/>
  <c r="S3938" i="1"/>
  <c r="AB3938" i="1" s="1"/>
  <c r="P3947" i="1"/>
  <c r="M3955" i="1"/>
  <c r="AB3955" i="1" s="1"/>
  <c r="P3970" i="1"/>
  <c r="AB3980" i="1"/>
  <c r="S4001" i="1"/>
  <c r="AB4001" i="1" s="1"/>
  <c r="M4003" i="1"/>
  <c r="AB4003" i="1" s="1"/>
  <c r="AB4010" i="1"/>
  <c r="Z4012" i="1"/>
  <c r="AB4012" i="1" s="1"/>
  <c r="AB4014" i="1"/>
  <c r="AB4016" i="1"/>
  <c r="P4026" i="1"/>
  <c r="P4034" i="1"/>
  <c r="P4042" i="1"/>
  <c r="AB4046" i="1"/>
  <c r="AB4048" i="1"/>
  <c r="Z4060" i="1"/>
  <c r="AB4060" i="1" s="1"/>
  <c r="AB4066" i="1"/>
  <c r="Z4068" i="1"/>
  <c r="AB4068" i="1" s="1"/>
  <c r="AB4074" i="1"/>
  <c r="Z4076" i="1"/>
  <c r="S4081" i="1"/>
  <c r="AB4081" i="1" s="1"/>
  <c r="M4083" i="1"/>
  <c r="AB4083" i="1" s="1"/>
  <c r="AB4103" i="1"/>
  <c r="S4108" i="1"/>
  <c r="AB4111" i="1"/>
  <c r="Z4115" i="1"/>
  <c r="AB4159" i="1"/>
  <c r="AB4175" i="1"/>
  <c r="AB3942" i="1"/>
  <c r="AB3943" i="1"/>
  <c r="AB3972" i="1"/>
  <c r="AB3974" i="1"/>
  <c r="AB3983" i="1"/>
  <c r="AB3988" i="1"/>
  <c r="AB4009" i="1"/>
  <c r="AB4018" i="1"/>
  <c r="AB4022" i="1"/>
  <c r="AB4030" i="1"/>
  <c r="AB4032" i="1"/>
  <c r="AB4038" i="1"/>
  <c r="AB4040" i="1"/>
  <c r="AB4050" i="1"/>
  <c r="AB4057" i="1"/>
  <c r="AB4065" i="1"/>
  <c r="AB4073" i="1"/>
  <c r="AB4095" i="1"/>
  <c r="AB4100" i="1"/>
  <c r="AB4101" i="1"/>
  <c r="AB4117" i="1"/>
  <c r="AB4157" i="1"/>
  <c r="AB4173" i="1"/>
  <c r="AB4189" i="1"/>
  <c r="AB4301" i="1"/>
  <c r="V3921" i="1"/>
  <c r="AB3921" i="1" s="1"/>
  <c r="P3931" i="1"/>
  <c r="V3936" i="1"/>
  <c r="V3937" i="1"/>
  <c r="Z3949" i="1"/>
  <c r="P3962" i="1"/>
  <c r="AB3962" i="1" s="1"/>
  <c r="S3969" i="1"/>
  <c r="AB3969" i="1" s="1"/>
  <c r="AB3970" i="1"/>
  <c r="P3978" i="1"/>
  <c r="AB3978" i="1" s="1"/>
  <c r="V3984" i="1"/>
  <c r="AB3991" i="1"/>
  <c r="AB3996" i="1"/>
  <c r="AB4017" i="1"/>
  <c r="S4017" i="1"/>
  <c r="M4019" i="1"/>
  <c r="AB4019" i="1" s="1"/>
  <c r="AB4026" i="1"/>
  <c r="Z4028" i="1"/>
  <c r="AB4028" i="1" s="1"/>
  <c r="AB4034" i="1"/>
  <c r="Z4036" i="1"/>
  <c r="AB4036" i="1" s="1"/>
  <c r="AB4042" i="1"/>
  <c r="Z4044" i="1"/>
  <c r="AB4044" i="1" s="1"/>
  <c r="S4049" i="1"/>
  <c r="AB4049" i="1" s="1"/>
  <c r="M4051" i="1"/>
  <c r="AB4051" i="1" s="1"/>
  <c r="AB4087" i="1"/>
  <c r="AB4092" i="1"/>
  <c r="AB4093" i="1"/>
  <c r="V4096" i="1"/>
  <c r="AB4096" i="1" s="1"/>
  <c r="P4106" i="1"/>
  <c r="AB4119" i="1"/>
  <c r="AB4127" i="1"/>
  <c r="AB4213" i="1"/>
  <c r="AB4108" i="1"/>
  <c r="AB4112" i="1"/>
  <c r="AB4245" i="1"/>
  <c r="AB4120" i="1"/>
  <c r="AB4121" i="1"/>
  <c r="P4124" i="1"/>
  <c r="Z4127" i="1"/>
  <c r="P4133" i="1"/>
  <c r="V4138" i="1"/>
  <c r="AB4138" i="1" s="1"/>
  <c r="V4139" i="1"/>
  <c r="M4141" i="1"/>
  <c r="M4142" i="1"/>
  <c r="AB4142" i="1" s="1"/>
  <c r="S4147" i="1"/>
  <c r="Z4158" i="1"/>
  <c r="S4163" i="1"/>
  <c r="AB4163" i="1" s="1"/>
  <c r="Z4174" i="1"/>
  <c r="S4179" i="1"/>
  <c r="AB4179" i="1" s="1"/>
  <c r="Z4190" i="1"/>
  <c r="S4195" i="1"/>
  <c r="AB4195" i="1" s="1"/>
  <c r="Z4206" i="1"/>
  <c r="AB4211" i="1"/>
  <c r="Z4214" i="1"/>
  <c r="AB4220" i="1"/>
  <c r="Z4227" i="1"/>
  <c r="AB4234" i="1"/>
  <c r="Z4106" i="1"/>
  <c r="AB4106" i="1" s="1"/>
  <c r="Z4110" i="1"/>
  <c r="M4113" i="1"/>
  <c r="AB4113" i="1" s="1"/>
  <c r="S4115" i="1"/>
  <c r="S4123" i="1"/>
  <c r="AB4123" i="1" s="1"/>
  <c r="S4124" i="1"/>
  <c r="AB4124" i="1" s="1"/>
  <c r="AB4128" i="1"/>
  <c r="AB4129" i="1"/>
  <c r="P4132" i="1"/>
  <c r="Z4135" i="1"/>
  <c r="P4141" i="1"/>
  <c r="V4146" i="1"/>
  <c r="AB4146" i="1" s="1"/>
  <c r="V4147" i="1"/>
  <c r="P4156" i="1"/>
  <c r="AB4158" i="1"/>
  <c r="AB4160" i="1"/>
  <c r="P4172" i="1"/>
  <c r="AB4172" i="1" s="1"/>
  <c r="AB4174" i="1"/>
  <c r="AB4176" i="1"/>
  <c r="P4188" i="1"/>
  <c r="AB4190" i="1"/>
  <c r="AB4192" i="1"/>
  <c r="P4204" i="1"/>
  <c r="AB4206" i="1"/>
  <c r="AB4208" i="1"/>
  <c r="V4210" i="1"/>
  <c r="AB4210" i="1" s="1"/>
  <c r="AB4215" i="1"/>
  <c r="AB4274" i="1"/>
  <c r="AB4116" i="1"/>
  <c r="AB4135" i="1"/>
  <c r="AB4214" i="1"/>
  <c r="AB4227" i="1"/>
  <c r="AB4256" i="1"/>
  <c r="AB4270" i="1"/>
  <c r="AB4306" i="1"/>
  <c r="AB4132" i="1"/>
  <c r="AB4136" i="1"/>
  <c r="AB4137" i="1"/>
  <c r="AB4156" i="1"/>
  <c r="AB4188" i="1"/>
  <c r="AB4204" i="1"/>
  <c r="AB4258" i="1"/>
  <c r="AB4288" i="1"/>
  <c r="AB4302" i="1"/>
  <c r="AB4143" i="1"/>
  <c r="AB4151" i="1"/>
  <c r="AB4153" i="1"/>
  <c r="AB4167" i="1"/>
  <c r="AB4169" i="1"/>
  <c r="AB4183" i="1"/>
  <c r="AB4185" i="1"/>
  <c r="AB4199" i="1"/>
  <c r="AB4201" i="1"/>
  <c r="M4205" i="1"/>
  <c r="AB4205" i="1" s="1"/>
  <c r="AB4223" i="1"/>
  <c r="AB4232" i="1"/>
  <c r="AB4254" i="1"/>
  <c r="AB4290" i="1"/>
  <c r="AB4362" i="1"/>
  <c r="AB4402" i="1"/>
  <c r="P4125" i="1"/>
  <c r="AB4125" i="1" s="1"/>
  <c r="V4130" i="1"/>
  <c r="AB4130" i="1" s="1"/>
  <c r="V4131" i="1"/>
  <c r="AB4131" i="1" s="1"/>
  <c r="M4133" i="1"/>
  <c r="M4134" i="1"/>
  <c r="AB4134" i="1" s="1"/>
  <c r="S4139" i="1"/>
  <c r="AB4139" i="1" s="1"/>
  <c r="AB4140" i="1"/>
  <c r="S4140" i="1"/>
  <c r="AB4144" i="1"/>
  <c r="AB4145" i="1"/>
  <c r="P4148" i="1"/>
  <c r="AB4148" i="1" s="1"/>
  <c r="AB4150" i="1"/>
  <c r="AB4152" i="1"/>
  <c r="P4164" i="1"/>
  <c r="AB4164" i="1" s="1"/>
  <c r="AB4166" i="1"/>
  <c r="AB4168" i="1"/>
  <c r="P4180" i="1"/>
  <c r="AB4180" i="1" s="1"/>
  <c r="AB4182" i="1"/>
  <c r="AB4184" i="1"/>
  <c r="P4196" i="1"/>
  <c r="AB4196" i="1" s="1"/>
  <c r="AB4198" i="1"/>
  <c r="AB4200" i="1"/>
  <c r="AB4212" i="1"/>
  <c r="V4218" i="1"/>
  <c r="AB4218" i="1" s="1"/>
  <c r="AB4246" i="1"/>
  <c r="AB4250" i="1"/>
  <c r="AB4286" i="1"/>
  <c r="M4216" i="1"/>
  <c r="AB4216" i="1" s="1"/>
  <c r="M4217" i="1"/>
  <c r="AB4217" i="1" s="1"/>
  <c r="V4222" i="1"/>
  <c r="AB4222" i="1" s="1"/>
  <c r="S4230" i="1"/>
  <c r="AB4230" i="1" s="1"/>
  <c r="S4231" i="1"/>
  <c r="AB4231" i="1" s="1"/>
  <c r="Z4233" i="1"/>
  <c r="AB4233" i="1" s="1"/>
  <c r="P4239" i="1"/>
  <c r="Z4241" i="1"/>
  <c r="AB4241" i="1" s="1"/>
  <c r="Z4242" i="1"/>
  <c r="AB4242" i="1" s="1"/>
  <c r="P4255" i="1"/>
  <c r="Z4257" i="1"/>
  <c r="AB4257" i="1" s="1"/>
  <c r="V4269" i="1"/>
  <c r="AB4269" i="1" s="1"/>
  <c r="M4272" i="1"/>
  <c r="AB4272" i="1" s="1"/>
  <c r="S4278" i="1"/>
  <c r="AB4278" i="1" s="1"/>
  <c r="AB4283" i="1"/>
  <c r="P4287" i="1"/>
  <c r="Z4289" i="1"/>
  <c r="AB4289" i="1" s="1"/>
  <c r="V4301" i="1"/>
  <c r="M4304" i="1"/>
  <c r="AB4304" i="1" s="1"/>
  <c r="AB4317" i="1"/>
  <c r="M4318" i="1"/>
  <c r="AB4329" i="1"/>
  <c r="M4342" i="1"/>
  <c r="AB4346" i="1"/>
  <c r="P4351" i="1"/>
  <c r="S4355" i="1"/>
  <c r="AB4355" i="1" s="1"/>
  <c r="AB4393" i="1"/>
  <c r="AB4419" i="1"/>
  <c r="AB4432" i="1"/>
  <c r="AB4537" i="1"/>
  <c r="AB4606" i="1"/>
  <c r="AB4243" i="1"/>
  <c r="AB4259" i="1"/>
  <c r="AB4291" i="1"/>
  <c r="AB4308" i="1"/>
  <c r="AB4341" i="1"/>
  <c r="AB4405" i="1"/>
  <c r="AB4415" i="1"/>
  <c r="AB4228" i="1"/>
  <c r="AB4235" i="1"/>
  <c r="V4237" i="1"/>
  <c r="AB4237" i="1" s="1"/>
  <c r="AB4239" i="1"/>
  <c r="AB4244" i="1"/>
  <c r="P4247" i="1"/>
  <c r="AB4251" i="1"/>
  <c r="AB4252" i="1"/>
  <c r="AB4255" i="1"/>
  <c r="AB4260" i="1"/>
  <c r="AB4265" i="1"/>
  <c r="AB4287" i="1"/>
  <c r="AB4292" i="1"/>
  <c r="AB4297" i="1"/>
  <c r="Z4305" i="1"/>
  <c r="P4311" i="1"/>
  <c r="AB4314" i="1"/>
  <c r="AB4320" i="1"/>
  <c r="AB4332" i="1"/>
  <c r="AB4339" i="1"/>
  <c r="P4349" i="1"/>
  <c r="AB4349" i="1" s="1"/>
  <c r="AB4370" i="1"/>
  <c r="AB4384" i="1"/>
  <c r="AB4396" i="1"/>
  <c r="AB4403" i="1"/>
  <c r="AB4410" i="1"/>
  <c r="P4470" i="1"/>
  <c r="Z4474" i="1"/>
  <c r="AB4499" i="1"/>
  <c r="AB4523" i="1"/>
  <c r="AB4249" i="1"/>
  <c r="AB4267" i="1"/>
  <c r="AB4299" i="1"/>
  <c r="AB4414" i="1"/>
  <c r="AB4236" i="1"/>
  <c r="AB4263" i="1"/>
  <c r="AB4268" i="1"/>
  <c r="AB4273" i="1"/>
  <c r="AB4295" i="1"/>
  <c r="AB4300" i="1"/>
  <c r="AB4305" i="1"/>
  <c r="AB4328" i="1"/>
  <c r="AB4392" i="1"/>
  <c r="AB4482" i="1"/>
  <c r="AB4247" i="1"/>
  <c r="AB4275" i="1"/>
  <c r="AB4322" i="1"/>
  <c r="AB4330" i="1"/>
  <c r="AB4374" i="1"/>
  <c r="AB4386" i="1"/>
  <c r="AB4394" i="1"/>
  <c r="AB4421" i="1"/>
  <c r="AB4423" i="1"/>
  <c r="AB4219" i="1"/>
  <c r="V4221" i="1"/>
  <c r="AB4221" i="1" s="1"/>
  <c r="Z4226" i="1"/>
  <c r="AB4226" i="1" s="1"/>
  <c r="P4240" i="1"/>
  <c r="AB4240" i="1" s="1"/>
  <c r="V4245" i="1"/>
  <c r="M4248" i="1"/>
  <c r="AB4248" i="1" s="1"/>
  <c r="AB4271" i="1"/>
  <c r="AB4276" i="1"/>
  <c r="AB4281" i="1"/>
  <c r="AB4303" i="1"/>
  <c r="AB4310" i="1"/>
  <c r="V4313" i="1"/>
  <c r="AB4313" i="1" s="1"/>
  <c r="V4323" i="1"/>
  <c r="Z4351" i="1"/>
  <c r="AB4351" i="1" s="1"/>
  <c r="AB4356" i="1"/>
  <c r="AB4380" i="1"/>
  <c r="S4380" i="1"/>
  <c r="V4387" i="1"/>
  <c r="AB4387" i="1" s="1"/>
  <c r="AB4433" i="1"/>
  <c r="AB4505" i="1"/>
  <c r="S4308" i="1"/>
  <c r="S4310" i="1"/>
  <c r="AB4311" i="1"/>
  <c r="Z4313" i="1"/>
  <c r="Z4321" i="1"/>
  <c r="AB4327" i="1"/>
  <c r="AB4331" i="1"/>
  <c r="P4343" i="1"/>
  <c r="Z4343" i="1"/>
  <c r="AB4343" i="1" s="1"/>
  <c r="S4350" i="1"/>
  <c r="V4357" i="1"/>
  <c r="M4358" i="1"/>
  <c r="AB4358" i="1" s="1"/>
  <c r="P4365" i="1"/>
  <c r="AB4365" i="1" s="1"/>
  <c r="AB4369" i="1"/>
  <c r="AB4372" i="1"/>
  <c r="S4372" i="1"/>
  <c r="M4376" i="1"/>
  <c r="AB4376" i="1" s="1"/>
  <c r="V4379" i="1"/>
  <c r="AB4379" i="1" s="1"/>
  <c r="Z4385" i="1"/>
  <c r="AB4385" i="1" s="1"/>
  <c r="AB4391" i="1"/>
  <c r="AB4395" i="1"/>
  <c r="P4407" i="1"/>
  <c r="V4427" i="1"/>
  <c r="Z4437" i="1"/>
  <c r="AB4437" i="1" s="1"/>
  <c r="AB4438" i="1"/>
  <c r="AB4439" i="1"/>
  <c r="AB4446" i="1"/>
  <c r="M4457" i="1"/>
  <c r="AB4457" i="1" s="1"/>
  <c r="V4462" i="1"/>
  <c r="AB4474" i="1"/>
  <c r="AB4491" i="1"/>
  <c r="V4492" i="1"/>
  <c r="AB4503" i="1"/>
  <c r="S4503" i="1"/>
  <c r="V4518" i="1"/>
  <c r="AB4518" i="1" s="1"/>
  <c r="P4520" i="1"/>
  <c r="M4598" i="1"/>
  <c r="AB4598" i="1" s="1"/>
  <c r="AB4345" i="1"/>
  <c r="AB4348" i="1"/>
  <c r="AB4367" i="1"/>
  <c r="AB4409" i="1"/>
  <c r="AB4412" i="1"/>
  <c r="AB4425" i="1"/>
  <c r="AB4449" i="1"/>
  <c r="AB4556" i="1"/>
  <c r="AB4321" i="1"/>
  <c r="AB4324" i="1"/>
  <c r="AB4388" i="1"/>
  <c r="AB4407" i="1"/>
  <c r="AB4411" i="1"/>
  <c r="AB4447" i="1"/>
  <c r="AB4459" i="1"/>
  <c r="AB4485" i="1"/>
  <c r="AB4507" i="1"/>
  <c r="AB4545" i="1"/>
  <c r="AB4550" i="1"/>
  <c r="V4307" i="1"/>
  <c r="AB4307" i="1" s="1"/>
  <c r="V4309" i="1"/>
  <c r="AB4309" i="1" s="1"/>
  <c r="M4310" i="1"/>
  <c r="M4312" i="1"/>
  <c r="AB4312" i="1" s="1"/>
  <c r="S4316" i="1"/>
  <c r="AB4316" i="1" s="1"/>
  <c r="S4318" i="1"/>
  <c r="AB4319" i="1"/>
  <c r="AB4323" i="1"/>
  <c r="P4335" i="1"/>
  <c r="AB4335" i="1" s="1"/>
  <c r="Z4335" i="1"/>
  <c r="S4342" i="1"/>
  <c r="AB4342" i="1" s="1"/>
  <c r="V4349" i="1"/>
  <c r="M4350" i="1"/>
  <c r="AB4350" i="1" s="1"/>
  <c r="P4357" i="1"/>
  <c r="AB4357" i="1" s="1"/>
  <c r="AB4361" i="1"/>
  <c r="AB4364" i="1"/>
  <c r="M4368" i="1"/>
  <c r="AB4368" i="1" s="1"/>
  <c r="V4371" i="1"/>
  <c r="AB4371" i="1" s="1"/>
  <c r="Z4377" i="1"/>
  <c r="AB4377" i="1" s="1"/>
  <c r="AB4383" i="1"/>
  <c r="P4399" i="1"/>
  <c r="AB4399" i="1" s="1"/>
  <c r="S4406" i="1"/>
  <c r="AB4406" i="1" s="1"/>
  <c r="P4415" i="1"/>
  <c r="AB4417" i="1"/>
  <c r="V4426" i="1"/>
  <c r="AB4426" i="1" s="1"/>
  <c r="V4439" i="1"/>
  <c r="AB4443" i="1"/>
  <c r="AB4444" i="1"/>
  <c r="AB4453" i="1"/>
  <c r="V4460" i="1"/>
  <c r="AB4460" i="1" s="1"/>
  <c r="P4472" i="1"/>
  <c r="AB4477" i="1"/>
  <c r="AB4501" i="1"/>
  <c r="AB4516" i="1"/>
  <c r="AB4558" i="1"/>
  <c r="AB4579" i="1"/>
  <c r="AB4315" i="1"/>
  <c r="V4325" i="1"/>
  <c r="AB4325" i="1" s="1"/>
  <c r="M4326" i="1"/>
  <c r="AB4326" i="1" s="1"/>
  <c r="P4333" i="1"/>
  <c r="AB4333" i="1" s="1"/>
  <c r="AB4337" i="1"/>
  <c r="AB4340" i="1"/>
  <c r="S4340" i="1"/>
  <c r="M4344" i="1"/>
  <c r="AB4344" i="1" s="1"/>
  <c r="V4347" i="1"/>
  <c r="AB4347" i="1" s="1"/>
  <c r="Z4353" i="1"/>
  <c r="AB4353" i="1" s="1"/>
  <c r="AB4359" i="1"/>
  <c r="AB4363" i="1"/>
  <c r="P4375" i="1"/>
  <c r="AB4375" i="1" s="1"/>
  <c r="Z4375" i="1"/>
  <c r="S4382" i="1"/>
  <c r="V4389" i="1"/>
  <c r="AB4389" i="1" s="1"/>
  <c r="M4390" i="1"/>
  <c r="AB4390" i="1" s="1"/>
  <c r="P4397" i="1"/>
  <c r="AB4397" i="1" s="1"/>
  <c r="AB4401" i="1"/>
  <c r="AB4404" i="1"/>
  <c r="M4408" i="1"/>
  <c r="AB4408" i="1" s="1"/>
  <c r="AB4422" i="1"/>
  <c r="AB4436" i="1"/>
  <c r="S4442" i="1"/>
  <c r="AB4442" i="1" s="1"/>
  <c r="AB4467" i="1"/>
  <c r="AB4470" i="1"/>
  <c r="Z4514" i="1"/>
  <c r="AB4514" i="1" s="1"/>
  <c r="M4569" i="1"/>
  <c r="AB4569" i="1" s="1"/>
  <c r="Z4430" i="1"/>
  <c r="AB4430" i="1" s="1"/>
  <c r="S4445" i="1"/>
  <c r="AB4445" i="1" s="1"/>
  <c r="Z4448" i="1"/>
  <c r="P4462" i="1"/>
  <c r="AB4462" i="1" s="1"/>
  <c r="P4464" i="1"/>
  <c r="Z4464" i="1"/>
  <c r="S4471" i="1"/>
  <c r="AB4471" i="1" s="1"/>
  <c r="AB4472" i="1"/>
  <c r="M4481" i="1"/>
  <c r="AB4481" i="1" s="1"/>
  <c r="V4484" i="1"/>
  <c r="AB4484" i="1" s="1"/>
  <c r="AB4498" i="1"/>
  <c r="AB4500" i="1"/>
  <c r="V4502" i="1"/>
  <c r="AB4502" i="1" s="1"/>
  <c r="AB4508" i="1"/>
  <c r="AB4520" i="1"/>
  <c r="Z4522" i="1"/>
  <c r="AB4527" i="1"/>
  <c r="M4537" i="1"/>
  <c r="AB4540" i="1"/>
  <c r="AB4580" i="1"/>
  <c r="AB4587" i="1"/>
  <c r="S4591" i="1"/>
  <c r="AB4611" i="1"/>
  <c r="AB4705" i="1"/>
  <c r="AB4448" i="1"/>
  <c r="AB4466" i="1"/>
  <c r="AB4469" i="1"/>
  <c r="AB4496" i="1"/>
  <c r="AB4519" i="1"/>
  <c r="AB4531" i="1"/>
  <c r="AB4539" i="1"/>
  <c r="AB4547" i="1"/>
  <c r="AB4555" i="1"/>
  <c r="AB4588" i="1"/>
  <c r="P4420" i="1"/>
  <c r="AB4420" i="1" s="1"/>
  <c r="M4429" i="1"/>
  <c r="AB4429" i="1" s="1"/>
  <c r="P4441" i="1"/>
  <c r="AB4441" i="1" s="1"/>
  <c r="P4454" i="1"/>
  <c r="AB4454" i="1" s="1"/>
  <c r="P4456" i="1"/>
  <c r="Z4456" i="1"/>
  <c r="S4463" i="1"/>
  <c r="AB4463" i="1" s="1"/>
  <c r="AB4464" i="1"/>
  <c r="M4473" i="1"/>
  <c r="AB4473" i="1" s="1"/>
  <c r="V4476" i="1"/>
  <c r="AB4476" i="1" s="1"/>
  <c r="P4486" i="1"/>
  <c r="AB4486" i="1" s="1"/>
  <c r="P4488" i="1"/>
  <c r="Z4488" i="1"/>
  <c r="S4493" i="1"/>
  <c r="AB4493" i="1" s="1"/>
  <c r="AB4506" i="1"/>
  <c r="AB4532" i="1"/>
  <c r="AB4619" i="1"/>
  <c r="AB4416" i="1"/>
  <c r="AB4450" i="1"/>
  <c r="AB4458" i="1"/>
  <c r="AB4461" i="1"/>
  <c r="AB4490" i="1"/>
  <c r="AB4492" i="1"/>
  <c r="AB4512" i="1"/>
  <c r="AB4551" i="1"/>
  <c r="AB4557" i="1"/>
  <c r="AB4560" i="1"/>
  <c r="AB4571" i="1"/>
  <c r="AB4574" i="1"/>
  <c r="AB4623" i="1"/>
  <c r="AB4675" i="1"/>
  <c r="V4418" i="1"/>
  <c r="AB4418" i="1" s="1"/>
  <c r="AB4424" i="1"/>
  <c r="S4427" i="1"/>
  <c r="AB4427" i="1" s="1"/>
  <c r="S4440" i="1"/>
  <c r="AB4440" i="1" s="1"/>
  <c r="S4455" i="1"/>
  <c r="AB4455" i="1" s="1"/>
  <c r="AB4456" i="1"/>
  <c r="M4465" i="1"/>
  <c r="AB4465" i="1" s="1"/>
  <c r="V4468" i="1"/>
  <c r="AB4468" i="1" s="1"/>
  <c r="P4478" i="1"/>
  <c r="AB4478" i="1" s="1"/>
  <c r="P4480" i="1"/>
  <c r="AB4480" i="1" s="1"/>
  <c r="Z4480" i="1"/>
  <c r="S4487" i="1"/>
  <c r="AB4487" i="1" s="1"/>
  <c r="AB4488" i="1"/>
  <c r="V4494" i="1"/>
  <c r="AB4494" i="1" s="1"/>
  <c r="M4495" i="1"/>
  <c r="AB4495" i="1" s="1"/>
  <c r="AB4504" i="1"/>
  <c r="S4511" i="1"/>
  <c r="AB4511" i="1" s="1"/>
  <c r="AB4517" i="1"/>
  <c r="AB4522" i="1"/>
  <c r="M4566" i="1"/>
  <c r="AB4566" i="1" s="1"/>
  <c r="AB4582" i="1"/>
  <c r="Z4583" i="1"/>
  <c r="AB4583" i="1" s="1"/>
  <c r="AB4584" i="1"/>
  <c r="AB4614" i="1"/>
  <c r="S4525" i="1"/>
  <c r="AB4525" i="1" s="1"/>
  <c r="P4534" i="1"/>
  <c r="AB4534" i="1" s="1"/>
  <c r="AB4538" i="1"/>
  <c r="V4548" i="1"/>
  <c r="AB4548" i="1" s="1"/>
  <c r="AB4554" i="1"/>
  <c r="AB4559" i="1"/>
  <c r="S4562" i="1"/>
  <c r="AB4562" i="1" s="1"/>
  <c r="V4569" i="1"/>
  <c r="M4572" i="1"/>
  <c r="AB4572" i="1" s="1"/>
  <c r="AB4591" i="1"/>
  <c r="AB4594" i="1"/>
  <c r="S4594" i="1"/>
  <c r="V4601" i="1"/>
  <c r="AB4601" i="1" s="1"/>
  <c r="M4604" i="1"/>
  <c r="AB4604" i="1" s="1"/>
  <c r="AB4615" i="1"/>
  <c r="AB4617" i="1"/>
  <c r="P4621" i="1"/>
  <c r="Z4621" i="1"/>
  <c r="V4625" i="1"/>
  <c r="AB4625" i="1" s="1"/>
  <c r="P4627" i="1"/>
  <c r="AB4627" i="1" s="1"/>
  <c r="AB4632" i="1"/>
  <c r="AB4638" i="1"/>
  <c r="AB4666" i="1"/>
  <c r="S4666" i="1"/>
  <c r="M4668" i="1"/>
  <c r="AB4668" i="1" s="1"/>
  <c r="AB4671" i="1"/>
  <c r="AB4680" i="1"/>
  <c r="AB4695" i="1"/>
  <c r="AB4745" i="1"/>
  <c r="V4524" i="1"/>
  <c r="AB4524" i="1" s="1"/>
  <c r="AB4528" i="1"/>
  <c r="Z4528" i="1"/>
  <c r="S4533" i="1"/>
  <c r="S4541" i="1"/>
  <c r="AB4541" i="1" s="1"/>
  <c r="AB4544" i="1"/>
  <c r="V4561" i="1"/>
  <c r="AB4561" i="1" s="1"/>
  <c r="M4564" i="1"/>
  <c r="AB4564" i="1" s="1"/>
  <c r="S4586" i="1"/>
  <c r="AB4586" i="1" s="1"/>
  <c r="V4593" i="1"/>
  <c r="AB4593" i="1" s="1"/>
  <c r="M4596" i="1"/>
  <c r="AB4596" i="1" s="1"/>
  <c r="AB4631" i="1"/>
  <c r="V4641" i="1"/>
  <c r="V4649" i="1"/>
  <c r="V4657" i="1"/>
  <c r="AB4657" i="1" s="1"/>
  <c r="AB4674" i="1"/>
  <c r="S4674" i="1"/>
  <c r="M4676" i="1"/>
  <c r="AB4676" i="1" s="1"/>
  <c r="AB4727" i="1"/>
  <c r="AB4576" i="1"/>
  <c r="AB4581" i="1"/>
  <c r="AB4608" i="1"/>
  <c r="AB4613" i="1"/>
  <c r="AB4621" i="1"/>
  <c r="AB4664" i="1"/>
  <c r="AB4679" i="1"/>
  <c r="AB4681" i="1"/>
  <c r="AB4536" i="1"/>
  <c r="AB4546" i="1"/>
  <c r="AB4575" i="1"/>
  <c r="AB4578" i="1"/>
  <c r="AB4607" i="1"/>
  <c r="AB4610" i="1"/>
  <c r="AB4641" i="1"/>
  <c r="AB4649" i="1"/>
  <c r="AB4662" i="1"/>
  <c r="Z4677" i="1"/>
  <c r="AB4677" i="1" s="1"/>
  <c r="AB4728" i="1"/>
  <c r="AB4733" i="1"/>
  <c r="M4533" i="1"/>
  <c r="AB4533" i="1" s="1"/>
  <c r="M4543" i="1"/>
  <c r="AB4543" i="1" s="1"/>
  <c r="Z4552" i="1"/>
  <c r="P4563" i="1"/>
  <c r="AB4563" i="1" s="1"/>
  <c r="Z4565" i="1"/>
  <c r="AB4565" i="1" s="1"/>
  <c r="AB4568" i="1"/>
  <c r="AB4573" i="1"/>
  <c r="P4595" i="1"/>
  <c r="AB4595" i="1" s="1"/>
  <c r="Z4597" i="1"/>
  <c r="AB4597" i="1" s="1"/>
  <c r="AB4600" i="1"/>
  <c r="AB4605" i="1"/>
  <c r="AB4624" i="1"/>
  <c r="AB4626" i="1"/>
  <c r="S4634" i="1"/>
  <c r="M4636" i="1"/>
  <c r="AB4636" i="1" s="1"/>
  <c r="Z4637" i="1"/>
  <c r="AB4637" i="1" s="1"/>
  <c r="AB4643" i="1"/>
  <c r="AB4647" i="1"/>
  <c r="AB4651" i="1"/>
  <c r="AB4655" i="1"/>
  <c r="AB4659" i="1"/>
  <c r="AB4669" i="1"/>
  <c r="AB4672" i="1"/>
  <c r="AB4702" i="1"/>
  <c r="P4526" i="1"/>
  <c r="AB4526" i="1" s="1"/>
  <c r="AB4530" i="1"/>
  <c r="M4535" i="1"/>
  <c r="AB4535" i="1" s="1"/>
  <c r="S4549" i="1"/>
  <c r="AB4549" i="1" s="1"/>
  <c r="AB4552" i="1"/>
  <c r="AB4567" i="1"/>
  <c r="AB4570" i="1"/>
  <c r="S4570" i="1"/>
  <c r="V4577" i="1"/>
  <c r="AB4577" i="1" s="1"/>
  <c r="M4580" i="1"/>
  <c r="AB4599" i="1"/>
  <c r="AB4602" i="1"/>
  <c r="S4602" i="1"/>
  <c r="V4609" i="1"/>
  <c r="AB4609" i="1" s="1"/>
  <c r="M4612" i="1"/>
  <c r="AB4612" i="1" s="1"/>
  <c r="Z4615" i="1"/>
  <c r="AB4616" i="1"/>
  <c r="S4618" i="1"/>
  <c r="AB4618" i="1" s="1"/>
  <c r="AB4634" i="1"/>
  <c r="S4642" i="1"/>
  <c r="AB4642" i="1" s="1"/>
  <c r="M4644" i="1"/>
  <c r="AB4644" i="1" s="1"/>
  <c r="Z4645" i="1"/>
  <c r="AB4645" i="1" s="1"/>
  <c r="S4650" i="1"/>
  <c r="AB4650" i="1" s="1"/>
  <c r="M4652" i="1"/>
  <c r="AB4652" i="1" s="1"/>
  <c r="Z4653" i="1"/>
  <c r="AB4653" i="1" s="1"/>
  <c r="S4658" i="1"/>
  <c r="AB4658" i="1" s="1"/>
  <c r="M4660" i="1"/>
  <c r="AB4660" i="1" s="1"/>
  <c r="Z4661" i="1"/>
  <c r="AB4661" i="1" s="1"/>
  <c r="AB4663" i="1"/>
  <c r="AB4665" i="1"/>
  <c r="AB4670" i="1"/>
  <c r="V4673" i="1"/>
  <c r="AB4673" i="1" s="1"/>
  <c r="AB4690" i="1"/>
  <c r="M4692" i="1"/>
  <c r="AB4692" i="1" s="1"/>
  <c r="S4695" i="1"/>
  <c r="AB4711" i="1"/>
  <c r="M4716" i="1"/>
  <c r="AB4716" i="1" s="1"/>
  <c r="AB4682" i="1"/>
  <c r="V4684" i="1"/>
  <c r="AB4684" i="1" s="1"/>
  <c r="Z4689" i="1"/>
  <c r="AB4689" i="1" s="1"/>
  <c r="V4700" i="1"/>
  <c r="AB4700" i="1" s="1"/>
  <c r="AB4707" i="1"/>
  <c r="V4746" i="1"/>
  <c r="Z4750" i="1"/>
  <c r="V4757" i="1"/>
  <c r="V4685" i="1"/>
  <c r="S4693" i="1"/>
  <c r="AB4693" i="1" s="1"/>
  <c r="S4694" i="1"/>
  <c r="AB4694" i="1" s="1"/>
  <c r="Z4696" i="1"/>
  <c r="AB4696" i="1" s="1"/>
  <c r="M4703" i="1"/>
  <c r="AB4703" i="1" s="1"/>
  <c r="S4709" i="1"/>
  <c r="AB4709" i="1" s="1"/>
  <c r="V4716" i="1"/>
  <c r="AB4722" i="1"/>
  <c r="S4722" i="1"/>
  <c r="AB4741" i="1"/>
  <c r="P4743" i="1"/>
  <c r="M4746" i="1"/>
  <c r="AB4777" i="1"/>
  <c r="AB4779" i="1"/>
  <c r="AB4830" i="1"/>
  <c r="AB4698" i="1"/>
  <c r="AB4720" i="1"/>
  <c r="AB4791" i="1"/>
  <c r="AB4691" i="1"/>
  <c r="AB4699" i="1"/>
  <c r="P4702" i="1"/>
  <c r="V4721" i="1"/>
  <c r="AB4721" i="1" s="1"/>
  <c r="AB4749" i="1"/>
  <c r="AB4726" i="1"/>
  <c r="AB4738" i="1"/>
  <c r="AB4742" i="1"/>
  <c r="AB4748" i="1"/>
  <c r="S4701" i="1"/>
  <c r="AB4701" i="1" s="1"/>
  <c r="AB4704" i="1"/>
  <c r="P4710" i="1"/>
  <c r="AB4710" i="1" s="1"/>
  <c r="AB4714" i="1"/>
  <c r="AB4715" i="1"/>
  <c r="AB4719" i="1"/>
  <c r="P4723" i="1"/>
  <c r="AB4723" i="1" s="1"/>
  <c r="AB4725" i="1"/>
  <c r="Z4730" i="1"/>
  <c r="V4733" i="1"/>
  <c r="M4739" i="1"/>
  <c r="AB4739" i="1" s="1"/>
  <c r="S4685" i="1"/>
  <c r="AB4685" i="1" s="1"/>
  <c r="S4686" i="1"/>
  <c r="AB4686" i="1" s="1"/>
  <c r="Z4688" i="1"/>
  <c r="AB4688" i="1" s="1"/>
  <c r="P4694" i="1"/>
  <c r="P4695" i="1"/>
  <c r="AB4706" i="1"/>
  <c r="AB4712" i="1"/>
  <c r="AB4717" i="1"/>
  <c r="P4730" i="1"/>
  <c r="AB4730" i="1" s="1"/>
  <c r="AB4731" i="1"/>
  <c r="P4736" i="1"/>
  <c r="AB4736" i="1" s="1"/>
  <c r="P4751" i="1"/>
  <c r="AB4751" i="1" s="1"/>
  <c r="AB4757" i="1"/>
  <c r="AB4767" i="1"/>
  <c r="AB4770" i="1"/>
  <c r="AB4857" i="1"/>
  <c r="AB4755" i="1"/>
  <c r="AB4756" i="1"/>
  <c r="AB4797" i="1"/>
  <c r="AB4874" i="1"/>
  <c r="AB4908" i="1"/>
  <c r="M4729" i="1"/>
  <c r="AB4729" i="1" s="1"/>
  <c r="AB4732" i="1"/>
  <c r="Z4732" i="1"/>
  <c r="V4734" i="1"/>
  <c r="AB4734" i="1" s="1"/>
  <c r="S4737" i="1"/>
  <c r="S4743" i="1"/>
  <c r="AB4743" i="1" s="1"/>
  <c r="P4746" i="1"/>
  <c r="S4750" i="1"/>
  <c r="AB4750" i="1" s="1"/>
  <c r="AB4753" i="1"/>
  <c r="P4759" i="1"/>
  <c r="AB4759" i="1" s="1"/>
  <c r="Z4771" i="1"/>
  <c r="AB4772" i="1"/>
  <c r="AB4774" i="1"/>
  <c r="Z4780" i="1"/>
  <c r="V4782" i="1"/>
  <c r="AB4782" i="1" s="1"/>
  <c r="P4792" i="1"/>
  <c r="AB4793" i="1"/>
  <c r="S4796" i="1"/>
  <c r="S4804" i="1"/>
  <c r="S4809" i="1"/>
  <c r="P4813" i="1"/>
  <c r="M4843" i="1"/>
  <c r="AB4848" i="1"/>
  <c r="AB4764" i="1"/>
  <c r="AB4766" i="1"/>
  <c r="AB4768" i="1"/>
  <c r="AB4781" i="1"/>
  <c r="AB4796" i="1"/>
  <c r="AB4800" i="1"/>
  <c r="AB4817" i="1"/>
  <c r="AB4724" i="1"/>
  <c r="AB4740" i="1"/>
  <c r="AB4763" i="1"/>
  <c r="AB4771" i="1"/>
  <c r="AB4773" i="1"/>
  <c r="AB4790" i="1"/>
  <c r="AB4801" i="1"/>
  <c r="AB4809" i="1"/>
  <c r="Z4815" i="1"/>
  <c r="AB4815" i="1" s="1"/>
  <c r="M4827" i="1"/>
  <c r="AB4827" i="1" s="1"/>
  <c r="V4726" i="1"/>
  <c r="M4737" i="1"/>
  <c r="AB4737" i="1" s="1"/>
  <c r="M4752" i="1"/>
  <c r="AB4752" i="1" s="1"/>
  <c r="S4758" i="1"/>
  <c r="AB4758" i="1" s="1"/>
  <c r="AB4761" i="1"/>
  <c r="AB4765" i="1"/>
  <c r="P4769" i="1"/>
  <c r="AB4769" i="1" s="1"/>
  <c r="AB4785" i="1"/>
  <c r="P4786" i="1"/>
  <c r="AB4787" i="1"/>
  <c r="Z4791" i="1"/>
  <c r="AB4792" i="1"/>
  <c r="S4820" i="1"/>
  <c r="AB4822" i="1"/>
  <c r="AB4825" i="1"/>
  <c r="V4840" i="1"/>
  <c r="AB4840" i="1" s="1"/>
  <c r="P4865" i="1"/>
  <c r="AB4873" i="1"/>
  <c r="S4789" i="1"/>
  <c r="P4798" i="1"/>
  <c r="AB4798" i="1" s="1"/>
  <c r="AB4805" i="1"/>
  <c r="Z4810" i="1"/>
  <c r="AB4810" i="1" s="1"/>
  <c r="AB4820" i="1"/>
  <c r="AB4821" i="1"/>
  <c r="AB4837" i="1"/>
  <c r="V4843" i="1"/>
  <c r="P4853" i="1"/>
  <c r="AB4858" i="1"/>
  <c r="S4860" i="1"/>
  <c r="AB4860" i="1" s="1"/>
  <c r="P4872" i="1"/>
  <c r="S4887" i="1"/>
  <c r="AB4812" i="1"/>
  <c r="AB4813" i="1"/>
  <c r="AB4853" i="1"/>
  <c r="AB4865" i="1"/>
  <c r="AB4892" i="1"/>
  <c r="AB4786" i="1"/>
  <c r="AB4834" i="1"/>
  <c r="AB4850" i="1"/>
  <c r="AB4852" i="1"/>
  <c r="AB4876" i="1"/>
  <c r="AB4884" i="1"/>
  <c r="AB4902" i="1"/>
  <c r="AB4980" i="1"/>
  <c r="AB5000" i="1"/>
  <c r="AB4778" i="1"/>
  <c r="AB4847" i="1"/>
  <c r="AB4849" i="1"/>
  <c r="AB4864" i="1"/>
  <c r="AB4878" i="1"/>
  <c r="AB4910" i="1"/>
  <c r="AB4965" i="1"/>
  <c r="AB4967" i="1"/>
  <c r="AB4981" i="1"/>
  <c r="V4780" i="1"/>
  <c r="AB4780" i="1" s="1"/>
  <c r="M4791" i="1"/>
  <c r="AB4794" i="1"/>
  <c r="Z4802" i="1"/>
  <c r="M4807" i="1"/>
  <c r="AB4807" i="1" s="1"/>
  <c r="V4814" i="1"/>
  <c r="AB4814" i="1" s="1"/>
  <c r="P4824" i="1"/>
  <c r="AB4824" i="1" s="1"/>
  <c r="Z4826" i="1"/>
  <c r="AB4833" i="1"/>
  <c r="Z4839" i="1"/>
  <c r="AB4845" i="1"/>
  <c r="V4851" i="1"/>
  <c r="AB4851" i="1" s="1"/>
  <c r="P4861" i="1"/>
  <c r="AB4863" i="1"/>
  <c r="AB4802" i="1"/>
  <c r="AB4828" i="1"/>
  <c r="AB4829" i="1"/>
  <c r="AB4842" i="1"/>
  <c r="AB4844" i="1"/>
  <c r="AB4931" i="1"/>
  <c r="Z4776" i="1"/>
  <c r="AB4776" i="1" s="1"/>
  <c r="Z4784" i="1"/>
  <c r="AB4784" i="1" s="1"/>
  <c r="AB4789" i="1"/>
  <c r="M4799" i="1"/>
  <c r="AB4799" i="1" s="1"/>
  <c r="AB4804" i="1"/>
  <c r="P4806" i="1"/>
  <c r="AB4806" i="1" s="1"/>
  <c r="P4808" i="1"/>
  <c r="AB4808" i="1" s="1"/>
  <c r="Z4808" i="1"/>
  <c r="P4816" i="1"/>
  <c r="AB4816" i="1" s="1"/>
  <c r="Z4818" i="1"/>
  <c r="AB4818" i="1" s="1"/>
  <c r="AB4826" i="1"/>
  <c r="AB4831" i="1"/>
  <c r="AB4839" i="1"/>
  <c r="AB4841" i="1"/>
  <c r="M4846" i="1"/>
  <c r="AB4846" i="1" s="1"/>
  <c r="Z4855" i="1"/>
  <c r="AB4855" i="1" s="1"/>
  <c r="AB4861" i="1"/>
  <c r="AB4870" i="1"/>
  <c r="AB4888" i="1"/>
  <c r="M4897" i="1"/>
  <c r="AB4897" i="1" s="1"/>
  <c r="P4991" i="1"/>
  <c r="Z4893" i="1"/>
  <c r="V4897" i="1"/>
  <c r="AB4903" i="1"/>
  <c r="P4915" i="1"/>
  <c r="AB4923" i="1"/>
  <c r="AB4929" i="1"/>
  <c r="S4937" i="1"/>
  <c r="AB4937" i="1" s="1"/>
  <c r="M4947" i="1"/>
  <c r="AB4947" i="1" s="1"/>
  <c r="AB4993" i="1"/>
  <c r="AB4887" i="1"/>
  <c r="AB4901" i="1"/>
  <c r="AB4959" i="1"/>
  <c r="AB4960" i="1"/>
  <c r="AB4966" i="1"/>
  <c r="AB4991" i="1"/>
  <c r="AB4872" i="1"/>
  <c r="AB4893" i="1"/>
  <c r="AB4951" i="1"/>
  <c r="AB4958" i="1"/>
  <c r="AB4983" i="1"/>
  <c r="AB4984" i="1"/>
  <c r="AB4990" i="1"/>
  <c r="AB4879" i="1"/>
  <c r="AB4880" i="1"/>
  <c r="AB4885" i="1"/>
  <c r="AB4899" i="1"/>
  <c r="AB4943" i="1"/>
  <c r="AB4982" i="1"/>
  <c r="Z4862" i="1"/>
  <c r="AB4862" i="1" s="1"/>
  <c r="M4877" i="1"/>
  <c r="AB4877" i="1" s="1"/>
  <c r="S4882" i="1"/>
  <c r="AB4882" i="1" s="1"/>
  <c r="AB4883" i="1"/>
  <c r="AB4891" i="1"/>
  <c r="AB4898" i="1"/>
  <c r="S4898" i="1"/>
  <c r="AB4912" i="1"/>
  <c r="V4920" i="1"/>
  <c r="AB4920" i="1" s="1"/>
  <c r="AB4928" i="1"/>
  <c r="AB4941" i="1"/>
  <c r="AB4949" i="1"/>
  <c r="AB4950" i="1"/>
  <c r="Z4988" i="1"/>
  <c r="S4867" i="1"/>
  <c r="AB4867" i="1" s="1"/>
  <c r="P4876" i="1"/>
  <c r="AB4890" i="1"/>
  <c r="S4890" i="1"/>
  <c r="M4900" i="1"/>
  <c r="AB4900" i="1" s="1"/>
  <c r="AB4904" i="1"/>
  <c r="AB4911" i="1"/>
  <c r="Z4916" i="1"/>
  <c r="AB4917" i="1"/>
  <c r="AB4955" i="1"/>
  <c r="M4907" i="1"/>
  <c r="AB4907" i="1" s="1"/>
  <c r="M4908" i="1"/>
  <c r="S4913" i="1"/>
  <c r="AB4913" i="1" s="1"/>
  <c r="S4914" i="1"/>
  <c r="AB4914" i="1" s="1"/>
  <c r="AB4918" i="1"/>
  <c r="Z4924" i="1"/>
  <c r="AB4935" i="1"/>
  <c r="AB4942" i="1"/>
  <c r="AB4964" i="1"/>
  <c r="AB4988" i="1"/>
  <c r="AB4919" i="1"/>
  <c r="AB4926" i="1"/>
  <c r="AB4927" i="1"/>
  <c r="AB4934" i="1"/>
  <c r="AB4956" i="1"/>
  <c r="Z4972" i="1"/>
  <c r="AB4972" i="1" s="1"/>
  <c r="AB4924" i="1"/>
  <c r="AB4948" i="1"/>
  <c r="AB4974" i="1"/>
  <c r="AB4975" i="1"/>
  <c r="AB4977" i="1"/>
  <c r="AB4978" i="1"/>
  <c r="AB4999" i="1"/>
  <c r="AB5001" i="1"/>
  <c r="AB5002" i="1"/>
  <c r="P4906" i="1"/>
  <c r="AB4906" i="1" s="1"/>
  <c r="Z4908" i="1"/>
  <c r="Z4909" i="1"/>
  <c r="AB4909" i="1" s="1"/>
  <c r="M4915" i="1"/>
  <c r="AB4915" i="1" s="1"/>
  <c r="M4916" i="1"/>
  <c r="AB4916" i="1" s="1"/>
  <c r="S4921" i="1"/>
  <c r="AB4921" i="1" s="1"/>
  <c r="P4938" i="1"/>
  <c r="AB4938" i="1" s="1"/>
  <c r="AB4940" i="1"/>
  <c r="S4961" i="1"/>
  <c r="AB4961" i="1" s="1"/>
  <c r="AB4962" i="1"/>
  <c r="P4970" i="1"/>
  <c r="AB4970" i="1" s="1"/>
  <c r="M4979" i="1"/>
  <c r="AB4979" i="1" s="1"/>
  <c r="S4985" i="1"/>
  <c r="AB4985" i="1" s="1"/>
  <c r="AB4986" i="1"/>
  <c r="P4994" i="1"/>
  <c r="AB4994" i="1" s="1"/>
  <c r="AB4996" i="1"/>
  <c r="AB4998" i="1"/>
  <c r="AB4922" i="1"/>
  <c r="P4930" i="1"/>
  <c r="AB4930" i="1" s="1"/>
  <c r="AB4932" i="1"/>
  <c r="S4953" i="1"/>
  <c r="AB4953" i="1" s="1"/>
  <c r="AB4954" i="1"/>
  <c r="M4963" i="1"/>
  <c r="AB4963" i="1" s="1"/>
  <c r="V4976" i="1"/>
  <c r="AB4976" i="1" s="1"/>
  <c r="M4987" i="1"/>
  <c r="AB4987" i="1" s="1"/>
  <c r="AB4843" i="1" l="1"/>
  <c r="AB2766" i="1"/>
  <c r="AB95" i="1"/>
  <c r="AB31" i="1"/>
  <c r="AB4147" i="1"/>
  <c r="AB113" i="1"/>
  <c r="AB112" i="1"/>
  <c r="AB4133" i="1"/>
  <c r="AB4141" i="1"/>
  <c r="AB491" i="1"/>
  <c r="AB4746" i="1"/>
  <c r="AB4318" i="1"/>
  <c r="AB277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<sst xmlns="http://schemas.openxmlformats.org/spreadsheetml/2006/main" count="33" uniqueCount="20">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</sst>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4/08.%20Agosto/FGH/13.2%20PCF%20em%20Excel%20-%202024_08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ADALIA PEREIRA DA SILVA</v>
          </cell>
          <cell r="F12" t="str">
            <v>3 - Administrativo</v>
          </cell>
          <cell r="G12" t="str">
            <v>5163-45</v>
          </cell>
          <cell r="H12" t="str">
            <v>07/2024</v>
          </cell>
          <cell r="I12">
            <v>0</v>
          </cell>
          <cell r="J12">
            <v>153.54159999999999</v>
          </cell>
          <cell r="L12">
            <v>0</v>
          </cell>
          <cell r="M12">
            <v>0</v>
          </cell>
          <cell r="O12">
            <v>2.15</v>
          </cell>
          <cell r="R12">
            <v>267.18141129032256</v>
          </cell>
          <cell r="S12">
            <v>84.72</v>
          </cell>
          <cell r="U12">
            <v>80.95</v>
          </cell>
          <cell r="X12" t="str">
            <v>AUXÍLIO CRECHE</v>
          </cell>
        </row>
        <row r="13">
          <cell r="C13" t="str">
            <v>HOSPITAL PELÓPIDAS SILVEIRA - CG Nº 017/2022</v>
          </cell>
          <cell r="E13" t="str">
            <v>ADEILDO MENDES DE VASCONCELOS</v>
          </cell>
          <cell r="F13" t="str">
            <v>2 - Outros Profissionais da Saúde</v>
          </cell>
          <cell r="G13" t="str">
            <v>2235-05</v>
          </cell>
          <cell r="H13" t="str">
            <v>07/2024</v>
          </cell>
          <cell r="I13">
            <v>0</v>
          </cell>
          <cell r="J13">
            <v>490.28640000000001</v>
          </cell>
          <cell r="L13">
            <v>0</v>
          </cell>
          <cell r="M13">
            <v>0</v>
          </cell>
          <cell r="O13">
            <v>4.5199999999999996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F14" t="str">
            <v>2 - Outros Profissionais da Saúde</v>
          </cell>
          <cell r="G14" t="str">
            <v>3241-15</v>
          </cell>
          <cell r="H14" t="str">
            <v>07/2024</v>
          </cell>
          <cell r="I14">
            <v>0</v>
          </cell>
          <cell r="J14">
            <v>316.73200000000003</v>
          </cell>
          <cell r="L14">
            <v>180.22020000000001</v>
          </cell>
          <cell r="M14">
            <v>2.41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F15" t="str">
            <v>3 - Administrativo</v>
          </cell>
          <cell r="G15" t="str">
            <v>5163-45</v>
          </cell>
          <cell r="H15" t="str">
            <v>07/2024</v>
          </cell>
          <cell r="I15">
            <v>0</v>
          </cell>
          <cell r="J15">
            <v>127.5624</v>
          </cell>
          <cell r="L15">
            <v>180.22020000000001</v>
          </cell>
          <cell r="M15">
            <v>28.24</v>
          </cell>
          <cell r="O15">
            <v>2.15</v>
          </cell>
          <cell r="R15">
            <v>267.18141129032256</v>
          </cell>
          <cell r="S15">
            <v>79.64</v>
          </cell>
          <cell r="U15">
            <v>0</v>
          </cell>
        </row>
        <row r="16">
          <cell r="C16" t="str">
            <v>HOSPITAL PELÓPIDAS SILVEIRA - CG Nº 017/2022</v>
          </cell>
          <cell r="E16" t="str">
            <v>ADILSON GOMES DA SILVA FILHO</v>
          </cell>
          <cell r="F16" t="str">
            <v>2 - Outros Profissionais da Saúde</v>
          </cell>
          <cell r="G16" t="str">
            <v>3222-05</v>
          </cell>
          <cell r="H16" t="str">
            <v>07/2024</v>
          </cell>
          <cell r="I16">
            <v>0</v>
          </cell>
          <cell r="J16">
            <v>286.49200000000002</v>
          </cell>
          <cell r="L16">
            <v>180.22020000000001</v>
          </cell>
          <cell r="M16">
            <v>28.24</v>
          </cell>
          <cell r="O16">
            <v>2.15</v>
          </cell>
          <cell r="R16">
            <v>127.78141129032258</v>
          </cell>
          <cell r="S16">
            <v>84.72</v>
          </cell>
          <cell r="U16">
            <v>0</v>
          </cell>
        </row>
        <row r="17">
          <cell r="C17" t="str">
            <v>HOSPITAL PELÓPIDAS SILVEIRA - CG Nº 017/2022</v>
          </cell>
          <cell r="E17" t="str">
            <v>ADILSON JOSE DA SILVA</v>
          </cell>
          <cell r="F17" t="str">
            <v>2 - Outros Profissionais da Saúde</v>
          </cell>
          <cell r="G17" t="str">
            <v>5211-30</v>
          </cell>
          <cell r="H17" t="str">
            <v>07/2024</v>
          </cell>
          <cell r="I17">
            <v>0</v>
          </cell>
          <cell r="J17">
            <v>145.77119999999999</v>
          </cell>
          <cell r="L17">
            <v>180.22020000000001</v>
          </cell>
          <cell r="M17">
            <v>31.14</v>
          </cell>
          <cell r="O17">
            <v>2.15</v>
          </cell>
          <cell r="R17">
            <v>135.98141129032257</v>
          </cell>
          <cell r="S17">
            <v>93.42</v>
          </cell>
          <cell r="U17">
            <v>0</v>
          </cell>
        </row>
        <row r="18">
          <cell r="C18" t="str">
            <v>HOSPITAL PELÓPIDAS SILVEIRA - CG Nº 017/2022</v>
          </cell>
          <cell r="E18" t="str">
            <v>ADJANE ARRUDA MELO SILVA</v>
          </cell>
          <cell r="F18" t="str">
            <v>3 - Administrativo</v>
          </cell>
          <cell r="G18" t="str">
            <v>2149-15</v>
          </cell>
          <cell r="H18" t="str">
            <v>07/2024</v>
          </cell>
          <cell r="I18">
            <v>0</v>
          </cell>
          <cell r="J18">
            <v>621.50559999999996</v>
          </cell>
          <cell r="L18">
            <v>0</v>
          </cell>
          <cell r="M18">
            <v>0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 - CG Nº 017/2022</v>
          </cell>
          <cell r="E19" t="str">
            <v>ADNA LIMA DA SILVA</v>
          </cell>
          <cell r="F19" t="str">
            <v>3 - Administrativo</v>
          </cell>
          <cell r="G19" t="str">
            <v>5163-45</v>
          </cell>
          <cell r="H19" t="str">
            <v>07/2024</v>
          </cell>
          <cell r="I19">
            <v>0</v>
          </cell>
          <cell r="J19">
            <v>149.06559999999999</v>
          </cell>
          <cell r="L19">
            <v>0</v>
          </cell>
          <cell r="M19">
            <v>0</v>
          </cell>
          <cell r="O19">
            <v>2.15</v>
          </cell>
          <cell r="R19">
            <v>250.78141129032258</v>
          </cell>
          <cell r="S19">
            <v>84.72</v>
          </cell>
          <cell r="U19">
            <v>0</v>
          </cell>
        </row>
        <row r="20">
          <cell r="C20" t="str">
            <v>HOSPITAL PELÓPIDAS SILVEIRA - CG Nº 017/2022</v>
          </cell>
          <cell r="E20" t="str">
            <v>ADNA MARQUES DE OLIVEIRA</v>
          </cell>
          <cell r="F20" t="str">
            <v>2 - Outros Profissionais da Saúde</v>
          </cell>
          <cell r="G20" t="str">
            <v>3222-05</v>
          </cell>
          <cell r="H20" t="str">
            <v>07/2024</v>
          </cell>
          <cell r="I20">
            <v>0</v>
          </cell>
          <cell r="J20">
            <v>287.19040000000001</v>
          </cell>
          <cell r="L20">
            <v>0</v>
          </cell>
          <cell r="M20">
            <v>0</v>
          </cell>
          <cell r="O20">
            <v>2.15</v>
          </cell>
          <cell r="R20">
            <v>135.98141129032257</v>
          </cell>
          <cell r="S20">
            <v>84.72</v>
          </cell>
          <cell r="U20">
            <v>0</v>
          </cell>
        </row>
        <row r="21">
          <cell r="C21" t="str">
            <v>HOSPITAL PELÓPIDAS SILVEIRA - CG Nº 017/2022</v>
          </cell>
          <cell r="E21" t="str">
            <v>ADRENALINA ISLOANY SANTANA DA SILVA</v>
          </cell>
          <cell r="F21" t="str">
            <v>3 - Administrativo</v>
          </cell>
          <cell r="G21" t="str">
            <v>4110-10</v>
          </cell>
          <cell r="H21" t="str">
            <v>07/2024</v>
          </cell>
          <cell r="I21">
            <v>0</v>
          </cell>
          <cell r="J21">
            <v>112.1896</v>
          </cell>
          <cell r="L21">
            <v>0</v>
          </cell>
          <cell r="M21">
            <v>0</v>
          </cell>
          <cell r="O21">
            <v>2.15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PELÓPIDAS SILVEIRA - CG Nº 017/2022</v>
          </cell>
          <cell r="E22" t="str">
            <v>ADRIANA BEZERRA ALVES CARDOSO DOS SANTOS</v>
          </cell>
          <cell r="F22" t="str">
            <v>1 - Médico</v>
          </cell>
          <cell r="G22" t="str">
            <v>2251-40</v>
          </cell>
          <cell r="H22" t="str">
            <v>07/2024</v>
          </cell>
          <cell r="I22">
            <v>0</v>
          </cell>
          <cell r="J22">
            <v>254.75120000000001</v>
          </cell>
          <cell r="L22">
            <v>0</v>
          </cell>
          <cell r="M22">
            <v>0</v>
          </cell>
          <cell r="O22">
            <v>17.2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 - CG Nº 017/2022</v>
          </cell>
          <cell r="E23" t="str">
            <v>ADRIANA GOMES DE SOUZA</v>
          </cell>
          <cell r="F23" t="str">
            <v>2 - Outros Profissionais da Saúde</v>
          </cell>
          <cell r="G23" t="str">
            <v>5211-30</v>
          </cell>
          <cell r="H23" t="str">
            <v>07/2024</v>
          </cell>
          <cell r="I23">
            <v>0</v>
          </cell>
          <cell r="J23">
            <v>135.12880000000001</v>
          </cell>
          <cell r="L23">
            <v>180.22020000000001</v>
          </cell>
          <cell r="M23">
            <v>31.14</v>
          </cell>
          <cell r="O23">
            <v>2.15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 - CG Nº 017/2022</v>
          </cell>
          <cell r="E24" t="str">
            <v>ADRIANA JOSEFA PORFIRIO SILVA</v>
          </cell>
          <cell r="F24" t="str">
            <v>2 - Outros Profissionais da Saúde</v>
          </cell>
          <cell r="G24" t="str">
            <v>2237-05</v>
          </cell>
          <cell r="H24" t="str">
            <v>07/2024</v>
          </cell>
          <cell r="I24">
            <v>0</v>
          </cell>
          <cell r="J24">
            <v>175.34479999999999</v>
          </cell>
          <cell r="L24">
            <v>180.22020000000001</v>
          </cell>
          <cell r="M24">
            <v>28.24</v>
          </cell>
          <cell r="O24">
            <v>2.15</v>
          </cell>
          <cell r="R24">
            <v>127.78141129032258</v>
          </cell>
          <cell r="S24">
            <v>0</v>
          </cell>
          <cell r="U24">
            <v>80.95</v>
          </cell>
          <cell r="X24" t="str">
            <v>AUXÍLIO CRECHE</v>
          </cell>
        </row>
        <row r="25">
          <cell r="C25" t="str">
            <v>HOSPITAL PELÓPIDAS SILVEIRA - CG Nº 017/2022</v>
          </cell>
          <cell r="E25" t="str">
            <v>ADRIANA MARIA DA SILVA</v>
          </cell>
          <cell r="F25" t="str">
            <v>3 - Administrativo</v>
          </cell>
          <cell r="G25" t="str">
            <v>4110-10</v>
          </cell>
          <cell r="H25" t="str">
            <v>07/2024</v>
          </cell>
          <cell r="I25">
            <v>0</v>
          </cell>
          <cell r="J25">
            <v>94.270400000000009</v>
          </cell>
          <cell r="L25">
            <v>180.22020000000001</v>
          </cell>
          <cell r="M25">
            <v>28.24</v>
          </cell>
          <cell r="O25">
            <v>2.15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PELÓPIDAS SILVEIRA - CG Nº 017/2022</v>
          </cell>
          <cell r="E26" t="str">
            <v>ADRIANA MARIA DE ALMEIDA</v>
          </cell>
          <cell r="F26" t="str">
            <v>2 - Outros Profissionais da Saúde</v>
          </cell>
          <cell r="G26" t="str">
            <v>3222-05</v>
          </cell>
          <cell r="H26" t="str">
            <v>07/2024</v>
          </cell>
          <cell r="I26">
            <v>0</v>
          </cell>
          <cell r="J26">
            <v>296.75599999999997</v>
          </cell>
          <cell r="L26">
            <v>180.22020000000001</v>
          </cell>
          <cell r="M26">
            <v>28.24</v>
          </cell>
          <cell r="O26">
            <v>2.15</v>
          </cell>
          <cell r="R26">
            <v>127.78141129032258</v>
          </cell>
          <cell r="S26">
            <v>84.72</v>
          </cell>
          <cell r="U26">
            <v>69.41</v>
          </cell>
          <cell r="X26" t="str">
            <v>AUXÍLIO CRECHE</v>
          </cell>
        </row>
        <row r="27">
          <cell r="C27" t="str">
            <v>HOSPITAL PELÓPIDAS SILVEIRA - CG Nº 017/2022</v>
          </cell>
          <cell r="E27" t="str">
            <v>ADRIANA RENATA MARTINS DE MAGALHAES</v>
          </cell>
          <cell r="F27" t="str">
            <v>2 - Outros Profissionais da Saúde</v>
          </cell>
          <cell r="G27" t="str">
            <v>3222-05</v>
          </cell>
          <cell r="H27" t="str">
            <v>07/2024</v>
          </cell>
          <cell r="I27">
            <v>0</v>
          </cell>
          <cell r="J27">
            <v>264.4744</v>
          </cell>
          <cell r="L27">
            <v>180.22020000000001</v>
          </cell>
          <cell r="M27">
            <v>28.24</v>
          </cell>
          <cell r="O27">
            <v>2.15</v>
          </cell>
          <cell r="R27">
            <v>267.18141129032256</v>
          </cell>
          <cell r="S27">
            <v>69.47</v>
          </cell>
          <cell r="U27">
            <v>0</v>
          </cell>
        </row>
        <row r="28">
          <cell r="C28" t="str">
            <v>HOSPITAL PELÓPIDAS SILVEIRA - CG Nº 017/2022</v>
          </cell>
          <cell r="E28" t="str">
            <v>ADRIANA VOGELEY BARROS</v>
          </cell>
          <cell r="F28" t="str">
            <v>1 - Médico</v>
          </cell>
          <cell r="G28" t="str">
            <v>2251-20</v>
          </cell>
          <cell r="H28" t="str">
            <v>07/2024</v>
          </cell>
          <cell r="I28">
            <v>0</v>
          </cell>
          <cell r="J28">
            <v>918.09759999999994</v>
          </cell>
          <cell r="L28">
            <v>0</v>
          </cell>
          <cell r="M28">
            <v>0</v>
          </cell>
          <cell r="O28">
            <v>17.2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PELÓPIDAS SILVEIRA - CG Nº 017/2022</v>
          </cell>
          <cell r="E29" t="str">
            <v>ADRIANO ALVES DE LIRA</v>
          </cell>
          <cell r="F29" t="str">
            <v>3 - Administrativo</v>
          </cell>
          <cell r="G29" t="str">
            <v xml:space="preserve">25210-5 </v>
          </cell>
          <cell r="H29" t="str">
            <v>07/2024</v>
          </cell>
          <cell r="I29">
            <v>0</v>
          </cell>
          <cell r="J29">
            <v>301.404</v>
          </cell>
          <cell r="L29">
            <v>180.22020000000001</v>
          </cell>
          <cell r="M29">
            <v>77.2</v>
          </cell>
          <cell r="O29">
            <v>2.15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PELÓPIDAS SILVEIRA - CG Nº 017/2022</v>
          </cell>
          <cell r="E30" t="str">
            <v>ADRIANO AMARO BARRETO</v>
          </cell>
          <cell r="F30" t="str">
            <v>3 - Administrativo</v>
          </cell>
          <cell r="G30" t="str">
            <v>5142-25</v>
          </cell>
          <cell r="H30" t="str">
            <v>07/2024</v>
          </cell>
          <cell r="I30">
            <v>0</v>
          </cell>
          <cell r="J30">
            <v>136.6952</v>
          </cell>
          <cell r="L30">
            <v>180.22020000000001</v>
          </cell>
          <cell r="M30">
            <v>28.24</v>
          </cell>
          <cell r="O30">
            <v>2.15</v>
          </cell>
          <cell r="R30">
            <v>267.18141129032256</v>
          </cell>
          <cell r="S30">
            <v>84.72</v>
          </cell>
          <cell r="U30">
            <v>0</v>
          </cell>
        </row>
        <row r="31">
          <cell r="C31" t="str">
            <v>HOSPITAL PELÓPIDAS SILVEIRA - CG Nº 017/2022</v>
          </cell>
          <cell r="E31" t="str">
            <v>ADRIANO RAMOS DE ARAUJO</v>
          </cell>
          <cell r="F31" t="str">
            <v>3 - Administrativo</v>
          </cell>
          <cell r="G31" t="str">
            <v>4110-10</v>
          </cell>
          <cell r="H31" t="str">
            <v>07/2024</v>
          </cell>
          <cell r="I31">
            <v>0</v>
          </cell>
          <cell r="J31">
            <v>126.2672</v>
          </cell>
          <cell r="L31">
            <v>0</v>
          </cell>
          <cell r="M31">
            <v>0</v>
          </cell>
          <cell r="O31">
            <v>2.15</v>
          </cell>
          <cell r="R31">
            <v>127.78141129032258</v>
          </cell>
          <cell r="S31">
            <v>84.72</v>
          </cell>
          <cell r="U31">
            <v>0</v>
          </cell>
        </row>
        <row r="32">
          <cell r="C32" t="str">
            <v>HOSPITAL PELÓPIDAS SILVEIRA - CG Nº 017/2022</v>
          </cell>
          <cell r="E32" t="str">
            <v>ADRIAO FILHO CAVALCANTI DE ALBUQUERQUE</v>
          </cell>
          <cell r="F32" t="str">
            <v>2 - Outros Profissionais da Saúde</v>
          </cell>
          <cell r="G32" t="str">
            <v>2235-05</v>
          </cell>
          <cell r="H32" t="str">
            <v>07/2024</v>
          </cell>
          <cell r="I32">
            <v>0</v>
          </cell>
          <cell r="J32">
            <v>494.52480000000003</v>
          </cell>
          <cell r="L32">
            <v>0</v>
          </cell>
          <cell r="M32">
            <v>0</v>
          </cell>
          <cell r="O32">
            <v>4.5199999999999996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PELÓPIDAS SILVEIRA - CG Nº 017/2022</v>
          </cell>
          <cell r="E33" t="str">
            <v>ADRIENE MARUZIA DE MOURA DIAS VEIGA</v>
          </cell>
          <cell r="F33" t="str">
            <v>2 - Outros Profissionais da Saúde</v>
          </cell>
          <cell r="G33" t="str">
            <v>3222-05</v>
          </cell>
          <cell r="H33" t="str">
            <v>07/2024</v>
          </cell>
          <cell r="I33">
            <v>0</v>
          </cell>
          <cell r="J33">
            <v>298.46879999999999</v>
          </cell>
          <cell r="L33">
            <v>180.22020000000001</v>
          </cell>
          <cell r="M33">
            <v>28.24</v>
          </cell>
          <cell r="O33">
            <v>2.15</v>
          </cell>
          <cell r="R33">
            <v>135.98141129032257</v>
          </cell>
          <cell r="S33">
            <v>84.72</v>
          </cell>
          <cell r="U33">
            <v>0</v>
          </cell>
        </row>
        <row r="34">
          <cell r="C34" t="str">
            <v>HOSPITAL PELÓPIDAS SILVEIRA - CG Nº 017/2022</v>
          </cell>
          <cell r="E34" t="str">
            <v>ADRYELLE FERNANDES DUARTE</v>
          </cell>
          <cell r="F34" t="str">
            <v>2 - Outros Profissionais da Saúde</v>
          </cell>
          <cell r="G34" t="str">
            <v>2236-05</v>
          </cell>
          <cell r="H34" t="str">
            <v>07/2024</v>
          </cell>
          <cell r="I34">
            <v>0</v>
          </cell>
          <cell r="J34">
            <v>257.64</v>
          </cell>
          <cell r="L34">
            <v>180.22020000000001</v>
          </cell>
          <cell r="M34">
            <v>2.95</v>
          </cell>
          <cell r="O34">
            <v>4.5199999999999996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PELÓPIDAS SILVEIRA - CG Nº 017/2022</v>
          </cell>
          <cell r="E35" t="str">
            <v>AFONSO ALVES DA SILVA FILHO</v>
          </cell>
          <cell r="F35" t="str">
            <v>2 - Outros Profissionais da Saúde</v>
          </cell>
          <cell r="G35" t="str">
            <v>3242-05</v>
          </cell>
          <cell r="H35" t="str">
            <v>07/2024</v>
          </cell>
          <cell r="I35">
            <v>0</v>
          </cell>
          <cell r="J35">
            <v>172.7456</v>
          </cell>
          <cell r="L35">
            <v>0</v>
          </cell>
          <cell r="M35">
            <v>0</v>
          </cell>
          <cell r="O35">
            <v>2.15</v>
          </cell>
          <cell r="R35">
            <v>267.18141129032256</v>
          </cell>
          <cell r="S35">
            <v>100.51</v>
          </cell>
          <cell r="U35">
            <v>0</v>
          </cell>
        </row>
        <row r="36">
          <cell r="C36" t="str">
            <v>HOSPITAL PELÓPIDAS SILVEIRA - CG Nº 017/2022</v>
          </cell>
          <cell r="E36" t="str">
            <v>AGATHA GABRIELLY GOMES SANTANA</v>
          </cell>
          <cell r="F36" t="str">
            <v>3 - Administrativo</v>
          </cell>
          <cell r="G36" t="str">
            <v>4110-10</v>
          </cell>
          <cell r="H36" t="str">
            <v>07/2024</v>
          </cell>
          <cell r="I36">
            <v>0</v>
          </cell>
          <cell r="J36">
            <v>18.826599999999999</v>
          </cell>
          <cell r="L36">
            <v>0</v>
          </cell>
          <cell r="M36">
            <v>0</v>
          </cell>
          <cell r="O36">
            <v>2.15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PELÓPIDAS SILVEIRA - CG Nº 017/2022</v>
          </cell>
          <cell r="E37" t="str">
            <v>AGUINALDO NOBERTO DA CRUZ</v>
          </cell>
          <cell r="F37" t="str">
            <v>3 - Administrativo</v>
          </cell>
          <cell r="G37" t="str">
            <v>5174-10</v>
          </cell>
          <cell r="H37" t="str">
            <v>07/2024</v>
          </cell>
          <cell r="I37">
            <v>0</v>
          </cell>
          <cell r="J37">
            <v>124.4616</v>
          </cell>
          <cell r="L37">
            <v>180.22020000000001</v>
          </cell>
          <cell r="M37">
            <v>28.24</v>
          </cell>
          <cell r="O37">
            <v>2.15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PELÓPIDAS SILVEIRA - CG Nº 017/2022</v>
          </cell>
          <cell r="E38" t="str">
            <v>AISIS SILVA DE OLIVEIRA</v>
          </cell>
          <cell r="F38" t="str">
            <v>2 - Outros Profissionais da Saúde</v>
          </cell>
          <cell r="G38" t="str">
            <v>3222-05</v>
          </cell>
          <cell r="H38" t="str">
            <v>07/2024</v>
          </cell>
          <cell r="I38">
            <v>0</v>
          </cell>
          <cell r="J38">
            <v>407.14960000000002</v>
          </cell>
          <cell r="L38">
            <v>180.22020000000001</v>
          </cell>
          <cell r="M38">
            <v>28.24</v>
          </cell>
          <cell r="O38">
            <v>2.15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PELÓPIDAS SILVEIRA - CG Nº 017/2022</v>
          </cell>
          <cell r="E39" t="str">
            <v>ALAIR WALTER VIEIRA BARBOSA</v>
          </cell>
          <cell r="F39" t="str">
            <v>3 - Administrativo</v>
          </cell>
          <cell r="G39" t="str">
            <v>4110-10</v>
          </cell>
          <cell r="H39" t="str">
            <v>07/2024</v>
          </cell>
          <cell r="I39">
            <v>0</v>
          </cell>
          <cell r="J39">
            <v>106.6448</v>
          </cell>
          <cell r="L39">
            <v>0</v>
          </cell>
          <cell r="M39">
            <v>0</v>
          </cell>
          <cell r="O39">
            <v>2.15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PELÓPIDAS SILVEIRA - CG Nº 017/2022</v>
          </cell>
          <cell r="E40" t="str">
            <v>ALANNA ALMEIDA ALVES</v>
          </cell>
          <cell r="F40" t="str">
            <v>1 - Médico</v>
          </cell>
          <cell r="G40" t="str">
            <v>2251-25</v>
          </cell>
          <cell r="H40" t="str">
            <v>07/2024</v>
          </cell>
          <cell r="I40">
            <v>0</v>
          </cell>
          <cell r="J40">
            <v>821.90480000000002</v>
          </cell>
          <cell r="L40">
            <v>0</v>
          </cell>
          <cell r="M40">
            <v>0</v>
          </cell>
          <cell r="O40">
            <v>17.2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PELÓPIDAS SILVEIRA - CG Nº 017/2022</v>
          </cell>
          <cell r="E41" t="str">
            <v>ALBA LUIZA MAGALHAES BARROS CAVALCANTI</v>
          </cell>
          <cell r="F41" t="str">
            <v>1 - Médico</v>
          </cell>
          <cell r="G41" t="str">
            <v>2251-25</v>
          </cell>
          <cell r="H41" t="str">
            <v>07/2024</v>
          </cell>
          <cell r="I41">
            <v>0</v>
          </cell>
          <cell r="J41">
            <v>419.22239999999999</v>
          </cell>
          <cell r="L41">
            <v>0</v>
          </cell>
          <cell r="M41">
            <v>0</v>
          </cell>
          <cell r="O41">
            <v>17.2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PELÓPIDAS SILVEIRA - CG Nº 017/2022</v>
          </cell>
          <cell r="E42" t="str">
            <v>ALBERICO ALBANES OLIVEIRA BERNARDO</v>
          </cell>
          <cell r="F42" t="str">
            <v>1 - Médico</v>
          </cell>
          <cell r="G42" t="str">
            <v>2251-25</v>
          </cell>
          <cell r="H42" t="str">
            <v>07/2024</v>
          </cell>
          <cell r="I42">
            <v>0</v>
          </cell>
          <cell r="J42">
            <v>836.6880000000001</v>
          </cell>
          <cell r="L42">
            <v>0</v>
          </cell>
          <cell r="M42">
            <v>0</v>
          </cell>
          <cell r="O42">
            <v>17.2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PELÓPIDAS SILVEIRA - CG Nº 017/2022</v>
          </cell>
          <cell r="E43" t="str">
            <v>ALCIDES JOAO DA SILVA</v>
          </cell>
          <cell r="F43" t="str">
            <v>3 - Administrativo</v>
          </cell>
          <cell r="G43" t="str">
            <v>5174-10</v>
          </cell>
          <cell r="H43" t="str">
            <v>07/2024</v>
          </cell>
          <cell r="I43">
            <v>0</v>
          </cell>
          <cell r="J43">
            <v>113.2568</v>
          </cell>
          <cell r="L43">
            <v>180.22020000000001</v>
          </cell>
          <cell r="M43">
            <v>28.24</v>
          </cell>
          <cell r="O43">
            <v>2.15</v>
          </cell>
          <cell r="R43">
            <v>250.78141129032258</v>
          </cell>
          <cell r="S43">
            <v>84.72</v>
          </cell>
          <cell r="U43">
            <v>0</v>
          </cell>
        </row>
        <row r="44">
          <cell r="C44" t="str">
            <v>HOSPITAL PELÓPIDAS SILVEIRA - CG Nº 017/2022</v>
          </cell>
          <cell r="E44" t="str">
            <v>ALCIDESIO DE SOUZA NEVES</v>
          </cell>
          <cell r="F44" t="str">
            <v>3 - Administrativo</v>
          </cell>
          <cell r="G44" t="str">
            <v>5142-25</v>
          </cell>
          <cell r="H44" t="str">
            <v>07/2024</v>
          </cell>
          <cell r="I44">
            <v>0</v>
          </cell>
          <cell r="J44">
            <v>135.35679999999999</v>
          </cell>
          <cell r="L44">
            <v>180.22020000000001</v>
          </cell>
          <cell r="M44">
            <v>28.24</v>
          </cell>
          <cell r="O44">
            <v>2.15</v>
          </cell>
          <cell r="R44">
            <v>365.58141129032259</v>
          </cell>
          <cell r="S44">
            <v>84.72</v>
          </cell>
          <cell r="U44">
            <v>0</v>
          </cell>
        </row>
        <row r="45">
          <cell r="C45" t="str">
            <v>HOSPITAL PELÓPIDAS SILVEIRA - CG Nº 017/2022</v>
          </cell>
          <cell r="E45" t="str">
            <v>ALCILENE BARBOSA DOS SANTOS</v>
          </cell>
          <cell r="F45" t="str">
            <v>2 - Outros Profissionais da Saúde</v>
          </cell>
          <cell r="G45" t="str">
            <v>3222-05</v>
          </cell>
          <cell r="H45" t="str">
            <v>07/2024</v>
          </cell>
          <cell r="I45">
            <v>0</v>
          </cell>
          <cell r="J45">
            <v>299.20639999999997</v>
          </cell>
          <cell r="L45">
            <v>0</v>
          </cell>
          <cell r="M45">
            <v>0</v>
          </cell>
          <cell r="O45">
            <v>2.15</v>
          </cell>
          <cell r="R45">
            <v>135.98141129032257</v>
          </cell>
          <cell r="S45">
            <v>84.72</v>
          </cell>
          <cell r="U45">
            <v>0</v>
          </cell>
        </row>
        <row r="46">
          <cell r="C46" t="str">
            <v>HOSPITAL PELÓPIDAS SILVEIRA - CG Nº 017/2022</v>
          </cell>
          <cell r="E46" t="str">
            <v>ALCILENE DE LIMA TEIXEIRA</v>
          </cell>
          <cell r="F46" t="str">
            <v>2 - Outros Profissionais da Saúde</v>
          </cell>
          <cell r="G46" t="str">
            <v>3222-05</v>
          </cell>
          <cell r="H46" t="str">
            <v>07/2024</v>
          </cell>
          <cell r="I46">
            <v>0</v>
          </cell>
          <cell r="J46">
            <v>291.43360000000001</v>
          </cell>
          <cell r="L46">
            <v>0</v>
          </cell>
          <cell r="M46">
            <v>0</v>
          </cell>
          <cell r="O46">
            <v>2.15</v>
          </cell>
          <cell r="R46">
            <v>127.78141129032258</v>
          </cell>
          <cell r="S46">
            <v>84.72</v>
          </cell>
          <cell r="U46">
            <v>0</v>
          </cell>
        </row>
        <row r="47">
          <cell r="C47" t="str">
            <v>HOSPITAL PELÓPIDAS SILVEIRA - CG Nº 017/2022</v>
          </cell>
          <cell r="E47" t="str">
            <v>ALCIRA MARANHAO DA SILVA</v>
          </cell>
          <cell r="F47" t="str">
            <v>2 - Outros Profissionais da Saúde</v>
          </cell>
          <cell r="G47" t="str">
            <v>3222-05</v>
          </cell>
          <cell r="H47" t="str">
            <v>07/2024</v>
          </cell>
          <cell r="I47">
            <v>0</v>
          </cell>
          <cell r="J47">
            <v>291.86720000000003</v>
          </cell>
          <cell r="L47">
            <v>0</v>
          </cell>
          <cell r="M47">
            <v>0</v>
          </cell>
          <cell r="O47">
            <v>2.15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PELÓPIDAS SILVEIRA - CG Nº 017/2022</v>
          </cell>
          <cell r="E48" t="str">
            <v>ALCIVANIA SANTOS LIMA</v>
          </cell>
          <cell r="F48" t="str">
            <v>3 - Administrativo</v>
          </cell>
          <cell r="G48" t="str">
            <v>5134-30</v>
          </cell>
          <cell r="H48" t="str">
            <v>07/2024</v>
          </cell>
          <cell r="I48">
            <v>0</v>
          </cell>
          <cell r="J48">
            <v>135.55199999999999</v>
          </cell>
          <cell r="L48">
            <v>180.22020000000001</v>
          </cell>
          <cell r="M48">
            <v>28.24</v>
          </cell>
          <cell r="O48">
            <v>2.15</v>
          </cell>
          <cell r="R48">
            <v>250.78141129032258</v>
          </cell>
          <cell r="S48">
            <v>84.72</v>
          </cell>
          <cell r="U48">
            <v>0</v>
          </cell>
        </row>
        <row r="49">
          <cell r="C49" t="str">
            <v>HOSPITAL PELÓPIDAS SILVEIRA - CG Nº 017/2022</v>
          </cell>
          <cell r="E49" t="str">
            <v>ALESSANDRA CABRAL GOMES TINET</v>
          </cell>
          <cell r="F49" t="str">
            <v>1 - Médico</v>
          </cell>
          <cell r="G49" t="str">
            <v>2251-25</v>
          </cell>
          <cell r="H49" t="str">
            <v>07/2024</v>
          </cell>
          <cell r="I49">
            <v>0</v>
          </cell>
          <cell r="J49">
            <v>958.74080000000004</v>
          </cell>
          <cell r="L49">
            <v>180.22020000000001</v>
          </cell>
          <cell r="M49">
            <v>6.34</v>
          </cell>
          <cell r="O49">
            <v>17.2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PELÓPIDAS SILVEIRA - CG Nº 017/2022</v>
          </cell>
          <cell r="E50" t="str">
            <v>ALESSANDRA DE LOURDES XIMENES BORREGO</v>
          </cell>
          <cell r="F50" t="str">
            <v>1 - Médico</v>
          </cell>
          <cell r="G50" t="str">
            <v>2251-25</v>
          </cell>
          <cell r="H50" t="str">
            <v>07/2024</v>
          </cell>
          <cell r="I50">
            <v>0</v>
          </cell>
          <cell r="J50">
            <v>633.16399999999999</v>
          </cell>
          <cell r="L50">
            <v>0</v>
          </cell>
          <cell r="M50">
            <v>0</v>
          </cell>
          <cell r="O50">
            <v>17.2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PELÓPIDAS SILVEIRA - CG Nº 017/2022</v>
          </cell>
          <cell r="E51" t="str">
            <v>ALESSANDRA VANESSA XAVIER DE MACEDO MADUREIRA</v>
          </cell>
          <cell r="F51" t="str">
            <v>1 - Médico</v>
          </cell>
          <cell r="G51" t="str">
            <v>2251-25</v>
          </cell>
          <cell r="H51" t="str">
            <v>07/2024</v>
          </cell>
          <cell r="I51">
            <v>0</v>
          </cell>
          <cell r="J51">
            <v>730.44399999999996</v>
          </cell>
          <cell r="L51">
            <v>0</v>
          </cell>
          <cell r="M51">
            <v>0</v>
          </cell>
          <cell r="O51">
            <v>17.2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PELÓPIDAS SILVEIRA - CG Nº 017/2022</v>
          </cell>
          <cell r="E52" t="str">
            <v>ALESSON LUCAS PEIXOTO TEIXEIRA</v>
          </cell>
          <cell r="F52" t="str">
            <v>3 - Administrativo</v>
          </cell>
          <cell r="G52" t="str">
            <v>9501-10</v>
          </cell>
          <cell r="H52" t="str">
            <v>07/2024</v>
          </cell>
          <cell r="I52">
            <v>0</v>
          </cell>
          <cell r="J52">
            <v>226.57040000000001</v>
          </cell>
          <cell r="L52">
            <v>180.22020000000001</v>
          </cell>
          <cell r="M52">
            <v>56.32</v>
          </cell>
          <cell r="O52">
            <v>2.15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PELÓPIDAS SILVEIRA - CG Nº 017/2022</v>
          </cell>
          <cell r="E53" t="str">
            <v>ALEX CRISTIANO DA SILVA BULHOES</v>
          </cell>
          <cell r="F53" t="str">
            <v>3 - Administrativo</v>
          </cell>
          <cell r="G53" t="str">
            <v>5134-30</v>
          </cell>
          <cell r="H53" t="str">
            <v>07/2024</v>
          </cell>
          <cell r="I53">
            <v>0</v>
          </cell>
          <cell r="J53">
            <v>125.9984</v>
          </cell>
          <cell r="L53">
            <v>180.22020000000001</v>
          </cell>
          <cell r="M53">
            <v>28.24</v>
          </cell>
          <cell r="O53">
            <v>2.15</v>
          </cell>
          <cell r="R53">
            <v>201.58141129032259</v>
          </cell>
          <cell r="S53">
            <v>79.64</v>
          </cell>
          <cell r="U53">
            <v>0</v>
          </cell>
        </row>
        <row r="54">
          <cell r="C54" t="str">
            <v>HOSPITAL PELÓPIDAS SILVEIRA - CG Nº 017/2022</v>
          </cell>
          <cell r="E54" t="str">
            <v>ALEXANDRE AUGUSTO DA SILVA</v>
          </cell>
          <cell r="F54" t="str">
            <v>2 - Outros Profissionais da Saúde</v>
          </cell>
          <cell r="G54" t="str">
            <v>3242-05</v>
          </cell>
          <cell r="H54" t="str">
            <v>07/2024</v>
          </cell>
          <cell r="I54">
            <v>0</v>
          </cell>
          <cell r="J54">
            <v>174.4264</v>
          </cell>
          <cell r="L54">
            <v>180.22020000000001</v>
          </cell>
          <cell r="M54">
            <v>33.5</v>
          </cell>
          <cell r="O54">
            <v>2.15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PELÓPIDAS SILVEIRA - CG Nº 017/2022</v>
          </cell>
          <cell r="E55" t="str">
            <v>ALEXANDRE BERNARDINO DA SILVA</v>
          </cell>
          <cell r="F55" t="str">
            <v>3 - Administrativo</v>
          </cell>
          <cell r="G55" t="str">
            <v>2526-05</v>
          </cell>
          <cell r="H55" t="str">
            <v>07/2024</v>
          </cell>
          <cell r="I55">
            <v>0</v>
          </cell>
          <cell r="J55">
            <v>207.01679999999999</v>
          </cell>
          <cell r="L55">
            <v>180.22020000000001</v>
          </cell>
          <cell r="M55">
            <v>46.8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PELÓPIDAS SILVEIRA - CG Nº 017/2022</v>
          </cell>
          <cell r="E56" t="str">
            <v>ALEXANDRE DA SILVA</v>
          </cell>
          <cell r="F56" t="str">
            <v>3 - Administrativo</v>
          </cell>
          <cell r="G56" t="str">
            <v>5174-10</v>
          </cell>
          <cell r="H56" t="str">
            <v>07/2024</v>
          </cell>
          <cell r="I56">
            <v>0</v>
          </cell>
          <cell r="J56">
            <v>127.792</v>
          </cell>
          <cell r="L56">
            <v>180.22020000000001</v>
          </cell>
          <cell r="M56">
            <v>28.24</v>
          </cell>
          <cell r="O56">
            <v>2.15</v>
          </cell>
          <cell r="R56">
            <v>267.18141129032256</v>
          </cell>
          <cell r="S56">
            <v>84.72</v>
          </cell>
          <cell r="U56">
            <v>0</v>
          </cell>
        </row>
        <row r="57">
          <cell r="C57" t="str">
            <v>HOSPITAL PELÓPIDAS SILVEIRA - CG Nº 017/2022</v>
          </cell>
          <cell r="E57" t="str">
            <v>ALEXANDRE FERREIRA DO NASCIMENTO</v>
          </cell>
          <cell r="F57" t="str">
            <v>3 - Administrativo</v>
          </cell>
          <cell r="G57" t="str">
            <v>7711-05</v>
          </cell>
          <cell r="H57" t="str">
            <v>07/2024</v>
          </cell>
          <cell r="I57">
            <v>0</v>
          </cell>
          <cell r="J57">
            <v>142.4008</v>
          </cell>
          <cell r="L57">
            <v>180.22020000000001</v>
          </cell>
          <cell r="M57">
            <v>32.17</v>
          </cell>
          <cell r="O57">
            <v>2.15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PELÓPIDAS SILVEIRA - CG Nº 017/2022</v>
          </cell>
          <cell r="E58" t="str">
            <v>ALEXINA CONCEICAO FERREIRA DE LIMA</v>
          </cell>
          <cell r="F58" t="str">
            <v>2 - Outros Profissionais da Saúde</v>
          </cell>
          <cell r="G58" t="str">
            <v>3222-05</v>
          </cell>
          <cell r="H58" t="str">
            <v>07/2024</v>
          </cell>
          <cell r="I58">
            <v>0</v>
          </cell>
          <cell r="J58">
            <v>291.10480000000001</v>
          </cell>
          <cell r="L58">
            <v>180.22020000000001</v>
          </cell>
          <cell r="M58">
            <v>28.24</v>
          </cell>
          <cell r="O58">
            <v>2.15</v>
          </cell>
          <cell r="R58">
            <v>135.98141129032257</v>
          </cell>
          <cell r="S58">
            <v>84.72</v>
          </cell>
          <cell r="U58">
            <v>0</v>
          </cell>
        </row>
        <row r="59">
          <cell r="C59" t="str">
            <v>HOSPITAL PELÓPIDAS SILVEIRA - CG Nº 017/2022</v>
          </cell>
          <cell r="E59" t="str">
            <v>ALEXSANDRA BERNARDO LIMA DE OLIVEIRA</v>
          </cell>
          <cell r="F59" t="str">
            <v>3 - Administrativo</v>
          </cell>
          <cell r="G59" t="str">
            <v>5143-20</v>
          </cell>
          <cell r="H59" t="str">
            <v>07/2024</v>
          </cell>
          <cell r="I59">
            <v>0</v>
          </cell>
          <cell r="J59">
            <v>9.0367999999999995</v>
          </cell>
          <cell r="L59">
            <v>0</v>
          </cell>
          <cell r="M59">
            <v>0</v>
          </cell>
          <cell r="O59">
            <v>2.15</v>
          </cell>
          <cell r="R59">
            <v>12.98141129032258</v>
          </cell>
          <cell r="S59">
            <v>5.65</v>
          </cell>
          <cell r="U59">
            <v>0</v>
          </cell>
        </row>
        <row r="60">
          <cell r="C60" t="str">
            <v>HOSPITAL PELÓPIDAS SILVEIRA - CG Nº 017/2022</v>
          </cell>
          <cell r="E60" t="str">
            <v>ALEXSANDRA MARIA SILVA DA COSTA</v>
          </cell>
          <cell r="F60" t="str">
            <v>2 - Outros Profissionais da Saúde</v>
          </cell>
          <cell r="G60" t="str">
            <v>3222-05</v>
          </cell>
          <cell r="H60" t="str">
            <v>07/2024</v>
          </cell>
          <cell r="I60">
            <v>0</v>
          </cell>
          <cell r="J60">
            <v>311.20960000000002</v>
          </cell>
          <cell r="L60">
            <v>180.22020000000001</v>
          </cell>
          <cell r="M60">
            <v>28.24</v>
          </cell>
          <cell r="O60">
            <v>2.15</v>
          </cell>
          <cell r="R60">
            <v>135.98141129032257</v>
          </cell>
          <cell r="S60">
            <v>82.74</v>
          </cell>
          <cell r="U60">
            <v>0</v>
          </cell>
        </row>
        <row r="61">
          <cell r="C61" t="str">
            <v>HOSPITAL PELÓPIDAS SILVEIRA - CG Nº 017/2022</v>
          </cell>
          <cell r="E61" t="str">
            <v>ALEXSANDRA SANTOS DE SOUZA</v>
          </cell>
          <cell r="F61" t="str">
            <v>3 - Administrativo</v>
          </cell>
          <cell r="G61" t="str">
            <v>5143-20</v>
          </cell>
          <cell r="H61" t="str">
            <v>07/2024</v>
          </cell>
          <cell r="I61">
            <v>0</v>
          </cell>
          <cell r="J61">
            <v>4.5183999999999997</v>
          </cell>
          <cell r="L61">
            <v>0</v>
          </cell>
          <cell r="M61">
            <v>0</v>
          </cell>
          <cell r="O61">
            <v>2.15</v>
          </cell>
          <cell r="R61">
            <v>12.98141129032258</v>
          </cell>
          <cell r="S61">
            <v>2.82</v>
          </cell>
          <cell r="U61">
            <v>0</v>
          </cell>
        </row>
        <row r="62">
          <cell r="C62" t="str">
            <v>HOSPITAL PELÓPIDAS SILVEIRA - CG Nº 017/2022</v>
          </cell>
          <cell r="E62" t="str">
            <v>ALEXSANDRA SOARES DO NASCIMENTO</v>
          </cell>
          <cell r="F62" t="str">
            <v>3 - Administrativo</v>
          </cell>
          <cell r="G62" t="str">
            <v>4110-10</v>
          </cell>
          <cell r="H62" t="str">
            <v>07/2024</v>
          </cell>
          <cell r="I62">
            <v>0</v>
          </cell>
          <cell r="J62">
            <v>141.86879999999999</v>
          </cell>
          <cell r="L62">
            <v>0</v>
          </cell>
          <cell r="M62">
            <v>0</v>
          </cell>
          <cell r="O62">
            <v>2.15</v>
          </cell>
          <cell r="R62">
            <v>250.78141129032258</v>
          </cell>
          <cell r="S62">
            <v>84.72</v>
          </cell>
          <cell r="U62">
            <v>0</v>
          </cell>
        </row>
        <row r="63">
          <cell r="C63" t="str">
            <v>HOSPITAL PELÓPIDAS SILVEIRA - CG Nº 017/2022</v>
          </cell>
          <cell r="E63" t="str">
            <v>ALEXSANDRO JOSE SIMOES</v>
          </cell>
          <cell r="F63" t="str">
            <v>3 - Administrativo</v>
          </cell>
          <cell r="G63" t="str">
            <v>5132-20</v>
          </cell>
          <cell r="H63" t="str">
            <v>07/2024</v>
          </cell>
          <cell r="I63">
            <v>0</v>
          </cell>
          <cell r="J63">
            <v>154.94159999999999</v>
          </cell>
          <cell r="L63">
            <v>0</v>
          </cell>
          <cell r="M63">
            <v>0</v>
          </cell>
          <cell r="O63">
            <v>2.15</v>
          </cell>
          <cell r="R63">
            <v>267.18141129032256</v>
          </cell>
          <cell r="S63">
            <v>89.98</v>
          </cell>
          <cell r="U63">
            <v>0</v>
          </cell>
        </row>
        <row r="64">
          <cell r="C64" t="str">
            <v>HOSPITAL PELÓPIDAS SILVEIRA - CG Nº 017/2022</v>
          </cell>
          <cell r="E64" t="str">
            <v>ALEXSANDRO SANTOS DA SILVA</v>
          </cell>
          <cell r="F64" t="str">
            <v>3 - Administrativo</v>
          </cell>
          <cell r="G64" t="str">
            <v>5143-20</v>
          </cell>
          <cell r="H64" t="str">
            <v>07/2024</v>
          </cell>
          <cell r="I64">
            <v>0</v>
          </cell>
          <cell r="J64">
            <v>9.0367999999999995</v>
          </cell>
          <cell r="L64">
            <v>0</v>
          </cell>
          <cell r="M64">
            <v>0</v>
          </cell>
          <cell r="O64">
            <v>2.15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PELÓPIDAS SILVEIRA - CG Nº 017/2022</v>
          </cell>
          <cell r="E65" t="str">
            <v>ALICE ANNE CAVALCANTI DOS SANTOS</v>
          </cell>
          <cell r="F65" t="str">
            <v>2 - Outros Profissionais da Saúde</v>
          </cell>
          <cell r="G65" t="str">
            <v>2235-05</v>
          </cell>
          <cell r="H65" t="str">
            <v>07/2024</v>
          </cell>
          <cell r="I65">
            <v>0</v>
          </cell>
          <cell r="J65">
            <v>434.48559999999998</v>
          </cell>
          <cell r="L65">
            <v>180.22020000000001</v>
          </cell>
          <cell r="M65">
            <v>3.33</v>
          </cell>
          <cell r="O65">
            <v>4.5199999999999996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PELÓPIDAS SILVEIRA - CG Nº 017/2022</v>
          </cell>
          <cell r="E66" t="str">
            <v>ALICE KRISTIANNY MENDES DE OLIVEIRA</v>
          </cell>
          <cell r="F66" t="str">
            <v>2 - Outros Profissionais da Saúde</v>
          </cell>
          <cell r="G66" t="str">
            <v>3222-05</v>
          </cell>
          <cell r="H66" t="str">
            <v>07/2024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2.15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PELÓPIDAS SILVEIRA - CG Nº 017/2022</v>
          </cell>
          <cell r="E67" t="str">
            <v>ALICE TEIXEIRA DE LIRA</v>
          </cell>
          <cell r="F67" t="str">
            <v>3 - Administrativo</v>
          </cell>
          <cell r="G67" t="str">
            <v>4110-10</v>
          </cell>
          <cell r="H67" t="str">
            <v>07/2024</v>
          </cell>
          <cell r="I67">
            <v>0</v>
          </cell>
          <cell r="J67">
            <v>14.0824</v>
          </cell>
          <cell r="L67">
            <v>0</v>
          </cell>
          <cell r="M67">
            <v>0</v>
          </cell>
          <cell r="O67">
            <v>2.15</v>
          </cell>
          <cell r="R67">
            <v>365.58141129032259</v>
          </cell>
          <cell r="S67">
            <v>42.36</v>
          </cell>
          <cell r="U67">
            <v>0</v>
          </cell>
        </row>
        <row r="68">
          <cell r="C68" t="str">
            <v>HOSPITAL PELÓPIDAS SILVEIRA - CG Nº 017/2022</v>
          </cell>
          <cell r="E68" t="str">
            <v>ALINE BEZERRA GOMES</v>
          </cell>
          <cell r="F68" t="str">
            <v>2 - Outros Profissionais da Saúde</v>
          </cell>
          <cell r="G68" t="str">
            <v>2235-05</v>
          </cell>
          <cell r="H68" t="str">
            <v>07/2024</v>
          </cell>
          <cell r="I68">
            <v>0</v>
          </cell>
          <cell r="J68">
            <v>593.45440000000008</v>
          </cell>
          <cell r="L68">
            <v>180.22020000000001</v>
          </cell>
          <cell r="M68">
            <v>3.05</v>
          </cell>
          <cell r="O68">
            <v>4.5199999999999996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PELÓPIDAS SILVEIRA - CG Nº 017/2022</v>
          </cell>
          <cell r="E69" t="str">
            <v>ALINE CRUZ DA SILVA</v>
          </cell>
          <cell r="F69" t="str">
            <v>2 - Outros Profissionais da Saúde</v>
          </cell>
          <cell r="G69" t="str">
            <v>3222-05</v>
          </cell>
          <cell r="H69" t="str">
            <v>07/2024</v>
          </cell>
          <cell r="I69">
            <v>0</v>
          </cell>
          <cell r="J69">
            <v>293.59840000000003</v>
          </cell>
          <cell r="L69">
            <v>0</v>
          </cell>
          <cell r="M69">
            <v>0</v>
          </cell>
          <cell r="O69">
            <v>2.15</v>
          </cell>
          <cell r="R69">
            <v>135.98141129032257</v>
          </cell>
          <cell r="S69">
            <v>84.72</v>
          </cell>
          <cell r="U69">
            <v>0</v>
          </cell>
        </row>
        <row r="70">
          <cell r="C70" t="str">
            <v>HOSPITAL PELÓPIDAS SILVEIRA - CG Nº 017/2022</v>
          </cell>
          <cell r="E70" t="str">
            <v>ALINE FERREIRA DO NASCIMENTO</v>
          </cell>
          <cell r="F70" t="str">
            <v>2 - Outros Profissionais da Saúde</v>
          </cell>
          <cell r="G70" t="str">
            <v>3222-05</v>
          </cell>
          <cell r="H70" t="str">
            <v>07/2024</v>
          </cell>
          <cell r="I70">
            <v>0</v>
          </cell>
          <cell r="J70">
            <v>285.63839999999999</v>
          </cell>
          <cell r="L70">
            <v>180.22020000000001</v>
          </cell>
          <cell r="M70">
            <v>28.24</v>
          </cell>
          <cell r="O70">
            <v>2.15</v>
          </cell>
          <cell r="R70">
            <v>0</v>
          </cell>
          <cell r="S70">
            <v>0</v>
          </cell>
          <cell r="U70">
            <v>69.41</v>
          </cell>
          <cell r="X70" t="str">
            <v>AUXÍLIO CRECHE</v>
          </cell>
        </row>
        <row r="71">
          <cell r="C71" t="str">
            <v>HOSPITAL PELÓPIDAS SILVEIRA - CG Nº 017/2022</v>
          </cell>
          <cell r="E71" t="str">
            <v>ALINE GOMES DE LIMA</v>
          </cell>
          <cell r="F71" t="str">
            <v>3 - Administrativo</v>
          </cell>
          <cell r="G71" t="str">
            <v>5143-20</v>
          </cell>
          <cell r="H71" t="str">
            <v>07/2024</v>
          </cell>
          <cell r="I71">
            <v>0</v>
          </cell>
          <cell r="J71">
            <v>9.0367999999999995</v>
          </cell>
          <cell r="L71">
            <v>0</v>
          </cell>
          <cell r="M71">
            <v>0</v>
          </cell>
          <cell r="O71">
            <v>2.15</v>
          </cell>
          <cell r="R71">
            <v>12.98141129032258</v>
          </cell>
          <cell r="S71">
            <v>5.65</v>
          </cell>
          <cell r="U71">
            <v>0</v>
          </cell>
        </row>
        <row r="72">
          <cell r="C72" t="str">
            <v>HOSPITAL PELÓPIDAS SILVEIRA - CG Nº 017/2022</v>
          </cell>
          <cell r="E72" t="str">
            <v>ALINE MILENY DANTAS CARNEIRO</v>
          </cell>
          <cell r="F72" t="str">
            <v>2 - Outros Profissionais da Saúde</v>
          </cell>
          <cell r="G72" t="str">
            <v>3222-05</v>
          </cell>
          <cell r="H72" t="str">
            <v>07/2024</v>
          </cell>
          <cell r="I72">
            <v>0</v>
          </cell>
          <cell r="J72">
            <v>299.06479999999999</v>
          </cell>
          <cell r="L72">
            <v>180.22020000000001</v>
          </cell>
          <cell r="M72">
            <v>28.24</v>
          </cell>
          <cell r="O72">
            <v>2.15</v>
          </cell>
          <cell r="R72">
            <v>267.18141129032256</v>
          </cell>
          <cell r="S72">
            <v>82.46</v>
          </cell>
          <cell r="U72">
            <v>67.099999999999994</v>
          </cell>
          <cell r="X72" t="str">
            <v>AUXÍLIO CRECHE</v>
          </cell>
        </row>
        <row r="73">
          <cell r="C73" t="str">
            <v>HOSPITAL PELÓPIDAS SILVEIRA - CG Nº 017/2022</v>
          </cell>
          <cell r="E73" t="str">
            <v>ALINE PEREIRA ALEXANDRE</v>
          </cell>
          <cell r="F73" t="str">
            <v>2 - Outros Profissionais da Saúde</v>
          </cell>
          <cell r="G73" t="str">
            <v>3222-05</v>
          </cell>
          <cell r="H73" t="str">
            <v>07/2024</v>
          </cell>
          <cell r="I73">
            <v>0</v>
          </cell>
          <cell r="J73">
            <v>292.59679999999997</v>
          </cell>
          <cell r="L73">
            <v>180.22020000000001</v>
          </cell>
          <cell r="M73">
            <v>28.24</v>
          </cell>
          <cell r="O73">
            <v>2.15</v>
          </cell>
          <cell r="R73">
            <v>267.18141129032256</v>
          </cell>
          <cell r="S73">
            <v>73.42</v>
          </cell>
          <cell r="U73">
            <v>57.84</v>
          </cell>
          <cell r="X73" t="str">
            <v>AUXÍLIO CRECHE</v>
          </cell>
        </row>
        <row r="74">
          <cell r="C74" t="str">
            <v>HOSPITAL PELÓPIDAS SILVEIRA - CG Nº 017/2022</v>
          </cell>
          <cell r="E74" t="str">
            <v>ALISON RODRIGO FELIX DA SILVA</v>
          </cell>
          <cell r="F74" t="str">
            <v>3 - Administrativo</v>
          </cell>
          <cell r="G74" t="str">
            <v>4141-05</v>
          </cell>
          <cell r="H74" t="str">
            <v>07/2024</v>
          </cell>
          <cell r="I74">
            <v>0</v>
          </cell>
          <cell r="J74">
            <v>124.38079999999999</v>
          </cell>
          <cell r="L74">
            <v>180.22020000000001</v>
          </cell>
          <cell r="M74">
            <v>33.43</v>
          </cell>
          <cell r="O74">
            <v>2.15</v>
          </cell>
          <cell r="R74">
            <v>185.18141129032259</v>
          </cell>
          <cell r="S74">
            <v>100.28</v>
          </cell>
          <cell r="U74">
            <v>0</v>
          </cell>
        </row>
        <row r="75">
          <cell r="C75" t="str">
            <v>HOSPITAL PELÓPIDAS SILVEIRA - CG Nº 017/2022</v>
          </cell>
          <cell r="E75" t="str">
            <v>ALYNNE LARYSSA DE ANDRADE COSTA</v>
          </cell>
          <cell r="F75" t="str">
            <v>2 - Outros Profissionais da Saúde</v>
          </cell>
          <cell r="G75" t="str">
            <v>2235-05</v>
          </cell>
          <cell r="H75" t="str">
            <v>07/2024</v>
          </cell>
          <cell r="I75">
            <v>0</v>
          </cell>
          <cell r="J75">
            <v>466.16160000000002</v>
          </cell>
          <cell r="L75">
            <v>180.22020000000001</v>
          </cell>
          <cell r="M75">
            <v>3.59</v>
          </cell>
          <cell r="O75">
            <v>4.5199999999999996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PELÓPIDAS SILVEIRA - CG Nº 017/2022</v>
          </cell>
          <cell r="E76" t="str">
            <v>ALYSON GABRIEL SENA DE OLIVEIRA</v>
          </cell>
          <cell r="F76" t="str">
            <v>2 - Outros Profissionais da Saúde</v>
          </cell>
          <cell r="G76" t="str">
            <v>3222-05</v>
          </cell>
          <cell r="H76" t="str">
            <v>07/2024</v>
          </cell>
          <cell r="I76">
            <v>0</v>
          </cell>
          <cell r="J76">
            <v>298.51600000000002</v>
          </cell>
          <cell r="L76">
            <v>0</v>
          </cell>
          <cell r="M76">
            <v>0</v>
          </cell>
          <cell r="O76">
            <v>2.15</v>
          </cell>
          <cell r="R76">
            <v>127.78141129032258</v>
          </cell>
          <cell r="S76">
            <v>84.72</v>
          </cell>
          <cell r="U76">
            <v>0</v>
          </cell>
        </row>
        <row r="77">
          <cell r="C77" t="str">
            <v>HOSPITAL PELÓPIDAS SILVEIRA - CG Nº 017/2022</v>
          </cell>
          <cell r="E77" t="str">
            <v>ALYSSON CASTANHA DO MONTE</v>
          </cell>
          <cell r="F77" t="str">
            <v>3 - Administrativo</v>
          </cell>
          <cell r="G77" t="str">
            <v>5174-10</v>
          </cell>
          <cell r="H77" t="str">
            <v>07/2024</v>
          </cell>
          <cell r="I77">
            <v>0</v>
          </cell>
          <cell r="J77">
            <v>125.816</v>
          </cell>
          <cell r="L77">
            <v>180.22020000000001</v>
          </cell>
          <cell r="M77">
            <v>28.24</v>
          </cell>
          <cell r="O77">
            <v>2.15</v>
          </cell>
          <cell r="R77">
            <v>267.18141129032256</v>
          </cell>
          <cell r="S77">
            <v>84.72</v>
          </cell>
          <cell r="U77">
            <v>0</v>
          </cell>
        </row>
        <row r="78">
          <cell r="C78" t="str">
            <v>HOSPITAL PELÓPIDAS SILVEIRA - CG Nº 017/2022</v>
          </cell>
          <cell r="E78" t="str">
            <v>ALZENIR MARIA DA CONCEICAO SILVA</v>
          </cell>
          <cell r="F78" t="str">
            <v>2 - Outros Profissionais da Saúde</v>
          </cell>
          <cell r="G78" t="str">
            <v>3222-05</v>
          </cell>
          <cell r="H78" t="str">
            <v>07/2024</v>
          </cell>
          <cell r="I78">
            <v>0</v>
          </cell>
          <cell r="J78">
            <v>273.77519999999998</v>
          </cell>
          <cell r="L78">
            <v>180.22020000000001</v>
          </cell>
          <cell r="M78">
            <v>28.24</v>
          </cell>
          <cell r="O78">
            <v>2.15</v>
          </cell>
          <cell r="R78">
            <v>135.98141129032257</v>
          </cell>
          <cell r="S78">
            <v>84.72</v>
          </cell>
          <cell r="U78">
            <v>0</v>
          </cell>
        </row>
        <row r="79">
          <cell r="C79" t="str">
            <v>HOSPITAL PELÓPIDAS SILVEIRA - CG Nº 017/2022</v>
          </cell>
          <cell r="E79" t="str">
            <v>ALZIRA ELIZABETE DA SILVA</v>
          </cell>
          <cell r="F79" t="str">
            <v>3 - Administrativo</v>
          </cell>
          <cell r="G79" t="str">
            <v>5142-25</v>
          </cell>
          <cell r="H79" t="str">
            <v>07/2024</v>
          </cell>
          <cell r="I79">
            <v>0</v>
          </cell>
          <cell r="J79">
            <v>150.04159999999999</v>
          </cell>
          <cell r="L79">
            <v>180.22020000000001</v>
          </cell>
          <cell r="M79">
            <v>28.24</v>
          </cell>
          <cell r="O79">
            <v>2.15</v>
          </cell>
          <cell r="R79">
            <v>201.58141129032259</v>
          </cell>
          <cell r="S79">
            <v>84.72</v>
          </cell>
          <cell r="U79">
            <v>0</v>
          </cell>
        </row>
        <row r="80">
          <cell r="C80" t="str">
            <v>HOSPITAL PELÓPIDAS SILVEIRA - CG Nº 017/2022</v>
          </cell>
          <cell r="E80" t="str">
            <v>AMANDA AMELIA GOMES DE PAULA</v>
          </cell>
          <cell r="F80" t="str">
            <v>2 - Outros Profissionais da Saúde</v>
          </cell>
          <cell r="G80" t="str">
            <v>2235-05</v>
          </cell>
          <cell r="H80" t="str">
            <v>07/2024</v>
          </cell>
          <cell r="I80">
            <v>0</v>
          </cell>
          <cell r="J80">
            <v>455.53760000000011</v>
          </cell>
          <cell r="L80">
            <v>180.22020000000001</v>
          </cell>
          <cell r="M80">
            <v>3.59</v>
          </cell>
          <cell r="O80">
            <v>4.5199999999999996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PELÓPIDAS SILVEIRA - CG Nº 017/2022</v>
          </cell>
          <cell r="E81" t="str">
            <v>AMANDA CRISTINA DE SIQUEIRA</v>
          </cell>
          <cell r="F81" t="str">
            <v>2 - Outros Profissionais da Saúde</v>
          </cell>
          <cell r="G81" t="str">
            <v>3222-05</v>
          </cell>
          <cell r="H81" t="str">
            <v>07/2024</v>
          </cell>
          <cell r="I81">
            <v>0</v>
          </cell>
          <cell r="J81">
            <v>286.03359999999998</v>
          </cell>
          <cell r="L81">
            <v>180.22020000000001</v>
          </cell>
          <cell r="M81">
            <v>28.24</v>
          </cell>
          <cell r="O81">
            <v>2.15</v>
          </cell>
          <cell r="R81">
            <v>250.78141129032258</v>
          </cell>
          <cell r="S81">
            <v>84.72</v>
          </cell>
          <cell r="U81">
            <v>69.41</v>
          </cell>
          <cell r="X81" t="str">
            <v>AUXÍLIO CRECHE</v>
          </cell>
        </row>
        <row r="82">
          <cell r="C82" t="str">
            <v>HOSPITAL PELÓPIDAS SILVEIRA - CG Nº 017/2022</v>
          </cell>
          <cell r="E82" t="str">
            <v>AMANDA CRUZ CANTARELLI</v>
          </cell>
          <cell r="F82" t="str">
            <v>1 - Médico</v>
          </cell>
          <cell r="G82" t="str">
            <v>2251-25</v>
          </cell>
          <cell r="H82" t="str">
            <v>07/2024</v>
          </cell>
          <cell r="I82">
            <v>0</v>
          </cell>
          <cell r="J82">
            <v>792.45039999999995</v>
          </cell>
          <cell r="L82">
            <v>0</v>
          </cell>
          <cell r="M82">
            <v>0</v>
          </cell>
          <cell r="O82">
            <v>17.2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PELÓPIDAS SILVEIRA - CG Nº 017/2022</v>
          </cell>
          <cell r="E83" t="str">
            <v>AMANDA DOS SANTOS RIBEIRO DA SILVA NASCIMENTO</v>
          </cell>
          <cell r="F83" t="str">
            <v>2 - Outros Profissionais da Saúde</v>
          </cell>
          <cell r="G83" t="str">
            <v>3222-05</v>
          </cell>
          <cell r="H83" t="str">
            <v>07/2024</v>
          </cell>
          <cell r="I83">
            <v>0</v>
          </cell>
          <cell r="J83">
            <v>333.61040000000003</v>
          </cell>
          <cell r="L83">
            <v>180.22020000000001</v>
          </cell>
          <cell r="M83">
            <v>28.24</v>
          </cell>
          <cell r="O83">
            <v>2.15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PELÓPIDAS SILVEIRA - CG Nº 017/2022</v>
          </cell>
          <cell r="E84" t="str">
            <v>AMANDA LUCAS FREIRE COSTA</v>
          </cell>
          <cell r="F84" t="str">
            <v>1 - Médico</v>
          </cell>
          <cell r="G84" t="str">
            <v>2251-25</v>
          </cell>
          <cell r="H84" t="str">
            <v>07/2024</v>
          </cell>
          <cell r="I84">
            <v>0</v>
          </cell>
          <cell r="J84">
            <v>365.08960000000002</v>
          </cell>
          <cell r="L84">
            <v>0</v>
          </cell>
          <cell r="M84">
            <v>0</v>
          </cell>
          <cell r="O84">
            <v>17.2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PELÓPIDAS SILVEIRA - CG Nº 017/2022</v>
          </cell>
          <cell r="E85" t="str">
            <v>AMANDA MARIA DA SILVA</v>
          </cell>
          <cell r="F85" t="str">
            <v>2 - Outros Profissionais da Saúde</v>
          </cell>
          <cell r="G85" t="str">
            <v>3222-05</v>
          </cell>
          <cell r="H85" t="str">
            <v>07/2024</v>
          </cell>
          <cell r="I85">
            <v>0</v>
          </cell>
          <cell r="J85">
            <v>286.72480000000002</v>
          </cell>
          <cell r="L85">
            <v>180.22020000000001</v>
          </cell>
          <cell r="M85">
            <v>28.24</v>
          </cell>
          <cell r="O85">
            <v>2.15</v>
          </cell>
          <cell r="R85">
            <v>127.78141129032258</v>
          </cell>
          <cell r="S85">
            <v>84.72</v>
          </cell>
          <cell r="U85">
            <v>0</v>
          </cell>
        </row>
        <row r="86">
          <cell r="C86" t="str">
            <v>HOSPITAL PELÓPIDAS SILVEIRA - CG Nº 017/2022</v>
          </cell>
          <cell r="E86" t="str">
            <v>AMANDA SANTANA DOS SANTOS</v>
          </cell>
          <cell r="F86" t="str">
            <v>2 - Outros Profissionais da Saúde</v>
          </cell>
          <cell r="G86" t="str">
            <v>2235-05</v>
          </cell>
          <cell r="H86" t="str">
            <v>07/2024</v>
          </cell>
          <cell r="I86">
            <v>0</v>
          </cell>
          <cell r="J86">
            <v>432.24799999999999</v>
          </cell>
          <cell r="L86">
            <v>0</v>
          </cell>
          <cell r="M86">
            <v>0</v>
          </cell>
          <cell r="O86">
            <v>4.5199999999999996</v>
          </cell>
          <cell r="R86">
            <v>365.58141129032259</v>
          </cell>
          <cell r="S86">
            <v>143.65</v>
          </cell>
          <cell r="U86">
            <v>0</v>
          </cell>
        </row>
        <row r="87">
          <cell r="C87" t="str">
            <v>HOSPITAL PELÓPIDAS SILVEIRA - CG Nº 017/2022</v>
          </cell>
          <cell r="E87" t="str">
            <v>AMANDA VALENCA DA SILVA</v>
          </cell>
          <cell r="F87" t="str">
            <v>2 - Outros Profissionais da Saúde</v>
          </cell>
          <cell r="G87" t="str">
            <v>2236-05</v>
          </cell>
          <cell r="H87" t="str">
            <v>07/2024</v>
          </cell>
          <cell r="I87">
            <v>0</v>
          </cell>
          <cell r="J87">
            <v>239.816</v>
          </cell>
          <cell r="L87">
            <v>180.22020000000001</v>
          </cell>
          <cell r="M87">
            <v>2.95</v>
          </cell>
          <cell r="O87">
            <v>4.5199999999999996</v>
          </cell>
          <cell r="R87">
            <v>0</v>
          </cell>
          <cell r="S87">
            <v>0</v>
          </cell>
          <cell r="U87">
            <v>116.77</v>
          </cell>
          <cell r="X87" t="str">
            <v>AUXÍLIO CRECHE</v>
          </cell>
        </row>
        <row r="88">
          <cell r="C88" t="str">
            <v>HOSPITAL PELÓPIDAS SILVEIRA - CG Nº 017/2022</v>
          </cell>
          <cell r="E88" t="str">
            <v>AMANDA VALERIA DE AMORIM</v>
          </cell>
          <cell r="F88" t="str">
            <v>3 - Administrativo</v>
          </cell>
          <cell r="G88" t="str">
            <v>4110-10</v>
          </cell>
          <cell r="H88" t="str">
            <v>07/2024</v>
          </cell>
          <cell r="I88">
            <v>0</v>
          </cell>
          <cell r="J88">
            <v>100.8344</v>
          </cell>
          <cell r="L88">
            <v>180.22020000000001</v>
          </cell>
          <cell r="M88">
            <v>28.24</v>
          </cell>
          <cell r="O88">
            <v>2.15</v>
          </cell>
          <cell r="R88">
            <v>365.58141129032259</v>
          </cell>
          <cell r="S88">
            <v>81.25</v>
          </cell>
          <cell r="U88">
            <v>80.95</v>
          </cell>
          <cell r="X88" t="str">
            <v>AUXÍLIO CRECHE</v>
          </cell>
        </row>
        <row r="89">
          <cell r="C89" t="str">
            <v>HOSPITAL PELÓPIDAS SILVEIRA - CG Nº 017/2022</v>
          </cell>
          <cell r="E89" t="str">
            <v>AMARA MARIA CABRAL DA SILVA RODRIGUES</v>
          </cell>
          <cell r="F89" t="str">
            <v>2 - Outros Profissionais da Saúde</v>
          </cell>
          <cell r="G89" t="str">
            <v>2235-05</v>
          </cell>
          <cell r="H89" t="str">
            <v>07/2024</v>
          </cell>
          <cell r="I89">
            <v>0</v>
          </cell>
          <cell r="J89">
            <v>454.2</v>
          </cell>
          <cell r="L89">
            <v>180.22020000000001</v>
          </cell>
          <cell r="M89">
            <v>3.05</v>
          </cell>
          <cell r="O89">
            <v>4.5199999999999996</v>
          </cell>
          <cell r="R89">
            <v>201.58141129032259</v>
          </cell>
          <cell r="S89">
            <v>122.12</v>
          </cell>
          <cell r="U89">
            <v>0</v>
          </cell>
        </row>
        <row r="90">
          <cell r="C90" t="str">
            <v>HOSPITAL PELÓPIDAS SILVEIRA - CG Nº 017/2022</v>
          </cell>
          <cell r="E90" t="str">
            <v>ANA BEATRIZ DE ARAUJO MATTOSO</v>
          </cell>
          <cell r="F90" t="str">
            <v>3 - Administrativo</v>
          </cell>
          <cell r="G90" t="str">
            <v>3912-10</v>
          </cell>
          <cell r="H90" t="str">
            <v>07/2024</v>
          </cell>
          <cell r="I90">
            <v>0</v>
          </cell>
          <cell r="J90">
            <v>573.81119999999999</v>
          </cell>
          <cell r="L90">
            <v>0</v>
          </cell>
          <cell r="M90">
            <v>0</v>
          </cell>
          <cell r="O90">
            <v>2.15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PELÓPIDAS SILVEIRA - CG Nº 017/2022</v>
          </cell>
          <cell r="E91" t="str">
            <v>ANA CARLA CONCEICAO DE LIMA</v>
          </cell>
          <cell r="F91" t="str">
            <v>2 - Outros Profissionais da Saúde</v>
          </cell>
          <cell r="G91" t="str">
            <v>3222-05</v>
          </cell>
          <cell r="H91" t="str">
            <v>07/2024</v>
          </cell>
          <cell r="I91">
            <v>0</v>
          </cell>
          <cell r="J91">
            <v>310.23680000000002</v>
          </cell>
          <cell r="L91">
            <v>0</v>
          </cell>
          <cell r="M91">
            <v>0</v>
          </cell>
          <cell r="O91">
            <v>2.15</v>
          </cell>
          <cell r="R91">
            <v>135.98141129032257</v>
          </cell>
          <cell r="S91">
            <v>84.72</v>
          </cell>
          <cell r="U91">
            <v>0</v>
          </cell>
        </row>
        <row r="92">
          <cell r="C92" t="str">
            <v>HOSPITAL PELÓPIDAS SILVEIRA - CG Nº 017/2022</v>
          </cell>
          <cell r="E92" t="str">
            <v>ANA CARLA DE OLIVEIRA COSTA</v>
          </cell>
          <cell r="F92" t="str">
            <v>2 - Outros Profissionais da Saúde</v>
          </cell>
          <cell r="G92" t="str">
            <v>3222-05</v>
          </cell>
          <cell r="H92" t="str">
            <v>07/2024</v>
          </cell>
          <cell r="I92">
            <v>0</v>
          </cell>
          <cell r="J92">
            <v>275.14080000000001</v>
          </cell>
          <cell r="L92">
            <v>0</v>
          </cell>
          <cell r="M92">
            <v>0</v>
          </cell>
          <cell r="O92">
            <v>2.15</v>
          </cell>
          <cell r="R92">
            <v>127.78141129032258</v>
          </cell>
          <cell r="S92">
            <v>84.72</v>
          </cell>
          <cell r="U92">
            <v>0</v>
          </cell>
        </row>
        <row r="93">
          <cell r="C93" t="str">
            <v>HOSPITAL PELÓPIDAS SILVEIRA - CG Nº 017/2022</v>
          </cell>
          <cell r="E93" t="str">
            <v>ANA CARLA XAVIER DA SILVA</v>
          </cell>
          <cell r="F93" t="str">
            <v>3 - Administrativo</v>
          </cell>
          <cell r="G93" t="str">
            <v>5163-45</v>
          </cell>
          <cell r="H93" t="str">
            <v>07/2024</v>
          </cell>
          <cell r="I93">
            <v>0</v>
          </cell>
          <cell r="J93">
            <v>152.804</v>
          </cell>
          <cell r="L93">
            <v>0</v>
          </cell>
          <cell r="M93">
            <v>0</v>
          </cell>
          <cell r="O93">
            <v>2.15</v>
          </cell>
          <cell r="R93">
            <v>267.18141129032256</v>
          </cell>
          <cell r="S93">
            <v>84.72</v>
          </cell>
          <cell r="U93">
            <v>0</v>
          </cell>
        </row>
        <row r="94">
          <cell r="C94" t="str">
            <v>HOSPITAL PELÓPIDAS SILVEIRA - CG Nº 017/2022</v>
          </cell>
          <cell r="E94" t="str">
            <v>ANA CAROLINA CARLOS DE ARAUJO BONFIM</v>
          </cell>
          <cell r="F94" t="str">
            <v>2 - Outros Profissionais da Saúde</v>
          </cell>
          <cell r="G94" t="str">
            <v>2235-05</v>
          </cell>
          <cell r="H94" t="str">
            <v>07/2024</v>
          </cell>
          <cell r="I94">
            <v>0</v>
          </cell>
          <cell r="J94">
            <v>461.53919999999999</v>
          </cell>
          <cell r="L94">
            <v>180.22020000000001</v>
          </cell>
          <cell r="M94">
            <v>3.59</v>
          </cell>
          <cell r="O94">
            <v>4.5199999999999996</v>
          </cell>
          <cell r="R94">
            <v>0</v>
          </cell>
          <cell r="S94">
            <v>0</v>
          </cell>
          <cell r="U94">
            <v>120.26</v>
          </cell>
          <cell r="X94" t="str">
            <v>AUXÍLIO CRECHE</v>
          </cell>
        </row>
        <row r="95">
          <cell r="C95" t="str">
            <v>HOSPITAL PELÓPIDAS SILVEIRA - CG Nº 017/2022</v>
          </cell>
          <cell r="E95" t="str">
            <v>ANA CAROLINA DE LEMOS SOARES PATRIOTA</v>
          </cell>
          <cell r="F95" t="str">
            <v>2 - Outros Profissionais da Saúde</v>
          </cell>
          <cell r="G95" t="str">
            <v>2235-05</v>
          </cell>
          <cell r="H95" t="str">
            <v>07/2024</v>
          </cell>
          <cell r="I95">
            <v>0</v>
          </cell>
          <cell r="J95">
            <v>520.05280000000005</v>
          </cell>
          <cell r="L95">
            <v>180.22020000000001</v>
          </cell>
          <cell r="M95">
            <v>3.59</v>
          </cell>
          <cell r="O95">
            <v>4.5199999999999996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PELÓPIDAS SILVEIRA - CG Nº 017/2022</v>
          </cell>
          <cell r="E96" t="str">
            <v>ANA CAROLINA PAIVA FERREIRA</v>
          </cell>
          <cell r="F96" t="str">
            <v>2 - Outros Profissionais da Saúde</v>
          </cell>
          <cell r="G96" t="str">
            <v>2235-05</v>
          </cell>
          <cell r="H96" t="str">
            <v>07/2024</v>
          </cell>
          <cell r="I96">
            <v>0</v>
          </cell>
          <cell r="J96">
            <v>452.26960000000003</v>
          </cell>
          <cell r="L96">
            <v>0</v>
          </cell>
          <cell r="M96">
            <v>0</v>
          </cell>
          <cell r="O96">
            <v>4.5199999999999996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PELÓPIDAS SILVEIRA - CG Nº 017/2022</v>
          </cell>
          <cell r="E97" t="str">
            <v>ANA CECILIA AZEVEDO DE FARIAS</v>
          </cell>
          <cell r="F97" t="str">
            <v>2 - Outros Profissionais da Saúde</v>
          </cell>
          <cell r="G97" t="str">
            <v>2236-05</v>
          </cell>
          <cell r="H97" t="str">
            <v>07/2024</v>
          </cell>
          <cell r="I97">
            <v>0</v>
          </cell>
          <cell r="J97">
            <v>168.2792</v>
          </cell>
          <cell r="L97">
            <v>180.22020000000001</v>
          </cell>
          <cell r="M97">
            <v>2.7</v>
          </cell>
          <cell r="O97">
            <v>4.5199999999999996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PELÓPIDAS SILVEIRA - CG Nº 017/2022</v>
          </cell>
          <cell r="E98" t="str">
            <v>ANA CLARA DE MELO PEREIRA CARVALHO</v>
          </cell>
          <cell r="F98" t="str">
            <v>2 - Outros Profissionais da Saúde</v>
          </cell>
          <cell r="G98" t="str">
            <v>2235-05</v>
          </cell>
          <cell r="H98" t="str">
            <v>07/2024</v>
          </cell>
          <cell r="I98">
            <v>0</v>
          </cell>
          <cell r="J98">
            <v>471.18480000000011</v>
          </cell>
          <cell r="L98">
            <v>0</v>
          </cell>
          <cell r="M98">
            <v>0</v>
          </cell>
          <cell r="O98">
            <v>4.5199999999999996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PELÓPIDAS SILVEIRA - CG Nº 017/2022</v>
          </cell>
          <cell r="E99" t="str">
            <v>ANA CLAUDIA CIRILO DO CARMO</v>
          </cell>
          <cell r="F99" t="str">
            <v>3 - Administrativo</v>
          </cell>
          <cell r="G99" t="str">
            <v>4110-10</v>
          </cell>
          <cell r="H99" t="str">
            <v>07/2024</v>
          </cell>
          <cell r="I99">
            <v>0</v>
          </cell>
          <cell r="J99">
            <v>110.4096</v>
          </cell>
          <cell r="L99">
            <v>180.22020000000001</v>
          </cell>
          <cell r="M99">
            <v>28.24</v>
          </cell>
          <cell r="O99">
            <v>2.15</v>
          </cell>
          <cell r="R99">
            <v>365.58141129032259</v>
          </cell>
          <cell r="S99">
            <v>84.72</v>
          </cell>
          <cell r="U99">
            <v>0</v>
          </cell>
        </row>
        <row r="100">
          <cell r="C100" t="str">
            <v>HOSPITAL PELÓPIDAS SILVEIRA - CG Nº 017/2022</v>
          </cell>
          <cell r="E100" t="str">
            <v>ANA CLAUDIA SANTOS CHAGAS</v>
          </cell>
          <cell r="F100" t="str">
            <v>3 - Administrativo</v>
          </cell>
          <cell r="G100" t="str">
            <v>4110-10</v>
          </cell>
          <cell r="H100" t="str">
            <v>07/2024</v>
          </cell>
          <cell r="I100">
            <v>0</v>
          </cell>
          <cell r="J100">
            <v>113.452</v>
          </cell>
          <cell r="L100">
            <v>180.22020000000001</v>
          </cell>
          <cell r="M100">
            <v>28.24</v>
          </cell>
          <cell r="O100">
            <v>2.15</v>
          </cell>
          <cell r="R100">
            <v>201.58141129032259</v>
          </cell>
          <cell r="S100">
            <v>84.72</v>
          </cell>
          <cell r="U100">
            <v>0</v>
          </cell>
        </row>
        <row r="101">
          <cell r="C101" t="str">
            <v>HOSPITAL PELÓPIDAS SILVEIRA - CG Nº 017/2022</v>
          </cell>
          <cell r="E101" t="str">
            <v>ANA CLEVIA NEGRAO</v>
          </cell>
          <cell r="F101" t="str">
            <v>2 - Outros Profissionais da Saúde</v>
          </cell>
          <cell r="G101" t="str">
            <v>3222-05</v>
          </cell>
          <cell r="H101" t="str">
            <v>07/2024</v>
          </cell>
          <cell r="I101">
            <v>0</v>
          </cell>
          <cell r="J101">
            <v>278.01839999999999</v>
          </cell>
          <cell r="L101">
            <v>180.22020000000001</v>
          </cell>
          <cell r="M101">
            <v>28.24</v>
          </cell>
          <cell r="O101">
            <v>2.15</v>
          </cell>
          <cell r="R101">
            <v>267.18141129032256</v>
          </cell>
          <cell r="S101">
            <v>71.16</v>
          </cell>
          <cell r="U101">
            <v>0</v>
          </cell>
        </row>
        <row r="102">
          <cell r="C102" t="str">
            <v>HOSPITAL PELÓPIDAS SILVEIRA - CG Nº 017/2022</v>
          </cell>
          <cell r="E102" t="str">
            <v>ANA CRISTINA DE SANTANA</v>
          </cell>
          <cell r="F102" t="str">
            <v>2 - Outros Profissionais da Saúde</v>
          </cell>
          <cell r="G102" t="str">
            <v>3222-05</v>
          </cell>
          <cell r="H102" t="str">
            <v>07/2024</v>
          </cell>
          <cell r="I102">
            <v>0</v>
          </cell>
          <cell r="J102">
            <v>274.38560000000001</v>
          </cell>
          <cell r="L102">
            <v>180.22020000000001</v>
          </cell>
          <cell r="M102">
            <v>28.24</v>
          </cell>
          <cell r="O102">
            <v>2.15</v>
          </cell>
          <cell r="R102">
            <v>135.98141129032257</v>
          </cell>
          <cell r="S102">
            <v>84.72</v>
          </cell>
          <cell r="U102">
            <v>0</v>
          </cell>
        </row>
        <row r="103">
          <cell r="C103" t="str">
            <v>HOSPITAL PELÓPIDAS SILVEIRA - CG Nº 017/2022</v>
          </cell>
          <cell r="E103" t="str">
            <v>ANA CRISTINA DUARTE</v>
          </cell>
          <cell r="F103" t="str">
            <v>2 - Outros Profissionais da Saúde</v>
          </cell>
          <cell r="G103" t="str">
            <v>3222-05</v>
          </cell>
          <cell r="H103" t="str">
            <v>07/2024</v>
          </cell>
          <cell r="I103">
            <v>0</v>
          </cell>
          <cell r="J103">
            <v>280.01280000000003</v>
          </cell>
          <cell r="L103">
            <v>180.22020000000001</v>
          </cell>
          <cell r="M103">
            <v>28.24</v>
          </cell>
          <cell r="O103">
            <v>2.15</v>
          </cell>
          <cell r="R103">
            <v>267.18141129032256</v>
          </cell>
          <cell r="S103">
            <v>77.94</v>
          </cell>
          <cell r="U103">
            <v>0</v>
          </cell>
        </row>
        <row r="104">
          <cell r="C104" t="str">
            <v>HOSPITAL PELÓPIDAS SILVEIRA - CG Nº 017/2022</v>
          </cell>
          <cell r="E104" t="str">
            <v>ANA CRISTINA PAULINO MARTINS</v>
          </cell>
          <cell r="F104" t="str">
            <v>3 - Administrativo</v>
          </cell>
          <cell r="G104" t="str">
            <v>2613-05</v>
          </cell>
          <cell r="H104" t="str">
            <v>07/2024</v>
          </cell>
          <cell r="I104">
            <v>0</v>
          </cell>
          <cell r="J104">
            <v>437.79919999999998</v>
          </cell>
          <cell r="L104">
            <v>180.22020000000001</v>
          </cell>
          <cell r="M104">
            <v>30</v>
          </cell>
          <cell r="O104">
            <v>2.15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PELÓPIDAS SILVEIRA - CG Nº 017/2022</v>
          </cell>
          <cell r="E105" t="str">
            <v>ANA FLAVIA LIMA DA COSTA</v>
          </cell>
          <cell r="F105" t="str">
            <v>2 - Outros Profissionais da Saúde</v>
          </cell>
          <cell r="G105" t="str">
            <v>3222-05</v>
          </cell>
          <cell r="H105" t="str">
            <v>07/2024</v>
          </cell>
          <cell r="I105">
            <v>0</v>
          </cell>
          <cell r="J105">
            <v>272.83839999999998</v>
          </cell>
          <cell r="L105">
            <v>180.22020000000001</v>
          </cell>
          <cell r="M105">
            <v>28.24</v>
          </cell>
          <cell r="O105">
            <v>2.15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PELÓPIDAS SILVEIRA - CG Nº 017/2022</v>
          </cell>
          <cell r="E106" t="str">
            <v>ANA KAROLYNE DINIZ DE ARRUDA</v>
          </cell>
          <cell r="F106" t="str">
            <v>2 - Outros Profissionais da Saúde</v>
          </cell>
          <cell r="G106" t="str">
            <v>2235-05</v>
          </cell>
          <cell r="H106" t="str">
            <v>07/2024</v>
          </cell>
          <cell r="I106">
            <v>0</v>
          </cell>
          <cell r="J106">
            <v>449.35840000000002</v>
          </cell>
          <cell r="L106">
            <v>180.22020000000001</v>
          </cell>
          <cell r="M106">
            <v>2.79</v>
          </cell>
          <cell r="O106">
            <v>4.5199999999999996</v>
          </cell>
          <cell r="R106">
            <v>398.3814112903226</v>
          </cell>
          <cell r="S106">
            <v>111.54</v>
          </cell>
          <cell r="U106">
            <v>0</v>
          </cell>
        </row>
        <row r="107">
          <cell r="C107" t="str">
            <v>HOSPITAL PELÓPIDAS SILVEIRA - CG Nº 017/2022</v>
          </cell>
          <cell r="E107" t="str">
            <v>ANA LAIS FREIRE ROCHA</v>
          </cell>
          <cell r="F107" t="str">
            <v>2 - Outros Profissionais da Saúde</v>
          </cell>
          <cell r="G107" t="str">
            <v>2236-05</v>
          </cell>
          <cell r="H107" t="str">
            <v>07/2024</v>
          </cell>
          <cell r="I107">
            <v>0</v>
          </cell>
          <cell r="J107">
            <v>179.68639999999999</v>
          </cell>
          <cell r="L107">
            <v>180.22020000000001</v>
          </cell>
          <cell r="M107">
            <v>2.27</v>
          </cell>
          <cell r="O107">
            <v>4.5199999999999996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PELÓPIDAS SILVEIRA - CG Nº 017/2022</v>
          </cell>
          <cell r="E108" t="str">
            <v>ANA LIGIA FEITOSA BEZERRA</v>
          </cell>
          <cell r="F108" t="str">
            <v>3 - Administrativo</v>
          </cell>
          <cell r="G108" t="str">
            <v>4131-15</v>
          </cell>
          <cell r="H108" t="str">
            <v>07/2024</v>
          </cell>
          <cell r="I108">
            <v>0</v>
          </cell>
          <cell r="J108">
            <v>175.22</v>
          </cell>
          <cell r="L108">
            <v>0</v>
          </cell>
          <cell r="M108">
            <v>0</v>
          </cell>
          <cell r="O108">
            <v>2.15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PELÓPIDAS SILVEIRA - CG Nº 017/2022</v>
          </cell>
          <cell r="E109" t="str">
            <v xml:space="preserve">ANA LUCIA DA SILVA </v>
          </cell>
          <cell r="F109" t="str">
            <v>3 - Administrativo</v>
          </cell>
          <cell r="G109" t="str">
            <v>5134-30</v>
          </cell>
          <cell r="H109" t="str">
            <v>07/2024</v>
          </cell>
          <cell r="I109">
            <v>0</v>
          </cell>
          <cell r="J109">
            <v>127.1208</v>
          </cell>
          <cell r="L109">
            <v>180.22020000000001</v>
          </cell>
          <cell r="M109">
            <v>28.24</v>
          </cell>
          <cell r="O109">
            <v>2.15</v>
          </cell>
          <cell r="R109">
            <v>267.18141129032256</v>
          </cell>
          <cell r="S109">
            <v>79.64</v>
          </cell>
          <cell r="U109">
            <v>0</v>
          </cell>
        </row>
        <row r="110">
          <cell r="C110" t="str">
            <v>HOSPITAL PELÓPIDAS SILVEIRA - CG Nº 017/2022</v>
          </cell>
          <cell r="E110" t="str">
            <v>ANA LUCIA FAUSTINO DE SOUZA</v>
          </cell>
          <cell r="F110" t="str">
            <v>3 - Administrativo</v>
          </cell>
          <cell r="G110" t="str">
            <v>5134-30</v>
          </cell>
          <cell r="H110" t="str">
            <v>07/2024</v>
          </cell>
          <cell r="I110">
            <v>0</v>
          </cell>
          <cell r="J110">
            <v>140.5368</v>
          </cell>
          <cell r="L110">
            <v>180.22020000000001</v>
          </cell>
          <cell r="M110">
            <v>28.24</v>
          </cell>
          <cell r="O110">
            <v>2.15</v>
          </cell>
          <cell r="R110">
            <v>267.18141129032256</v>
          </cell>
          <cell r="S110">
            <v>85.28</v>
          </cell>
          <cell r="U110">
            <v>0</v>
          </cell>
        </row>
        <row r="111">
          <cell r="C111" t="str">
            <v>HOSPITAL PELÓPIDAS SILVEIRA - CG Nº 017/2022</v>
          </cell>
          <cell r="E111" t="str">
            <v>ANA MARIA MENDES DA SILVA</v>
          </cell>
          <cell r="F111" t="str">
            <v>2 - Outros Profissionais da Saúde</v>
          </cell>
          <cell r="G111" t="str">
            <v>3222-05</v>
          </cell>
          <cell r="H111" t="str">
            <v>07/2024</v>
          </cell>
          <cell r="I111">
            <v>0</v>
          </cell>
          <cell r="J111">
            <v>276.83839999999998</v>
          </cell>
          <cell r="L111">
            <v>0</v>
          </cell>
          <cell r="M111">
            <v>0</v>
          </cell>
          <cell r="O111">
            <v>2.15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PELÓPIDAS SILVEIRA - CG Nº 017/2022</v>
          </cell>
          <cell r="E112" t="str">
            <v>ANA MUNIQUE TRAVASSO DA SILVA</v>
          </cell>
          <cell r="F112" t="str">
            <v>2 - Outros Profissionais da Saúde</v>
          </cell>
          <cell r="G112" t="str">
            <v>2235-05</v>
          </cell>
          <cell r="H112" t="str">
            <v>07/2024</v>
          </cell>
          <cell r="I112">
            <v>0</v>
          </cell>
          <cell r="J112">
            <v>442.64080000000001</v>
          </cell>
          <cell r="L112">
            <v>180.22020000000001</v>
          </cell>
          <cell r="M112">
            <v>3.59</v>
          </cell>
          <cell r="O112">
            <v>4.5199999999999996</v>
          </cell>
          <cell r="R112">
            <v>0</v>
          </cell>
          <cell r="S112">
            <v>0</v>
          </cell>
          <cell r="U112">
            <v>112.24</v>
          </cell>
          <cell r="X112" t="str">
            <v>AUXÍLIO CRECHE</v>
          </cell>
        </row>
        <row r="113">
          <cell r="C113" t="str">
            <v>HOSPITAL PELÓPIDAS SILVEIRA - CG Nº 017/2022</v>
          </cell>
          <cell r="E113" t="str">
            <v>ANA PAULA ALBUQUERQUE DE SANTANA</v>
          </cell>
          <cell r="F113" t="str">
            <v>2 - Outros Profissionais da Saúde</v>
          </cell>
          <cell r="G113" t="str">
            <v>5152-05</v>
          </cell>
          <cell r="H113" t="str">
            <v>07/2024</v>
          </cell>
          <cell r="I113">
            <v>0</v>
          </cell>
          <cell r="J113">
            <v>151.60480000000001</v>
          </cell>
          <cell r="L113">
            <v>180.22020000000001</v>
          </cell>
          <cell r="M113">
            <v>28.24</v>
          </cell>
          <cell r="O113">
            <v>2.15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PELÓPIDAS SILVEIRA - CG Nº 017/2022</v>
          </cell>
          <cell r="E114" t="str">
            <v>ANA PAULA ALMEIDA PEREIRA</v>
          </cell>
          <cell r="F114" t="str">
            <v>2 - Outros Profissionais da Saúde</v>
          </cell>
          <cell r="G114" t="str">
            <v>5211-30</v>
          </cell>
          <cell r="H114" t="str">
            <v>07/2024</v>
          </cell>
          <cell r="I114">
            <v>0</v>
          </cell>
          <cell r="J114">
            <v>177.3656</v>
          </cell>
          <cell r="L114">
            <v>0</v>
          </cell>
          <cell r="M114">
            <v>0</v>
          </cell>
          <cell r="O114">
            <v>2.15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PELÓPIDAS SILVEIRA - CG Nº 017/2022</v>
          </cell>
          <cell r="E115" t="str">
            <v>ANA PAULA ARAUJO DE CARVALHO</v>
          </cell>
          <cell r="F115" t="str">
            <v>2 - Outros Profissionais da Saúde</v>
          </cell>
          <cell r="G115" t="str">
            <v>2235-05</v>
          </cell>
          <cell r="H115" t="str">
            <v>07/2024</v>
          </cell>
          <cell r="I115">
            <v>0</v>
          </cell>
          <cell r="J115">
            <v>454.50319999999999</v>
          </cell>
          <cell r="L115">
            <v>180.22020000000001</v>
          </cell>
          <cell r="M115">
            <v>3.59</v>
          </cell>
          <cell r="O115">
            <v>4.5199999999999996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PELÓPIDAS SILVEIRA - CG Nº 017/2022</v>
          </cell>
          <cell r="E116" t="str">
            <v>ANA PAULA DA SILVA</v>
          </cell>
          <cell r="F116" t="str">
            <v>3 - Administrativo</v>
          </cell>
          <cell r="G116" t="str">
            <v>5142-25</v>
          </cell>
          <cell r="H116" t="str">
            <v>07/2024</v>
          </cell>
          <cell r="I116">
            <v>0</v>
          </cell>
          <cell r="J116">
            <v>135.55199999999999</v>
          </cell>
          <cell r="L116">
            <v>180.22020000000001</v>
          </cell>
          <cell r="M116">
            <v>28.24</v>
          </cell>
          <cell r="O116">
            <v>2.15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PELÓPIDAS SILVEIRA - CG Nº 017/2022</v>
          </cell>
          <cell r="E117" t="str">
            <v>ANA PAULA DE FREITAS</v>
          </cell>
          <cell r="F117" t="str">
            <v>2 - Outros Profissionais da Saúde</v>
          </cell>
          <cell r="G117" t="str">
            <v>5152-05</v>
          </cell>
          <cell r="H117" t="str">
            <v>07/2024</v>
          </cell>
          <cell r="I117">
            <v>0</v>
          </cell>
          <cell r="J117">
            <v>135.50239999999999</v>
          </cell>
          <cell r="L117">
            <v>180.22020000000001</v>
          </cell>
          <cell r="M117">
            <v>28.24</v>
          </cell>
          <cell r="O117">
            <v>2.15</v>
          </cell>
          <cell r="R117">
            <v>135.98141129032257</v>
          </cell>
          <cell r="S117">
            <v>82.46</v>
          </cell>
          <cell r="U117">
            <v>0</v>
          </cell>
        </row>
        <row r="118">
          <cell r="C118" t="str">
            <v>HOSPITAL PELÓPIDAS SILVEIRA - CG Nº 017/2022</v>
          </cell>
          <cell r="E118" t="str">
            <v>ANA PAULA FERNANDES DE AQUINO SILVA</v>
          </cell>
          <cell r="F118" t="str">
            <v>2 - Outros Profissionais da Saúde</v>
          </cell>
          <cell r="G118" t="str">
            <v>3222-05</v>
          </cell>
          <cell r="H118" t="str">
            <v>07/2024</v>
          </cell>
          <cell r="I118">
            <v>0</v>
          </cell>
          <cell r="J118">
            <v>285.34960000000001</v>
          </cell>
          <cell r="L118">
            <v>0</v>
          </cell>
          <cell r="M118">
            <v>0</v>
          </cell>
          <cell r="O118">
            <v>2.15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PELÓPIDAS SILVEIRA - CG Nº 017/2022</v>
          </cell>
          <cell r="E119" t="str">
            <v>ANA PAULA FERRAZ DO NASCIMENTO</v>
          </cell>
          <cell r="F119" t="str">
            <v>2 - Outros Profissionais da Saúde</v>
          </cell>
          <cell r="G119" t="str">
            <v>3222-05</v>
          </cell>
          <cell r="H119" t="str">
            <v>07/2024</v>
          </cell>
          <cell r="I119">
            <v>0</v>
          </cell>
          <cell r="J119">
            <v>188.28479999999999</v>
          </cell>
          <cell r="L119">
            <v>0</v>
          </cell>
          <cell r="M119">
            <v>0</v>
          </cell>
          <cell r="O119">
            <v>2.15</v>
          </cell>
          <cell r="R119">
            <v>250.78141129032258</v>
          </cell>
          <cell r="S119">
            <v>0</v>
          </cell>
          <cell r="U119">
            <v>0</v>
          </cell>
        </row>
        <row r="120">
          <cell r="C120" t="str">
            <v>HOSPITAL PELÓPIDAS SILVEIRA - CG Nº 017/2022</v>
          </cell>
          <cell r="E120" t="str">
            <v>ANA PAULA MARIA VITAL DE SOUZA</v>
          </cell>
          <cell r="F120" t="str">
            <v>2 - Outros Profissionais da Saúde</v>
          </cell>
          <cell r="G120" t="str">
            <v>3222-05</v>
          </cell>
          <cell r="H120" t="str">
            <v>07/2024</v>
          </cell>
          <cell r="I120">
            <v>0</v>
          </cell>
          <cell r="J120">
            <v>286.11200000000002</v>
          </cell>
          <cell r="L120">
            <v>180.22020000000001</v>
          </cell>
          <cell r="M120">
            <v>28.24</v>
          </cell>
          <cell r="O120">
            <v>2.15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PELÓPIDAS SILVEIRA - CG Nº 017/2022</v>
          </cell>
          <cell r="E121" t="str">
            <v>ANA PAULA MORENO SILVA RODRIGUES</v>
          </cell>
          <cell r="F121" t="str">
            <v>3 - Administrativo</v>
          </cell>
          <cell r="G121" t="str">
            <v>5143-20</v>
          </cell>
          <cell r="H121" t="str">
            <v>07/2024</v>
          </cell>
          <cell r="I121">
            <v>0</v>
          </cell>
          <cell r="J121">
            <v>9.0367999999999995</v>
          </cell>
          <cell r="L121">
            <v>0</v>
          </cell>
          <cell r="M121">
            <v>0</v>
          </cell>
          <cell r="O121">
            <v>2.15</v>
          </cell>
          <cell r="R121">
            <v>21.181411290322579</v>
          </cell>
          <cell r="S121">
            <v>5.65</v>
          </cell>
          <cell r="U121">
            <v>0</v>
          </cell>
        </row>
        <row r="122">
          <cell r="C122" t="str">
            <v>HOSPITAL PELÓPIDAS SILVEIRA - CG Nº 017/2022</v>
          </cell>
          <cell r="E122" t="str">
            <v>ANA PAULA PATRICIA DA SILVA LIMA</v>
          </cell>
          <cell r="F122" t="str">
            <v>2 - Outros Profissionais da Saúde</v>
          </cell>
          <cell r="G122" t="str">
            <v>3222-05</v>
          </cell>
          <cell r="H122" t="str">
            <v>07/2024</v>
          </cell>
          <cell r="I122">
            <v>0</v>
          </cell>
          <cell r="J122">
            <v>292.06799999999998</v>
          </cell>
          <cell r="L122">
            <v>0</v>
          </cell>
          <cell r="M122">
            <v>0</v>
          </cell>
          <cell r="O122">
            <v>2.15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PELÓPIDAS SILVEIRA - CG Nº 017/2022</v>
          </cell>
          <cell r="E123" t="str">
            <v>ANA SANTANA MONTEIRO DE ARAUJO MEDEIROS</v>
          </cell>
          <cell r="F123" t="str">
            <v>2 - Outros Profissionais da Saúde</v>
          </cell>
          <cell r="G123" t="str">
            <v>3222-05</v>
          </cell>
          <cell r="H123" t="str">
            <v>07/2024</v>
          </cell>
          <cell r="I123">
            <v>0</v>
          </cell>
          <cell r="J123">
            <v>303.70479999999998</v>
          </cell>
          <cell r="L123">
            <v>180.22020000000001</v>
          </cell>
          <cell r="M123">
            <v>28.24</v>
          </cell>
          <cell r="O123">
            <v>2.15</v>
          </cell>
          <cell r="R123">
            <v>201.58141129032259</v>
          </cell>
          <cell r="S123">
            <v>0</v>
          </cell>
          <cell r="U123">
            <v>0</v>
          </cell>
        </row>
        <row r="124">
          <cell r="C124" t="str">
            <v>HOSPITAL PELÓPIDAS SILVEIRA - CG Nº 017/2022</v>
          </cell>
          <cell r="E124" t="str">
            <v>ANA VIRGINIA GOMES MONTEIRO</v>
          </cell>
          <cell r="F124" t="str">
            <v>3 - Administrativo</v>
          </cell>
          <cell r="G124" t="str">
            <v>4131-15</v>
          </cell>
          <cell r="H124" t="str">
            <v>07/2024</v>
          </cell>
          <cell r="I124">
            <v>0</v>
          </cell>
          <cell r="J124">
            <v>160.52719999999999</v>
          </cell>
          <cell r="L124">
            <v>0</v>
          </cell>
          <cell r="M124">
            <v>0</v>
          </cell>
          <cell r="O124">
            <v>2.15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PELÓPIDAS SILVEIRA - CG Nº 017/2022</v>
          </cell>
          <cell r="E125" t="str">
            <v>ANALU MARIA DO NASCIMENTO</v>
          </cell>
          <cell r="F125" t="str">
            <v>2 - Outros Profissionais da Saúde</v>
          </cell>
          <cell r="G125" t="str">
            <v>3222-05</v>
          </cell>
          <cell r="H125" t="str">
            <v>07/2024</v>
          </cell>
          <cell r="I125">
            <v>0</v>
          </cell>
          <cell r="J125">
            <v>290.73039999999997</v>
          </cell>
          <cell r="L125">
            <v>0</v>
          </cell>
          <cell r="M125">
            <v>0</v>
          </cell>
          <cell r="O125">
            <v>2.15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PELÓPIDAS SILVEIRA - CG Nº 017/2022</v>
          </cell>
          <cell r="E126" t="str">
            <v>ANATILDE CRISTINA SILVA DA COSTA</v>
          </cell>
          <cell r="F126" t="str">
            <v>2 - Outros Profissionais da Saúde</v>
          </cell>
          <cell r="G126" t="str">
            <v>3222-05</v>
          </cell>
          <cell r="H126" t="str">
            <v>07/2024</v>
          </cell>
          <cell r="I126">
            <v>0</v>
          </cell>
          <cell r="J126">
            <v>272.91359999999997</v>
          </cell>
          <cell r="L126">
            <v>180.22020000000001</v>
          </cell>
          <cell r="M126">
            <v>28.24</v>
          </cell>
          <cell r="O126">
            <v>2.15</v>
          </cell>
          <cell r="R126">
            <v>365.58141129032259</v>
          </cell>
          <cell r="S126">
            <v>84.72</v>
          </cell>
          <cell r="U126">
            <v>0</v>
          </cell>
        </row>
        <row r="127">
          <cell r="C127" t="str">
            <v>HOSPITAL PELÓPIDAS SILVEIRA - CG Nº 017/2022</v>
          </cell>
          <cell r="E127" t="str">
            <v>ANDERSAMELA MARTHA BARBOSA PESSOA DE CARVALHO</v>
          </cell>
          <cell r="F127" t="str">
            <v>3 - Administrativo</v>
          </cell>
          <cell r="G127" t="str">
            <v>1422-05</v>
          </cell>
          <cell r="H127" t="str">
            <v>07/2024</v>
          </cell>
          <cell r="I127">
            <v>0</v>
          </cell>
          <cell r="J127">
            <v>538.98559999999998</v>
          </cell>
          <cell r="L127">
            <v>180.22020000000001</v>
          </cell>
          <cell r="M127">
            <v>30</v>
          </cell>
          <cell r="O127">
            <v>2.15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PELÓPIDAS SILVEIRA - CG Nº 017/2022</v>
          </cell>
          <cell r="E128" t="str">
            <v>ANDERSON BARBOSA SIQUEIRA</v>
          </cell>
          <cell r="F128" t="str">
            <v>3 - Administrativo</v>
          </cell>
          <cell r="G128" t="str">
            <v>5143-20</v>
          </cell>
          <cell r="H128" t="str">
            <v>07/2024</v>
          </cell>
          <cell r="I128">
            <v>0</v>
          </cell>
          <cell r="J128">
            <v>4.5183999999999997</v>
          </cell>
          <cell r="L128">
            <v>0</v>
          </cell>
          <cell r="M128">
            <v>0</v>
          </cell>
          <cell r="O128">
            <v>2.15</v>
          </cell>
          <cell r="R128">
            <v>12.98141129032258</v>
          </cell>
          <cell r="S128">
            <v>2.82</v>
          </cell>
          <cell r="U128">
            <v>0</v>
          </cell>
        </row>
        <row r="129">
          <cell r="C129" t="str">
            <v>HOSPITAL PELÓPIDAS SILVEIRA - CG Nº 017/2022</v>
          </cell>
          <cell r="E129" t="str">
            <v>ANDERSON JOSE GOMES DE SOUZA</v>
          </cell>
          <cell r="F129" t="str">
            <v>2 - Outros Profissionais da Saúde</v>
          </cell>
          <cell r="G129" t="str">
            <v>3222-05</v>
          </cell>
          <cell r="H129" t="str">
            <v>07/2024</v>
          </cell>
          <cell r="I129">
            <v>0</v>
          </cell>
          <cell r="J129">
            <v>0</v>
          </cell>
          <cell r="K129">
            <v>217.85</v>
          </cell>
          <cell r="L129">
            <v>0</v>
          </cell>
          <cell r="M129">
            <v>0</v>
          </cell>
          <cell r="O129">
            <v>2.15</v>
          </cell>
          <cell r="R129">
            <v>189.28141129032258</v>
          </cell>
          <cell r="S129">
            <v>0</v>
          </cell>
          <cell r="U129">
            <v>0</v>
          </cell>
        </row>
        <row r="130">
          <cell r="C130" t="str">
            <v>HOSPITAL PELÓPIDAS SILVEIRA - CG Nº 017/2022</v>
          </cell>
          <cell r="E130" t="str">
            <v>ANDRE AMARO CAVALCANTI</v>
          </cell>
          <cell r="F130" t="str">
            <v>3 - Administrativo</v>
          </cell>
          <cell r="G130" t="str">
            <v>5163-45</v>
          </cell>
          <cell r="H130" t="str">
            <v>07/2024</v>
          </cell>
          <cell r="I130">
            <v>0</v>
          </cell>
          <cell r="J130">
            <v>135.55199999999999</v>
          </cell>
          <cell r="L130">
            <v>180.22020000000001</v>
          </cell>
          <cell r="M130">
            <v>28.24</v>
          </cell>
          <cell r="O130">
            <v>2.15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PELÓPIDAS SILVEIRA - CG Nº 017/2022</v>
          </cell>
          <cell r="E131" t="str">
            <v>ANDRE DA SILVA SANTOS</v>
          </cell>
          <cell r="F131" t="str">
            <v>2 - Outros Profissionais da Saúde</v>
          </cell>
          <cell r="G131" t="str">
            <v>2235-05</v>
          </cell>
          <cell r="H131" t="str">
            <v>07/2024</v>
          </cell>
          <cell r="I131">
            <v>0</v>
          </cell>
          <cell r="J131">
            <v>418.15120000000002</v>
          </cell>
          <cell r="L131">
            <v>180.22020000000001</v>
          </cell>
          <cell r="M131">
            <v>2.79</v>
          </cell>
          <cell r="O131">
            <v>4.5199999999999996</v>
          </cell>
          <cell r="R131">
            <v>398.3814112903226</v>
          </cell>
          <cell r="S131">
            <v>111.54</v>
          </cell>
          <cell r="U131">
            <v>0</v>
          </cell>
        </row>
        <row r="132">
          <cell r="C132" t="str">
            <v>HOSPITAL PELÓPIDAS SILVEIRA - CG Nº 017/2022</v>
          </cell>
          <cell r="E132" t="str">
            <v>ANDRE FILIPE TAVARES DA SILVA</v>
          </cell>
          <cell r="F132" t="str">
            <v>3 - Administrativo</v>
          </cell>
          <cell r="G132" t="str">
            <v>5174-10</v>
          </cell>
          <cell r="H132" t="str">
            <v>07/2024</v>
          </cell>
          <cell r="I132">
            <v>0</v>
          </cell>
          <cell r="J132">
            <v>109.75920000000001</v>
          </cell>
          <cell r="L132">
            <v>180.22020000000001</v>
          </cell>
          <cell r="M132">
            <v>28.24</v>
          </cell>
          <cell r="O132">
            <v>2.15</v>
          </cell>
          <cell r="R132">
            <v>267.18141129032256</v>
          </cell>
          <cell r="S132">
            <v>84.72</v>
          </cell>
          <cell r="U132">
            <v>0</v>
          </cell>
        </row>
        <row r="133">
          <cell r="C133" t="str">
            <v>HOSPITAL PELÓPIDAS SILVEIRA - CG Nº 017/2022</v>
          </cell>
          <cell r="E133" t="str">
            <v>ANDRE LUIZ DE SOUZA</v>
          </cell>
          <cell r="F133" t="str">
            <v>2 - Outros Profissionais da Saúde</v>
          </cell>
          <cell r="G133" t="str">
            <v>3222-05</v>
          </cell>
          <cell r="H133" t="str">
            <v>07/2024</v>
          </cell>
          <cell r="I133">
            <v>0</v>
          </cell>
          <cell r="J133">
            <v>273.47840000000002</v>
          </cell>
          <cell r="L133">
            <v>180.22020000000001</v>
          </cell>
          <cell r="M133">
            <v>28.24</v>
          </cell>
          <cell r="O133">
            <v>2.15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PELÓPIDAS SILVEIRA - CG Nº 017/2022</v>
          </cell>
          <cell r="E134" t="str">
            <v>ANDRE LUIZ FERREIRA DE BARROS</v>
          </cell>
          <cell r="F134" t="str">
            <v>2 - Outros Profissionais da Saúde</v>
          </cell>
          <cell r="G134" t="str">
            <v>5151-10</v>
          </cell>
          <cell r="H134" t="str">
            <v>07/2024</v>
          </cell>
          <cell r="I134">
            <v>0</v>
          </cell>
          <cell r="J134">
            <v>152.804</v>
          </cell>
          <cell r="L134">
            <v>180.22020000000001</v>
          </cell>
          <cell r="M134">
            <v>28.24</v>
          </cell>
          <cell r="O134">
            <v>2.15</v>
          </cell>
          <cell r="R134">
            <v>135.98141129032257</v>
          </cell>
          <cell r="S134">
            <v>84.72</v>
          </cell>
          <cell r="U134">
            <v>0</v>
          </cell>
        </row>
        <row r="135">
          <cell r="C135" t="str">
            <v>HOSPITAL PELÓPIDAS SILVEIRA - CG Nº 017/2022</v>
          </cell>
          <cell r="E135" t="str">
            <v>ANDRE LUIZ MEDEIROS SOUTO MAIOR</v>
          </cell>
          <cell r="F135" t="str">
            <v>3 - Administrativo</v>
          </cell>
          <cell r="G135" t="str">
            <v>1421-05</v>
          </cell>
          <cell r="H135" t="str">
            <v>07/2024</v>
          </cell>
          <cell r="I135">
            <v>0</v>
          </cell>
          <cell r="J135">
            <v>332.72640000000001</v>
          </cell>
          <cell r="L135">
            <v>180.22020000000001</v>
          </cell>
          <cell r="M135">
            <v>30</v>
          </cell>
          <cell r="O135">
            <v>2.15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PELÓPIDAS SILVEIRA - CG Nº 017/2022</v>
          </cell>
          <cell r="E136" t="str">
            <v>ANDREA CLAUDIA MOREIRA</v>
          </cell>
          <cell r="F136" t="str">
            <v>3 - Administrativo</v>
          </cell>
          <cell r="G136" t="str">
            <v>5143-20</v>
          </cell>
          <cell r="H136" t="str">
            <v>07/2024</v>
          </cell>
          <cell r="I136">
            <v>0</v>
          </cell>
          <cell r="J136">
            <v>9.0367999999999995</v>
          </cell>
          <cell r="L136">
            <v>0</v>
          </cell>
          <cell r="M136">
            <v>0</v>
          </cell>
          <cell r="O136">
            <v>2.15</v>
          </cell>
          <cell r="R136">
            <v>12.98141129032258</v>
          </cell>
          <cell r="S136">
            <v>5.65</v>
          </cell>
          <cell r="U136">
            <v>0</v>
          </cell>
        </row>
        <row r="137">
          <cell r="C137" t="str">
            <v>HOSPITAL PELÓPIDAS SILVEIRA - CG Nº 017/2022</v>
          </cell>
          <cell r="E137" t="str">
            <v>ANDREA PATRICIA SANTOS PEREIRA</v>
          </cell>
          <cell r="F137" t="str">
            <v>2 - Outros Profissionais da Saúde</v>
          </cell>
          <cell r="G137" t="str">
            <v>3222-05</v>
          </cell>
          <cell r="H137" t="str">
            <v>07/2024</v>
          </cell>
          <cell r="I137">
            <v>0</v>
          </cell>
          <cell r="J137">
            <v>277.07279999999997</v>
          </cell>
          <cell r="L137">
            <v>180.22020000000001</v>
          </cell>
          <cell r="M137">
            <v>28.24</v>
          </cell>
          <cell r="O137">
            <v>2.15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PELÓPIDAS SILVEIRA - CG Nº 017/2022</v>
          </cell>
          <cell r="E138" t="str">
            <v>ANDREI LUIZ SALES TEIXEIRA</v>
          </cell>
          <cell r="F138" t="str">
            <v>2 - Outros Profissionais da Saúde</v>
          </cell>
          <cell r="G138" t="str">
            <v>2236-05</v>
          </cell>
          <cell r="H138" t="str">
            <v>07/2024</v>
          </cell>
          <cell r="I138">
            <v>0</v>
          </cell>
          <cell r="J138">
            <v>283.64</v>
          </cell>
          <cell r="L138">
            <v>180.22020000000001</v>
          </cell>
          <cell r="M138">
            <v>2.95</v>
          </cell>
          <cell r="O138">
            <v>4.5199999999999996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PELÓPIDAS SILVEIRA - CG Nº 017/2022</v>
          </cell>
          <cell r="E139" t="str">
            <v>ANDREIA JANINE ABOIM DO REGO LOBAO</v>
          </cell>
          <cell r="F139" t="str">
            <v>2 - Outros Profissionais da Saúde</v>
          </cell>
          <cell r="G139" t="str">
            <v>2237-10</v>
          </cell>
          <cell r="H139" t="str">
            <v>07/2024</v>
          </cell>
          <cell r="I139">
            <v>0</v>
          </cell>
          <cell r="J139">
            <v>372.96319999999997</v>
          </cell>
          <cell r="L139">
            <v>0</v>
          </cell>
          <cell r="M139">
            <v>0</v>
          </cell>
          <cell r="O139">
            <v>2.15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PELÓPIDAS SILVEIRA - CG Nº 017/2022</v>
          </cell>
          <cell r="E140" t="str">
            <v>ANDREIA MARINA DOS SANTOS</v>
          </cell>
          <cell r="F140" t="str">
            <v>2 - Outros Profissionais da Saúde</v>
          </cell>
          <cell r="G140" t="str">
            <v>3222-05</v>
          </cell>
          <cell r="H140" t="str">
            <v>07/2024</v>
          </cell>
          <cell r="I140">
            <v>0</v>
          </cell>
          <cell r="J140">
            <v>292.94080000000002</v>
          </cell>
          <cell r="L140">
            <v>180.22020000000001</v>
          </cell>
          <cell r="M140">
            <v>28.24</v>
          </cell>
          <cell r="O140">
            <v>2.15</v>
          </cell>
          <cell r="R140">
            <v>250.78141129032258</v>
          </cell>
          <cell r="S140">
            <v>84.72</v>
          </cell>
          <cell r="U140">
            <v>0</v>
          </cell>
        </row>
        <row r="141">
          <cell r="C141" t="str">
            <v>HOSPITAL PELÓPIDAS SILVEIRA - CG Nº 017/2022</v>
          </cell>
          <cell r="E141" t="str">
            <v>ANDREIA PAULA MARIA DA SILVA</v>
          </cell>
          <cell r="F141" t="str">
            <v>2 - Outros Profissionais da Saúde</v>
          </cell>
          <cell r="G141" t="str">
            <v>3222-05</v>
          </cell>
          <cell r="H141" t="str">
            <v>07/2024</v>
          </cell>
          <cell r="I141">
            <v>0</v>
          </cell>
          <cell r="J141">
            <v>340.56400000000002</v>
          </cell>
          <cell r="L141">
            <v>180.22020000000001</v>
          </cell>
          <cell r="M141">
            <v>28.24</v>
          </cell>
          <cell r="O141">
            <v>2.15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PELÓPIDAS SILVEIRA - CG Nº 017/2022</v>
          </cell>
          <cell r="E142" t="str">
            <v>ANDREINA ALVES DA SILVA</v>
          </cell>
          <cell r="F142" t="str">
            <v>2 - Outros Profissionais da Saúde</v>
          </cell>
          <cell r="G142" t="str">
            <v>3222-05</v>
          </cell>
          <cell r="H142" t="str">
            <v>07/2024</v>
          </cell>
          <cell r="I142">
            <v>0</v>
          </cell>
          <cell r="J142">
            <v>318.54320000000001</v>
          </cell>
          <cell r="L142">
            <v>180.22020000000001</v>
          </cell>
          <cell r="M142">
            <v>28.24</v>
          </cell>
          <cell r="O142">
            <v>2.15</v>
          </cell>
          <cell r="R142">
            <v>135.98141129032257</v>
          </cell>
          <cell r="S142">
            <v>84.72</v>
          </cell>
          <cell r="U142">
            <v>0</v>
          </cell>
        </row>
        <row r="143">
          <cell r="C143" t="str">
            <v>HOSPITAL PELÓPIDAS SILVEIRA - CG Nº 017/2022</v>
          </cell>
          <cell r="E143" t="str">
            <v>ANDREIVISON HENRIQUE DA SILVA BARBOSA</v>
          </cell>
          <cell r="F143" t="str">
            <v>3 - Administrativo</v>
          </cell>
          <cell r="G143" t="str">
            <v>5174-10</v>
          </cell>
          <cell r="H143" t="str">
            <v>07/2024</v>
          </cell>
          <cell r="I143">
            <v>0</v>
          </cell>
          <cell r="J143">
            <v>146.13839999999999</v>
          </cell>
          <cell r="L143">
            <v>180.22020000000001</v>
          </cell>
          <cell r="M143">
            <v>28.24</v>
          </cell>
          <cell r="O143">
            <v>2.15</v>
          </cell>
          <cell r="R143">
            <v>250.78141129032258</v>
          </cell>
          <cell r="S143">
            <v>84.72</v>
          </cell>
          <cell r="U143">
            <v>0</v>
          </cell>
        </row>
        <row r="144">
          <cell r="C144" t="str">
            <v>HOSPITAL PELÓPIDAS SILVEIRA - CG Nº 017/2022</v>
          </cell>
          <cell r="E144" t="str">
            <v>ANDRESA CRISTINA DA SILVA EVANGELISTA</v>
          </cell>
          <cell r="F144" t="str">
            <v>2 - Outros Profissionais da Saúde</v>
          </cell>
          <cell r="G144" t="str">
            <v>3222-05</v>
          </cell>
          <cell r="H144" t="str">
            <v>07/2024</v>
          </cell>
          <cell r="I144">
            <v>0</v>
          </cell>
          <cell r="J144">
            <v>290.47359999999998</v>
          </cell>
          <cell r="L144">
            <v>180.22020000000001</v>
          </cell>
          <cell r="M144">
            <v>28.24</v>
          </cell>
          <cell r="O144">
            <v>2.15</v>
          </cell>
          <cell r="R144">
            <v>135.98141129032257</v>
          </cell>
          <cell r="S144">
            <v>84.72</v>
          </cell>
          <cell r="U144">
            <v>69.41</v>
          </cell>
          <cell r="X144" t="str">
            <v>AUXÍLIO CRECHE</v>
          </cell>
        </row>
        <row r="145">
          <cell r="C145" t="str">
            <v>HOSPITAL PELÓPIDAS SILVEIRA - CG Nº 017/2022</v>
          </cell>
          <cell r="E145" t="str">
            <v>ANDRESA DE OLIVEIRA SANTOS</v>
          </cell>
          <cell r="F145" t="str">
            <v>2 - Outros Profissionais da Saúde</v>
          </cell>
          <cell r="G145" t="str">
            <v>5211-30</v>
          </cell>
          <cell r="H145" t="str">
            <v>07/2024</v>
          </cell>
          <cell r="I145">
            <v>0</v>
          </cell>
          <cell r="J145">
            <v>124.5992</v>
          </cell>
          <cell r="L145">
            <v>0</v>
          </cell>
          <cell r="M145">
            <v>0</v>
          </cell>
          <cell r="O145">
            <v>2.15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PELÓPIDAS SILVEIRA - CG Nº 017/2022</v>
          </cell>
          <cell r="E146" t="str">
            <v>ANDRESSA MARCANTE DE PAULA</v>
          </cell>
          <cell r="F146" t="str">
            <v>2 - Outros Profissionais da Saúde</v>
          </cell>
          <cell r="G146" t="str">
            <v>2235-05</v>
          </cell>
          <cell r="H146" t="str">
            <v>07/2024</v>
          </cell>
          <cell r="I146">
            <v>0</v>
          </cell>
          <cell r="J146">
            <v>417.82080000000002</v>
          </cell>
          <cell r="L146">
            <v>0</v>
          </cell>
          <cell r="M146">
            <v>0</v>
          </cell>
          <cell r="O146">
            <v>4.5199999999999996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PELÓPIDAS SILVEIRA - CG Nº 017/2022</v>
          </cell>
          <cell r="E147" t="str">
            <v>ANDREZA CARVALHO DA SILVA</v>
          </cell>
          <cell r="F147" t="str">
            <v>2 - Outros Profissionais da Saúde</v>
          </cell>
          <cell r="G147" t="str">
            <v>3222-05</v>
          </cell>
          <cell r="H147" t="str">
            <v>07/2024</v>
          </cell>
          <cell r="I147">
            <v>0</v>
          </cell>
          <cell r="J147">
            <v>290.928</v>
          </cell>
          <cell r="L147">
            <v>0</v>
          </cell>
          <cell r="M147">
            <v>0</v>
          </cell>
          <cell r="O147">
            <v>2.15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PELÓPIDAS SILVEIRA - CG Nº 017/2022</v>
          </cell>
          <cell r="E148" t="str">
            <v>ANDREZA DA CUNHA ROCHA</v>
          </cell>
          <cell r="F148" t="str">
            <v>2 - Outros Profissionais da Saúde</v>
          </cell>
          <cell r="G148" t="str">
            <v>2516-05</v>
          </cell>
          <cell r="H148" t="str">
            <v>07/2024</v>
          </cell>
          <cell r="I148">
            <v>0</v>
          </cell>
          <cell r="J148">
            <v>257.06560000000002</v>
          </cell>
          <cell r="L148">
            <v>180.22020000000001</v>
          </cell>
          <cell r="M148">
            <v>47.92</v>
          </cell>
          <cell r="O148">
            <v>2.15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PELÓPIDAS SILVEIRA - CG Nº 017/2022</v>
          </cell>
          <cell r="E149" t="str">
            <v>ANDREZA DA SILVA MARTINS FERNANDES</v>
          </cell>
          <cell r="F149" t="str">
            <v>2 - Outros Profissionais da Saúde</v>
          </cell>
          <cell r="G149" t="str">
            <v>3222-05</v>
          </cell>
          <cell r="H149" t="str">
            <v>07/2024</v>
          </cell>
          <cell r="I149">
            <v>0</v>
          </cell>
          <cell r="J149">
            <v>280.69760000000002</v>
          </cell>
          <cell r="L149">
            <v>180.22020000000001</v>
          </cell>
          <cell r="M149">
            <v>28.24</v>
          </cell>
          <cell r="O149">
            <v>2.15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PELÓPIDAS SILVEIRA - CG Nº 017/2022</v>
          </cell>
          <cell r="E150" t="str">
            <v>ANDREZA SANTOS DE ARRUDA</v>
          </cell>
          <cell r="F150" t="str">
            <v>2 - Outros Profissionais da Saúde</v>
          </cell>
          <cell r="G150" t="str">
            <v>2235-05</v>
          </cell>
          <cell r="H150" t="str">
            <v>07/2024</v>
          </cell>
          <cell r="I150">
            <v>0</v>
          </cell>
          <cell r="J150">
            <v>423.65359999999998</v>
          </cell>
          <cell r="L150">
            <v>180.22020000000001</v>
          </cell>
          <cell r="M150">
            <v>3.59</v>
          </cell>
          <cell r="O150">
            <v>4.5199999999999996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PELÓPIDAS SILVEIRA - CG Nº 017/2022</v>
          </cell>
          <cell r="E151" t="str">
            <v>ANDRIA DANIELLE FERREIRA DA SILVA</v>
          </cell>
          <cell r="F151" t="str">
            <v>2 - Outros Profissionais da Saúde</v>
          </cell>
          <cell r="G151" t="str">
            <v>3222-05</v>
          </cell>
          <cell r="H151" t="str">
            <v>07/2024</v>
          </cell>
          <cell r="I151">
            <v>0</v>
          </cell>
          <cell r="J151">
            <v>283.62880000000001</v>
          </cell>
          <cell r="L151">
            <v>180.22020000000001</v>
          </cell>
          <cell r="M151">
            <v>28.24</v>
          </cell>
          <cell r="O151">
            <v>2.15</v>
          </cell>
          <cell r="R151">
            <v>135.98141129032257</v>
          </cell>
          <cell r="S151">
            <v>66.62</v>
          </cell>
          <cell r="U151">
            <v>0</v>
          </cell>
        </row>
        <row r="152">
          <cell r="C152" t="str">
            <v>HOSPITAL PELÓPIDAS SILVEIRA - CG Nº 017/2022</v>
          </cell>
          <cell r="E152" t="str">
            <v>ANDRIELY DE SOUZA OLIVEIRA</v>
          </cell>
          <cell r="F152" t="str">
            <v>2 - Outros Profissionais da Saúde</v>
          </cell>
          <cell r="G152" t="str">
            <v>2235-05</v>
          </cell>
          <cell r="H152" t="str">
            <v>07/2024</v>
          </cell>
          <cell r="I152">
            <v>0</v>
          </cell>
          <cell r="J152">
            <v>227.42320000000001</v>
          </cell>
          <cell r="L152">
            <v>180.22020000000001</v>
          </cell>
          <cell r="M152">
            <v>2.79</v>
          </cell>
          <cell r="O152">
            <v>4.5199999999999996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PELÓPIDAS SILVEIRA - CG Nº 017/2022</v>
          </cell>
          <cell r="E153" t="str">
            <v>ANE CATARINA DE OLIVEIRA</v>
          </cell>
          <cell r="F153" t="str">
            <v>2 - Outros Profissionais da Saúde</v>
          </cell>
          <cell r="G153" t="str">
            <v>2516-05</v>
          </cell>
          <cell r="H153" t="str">
            <v>07/2024</v>
          </cell>
          <cell r="I153">
            <v>0</v>
          </cell>
          <cell r="J153">
            <v>257.06560000000002</v>
          </cell>
          <cell r="L153">
            <v>180.22020000000001</v>
          </cell>
          <cell r="M153">
            <v>47.92</v>
          </cell>
          <cell r="O153">
            <v>2.15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PELÓPIDAS SILVEIRA - CG Nº 017/2022</v>
          </cell>
          <cell r="E154" t="str">
            <v>ANGELA ROBERTA LESSA DE ANDRADE</v>
          </cell>
          <cell r="F154" t="str">
            <v>3 - Administrativo</v>
          </cell>
          <cell r="G154" t="str">
            <v>1426-05</v>
          </cell>
          <cell r="H154" t="str">
            <v>07/2024</v>
          </cell>
          <cell r="I154">
            <v>0</v>
          </cell>
          <cell r="J154">
            <v>1356.0655999999999</v>
          </cell>
          <cell r="L154">
            <v>0</v>
          </cell>
          <cell r="M154">
            <v>0</v>
          </cell>
          <cell r="O154">
            <v>2.15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PELÓPIDAS SILVEIRA - CG Nº 017/2022</v>
          </cell>
          <cell r="E155" t="str">
            <v>ANGELA SOARES NOBERTO FERREIRA</v>
          </cell>
          <cell r="F155" t="str">
            <v>2 - Outros Profissionais da Saúde</v>
          </cell>
          <cell r="G155" t="str">
            <v>2235-05</v>
          </cell>
          <cell r="H155" t="str">
            <v>07/2024</v>
          </cell>
          <cell r="I155">
            <v>0</v>
          </cell>
          <cell r="J155">
            <v>439.29440000000011</v>
          </cell>
          <cell r="L155">
            <v>0</v>
          </cell>
          <cell r="M155">
            <v>0</v>
          </cell>
          <cell r="O155">
            <v>4.5199999999999996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PELÓPIDAS SILVEIRA - CG Nº 017/2022</v>
          </cell>
          <cell r="E156" t="str">
            <v>ANGELE SANTOS PEDROSA PINHEIRO</v>
          </cell>
          <cell r="F156" t="str">
            <v>2 - Outros Profissionais da Saúde</v>
          </cell>
          <cell r="G156" t="str">
            <v>2234-05</v>
          </cell>
          <cell r="H156" t="str">
            <v>07/2024</v>
          </cell>
          <cell r="I156">
            <v>0</v>
          </cell>
          <cell r="J156">
            <v>575.2568</v>
          </cell>
          <cell r="L156">
            <v>0</v>
          </cell>
          <cell r="M156">
            <v>0</v>
          </cell>
          <cell r="O156">
            <v>2.15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PELÓPIDAS SILVEIRA - CG Nº 017/2022</v>
          </cell>
          <cell r="E157" t="str">
            <v>ANNA BEATRIZ GONZALEZ SILVA</v>
          </cell>
          <cell r="F157" t="str">
            <v>3 - Administrativo</v>
          </cell>
          <cell r="G157" t="str">
            <v>4110-10</v>
          </cell>
          <cell r="H157" t="str">
            <v>07/2024</v>
          </cell>
          <cell r="I157">
            <v>0</v>
          </cell>
          <cell r="J157">
            <v>12.4068</v>
          </cell>
          <cell r="L157">
            <v>0</v>
          </cell>
          <cell r="M157">
            <v>0</v>
          </cell>
          <cell r="O157">
            <v>2.15</v>
          </cell>
          <cell r="R157">
            <v>365.58141129032259</v>
          </cell>
          <cell r="S157">
            <v>39.18</v>
          </cell>
          <cell r="U157">
            <v>0</v>
          </cell>
        </row>
        <row r="158">
          <cell r="C158" t="str">
            <v>HOSPITAL PELÓPIDAS SILVEIRA - CG Nº 017/2022</v>
          </cell>
          <cell r="E158" t="str">
            <v>ANNA BEATRIZ SANTOS DE OLIVEIRA</v>
          </cell>
          <cell r="F158" t="str">
            <v>2 - Outros Profissionais da Saúde</v>
          </cell>
          <cell r="G158" t="str">
            <v>5211-30</v>
          </cell>
          <cell r="H158" t="str">
            <v>07/2024</v>
          </cell>
          <cell r="I158">
            <v>0</v>
          </cell>
          <cell r="J158">
            <v>139.364</v>
          </cell>
          <cell r="L158">
            <v>180.22020000000001</v>
          </cell>
          <cell r="M158">
            <v>31.14</v>
          </cell>
          <cell r="O158">
            <v>2.15</v>
          </cell>
          <cell r="R158">
            <v>267.18141129032256</v>
          </cell>
          <cell r="S158">
            <v>93.42</v>
          </cell>
          <cell r="U158">
            <v>0</v>
          </cell>
        </row>
        <row r="159">
          <cell r="C159" t="str">
            <v>HOSPITAL PELÓPIDAS SILVEIRA - CG Nº 017/2022</v>
          </cell>
          <cell r="E159" t="str">
            <v>ANNA QUITERIA MONTEIRO DOS SANTOS</v>
          </cell>
          <cell r="F159" t="str">
            <v>2 - Outros Profissionais da Saúde</v>
          </cell>
          <cell r="G159" t="str">
            <v>3222-05</v>
          </cell>
          <cell r="H159" t="str">
            <v>07/2024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2.15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PELÓPIDAS SILVEIRA - CG Nº 017/2022</v>
          </cell>
          <cell r="E160" t="str">
            <v>ANTONIO CARLOS VENTURA BARBOSA</v>
          </cell>
          <cell r="F160" t="str">
            <v>3 - Administrativo</v>
          </cell>
          <cell r="G160" t="str">
            <v>7823-05</v>
          </cell>
          <cell r="H160" t="str">
            <v>07/2024</v>
          </cell>
          <cell r="I160">
            <v>0</v>
          </cell>
          <cell r="J160">
            <v>120.1872</v>
          </cell>
          <cell r="L160">
            <v>180.22020000000001</v>
          </cell>
          <cell r="M160">
            <v>32.17</v>
          </cell>
          <cell r="O160">
            <v>2.15</v>
          </cell>
          <cell r="R160">
            <v>185.18141129032259</v>
          </cell>
          <cell r="S160">
            <v>93</v>
          </cell>
          <cell r="U160">
            <v>0</v>
          </cell>
        </row>
        <row r="161">
          <cell r="C161" t="str">
            <v>HOSPITAL PELÓPIDAS SILVEIRA - CG Nº 017/2022</v>
          </cell>
          <cell r="E161" t="str">
            <v>ANTONIO DIAS DOS SANTOS</v>
          </cell>
          <cell r="F161" t="str">
            <v>2 - Outros Profissionais da Saúde</v>
          </cell>
          <cell r="G161" t="str">
            <v>3222-05</v>
          </cell>
          <cell r="H161" t="str">
            <v>07/2024</v>
          </cell>
          <cell r="I161">
            <v>0</v>
          </cell>
          <cell r="J161">
            <v>305.10000000000002</v>
          </cell>
          <cell r="L161">
            <v>180.22020000000001</v>
          </cell>
          <cell r="M161">
            <v>28.24</v>
          </cell>
          <cell r="O161">
            <v>2.15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PELÓPIDAS SILVEIRA - CG Nº 017/2022</v>
          </cell>
          <cell r="E162" t="str">
            <v>ANTONIO VIEIRA CHAVES JUNIOR</v>
          </cell>
          <cell r="F162" t="str">
            <v>2 - Outros Profissionais da Saúde</v>
          </cell>
          <cell r="G162" t="str">
            <v>5151-10</v>
          </cell>
          <cell r="H162" t="str">
            <v>07/2024</v>
          </cell>
          <cell r="I162">
            <v>0</v>
          </cell>
          <cell r="J162">
            <v>155.4016</v>
          </cell>
          <cell r="L162">
            <v>180.22020000000001</v>
          </cell>
          <cell r="M162">
            <v>28.24</v>
          </cell>
          <cell r="O162">
            <v>2.15</v>
          </cell>
          <cell r="R162">
            <v>135.98141129032257</v>
          </cell>
          <cell r="S162">
            <v>84.72</v>
          </cell>
          <cell r="U162">
            <v>0</v>
          </cell>
        </row>
        <row r="163">
          <cell r="C163" t="str">
            <v>HOSPITAL PELÓPIDAS SILVEIRA - CG Nº 017/2022</v>
          </cell>
          <cell r="E163" t="str">
            <v>ARABELA CRISTINA MACHADO DE CARVALHO WANDERLEY</v>
          </cell>
          <cell r="F163" t="str">
            <v>1 - Médico</v>
          </cell>
          <cell r="G163" t="str">
            <v>2251-25</v>
          </cell>
          <cell r="H163" t="str">
            <v>07/2024</v>
          </cell>
          <cell r="I163">
            <v>0</v>
          </cell>
          <cell r="J163">
            <v>335.45839999999998</v>
          </cell>
          <cell r="L163">
            <v>0</v>
          </cell>
          <cell r="M163">
            <v>0</v>
          </cell>
          <cell r="O163">
            <v>17.2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PELÓPIDAS SILVEIRA - CG Nº 017/2022</v>
          </cell>
          <cell r="E164" t="str">
            <v>ARIANE TIMOTEO DA SILVA</v>
          </cell>
          <cell r="F164" t="str">
            <v>3 - Administrativo</v>
          </cell>
          <cell r="G164" t="str">
            <v>3172-10</v>
          </cell>
          <cell r="H164" t="str">
            <v>07/2024</v>
          </cell>
          <cell r="I164">
            <v>0</v>
          </cell>
          <cell r="J164">
            <v>169.78639999999999</v>
          </cell>
          <cell r="L164">
            <v>0</v>
          </cell>
          <cell r="M164">
            <v>0</v>
          </cell>
          <cell r="O164">
            <v>2.15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PELÓPIDAS SILVEIRA - CG Nº 017/2022</v>
          </cell>
          <cell r="E165" t="str">
            <v>ARIENE DA PAZ DO NASCIMENTO</v>
          </cell>
          <cell r="F165" t="str">
            <v>2 - Outros Profissionais da Saúde</v>
          </cell>
          <cell r="G165" t="str">
            <v>3222-05</v>
          </cell>
          <cell r="H165" t="str">
            <v>07/2024</v>
          </cell>
          <cell r="I165">
            <v>0</v>
          </cell>
          <cell r="J165">
            <v>286.17599999999999</v>
          </cell>
          <cell r="L165">
            <v>180.22020000000001</v>
          </cell>
          <cell r="M165">
            <v>28.24</v>
          </cell>
          <cell r="O165">
            <v>2.15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PELÓPIDAS SILVEIRA - CG Nº 017/2022</v>
          </cell>
          <cell r="E166" t="str">
            <v>ARILDO ARAUJO DO NASCIMENTO</v>
          </cell>
          <cell r="F166" t="str">
            <v>3 - Administrativo</v>
          </cell>
          <cell r="G166" t="str">
            <v>4110-10</v>
          </cell>
          <cell r="H166" t="str">
            <v>07/2024</v>
          </cell>
          <cell r="I166">
            <v>0</v>
          </cell>
          <cell r="J166">
            <v>128.0984</v>
          </cell>
          <cell r="L166">
            <v>180.22020000000001</v>
          </cell>
          <cell r="M166">
            <v>28.24</v>
          </cell>
          <cell r="O166">
            <v>2.15</v>
          </cell>
          <cell r="R166">
            <v>250.78141129032258</v>
          </cell>
          <cell r="S166">
            <v>64.95</v>
          </cell>
          <cell r="U166">
            <v>0</v>
          </cell>
        </row>
        <row r="167">
          <cell r="C167" t="str">
            <v>HOSPITAL PELÓPIDAS SILVEIRA - CG Nº 017/2022</v>
          </cell>
          <cell r="E167" t="str">
            <v>ARLEI ANDRE CARDOSO PEREIRA DE ALBUQUERQUE</v>
          </cell>
          <cell r="F167" t="str">
            <v>3 - Administrativo</v>
          </cell>
          <cell r="G167" t="str">
            <v>4110-10</v>
          </cell>
          <cell r="H167" t="str">
            <v>07/2024</v>
          </cell>
          <cell r="I167">
            <v>0</v>
          </cell>
          <cell r="J167">
            <v>126.55840000000001</v>
          </cell>
          <cell r="L167">
            <v>0</v>
          </cell>
          <cell r="M167">
            <v>0</v>
          </cell>
          <cell r="O167">
            <v>2.15</v>
          </cell>
          <cell r="R167">
            <v>135.98141129032257</v>
          </cell>
          <cell r="S167">
            <v>84.72</v>
          </cell>
          <cell r="U167">
            <v>0</v>
          </cell>
        </row>
        <row r="168">
          <cell r="C168" t="str">
            <v>HOSPITAL PELÓPIDAS SILVEIRA - CG Nº 017/2022</v>
          </cell>
          <cell r="E168" t="str">
            <v>ARNOBIO BATISTA DOS SANTOS</v>
          </cell>
          <cell r="F168" t="str">
            <v>3 - Administrativo</v>
          </cell>
          <cell r="G168" t="str">
            <v>5163-45</v>
          </cell>
          <cell r="H168" t="str">
            <v>07/2024</v>
          </cell>
          <cell r="I168">
            <v>0</v>
          </cell>
          <cell r="J168">
            <v>170.0848</v>
          </cell>
          <cell r="L168">
            <v>180.22020000000001</v>
          </cell>
          <cell r="M168">
            <v>28.24</v>
          </cell>
          <cell r="O168">
            <v>2.15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PELÓPIDAS SILVEIRA - CG Nº 017/2022</v>
          </cell>
          <cell r="E169" t="str">
            <v>ARTHUR ALEXANDRE DE MELO FELIX</v>
          </cell>
          <cell r="F169" t="str">
            <v>3 - Administrativo</v>
          </cell>
          <cell r="G169" t="str">
            <v>4110-10</v>
          </cell>
          <cell r="H169" t="str">
            <v>07/2024</v>
          </cell>
          <cell r="I169">
            <v>0</v>
          </cell>
          <cell r="J169">
            <v>13.178800000000001</v>
          </cell>
          <cell r="L169">
            <v>0</v>
          </cell>
          <cell r="M169">
            <v>0</v>
          </cell>
          <cell r="O169">
            <v>2.15</v>
          </cell>
          <cell r="R169">
            <v>185.18141129032259</v>
          </cell>
          <cell r="S169">
            <v>40.67</v>
          </cell>
          <cell r="U169">
            <v>0</v>
          </cell>
        </row>
        <row r="170">
          <cell r="C170" t="str">
            <v>HOSPITAL PELÓPIDAS SILVEIRA - CG Nº 017/2022</v>
          </cell>
          <cell r="E170" t="str">
            <v>ARTHUR HENRY TAVARES DA SILVA</v>
          </cell>
          <cell r="F170" t="str">
            <v>3 - Administrativo</v>
          </cell>
          <cell r="G170" t="str">
            <v>4110-10</v>
          </cell>
          <cell r="H170" t="str">
            <v>07/2024</v>
          </cell>
          <cell r="I170">
            <v>0</v>
          </cell>
          <cell r="J170">
            <v>101.75839999999999</v>
          </cell>
          <cell r="L170">
            <v>180.22020000000001</v>
          </cell>
          <cell r="M170">
            <v>28.24</v>
          </cell>
          <cell r="O170">
            <v>2.15</v>
          </cell>
          <cell r="R170">
            <v>365.58141129032259</v>
          </cell>
          <cell r="S170">
            <v>84.72</v>
          </cell>
          <cell r="U170">
            <v>0</v>
          </cell>
        </row>
        <row r="171">
          <cell r="C171" t="str">
            <v>HOSPITAL PELÓPIDAS SILVEIRA - CG Nº 017/2022</v>
          </cell>
          <cell r="E171" t="str">
            <v>ARTUR JOSE BARROS DA SILVA</v>
          </cell>
          <cell r="F171" t="str">
            <v>3 - Administrativo</v>
          </cell>
          <cell r="G171" t="str">
            <v>1427-05</v>
          </cell>
          <cell r="H171" t="str">
            <v>07/2024</v>
          </cell>
          <cell r="I171">
            <v>0</v>
          </cell>
          <cell r="J171">
            <v>432.09519999999998</v>
          </cell>
          <cell r="L171">
            <v>180.22020000000001</v>
          </cell>
          <cell r="M171">
            <v>30</v>
          </cell>
          <cell r="O171">
            <v>2.15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PELÓPIDAS SILVEIRA - CG Nº 017/2022</v>
          </cell>
          <cell r="E172" t="str">
            <v>AURIDEA SOUZA DOS SANTOS</v>
          </cell>
          <cell r="F172" t="str">
            <v>2 - Outros Profissionais da Saúde</v>
          </cell>
          <cell r="G172" t="str">
            <v>2235-05</v>
          </cell>
          <cell r="H172" t="str">
            <v>07/2024</v>
          </cell>
          <cell r="I172">
            <v>0</v>
          </cell>
          <cell r="J172">
            <v>608.69440000000009</v>
          </cell>
          <cell r="L172">
            <v>0</v>
          </cell>
          <cell r="M172">
            <v>0</v>
          </cell>
          <cell r="O172">
            <v>4.5199999999999996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PELÓPIDAS SILVEIRA - CG Nº 017/2022</v>
          </cell>
          <cell r="E173" t="str">
            <v>AURISTELA BARBOSA CUPERTINO</v>
          </cell>
          <cell r="F173" t="str">
            <v>2 - Outros Profissionais da Saúde</v>
          </cell>
          <cell r="G173" t="str">
            <v>5211-30</v>
          </cell>
          <cell r="H173" t="str">
            <v>07/2024</v>
          </cell>
          <cell r="I173">
            <v>0</v>
          </cell>
          <cell r="J173">
            <v>24.911999999999999</v>
          </cell>
          <cell r="L173">
            <v>0</v>
          </cell>
          <cell r="M173">
            <v>0</v>
          </cell>
          <cell r="O173">
            <v>2.15</v>
          </cell>
          <cell r="R173">
            <v>0</v>
          </cell>
          <cell r="S173">
            <v>18.68</v>
          </cell>
          <cell r="U173">
            <v>0</v>
          </cell>
        </row>
        <row r="174">
          <cell r="C174" t="str">
            <v>HOSPITAL PELÓPIDAS SILVEIRA - CG Nº 017/2022</v>
          </cell>
          <cell r="E174" t="str">
            <v>BANI GAIAO</v>
          </cell>
          <cell r="F174" t="str">
            <v>2 - Outros Profissionais da Saúde</v>
          </cell>
          <cell r="G174" t="str">
            <v>2235-05</v>
          </cell>
          <cell r="H174" t="str">
            <v>07/2024</v>
          </cell>
          <cell r="I174">
            <v>0</v>
          </cell>
          <cell r="J174">
            <v>489.2688</v>
          </cell>
          <cell r="L174">
            <v>180.22020000000001</v>
          </cell>
          <cell r="M174">
            <v>3.59</v>
          </cell>
          <cell r="O174">
            <v>4.5199999999999996</v>
          </cell>
          <cell r="R174">
            <v>168.78141129032258</v>
          </cell>
          <cell r="S174">
            <v>143.65</v>
          </cell>
          <cell r="U174">
            <v>0</v>
          </cell>
        </row>
        <row r="175">
          <cell r="C175" t="str">
            <v>HOSPITAL PELÓPIDAS SILVEIRA - CG Nº 017/2022</v>
          </cell>
          <cell r="E175" t="str">
            <v>BARBARA CRISTINA DE MEDEIROS ALVES</v>
          </cell>
          <cell r="F175" t="str">
            <v>2 - Outros Profissionais da Saúde</v>
          </cell>
          <cell r="G175" t="str">
            <v>2235-05</v>
          </cell>
          <cell r="H175" t="str">
            <v>07/2024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4.5199999999999996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PELÓPIDAS SILVEIRA - CG Nº 017/2022</v>
          </cell>
          <cell r="E176" t="str">
            <v>BARBARA EWELLIN VIEIRA DO NASCIMENTO</v>
          </cell>
          <cell r="F176" t="str">
            <v>2 - Outros Profissionais da Saúde</v>
          </cell>
          <cell r="G176" t="str">
            <v>3222-05</v>
          </cell>
          <cell r="H176" t="str">
            <v>07/2024</v>
          </cell>
          <cell r="I176">
            <v>0</v>
          </cell>
          <cell r="J176">
            <v>271.38319999999999</v>
          </cell>
          <cell r="L176">
            <v>0</v>
          </cell>
          <cell r="M176">
            <v>0</v>
          </cell>
          <cell r="O176">
            <v>2.15</v>
          </cell>
          <cell r="R176">
            <v>201.58141129032259</v>
          </cell>
          <cell r="S176">
            <v>84.72</v>
          </cell>
          <cell r="U176">
            <v>0</v>
          </cell>
        </row>
        <row r="177">
          <cell r="C177" t="str">
            <v>HOSPITAL PELÓPIDAS SILVEIRA - CG Nº 017/2022</v>
          </cell>
          <cell r="E177" t="str">
            <v>BARBARA RACHEL DOS ANJOS LIMA DUTRA</v>
          </cell>
          <cell r="F177" t="str">
            <v>2 - Outros Profissionais da Saúde</v>
          </cell>
          <cell r="G177" t="str">
            <v>2234-05</v>
          </cell>
          <cell r="H177" t="str">
            <v>07/2024</v>
          </cell>
          <cell r="I177">
            <v>0</v>
          </cell>
          <cell r="J177">
            <v>429.40480000000002</v>
          </cell>
          <cell r="L177">
            <v>0</v>
          </cell>
          <cell r="M177">
            <v>0</v>
          </cell>
          <cell r="O177">
            <v>2.15</v>
          </cell>
          <cell r="R177">
            <v>0</v>
          </cell>
          <cell r="S177">
            <v>0</v>
          </cell>
          <cell r="U177">
            <v>169.3</v>
          </cell>
          <cell r="X177" t="str">
            <v>AUXÍLIO CRECHE</v>
          </cell>
        </row>
        <row r="178">
          <cell r="C178" t="str">
            <v>HOSPITAL PELÓPIDAS SILVEIRA - CG Nº 017/2022</v>
          </cell>
          <cell r="E178" t="str">
            <v>BARTOLOMEU JESSE DOS SANTOS</v>
          </cell>
          <cell r="F178" t="str">
            <v>2 - Outros Profissionais da Saúde</v>
          </cell>
          <cell r="G178" t="str">
            <v>5151-10</v>
          </cell>
          <cell r="H178" t="str">
            <v>07/2024</v>
          </cell>
          <cell r="I178">
            <v>0</v>
          </cell>
          <cell r="J178">
            <v>130.72559999999999</v>
          </cell>
          <cell r="L178">
            <v>180.22020000000001</v>
          </cell>
          <cell r="M178">
            <v>28.24</v>
          </cell>
          <cell r="O178">
            <v>2.15</v>
          </cell>
          <cell r="R178">
            <v>267.18141129032256</v>
          </cell>
          <cell r="S178">
            <v>84.72</v>
          </cell>
          <cell r="U178">
            <v>0</v>
          </cell>
        </row>
        <row r="179">
          <cell r="C179" t="str">
            <v>HOSPITAL PELÓPIDAS SILVEIRA - CG Nº 017/2022</v>
          </cell>
          <cell r="E179" t="str">
            <v>BEATRIZ BARBOSA DA SILVA</v>
          </cell>
          <cell r="F179" t="str">
            <v>2 - Outros Profissionais da Saúde</v>
          </cell>
          <cell r="G179" t="str">
            <v>2236-05</v>
          </cell>
          <cell r="H179" t="str">
            <v>07/2024</v>
          </cell>
          <cell r="I179">
            <v>0</v>
          </cell>
          <cell r="J179">
            <v>208.2432</v>
          </cell>
          <cell r="L179">
            <v>0</v>
          </cell>
          <cell r="M179">
            <v>0</v>
          </cell>
          <cell r="O179">
            <v>4.5199999999999996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PELÓPIDAS SILVEIRA - CG Nº 017/2022</v>
          </cell>
          <cell r="E180" t="str">
            <v>BENONE PEREIRA DA SILVA</v>
          </cell>
          <cell r="F180" t="str">
            <v>2 - Outros Profissionais da Saúde</v>
          </cell>
          <cell r="G180" t="str">
            <v>5151-10</v>
          </cell>
          <cell r="H180" t="str">
            <v>07/2024</v>
          </cell>
          <cell r="I180">
            <v>0</v>
          </cell>
          <cell r="J180">
            <v>135.55199999999999</v>
          </cell>
          <cell r="L180">
            <v>180.22020000000001</v>
          </cell>
          <cell r="M180">
            <v>28.24</v>
          </cell>
          <cell r="O180">
            <v>2.15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PELÓPIDAS SILVEIRA - CG Nº 017/2022</v>
          </cell>
          <cell r="E181" t="str">
            <v>BIANCA DE MELO SILVA GONCALVES DOS SANTOS</v>
          </cell>
          <cell r="F181" t="str">
            <v>2 - Outros Profissionais da Saúde</v>
          </cell>
          <cell r="G181" t="str">
            <v>2235-05</v>
          </cell>
          <cell r="H181" t="str">
            <v>07/2024</v>
          </cell>
          <cell r="I181">
            <v>0</v>
          </cell>
          <cell r="J181">
            <v>435.92480000000012</v>
          </cell>
          <cell r="L181">
            <v>0</v>
          </cell>
          <cell r="M181">
            <v>0</v>
          </cell>
          <cell r="O181">
            <v>4.5199999999999996</v>
          </cell>
          <cell r="R181">
            <v>0</v>
          </cell>
          <cell r="S181">
            <v>0</v>
          </cell>
          <cell r="U181">
            <v>120.26</v>
          </cell>
          <cell r="X181" t="str">
            <v>AUXÍLIO CRECHE</v>
          </cell>
        </row>
        <row r="182">
          <cell r="C182" t="str">
            <v>HOSPITAL PELÓPIDAS SILVEIRA - CG Nº 017/2022</v>
          </cell>
          <cell r="E182" t="str">
            <v>BRUNA JORDANA ALVES TRINDADE</v>
          </cell>
          <cell r="F182" t="str">
            <v>2 - Outros Profissionais da Saúde</v>
          </cell>
          <cell r="G182" t="str">
            <v>3222-05</v>
          </cell>
          <cell r="H182" t="str">
            <v>07/2024</v>
          </cell>
          <cell r="I182">
            <v>0</v>
          </cell>
          <cell r="J182">
            <v>267.84480000000002</v>
          </cell>
          <cell r="L182">
            <v>180.22020000000001</v>
          </cell>
          <cell r="M182">
            <v>28.24</v>
          </cell>
          <cell r="O182">
            <v>2.15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PELÓPIDAS SILVEIRA - CG Nº 017/2022</v>
          </cell>
          <cell r="E183" t="str">
            <v>BRUNA PEIXOTO COLACO RAMOS</v>
          </cell>
          <cell r="F183" t="str">
            <v>2 - Outros Profissionais da Saúde</v>
          </cell>
          <cell r="G183" t="str">
            <v>2235-05</v>
          </cell>
          <cell r="H183" t="str">
            <v>07/2024</v>
          </cell>
          <cell r="I183">
            <v>0</v>
          </cell>
          <cell r="J183">
            <v>410.61200000000002</v>
          </cell>
          <cell r="L183">
            <v>0</v>
          </cell>
          <cell r="M183">
            <v>0</v>
          </cell>
          <cell r="O183">
            <v>4.5199999999999996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PELÓPIDAS SILVEIRA - CG Nº 017/2022</v>
          </cell>
          <cell r="E184" t="str">
            <v>BRUNO GOMES RAMOS</v>
          </cell>
          <cell r="F184" t="str">
            <v>3 - Administrativo</v>
          </cell>
          <cell r="G184" t="str">
            <v>4110-10</v>
          </cell>
          <cell r="H184" t="str">
            <v>07/2024</v>
          </cell>
          <cell r="I184">
            <v>0</v>
          </cell>
          <cell r="J184">
            <v>110.69199999999999</v>
          </cell>
          <cell r="L184">
            <v>180.22020000000001</v>
          </cell>
          <cell r="M184">
            <v>28.24</v>
          </cell>
          <cell r="O184">
            <v>2.15</v>
          </cell>
          <cell r="R184">
            <v>365.58141129032259</v>
          </cell>
          <cell r="S184">
            <v>84.72</v>
          </cell>
          <cell r="U184">
            <v>0</v>
          </cell>
        </row>
        <row r="185">
          <cell r="C185" t="str">
            <v>HOSPITAL PELÓPIDAS SILVEIRA - CG Nº 017/2022</v>
          </cell>
          <cell r="E185" t="str">
            <v>BRUNO MATEUS DE ALBUQUERQUE LOBO COSTA</v>
          </cell>
          <cell r="F185" t="str">
            <v>1 - Médico</v>
          </cell>
          <cell r="G185" t="str">
            <v>2251-25</v>
          </cell>
          <cell r="H185" t="str">
            <v>07/2024</v>
          </cell>
          <cell r="I185">
            <v>0</v>
          </cell>
          <cell r="J185">
            <v>633.16399999999999</v>
          </cell>
          <cell r="L185">
            <v>0</v>
          </cell>
          <cell r="M185">
            <v>0</v>
          </cell>
          <cell r="O185">
            <v>17.2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PELÓPIDAS SILVEIRA - CG Nº 017/2022</v>
          </cell>
          <cell r="E186" t="str">
            <v>CAIO VICTOR NASCIMENTO TRAJANO DA SILVA</v>
          </cell>
          <cell r="F186" t="str">
            <v>1 - Médico</v>
          </cell>
          <cell r="G186" t="str">
            <v>2251-25</v>
          </cell>
          <cell r="H186" t="str">
            <v>07/2024</v>
          </cell>
          <cell r="I186">
            <v>0</v>
          </cell>
          <cell r="J186">
            <v>850.81600000000003</v>
          </cell>
          <cell r="L186">
            <v>180.22020000000001</v>
          </cell>
          <cell r="M186">
            <v>6.34</v>
          </cell>
          <cell r="O186">
            <v>17.2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PELÓPIDAS SILVEIRA - CG Nº 017/2022</v>
          </cell>
          <cell r="E187" t="str">
            <v>CALINE BIANCA DA SILVA RAMOS</v>
          </cell>
          <cell r="F187" t="str">
            <v>3 - Administrativo</v>
          </cell>
          <cell r="G187" t="str">
            <v>4110-10</v>
          </cell>
          <cell r="H187" t="str">
            <v>07/2024</v>
          </cell>
          <cell r="I187">
            <v>0</v>
          </cell>
          <cell r="J187">
            <v>111.0176</v>
          </cell>
          <cell r="L187">
            <v>180.22020000000001</v>
          </cell>
          <cell r="M187">
            <v>28.24</v>
          </cell>
          <cell r="O187">
            <v>2.15</v>
          </cell>
          <cell r="R187">
            <v>0</v>
          </cell>
          <cell r="S187">
            <v>0</v>
          </cell>
          <cell r="U187">
            <v>80.95</v>
          </cell>
          <cell r="X187" t="str">
            <v>AUXÍLIO CRECHE</v>
          </cell>
        </row>
        <row r="188">
          <cell r="C188" t="str">
            <v>HOSPITAL PELÓPIDAS SILVEIRA - CG Nº 017/2022</v>
          </cell>
          <cell r="E188" t="str">
            <v>CAMILA BARBOSA DA SILVA NEGROMONTE</v>
          </cell>
          <cell r="F188" t="str">
            <v>2 - Outros Profissionais da Saúde</v>
          </cell>
          <cell r="G188" t="str">
            <v>3222-05</v>
          </cell>
          <cell r="H188" t="str">
            <v>07/2024</v>
          </cell>
          <cell r="I188">
            <v>0</v>
          </cell>
          <cell r="J188">
            <v>276.40480000000002</v>
          </cell>
          <cell r="L188">
            <v>0</v>
          </cell>
          <cell r="M188">
            <v>0</v>
          </cell>
          <cell r="O188">
            <v>2.15</v>
          </cell>
          <cell r="R188">
            <v>267.18141129032256</v>
          </cell>
          <cell r="S188">
            <v>5.65</v>
          </cell>
          <cell r="U188">
            <v>0</v>
          </cell>
        </row>
        <row r="189">
          <cell r="C189" t="str">
            <v>HOSPITAL PELÓPIDAS SILVEIRA - CG Nº 017/2022</v>
          </cell>
          <cell r="E189" t="str">
            <v>CAMILA CARMEM MOISES DA CUNHA</v>
          </cell>
          <cell r="F189" t="str">
            <v>2 - Outros Profissionais da Saúde</v>
          </cell>
          <cell r="G189" t="str">
            <v>3222-05</v>
          </cell>
          <cell r="H189" t="str">
            <v>07/2024</v>
          </cell>
          <cell r="I189">
            <v>0</v>
          </cell>
          <cell r="J189">
            <v>273.47840000000002</v>
          </cell>
          <cell r="L189">
            <v>0</v>
          </cell>
          <cell r="M189">
            <v>0</v>
          </cell>
          <cell r="O189">
            <v>2.15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PELÓPIDAS SILVEIRA - CG Nº 017/2022</v>
          </cell>
          <cell r="E190" t="str">
            <v>CAMILA CRISTINA RAMOS PINTO NOVAIS</v>
          </cell>
          <cell r="F190" t="str">
            <v>2 - Outros Profissionais da Saúde</v>
          </cell>
          <cell r="G190" t="str">
            <v>2235-05</v>
          </cell>
          <cell r="H190" t="str">
            <v>07/2024</v>
          </cell>
          <cell r="I190">
            <v>0</v>
          </cell>
          <cell r="J190">
            <v>417.2568</v>
          </cell>
          <cell r="K190">
            <v>0</v>
          </cell>
          <cell r="L190">
            <v>180.22020000000001</v>
          </cell>
          <cell r="M190">
            <v>6.1</v>
          </cell>
          <cell r="O190">
            <v>4.5199999999999996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PELÓPIDAS SILVEIRA - CG Nº 017/2022</v>
          </cell>
          <cell r="E191" t="str">
            <v>CAMILA LOURENCO BATISTA</v>
          </cell>
          <cell r="F191" t="str">
            <v>2 - Outros Profissionais da Saúde</v>
          </cell>
          <cell r="G191" t="str">
            <v>2237-10</v>
          </cell>
          <cell r="H191" t="str">
            <v>07/2024</v>
          </cell>
          <cell r="I191">
            <v>0</v>
          </cell>
          <cell r="J191">
            <v>372.96319999999997</v>
          </cell>
          <cell r="L191">
            <v>0</v>
          </cell>
          <cell r="M191">
            <v>0</v>
          </cell>
          <cell r="O191">
            <v>2.15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PELÓPIDAS SILVEIRA - CG Nº 017/2022</v>
          </cell>
          <cell r="E192" t="str">
            <v>CAMILA NARJARA SILVA DE SA MOURA</v>
          </cell>
          <cell r="F192" t="str">
            <v>2 - Outros Profissionais da Saúde</v>
          </cell>
          <cell r="G192" t="str">
            <v>2235-05</v>
          </cell>
          <cell r="H192" t="str">
            <v>07/2024</v>
          </cell>
          <cell r="I192">
            <v>0</v>
          </cell>
          <cell r="J192">
            <v>454.61279999999999</v>
          </cell>
          <cell r="L192">
            <v>0</v>
          </cell>
          <cell r="M192">
            <v>0</v>
          </cell>
          <cell r="O192">
            <v>4.5199999999999996</v>
          </cell>
          <cell r="R192">
            <v>0</v>
          </cell>
          <cell r="S192">
            <v>0</v>
          </cell>
          <cell r="U192">
            <v>116.25</v>
          </cell>
          <cell r="X192" t="str">
            <v>AUXÍLIO CRECHE</v>
          </cell>
        </row>
        <row r="193">
          <cell r="C193" t="str">
            <v>HOSPITAL PELÓPIDAS SILVEIRA - CG Nº 017/2022</v>
          </cell>
          <cell r="E193" t="str">
            <v>CAMILA REGINA GONCALVES DA SILVA SANTOS</v>
          </cell>
          <cell r="F193" t="str">
            <v>2 - Outros Profissionais da Saúde</v>
          </cell>
          <cell r="G193" t="str">
            <v>3222-05</v>
          </cell>
          <cell r="H193" t="str">
            <v>07/2024</v>
          </cell>
          <cell r="I193">
            <v>0</v>
          </cell>
          <cell r="J193">
            <v>271.98</v>
          </cell>
          <cell r="L193">
            <v>180.22020000000001</v>
          </cell>
          <cell r="M193">
            <v>28.24</v>
          </cell>
          <cell r="O193">
            <v>2.15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PELÓPIDAS SILVEIRA - CG Nº 017/2022</v>
          </cell>
          <cell r="E194" t="str">
            <v>CAMILA SOUZA AZEDO</v>
          </cell>
          <cell r="F194" t="str">
            <v>2 - Outros Profissionais da Saúde</v>
          </cell>
          <cell r="G194" t="str">
            <v>3241-15</v>
          </cell>
          <cell r="H194" t="str">
            <v>07/2024</v>
          </cell>
          <cell r="I194">
            <v>0</v>
          </cell>
          <cell r="J194">
            <v>279.58240000000001</v>
          </cell>
          <cell r="L194">
            <v>0</v>
          </cell>
          <cell r="M194">
            <v>0</v>
          </cell>
          <cell r="O194">
            <v>2.15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PELÓPIDAS SILVEIRA - CG Nº 017/2022</v>
          </cell>
          <cell r="E195" t="str">
            <v>CAMILA TERESA NOBREGA</v>
          </cell>
          <cell r="F195" t="str">
            <v>1 - Médico</v>
          </cell>
          <cell r="G195" t="str">
            <v>2251-25</v>
          </cell>
          <cell r="H195" t="str">
            <v>07/2024</v>
          </cell>
          <cell r="I195">
            <v>0</v>
          </cell>
          <cell r="J195">
            <v>778.49839999999995</v>
          </cell>
          <cell r="L195">
            <v>0</v>
          </cell>
          <cell r="M195">
            <v>0</v>
          </cell>
          <cell r="O195">
            <v>17.2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PELÓPIDAS SILVEIRA - CG Nº 017/2022</v>
          </cell>
          <cell r="E196" t="str">
            <v>CAMILLA MEDEIROS ARAUJO</v>
          </cell>
          <cell r="F196" t="str">
            <v>2 - Outros Profissionais da Saúde</v>
          </cell>
          <cell r="G196" t="str">
            <v>2236-05</v>
          </cell>
          <cell r="H196" t="str">
            <v>07/2024</v>
          </cell>
          <cell r="I196">
            <v>0</v>
          </cell>
          <cell r="J196">
            <v>232.2808</v>
          </cell>
          <cell r="L196">
            <v>0</v>
          </cell>
          <cell r="M196">
            <v>0</v>
          </cell>
          <cell r="O196">
            <v>4.5199999999999996</v>
          </cell>
          <cell r="R196">
            <v>0</v>
          </cell>
          <cell r="S196">
            <v>0</v>
          </cell>
          <cell r="U196">
            <v>112.88</v>
          </cell>
          <cell r="X196" t="str">
            <v>AUXÍLIO CRECHE</v>
          </cell>
        </row>
        <row r="197">
          <cell r="C197" t="str">
            <v>HOSPITAL PELÓPIDAS SILVEIRA - CG Nº 017/2022</v>
          </cell>
          <cell r="E197" t="str">
            <v>CAMILLA MESSIAS FRANCA DA SILVA</v>
          </cell>
          <cell r="F197" t="str">
            <v>2 - Outros Profissionais da Saúde</v>
          </cell>
          <cell r="G197" t="str">
            <v>2237-10</v>
          </cell>
          <cell r="H197" t="str">
            <v>07/2024</v>
          </cell>
          <cell r="I197">
            <v>0</v>
          </cell>
          <cell r="J197">
            <v>372.45440000000002</v>
          </cell>
          <cell r="L197">
            <v>0</v>
          </cell>
          <cell r="M197">
            <v>0</v>
          </cell>
          <cell r="O197">
            <v>2.15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PELÓPIDAS SILVEIRA - CG Nº 017/2022</v>
          </cell>
          <cell r="E198" t="str">
            <v>CAMILLY VICTORIA RODRIGUES DA SILVA</v>
          </cell>
          <cell r="F198" t="str">
            <v>3 - Administrativo</v>
          </cell>
          <cell r="G198" t="str">
            <v>4110-10</v>
          </cell>
          <cell r="H198" t="str">
            <v>07/2024</v>
          </cell>
          <cell r="I198">
            <v>0</v>
          </cell>
          <cell r="J198">
            <v>114.87439999999999</v>
          </cell>
          <cell r="L198">
            <v>180.22020000000001</v>
          </cell>
          <cell r="M198">
            <v>28.24</v>
          </cell>
          <cell r="O198">
            <v>2.15</v>
          </cell>
          <cell r="R198">
            <v>185.18141129032259</v>
          </cell>
          <cell r="S198">
            <v>84.72</v>
          </cell>
          <cell r="U198">
            <v>0</v>
          </cell>
        </row>
        <row r="199">
          <cell r="C199" t="str">
            <v>HOSPITAL PELÓPIDAS SILVEIRA - CG Nº 017/2022</v>
          </cell>
          <cell r="E199" t="str">
            <v>CAMYLA PATRICIA DIAS LIMA</v>
          </cell>
          <cell r="F199" t="str">
            <v>3 - Administrativo</v>
          </cell>
          <cell r="G199" t="str">
            <v>4110-10</v>
          </cell>
          <cell r="H199" t="str">
            <v>07/2024</v>
          </cell>
          <cell r="I199">
            <v>0</v>
          </cell>
          <cell r="J199">
            <v>109.1176</v>
          </cell>
          <cell r="L199">
            <v>0</v>
          </cell>
          <cell r="M199">
            <v>0</v>
          </cell>
          <cell r="O199">
            <v>2.15</v>
          </cell>
          <cell r="R199">
            <v>127.78141129032258</v>
          </cell>
          <cell r="S199">
            <v>81.900000000000006</v>
          </cell>
          <cell r="U199">
            <v>78.25</v>
          </cell>
          <cell r="X199" t="str">
            <v>AUXÍLIO CRECHE</v>
          </cell>
        </row>
        <row r="200">
          <cell r="C200" t="str">
            <v>HOSPITAL PELÓPIDAS SILVEIRA - CG Nº 017/2022</v>
          </cell>
          <cell r="E200" t="str">
            <v>CARINA CAVALCANTI DOS SANTOS</v>
          </cell>
          <cell r="F200" t="str">
            <v>3 - Administrativo</v>
          </cell>
          <cell r="G200" t="str">
            <v>5143-20</v>
          </cell>
          <cell r="H200" t="str">
            <v>07/2024</v>
          </cell>
          <cell r="I200">
            <v>0</v>
          </cell>
          <cell r="J200">
            <v>4.5183999999999997</v>
          </cell>
          <cell r="L200">
            <v>0</v>
          </cell>
          <cell r="M200">
            <v>0</v>
          </cell>
          <cell r="O200">
            <v>2.15</v>
          </cell>
          <cell r="R200">
            <v>0</v>
          </cell>
          <cell r="S200">
            <v>0</v>
          </cell>
          <cell r="U200">
            <v>2.7</v>
          </cell>
          <cell r="X200" t="str">
            <v>AUXÍLIO CRECHE</v>
          </cell>
        </row>
        <row r="201">
          <cell r="C201" t="str">
            <v>HOSPITAL PELÓPIDAS SILVEIRA - CG Nº 017/2022</v>
          </cell>
          <cell r="E201" t="str">
            <v>CARLA ADRIANA DOS SANTOS</v>
          </cell>
          <cell r="F201" t="str">
            <v>3 - Administrativo</v>
          </cell>
          <cell r="G201" t="str">
            <v>5134-30</v>
          </cell>
          <cell r="H201" t="str">
            <v>07/2024</v>
          </cell>
          <cell r="I201">
            <v>0</v>
          </cell>
          <cell r="J201">
            <v>166.76</v>
          </cell>
          <cell r="L201">
            <v>0</v>
          </cell>
          <cell r="M201">
            <v>0</v>
          </cell>
          <cell r="O201">
            <v>2.15</v>
          </cell>
          <cell r="R201">
            <v>250.78141129032258</v>
          </cell>
          <cell r="S201">
            <v>84.72</v>
          </cell>
          <cell r="U201">
            <v>0</v>
          </cell>
        </row>
        <row r="202">
          <cell r="C202" t="str">
            <v>HOSPITAL PELÓPIDAS SILVEIRA - CG Nº 017/2022</v>
          </cell>
          <cell r="E202" t="str">
            <v>CARLA DE ANDRADE MORAES E SILVA BARBALHO</v>
          </cell>
          <cell r="F202" t="str">
            <v>1 - Médico</v>
          </cell>
          <cell r="G202" t="str">
            <v>2251-25</v>
          </cell>
          <cell r="H202" t="str">
            <v>07/2024</v>
          </cell>
          <cell r="I202">
            <v>0</v>
          </cell>
          <cell r="J202">
            <v>1029.0672</v>
          </cell>
          <cell r="L202">
            <v>0</v>
          </cell>
          <cell r="M202">
            <v>0</v>
          </cell>
          <cell r="O202">
            <v>17.2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PELÓPIDAS SILVEIRA - CG Nº 017/2022</v>
          </cell>
          <cell r="E203" t="str">
            <v>CARLA JANAINA DA SILVA CAMPELO</v>
          </cell>
          <cell r="F203" t="str">
            <v>2 - Outros Profissionais da Saúde</v>
          </cell>
          <cell r="G203" t="str">
            <v>3222-05</v>
          </cell>
          <cell r="H203" t="str">
            <v>07/2024</v>
          </cell>
          <cell r="I203">
            <v>0</v>
          </cell>
          <cell r="J203">
            <v>271.88639999999998</v>
          </cell>
          <cell r="L203">
            <v>180.22020000000001</v>
          </cell>
          <cell r="M203">
            <v>28.24</v>
          </cell>
          <cell r="O203">
            <v>2.15</v>
          </cell>
          <cell r="R203">
            <v>135.98141129032257</v>
          </cell>
          <cell r="S203">
            <v>84.72</v>
          </cell>
          <cell r="U203">
            <v>0</v>
          </cell>
        </row>
        <row r="204">
          <cell r="C204" t="str">
            <v>HOSPITAL PELÓPIDAS SILVEIRA - CG Nº 017/2022</v>
          </cell>
          <cell r="E204" t="str">
            <v>CARLOS ALLAN CAVALCANTI NASCIMENTO</v>
          </cell>
          <cell r="F204" t="str">
            <v>2 - Outros Profissionais da Saúde</v>
          </cell>
          <cell r="G204" t="str">
            <v>2236-05</v>
          </cell>
          <cell r="H204" t="str">
            <v>07/2024</v>
          </cell>
          <cell r="I204">
            <v>0</v>
          </cell>
          <cell r="J204">
            <v>251.7176</v>
          </cell>
          <cell r="L204">
            <v>180.22020000000001</v>
          </cell>
          <cell r="M204">
            <v>2.95</v>
          </cell>
          <cell r="O204">
            <v>4.5199999999999996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PELÓPIDAS SILVEIRA - CG Nº 017/2022</v>
          </cell>
          <cell r="E205" t="str">
            <v>CARLOS ANDRE DA ROCHA</v>
          </cell>
          <cell r="F205" t="str">
            <v>3 - Administrativo</v>
          </cell>
          <cell r="G205" t="str">
            <v>5174-10</v>
          </cell>
          <cell r="H205" t="str">
            <v>07/2024</v>
          </cell>
          <cell r="I205">
            <v>0</v>
          </cell>
          <cell r="J205">
            <v>219.36240000000001</v>
          </cell>
          <cell r="L205">
            <v>180.22020000000001</v>
          </cell>
          <cell r="M205">
            <v>28.24</v>
          </cell>
          <cell r="O205">
            <v>2.15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PELÓPIDAS SILVEIRA - CG Nº 017/2022</v>
          </cell>
          <cell r="E206" t="str">
            <v>CARLOS ANTONIO DA SILVA</v>
          </cell>
          <cell r="F206" t="str">
            <v>2 - Outros Profissionais da Saúde</v>
          </cell>
          <cell r="G206" t="str">
            <v>5151-10</v>
          </cell>
          <cell r="H206" t="str">
            <v>07/2024</v>
          </cell>
          <cell r="I206">
            <v>0</v>
          </cell>
          <cell r="J206">
            <v>127.29600000000001</v>
          </cell>
          <cell r="L206">
            <v>180.22020000000001</v>
          </cell>
          <cell r="M206">
            <v>28.24</v>
          </cell>
          <cell r="O206">
            <v>2.15</v>
          </cell>
          <cell r="R206">
            <v>267.18141129032256</v>
          </cell>
          <cell r="S206">
            <v>79.64</v>
          </cell>
          <cell r="U206">
            <v>0</v>
          </cell>
        </row>
        <row r="207">
          <cell r="C207" t="str">
            <v>HOSPITAL PELÓPIDAS SILVEIRA - CG Nº 017/2022</v>
          </cell>
          <cell r="E207" t="str">
            <v>CARLOS ANTONIO DA SILVA LIMA</v>
          </cell>
          <cell r="F207" t="str">
            <v>2 - Outros Profissionais da Saúde</v>
          </cell>
          <cell r="G207" t="str">
            <v>3222-05</v>
          </cell>
          <cell r="H207" t="str">
            <v>07/2024</v>
          </cell>
          <cell r="I207">
            <v>0</v>
          </cell>
          <cell r="J207">
            <v>283.16559999999998</v>
          </cell>
          <cell r="L207">
            <v>180.22020000000001</v>
          </cell>
          <cell r="M207">
            <v>28.24</v>
          </cell>
          <cell r="O207">
            <v>2.15</v>
          </cell>
          <cell r="R207">
            <v>250.78141129032258</v>
          </cell>
          <cell r="S207">
            <v>77.94</v>
          </cell>
          <cell r="U207">
            <v>0</v>
          </cell>
        </row>
        <row r="208">
          <cell r="C208" t="str">
            <v>HOSPITAL PELÓPIDAS SILVEIRA - CG Nº 017/2022</v>
          </cell>
          <cell r="E208" t="str">
            <v>CARLOS EDUARDO ARAUJO SILVA</v>
          </cell>
          <cell r="F208" t="str">
            <v>3 - Administrativo</v>
          </cell>
          <cell r="G208" t="str">
            <v>4110-10</v>
          </cell>
          <cell r="H208" t="str">
            <v>07/2024</v>
          </cell>
          <cell r="I208">
            <v>0</v>
          </cell>
          <cell r="J208">
            <v>12.192600000000001</v>
          </cell>
          <cell r="L208">
            <v>0</v>
          </cell>
          <cell r="M208">
            <v>0</v>
          </cell>
          <cell r="O208">
            <v>2.15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PELÓPIDAS SILVEIRA - CG Nº 017/2022</v>
          </cell>
          <cell r="E209" t="str">
            <v>CARLOS EDUARDO NASCIMENTO DENIZ</v>
          </cell>
          <cell r="F209" t="str">
            <v>3 - Administrativo</v>
          </cell>
          <cell r="G209" t="str">
            <v>5132-20</v>
          </cell>
          <cell r="H209" t="str">
            <v>07/2024</v>
          </cell>
          <cell r="I209">
            <v>0</v>
          </cell>
          <cell r="J209">
            <v>153.38</v>
          </cell>
          <cell r="L209">
            <v>180.22020000000001</v>
          </cell>
          <cell r="M209">
            <v>32.700000000000003</v>
          </cell>
          <cell r="O209">
            <v>2.15</v>
          </cell>
          <cell r="R209">
            <v>127.78141129032258</v>
          </cell>
          <cell r="S209">
            <v>98.09</v>
          </cell>
          <cell r="U209">
            <v>0</v>
          </cell>
        </row>
        <row r="210">
          <cell r="C210" t="str">
            <v>HOSPITAL PELÓPIDAS SILVEIRA - CG Nº 017/2022</v>
          </cell>
          <cell r="E210" t="str">
            <v>CARLOS HENRIQUE DE SOUZA ROCHA</v>
          </cell>
          <cell r="F210" t="str">
            <v>2 - Outros Profissionais da Saúde</v>
          </cell>
          <cell r="G210" t="str">
            <v>5151-10</v>
          </cell>
          <cell r="H210" t="str">
            <v>07/2024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2.15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PELÓPIDAS SILVEIRA - CG Nº 017/2022</v>
          </cell>
          <cell r="E211" t="str">
            <v>CAROLINA UCHOA CAVALCANTI SANTOS</v>
          </cell>
          <cell r="F211" t="str">
            <v>2 - Outros Profissionais da Saúde</v>
          </cell>
          <cell r="G211" t="str">
            <v>3222-05</v>
          </cell>
          <cell r="H211" t="str">
            <v>07/2024</v>
          </cell>
          <cell r="I211">
            <v>0</v>
          </cell>
          <cell r="J211">
            <v>275.89440000000002</v>
          </cell>
          <cell r="L211">
            <v>180.22020000000001</v>
          </cell>
          <cell r="M211">
            <v>28.24</v>
          </cell>
          <cell r="O211">
            <v>2.15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PELÓPIDAS SILVEIRA - CG Nº 017/2022</v>
          </cell>
          <cell r="E212" t="str">
            <v>CAROLINE FERREIRA</v>
          </cell>
          <cell r="F212" t="str">
            <v>3 - Administrativo</v>
          </cell>
          <cell r="G212" t="str">
            <v>2612-05</v>
          </cell>
          <cell r="H212" t="str">
            <v>07/2024</v>
          </cell>
          <cell r="I212">
            <v>0</v>
          </cell>
          <cell r="J212">
            <v>201.26159999999999</v>
          </cell>
          <cell r="L212">
            <v>0</v>
          </cell>
          <cell r="M212">
            <v>0</v>
          </cell>
          <cell r="O212">
            <v>2.15</v>
          </cell>
          <cell r="R212">
            <v>275.3814112903226</v>
          </cell>
          <cell r="S212">
            <v>150.94999999999999</v>
          </cell>
          <cell r="U212">
            <v>0</v>
          </cell>
        </row>
        <row r="213">
          <cell r="C213" t="str">
            <v>HOSPITAL PELÓPIDAS SILVEIRA - CG Nº 017/2022</v>
          </cell>
          <cell r="E213" t="str">
            <v>CAROLINE OLIVEIRA MONTEIRO DE CARVALHO</v>
          </cell>
          <cell r="F213" t="str">
            <v>2 - Outros Profissionais da Saúde</v>
          </cell>
          <cell r="G213" t="str">
            <v>2236-05</v>
          </cell>
          <cell r="H213" t="str">
            <v>07/2024</v>
          </cell>
          <cell r="I213">
            <v>0</v>
          </cell>
          <cell r="J213">
            <v>265.048</v>
          </cell>
          <cell r="L213">
            <v>180.22020000000001</v>
          </cell>
          <cell r="M213">
            <v>2.95</v>
          </cell>
          <cell r="O213">
            <v>4.5199999999999996</v>
          </cell>
          <cell r="R213">
            <v>0</v>
          </cell>
          <cell r="S213">
            <v>0</v>
          </cell>
          <cell r="U213">
            <v>116.77</v>
          </cell>
          <cell r="X213" t="str">
            <v>AUXÍLIO CRECHE</v>
          </cell>
        </row>
        <row r="214">
          <cell r="C214" t="str">
            <v>HOSPITAL PELÓPIDAS SILVEIRA - CG Nº 017/2022</v>
          </cell>
          <cell r="E214" t="str">
            <v>CASSIA CRISTINA RAMOS PINTO NOVAIS</v>
          </cell>
          <cell r="F214" t="str">
            <v>2 - Outros Profissionais da Saúde</v>
          </cell>
          <cell r="G214" t="str">
            <v>2235-05</v>
          </cell>
          <cell r="H214" t="str">
            <v>07/2024</v>
          </cell>
          <cell r="I214">
            <v>0</v>
          </cell>
          <cell r="J214">
            <v>436.2688</v>
          </cell>
          <cell r="L214">
            <v>180.22020000000001</v>
          </cell>
          <cell r="M214">
            <v>3.59</v>
          </cell>
          <cell r="O214">
            <v>4.5199999999999996</v>
          </cell>
          <cell r="R214">
            <v>0</v>
          </cell>
          <cell r="S214">
            <v>0</v>
          </cell>
          <cell r="U214">
            <v>112.24</v>
          </cell>
          <cell r="X214" t="str">
            <v>AUXÍLIO CRECHE</v>
          </cell>
        </row>
        <row r="215">
          <cell r="C215" t="str">
            <v>HOSPITAL PELÓPIDAS SILVEIRA - CG Nº 017/2022</v>
          </cell>
          <cell r="E215" t="str">
            <v>CATARINA FLAVIA DE LIMA</v>
          </cell>
          <cell r="F215" t="str">
            <v>2 - Outros Profissionais da Saúde</v>
          </cell>
          <cell r="G215" t="str">
            <v>2237-10</v>
          </cell>
          <cell r="H215" t="str">
            <v>07/2024</v>
          </cell>
          <cell r="I215">
            <v>0</v>
          </cell>
          <cell r="J215">
            <v>349.89359999999999</v>
          </cell>
          <cell r="L215">
            <v>0</v>
          </cell>
          <cell r="M215">
            <v>0</v>
          </cell>
          <cell r="O215">
            <v>2.15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PELÓPIDAS SILVEIRA - CG Nº 017/2022</v>
          </cell>
          <cell r="E216" t="str">
            <v>CATIA ALVES DA SILVA MACIANO</v>
          </cell>
          <cell r="F216" t="str">
            <v>2 - Outros Profissionais da Saúde</v>
          </cell>
          <cell r="G216" t="str">
            <v>5211-30</v>
          </cell>
          <cell r="H216" t="str">
            <v>07/2024</v>
          </cell>
          <cell r="I216">
            <v>0</v>
          </cell>
          <cell r="J216">
            <v>138.67439999999999</v>
          </cell>
          <cell r="L216">
            <v>0</v>
          </cell>
          <cell r="M216">
            <v>0</v>
          </cell>
          <cell r="O216">
            <v>2.15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PELÓPIDAS SILVEIRA - CG Nº 017/2022</v>
          </cell>
          <cell r="E217" t="str">
            <v>CEARLY RICARDO RUDAH MENDES</v>
          </cell>
          <cell r="F217" t="str">
            <v>2 - Outros Profissionais da Saúde</v>
          </cell>
          <cell r="G217" t="str">
            <v>3222-05</v>
          </cell>
          <cell r="H217" t="str">
            <v>07/2024</v>
          </cell>
          <cell r="I217">
            <v>0</v>
          </cell>
          <cell r="J217">
            <v>291.22640000000001</v>
          </cell>
          <cell r="L217">
            <v>180.22020000000001</v>
          </cell>
          <cell r="M217">
            <v>28.24</v>
          </cell>
          <cell r="O217">
            <v>2.15</v>
          </cell>
          <cell r="R217">
            <v>135.98141129032257</v>
          </cell>
          <cell r="S217">
            <v>84.72</v>
          </cell>
          <cell r="U217">
            <v>0</v>
          </cell>
        </row>
        <row r="218">
          <cell r="C218" t="str">
            <v>HOSPITAL PELÓPIDAS SILVEIRA - CG Nº 017/2022</v>
          </cell>
          <cell r="E218" t="str">
            <v>CECILIA DE OLIVEIRA MARINHO SILVA</v>
          </cell>
          <cell r="F218" t="str">
            <v>2 - Outros Profissionais da Saúde</v>
          </cell>
          <cell r="G218" t="str">
            <v>2235-05</v>
          </cell>
          <cell r="H218" t="str">
            <v>07/2024</v>
          </cell>
          <cell r="I218">
            <v>0</v>
          </cell>
          <cell r="J218">
            <v>410.25119999999998</v>
          </cell>
          <cell r="L218">
            <v>0</v>
          </cell>
          <cell r="M218">
            <v>0</v>
          </cell>
          <cell r="O218">
            <v>4.5199999999999996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PELÓPIDAS SILVEIRA - CG Nº 017/2022</v>
          </cell>
          <cell r="E219" t="str">
            <v>CERES MEDEIROS DO COUTO SOARES</v>
          </cell>
          <cell r="F219" t="str">
            <v>2 - Outros Profissionais da Saúde</v>
          </cell>
          <cell r="G219" t="str">
            <v>2234-05</v>
          </cell>
          <cell r="H219" t="str">
            <v>07/2024</v>
          </cell>
          <cell r="I219">
            <v>0</v>
          </cell>
          <cell r="J219">
            <v>378.79919999999998</v>
          </cell>
          <cell r="L219">
            <v>0</v>
          </cell>
          <cell r="M219">
            <v>0</v>
          </cell>
          <cell r="O219">
            <v>2.15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PELÓPIDAS SILVEIRA - CG Nº 017/2022</v>
          </cell>
          <cell r="E220" t="str">
            <v>CESAR FERREIRA DA SILVA</v>
          </cell>
          <cell r="F220" t="str">
            <v>3 - Administrativo</v>
          </cell>
          <cell r="G220" t="str">
            <v>4131-15</v>
          </cell>
          <cell r="H220" t="str">
            <v>07/2024</v>
          </cell>
          <cell r="I220">
            <v>0</v>
          </cell>
          <cell r="J220">
            <v>166.2568</v>
          </cell>
          <cell r="L220">
            <v>180.22020000000001</v>
          </cell>
          <cell r="M220">
            <v>42.2</v>
          </cell>
          <cell r="O220">
            <v>2.15</v>
          </cell>
          <cell r="R220">
            <v>365.58141129032259</v>
          </cell>
          <cell r="S220">
            <v>126.61</v>
          </cell>
          <cell r="U220">
            <v>0</v>
          </cell>
        </row>
        <row r="221">
          <cell r="C221" t="str">
            <v>HOSPITAL PELÓPIDAS SILVEIRA - CG Nº 017/2022</v>
          </cell>
          <cell r="E221" t="str">
            <v>CIBELE SOUSA DE SIQUEIRA</v>
          </cell>
          <cell r="F221" t="str">
            <v>2 - Outros Profissionais da Saúde</v>
          </cell>
          <cell r="G221" t="str">
            <v>3222-05</v>
          </cell>
          <cell r="H221" t="str">
            <v>07/2024</v>
          </cell>
          <cell r="I221">
            <v>0</v>
          </cell>
          <cell r="J221">
            <v>278</v>
          </cell>
          <cell r="L221">
            <v>0</v>
          </cell>
          <cell r="M221">
            <v>0</v>
          </cell>
          <cell r="O221">
            <v>2.15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PELÓPIDAS SILVEIRA - CG Nº 017/2022</v>
          </cell>
          <cell r="E222" t="str">
            <v>CIBELLY MORGANA PONTES DE ARAUJO</v>
          </cell>
          <cell r="F222" t="str">
            <v>2 - Outros Profissionais da Saúde</v>
          </cell>
          <cell r="G222" t="str">
            <v>3222-05</v>
          </cell>
          <cell r="H222" t="str">
            <v>07/2024</v>
          </cell>
          <cell r="I222">
            <v>0</v>
          </cell>
          <cell r="J222">
            <v>286.27359999999999</v>
          </cell>
          <cell r="L222">
            <v>0</v>
          </cell>
          <cell r="M222">
            <v>0</v>
          </cell>
          <cell r="O222">
            <v>2.15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PELÓPIDAS SILVEIRA - CG Nº 017/2022</v>
          </cell>
          <cell r="E223" t="str">
            <v>CICERO DA SILVA</v>
          </cell>
          <cell r="F223" t="str">
            <v>2 - Outros Profissionais da Saúde</v>
          </cell>
          <cell r="G223" t="str">
            <v>5151-10</v>
          </cell>
          <cell r="H223" t="str">
            <v>07/2024</v>
          </cell>
          <cell r="I223">
            <v>0</v>
          </cell>
          <cell r="J223">
            <v>148.35679999999999</v>
          </cell>
          <cell r="L223">
            <v>180.22020000000001</v>
          </cell>
          <cell r="M223">
            <v>28.24</v>
          </cell>
          <cell r="O223">
            <v>2.15</v>
          </cell>
          <cell r="R223">
            <v>250.78141129032258</v>
          </cell>
          <cell r="S223">
            <v>84.72</v>
          </cell>
          <cell r="U223">
            <v>0</v>
          </cell>
        </row>
        <row r="224">
          <cell r="C224" t="str">
            <v>HOSPITAL PELÓPIDAS SILVEIRA - CG Nº 017/2022</v>
          </cell>
          <cell r="E224" t="str">
            <v xml:space="preserve">CIMONICA DE SOUZA RODRIGUES </v>
          </cell>
          <cell r="F224" t="str">
            <v>2 - Outros Profissionais da Saúde</v>
          </cell>
          <cell r="G224" t="str">
            <v>3242-05</v>
          </cell>
          <cell r="H224" t="str">
            <v>07/2024</v>
          </cell>
          <cell r="I224">
            <v>0</v>
          </cell>
          <cell r="J224">
            <v>205.7304</v>
          </cell>
          <cell r="L224">
            <v>0</v>
          </cell>
          <cell r="M224">
            <v>0</v>
          </cell>
          <cell r="O224">
            <v>2.15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PELÓPIDAS SILVEIRA - CG Nº 017/2022</v>
          </cell>
          <cell r="E225" t="str">
            <v>CINTIA BERNARDO DA SILVA</v>
          </cell>
          <cell r="F225" t="str">
            <v>2 - Outros Profissionais da Saúde</v>
          </cell>
          <cell r="G225" t="str">
            <v>3222-05</v>
          </cell>
          <cell r="H225" t="str">
            <v>07/2024</v>
          </cell>
          <cell r="I225">
            <v>0</v>
          </cell>
          <cell r="J225">
            <v>275.76799999999997</v>
          </cell>
          <cell r="L225">
            <v>180.22020000000001</v>
          </cell>
          <cell r="M225">
            <v>28.24</v>
          </cell>
          <cell r="O225">
            <v>2.15</v>
          </cell>
          <cell r="R225">
            <v>250.78141129032258</v>
          </cell>
          <cell r="S225">
            <v>79.64</v>
          </cell>
          <cell r="U225">
            <v>0</v>
          </cell>
        </row>
        <row r="226">
          <cell r="C226" t="str">
            <v>HOSPITAL PELÓPIDAS SILVEIRA - CG Nº 017/2022</v>
          </cell>
          <cell r="E226" t="str">
            <v>CINTIA CAVALCANTI FERNANDES</v>
          </cell>
          <cell r="F226" t="str">
            <v>2 - Outros Profissionais da Saúde</v>
          </cell>
          <cell r="G226" t="str">
            <v>2235-05</v>
          </cell>
          <cell r="H226" t="str">
            <v>07/2024</v>
          </cell>
          <cell r="I226">
            <v>0</v>
          </cell>
          <cell r="J226">
            <v>0</v>
          </cell>
          <cell r="K226">
            <v>120.96</v>
          </cell>
          <cell r="L226">
            <v>0</v>
          </cell>
          <cell r="M226">
            <v>0</v>
          </cell>
          <cell r="O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PELÓPIDAS SILVEIRA - CG Nº 017/2022</v>
          </cell>
          <cell r="E227" t="str">
            <v>CINTIA NATIELE DA TRINDADE</v>
          </cell>
          <cell r="F227" t="str">
            <v>2 - Outros Profissionais da Saúde</v>
          </cell>
          <cell r="G227" t="str">
            <v>3222-05</v>
          </cell>
          <cell r="H227" t="str">
            <v>07/2024</v>
          </cell>
          <cell r="I227">
            <v>0</v>
          </cell>
          <cell r="J227">
            <v>264.8424</v>
          </cell>
          <cell r="L227">
            <v>180.22020000000001</v>
          </cell>
          <cell r="M227">
            <v>28.24</v>
          </cell>
          <cell r="O227">
            <v>2.15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PELÓPIDAS SILVEIRA - CG Nº 017/2022</v>
          </cell>
          <cell r="E228" t="str">
            <v xml:space="preserve">CIRLEIDE BRAZ DA SILVA </v>
          </cell>
          <cell r="F228" t="str">
            <v>3 - Administrativo</v>
          </cell>
          <cell r="G228" t="str">
            <v>5135-05</v>
          </cell>
          <cell r="H228" t="str">
            <v>07/2024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2.15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PELÓPIDAS SILVEIRA - CG Nº 017/2022</v>
          </cell>
          <cell r="E229" t="str">
            <v>CLARISSA FERNANDA NOGUEIRA TAVARES</v>
          </cell>
          <cell r="F229" t="str">
            <v>2 - Outros Profissionais da Saúde</v>
          </cell>
          <cell r="G229" t="str">
            <v>2235-05</v>
          </cell>
          <cell r="H229" t="str">
            <v>07/2024</v>
          </cell>
          <cell r="I229">
            <v>0</v>
          </cell>
          <cell r="J229">
            <v>546.3424</v>
          </cell>
          <cell r="L229">
            <v>0</v>
          </cell>
          <cell r="M229">
            <v>0</v>
          </cell>
          <cell r="O229">
            <v>4.5199999999999996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PELÓPIDAS SILVEIRA - CG Nº 017/2022</v>
          </cell>
          <cell r="E230" t="str">
            <v>CLAUDIA BEZERRA DE LIMA</v>
          </cell>
          <cell r="F230" t="str">
            <v>3 - Administrativo</v>
          </cell>
          <cell r="G230" t="str">
            <v>4110-10</v>
          </cell>
          <cell r="H230" t="str">
            <v>07/2024</v>
          </cell>
          <cell r="I230">
            <v>0</v>
          </cell>
          <cell r="J230">
            <v>131.7312</v>
          </cell>
          <cell r="L230">
            <v>0</v>
          </cell>
          <cell r="M230">
            <v>0</v>
          </cell>
          <cell r="O230">
            <v>2.15</v>
          </cell>
          <cell r="R230">
            <v>267.18141129032256</v>
          </cell>
          <cell r="S230">
            <v>84.72</v>
          </cell>
          <cell r="U230">
            <v>0</v>
          </cell>
        </row>
        <row r="231">
          <cell r="C231" t="str">
            <v>HOSPITAL PELÓPIDAS SILVEIRA - CG Nº 017/2022</v>
          </cell>
          <cell r="E231" t="str">
            <v>CLAUDIA CAMILLA BARROS DE SOUZA</v>
          </cell>
          <cell r="F231" t="str">
            <v>2 - Outros Profissionais da Saúde</v>
          </cell>
          <cell r="G231" t="str">
            <v>3222-05</v>
          </cell>
          <cell r="H231" t="str">
            <v>07/2024</v>
          </cell>
          <cell r="I231">
            <v>0</v>
          </cell>
          <cell r="J231">
            <v>273.09840000000003</v>
          </cell>
          <cell r="L231">
            <v>180.22020000000001</v>
          </cell>
          <cell r="M231">
            <v>28.24</v>
          </cell>
          <cell r="O231">
            <v>2.15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PELÓPIDAS SILVEIRA - CG Nº 017/2022</v>
          </cell>
          <cell r="E232" t="str">
            <v>CLAUDIA GABRIELLA BRASILEIRO DE LIMA</v>
          </cell>
          <cell r="F232" t="str">
            <v>3 - Administrativo</v>
          </cell>
          <cell r="G232" t="str">
            <v>4110-10</v>
          </cell>
          <cell r="H232" t="str">
            <v>07/2024</v>
          </cell>
          <cell r="I232">
            <v>0</v>
          </cell>
          <cell r="J232">
            <v>125.6544</v>
          </cell>
          <cell r="L232">
            <v>180.22020000000001</v>
          </cell>
          <cell r="M232">
            <v>28.24</v>
          </cell>
          <cell r="O232">
            <v>2.15</v>
          </cell>
          <cell r="R232">
            <v>135.98141129032257</v>
          </cell>
          <cell r="S232">
            <v>56.48</v>
          </cell>
          <cell r="U232">
            <v>0</v>
          </cell>
        </row>
        <row r="233">
          <cell r="C233" t="str">
            <v>HOSPITAL PELÓPIDAS SILVEIRA - CG Nº 017/2022</v>
          </cell>
          <cell r="E233" t="str">
            <v>CLAUDIA MARIA TORRES DE CARVALHO BARBOSA</v>
          </cell>
          <cell r="F233" t="str">
            <v>1 - Médico</v>
          </cell>
          <cell r="G233" t="str">
            <v>2251-25</v>
          </cell>
          <cell r="H233" t="str">
            <v>07/2024</v>
          </cell>
          <cell r="I233">
            <v>0</v>
          </cell>
          <cell r="J233">
            <v>1032.4728</v>
          </cell>
          <cell r="L233">
            <v>0</v>
          </cell>
          <cell r="M233">
            <v>0</v>
          </cell>
          <cell r="O233">
            <v>17.2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PELÓPIDAS SILVEIRA - CG Nº 017/2022</v>
          </cell>
          <cell r="E234" t="str">
            <v>CLAUDIA MATIAS DE BRITO</v>
          </cell>
          <cell r="F234" t="str">
            <v>2 - Outros Profissionais da Saúde</v>
          </cell>
          <cell r="G234" t="str">
            <v>3241-15</v>
          </cell>
          <cell r="H234" t="str">
            <v>07/2024</v>
          </cell>
          <cell r="I234">
            <v>0</v>
          </cell>
          <cell r="J234">
            <v>331.28960000000001</v>
          </cell>
          <cell r="L234">
            <v>0</v>
          </cell>
          <cell r="M234">
            <v>0</v>
          </cell>
          <cell r="O234">
            <v>2.15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PELÓPIDAS SILVEIRA - CG Nº 017/2022</v>
          </cell>
          <cell r="E235" t="str">
            <v>CLAUDIO FRANCISCO DO NASCIMENTO</v>
          </cell>
          <cell r="F235" t="str">
            <v>3 - Administrativo</v>
          </cell>
          <cell r="G235" t="str">
            <v>5142-25</v>
          </cell>
          <cell r="H235" t="str">
            <v>07/2024</v>
          </cell>
          <cell r="I235">
            <v>0</v>
          </cell>
          <cell r="J235">
            <v>135.55199999999999</v>
          </cell>
          <cell r="L235">
            <v>180.22020000000001</v>
          </cell>
          <cell r="M235">
            <v>28.24</v>
          </cell>
          <cell r="O235">
            <v>2.15</v>
          </cell>
          <cell r="R235">
            <v>127.78141129032258</v>
          </cell>
          <cell r="S235">
            <v>84.72</v>
          </cell>
          <cell r="U235">
            <v>0</v>
          </cell>
        </row>
        <row r="236">
          <cell r="C236" t="str">
            <v>HOSPITAL PELÓPIDAS SILVEIRA - CG Nº 017/2022</v>
          </cell>
          <cell r="E236" t="str">
            <v>CLEBIA DE CASSIA FERREIRA</v>
          </cell>
          <cell r="F236" t="str">
            <v>2 - Outros Profissionais da Saúde</v>
          </cell>
          <cell r="G236" t="str">
            <v>2237-05</v>
          </cell>
          <cell r="H236" t="str">
            <v>07/2024</v>
          </cell>
          <cell r="I236">
            <v>0</v>
          </cell>
          <cell r="J236">
            <v>138.11359999999999</v>
          </cell>
          <cell r="L236">
            <v>180.22020000000001</v>
          </cell>
          <cell r="M236">
            <v>28.24</v>
          </cell>
          <cell r="O236">
            <v>2.15</v>
          </cell>
          <cell r="R236">
            <v>365.58141129032259</v>
          </cell>
          <cell r="S236">
            <v>70.27</v>
          </cell>
          <cell r="U236">
            <v>0</v>
          </cell>
        </row>
        <row r="237">
          <cell r="C237" t="str">
            <v>HOSPITAL PELÓPIDAS SILVEIRA - CG Nº 017/2022</v>
          </cell>
          <cell r="E237" t="str">
            <v>CLECIA WANDERLEI DO NASCIMENTO</v>
          </cell>
          <cell r="F237" t="str">
            <v>2 - Outros Profissionais da Saúde</v>
          </cell>
          <cell r="G237" t="str">
            <v>3222-05</v>
          </cell>
          <cell r="H237" t="str">
            <v>07/2024</v>
          </cell>
          <cell r="I237">
            <v>0</v>
          </cell>
          <cell r="J237">
            <v>262.8888</v>
          </cell>
          <cell r="L237">
            <v>180.22020000000001</v>
          </cell>
          <cell r="M237">
            <v>28.24</v>
          </cell>
          <cell r="O237">
            <v>2.15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PELÓPIDAS SILVEIRA - CG Nº 017/2022</v>
          </cell>
          <cell r="E238" t="str">
            <v>CLEIA ANDRADE DAMASCENO</v>
          </cell>
          <cell r="F238" t="str">
            <v>2 - Outros Profissionais da Saúde</v>
          </cell>
          <cell r="G238" t="str">
            <v>3222-05</v>
          </cell>
          <cell r="H238" t="str">
            <v>07/2024</v>
          </cell>
          <cell r="I238">
            <v>0</v>
          </cell>
          <cell r="J238">
            <v>292.05119999999999</v>
          </cell>
          <cell r="L238">
            <v>0</v>
          </cell>
          <cell r="M238">
            <v>0</v>
          </cell>
          <cell r="O238">
            <v>2.15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PELÓPIDAS SILVEIRA - CG Nº 017/2022</v>
          </cell>
          <cell r="E239" t="str">
            <v>CLEIDE MARIA SOBRINHO</v>
          </cell>
          <cell r="F239" t="str">
            <v>2 - Outros Profissionais da Saúde</v>
          </cell>
          <cell r="G239" t="str">
            <v>3241-15</v>
          </cell>
          <cell r="H239" t="str">
            <v>07/2024</v>
          </cell>
          <cell r="I239">
            <v>0</v>
          </cell>
          <cell r="J239">
            <v>350.41440000000011</v>
          </cell>
          <cell r="L239">
            <v>0</v>
          </cell>
          <cell r="M239">
            <v>0</v>
          </cell>
          <cell r="O239">
            <v>2.15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PELÓPIDAS SILVEIRA - CG Nº 017/2022</v>
          </cell>
          <cell r="E240" t="str">
            <v>CLEIDIANE COELHO DA SILVA</v>
          </cell>
          <cell r="F240" t="str">
            <v>2 - Outros Profissionais da Saúde</v>
          </cell>
          <cell r="G240" t="str">
            <v>3222-05</v>
          </cell>
          <cell r="H240" t="str">
            <v>07/2024</v>
          </cell>
          <cell r="I240">
            <v>0</v>
          </cell>
          <cell r="J240">
            <v>296.34719999999999</v>
          </cell>
          <cell r="L240">
            <v>180.22020000000001</v>
          </cell>
          <cell r="M240">
            <v>28.24</v>
          </cell>
          <cell r="O240">
            <v>2.15</v>
          </cell>
          <cell r="R240">
            <v>135.98141129032257</v>
          </cell>
          <cell r="S240">
            <v>76.97</v>
          </cell>
          <cell r="U240">
            <v>0</v>
          </cell>
        </row>
        <row r="241">
          <cell r="C241" t="str">
            <v>HOSPITAL PELÓPIDAS SILVEIRA - CG Nº 017/2022</v>
          </cell>
          <cell r="E241" t="str">
            <v>CLENIO JOSE SILVA CABRAL JUNIOR</v>
          </cell>
          <cell r="F241" t="str">
            <v>3 - Administrativo</v>
          </cell>
          <cell r="G241" t="str">
            <v>5174-10</v>
          </cell>
          <cell r="H241" t="str">
            <v>07/2024</v>
          </cell>
          <cell r="I241">
            <v>0</v>
          </cell>
          <cell r="J241">
            <v>113.0224</v>
          </cell>
          <cell r="L241">
            <v>0</v>
          </cell>
          <cell r="M241">
            <v>0</v>
          </cell>
          <cell r="O241">
            <v>2.15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PELÓPIDAS SILVEIRA - CG Nº 017/2022</v>
          </cell>
          <cell r="E242" t="str">
            <v>CLEYCE REBECA SILVINO SOARES</v>
          </cell>
          <cell r="F242" t="str">
            <v>3 - Administrativo</v>
          </cell>
          <cell r="G242" t="str">
            <v>4110-10</v>
          </cell>
          <cell r="H242" t="str">
            <v>07/2024</v>
          </cell>
          <cell r="I242">
            <v>0</v>
          </cell>
          <cell r="J242">
            <v>105.06959999999999</v>
          </cell>
          <cell r="L242">
            <v>180.22020000000001</v>
          </cell>
          <cell r="M242">
            <v>28.24</v>
          </cell>
          <cell r="O242">
            <v>2.15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PELÓPIDAS SILVEIRA - CG Nº 017/2022</v>
          </cell>
          <cell r="E243" t="str">
            <v>CLEYTON ALBUQUERQUE DO NASCIMENTO</v>
          </cell>
          <cell r="F243" t="str">
            <v>2 - Outros Profissionais da Saúde</v>
          </cell>
          <cell r="G243" t="str">
            <v>2235-05</v>
          </cell>
          <cell r="H243" t="str">
            <v>07/2024</v>
          </cell>
          <cell r="I243">
            <v>0</v>
          </cell>
          <cell r="J243">
            <v>442.58640000000003</v>
          </cell>
          <cell r="L243">
            <v>180.22020000000001</v>
          </cell>
          <cell r="M243">
            <v>3.59</v>
          </cell>
          <cell r="O243">
            <v>4.5199999999999996</v>
          </cell>
          <cell r="R243">
            <v>201.58141129032259</v>
          </cell>
          <cell r="S243">
            <v>131.27000000000001</v>
          </cell>
          <cell r="U243">
            <v>0</v>
          </cell>
        </row>
        <row r="244">
          <cell r="C244" t="str">
            <v>HOSPITAL PELÓPIDAS SILVEIRA - CG Nº 017/2022</v>
          </cell>
          <cell r="E244" t="str">
            <v>COSMO DE SOUZA LOURENCO</v>
          </cell>
          <cell r="F244" t="str">
            <v>3 - Administrativo</v>
          </cell>
          <cell r="G244" t="str">
            <v>5143-20</v>
          </cell>
          <cell r="H244" t="str">
            <v>07/2024</v>
          </cell>
          <cell r="I244">
            <v>0</v>
          </cell>
          <cell r="J244">
            <v>9.0367999999999995</v>
          </cell>
          <cell r="L244">
            <v>0</v>
          </cell>
          <cell r="M244">
            <v>0</v>
          </cell>
          <cell r="O244">
            <v>2.15</v>
          </cell>
          <cell r="R244">
            <v>12.98141129032258</v>
          </cell>
          <cell r="S244">
            <v>5.65</v>
          </cell>
          <cell r="U244">
            <v>0</v>
          </cell>
        </row>
        <row r="245">
          <cell r="C245" t="str">
            <v>HOSPITAL PELÓPIDAS SILVEIRA - CG Nº 017/2022</v>
          </cell>
          <cell r="E245" t="str">
            <v>CRISLAINE STEFFANY DE SOUZA COMBE</v>
          </cell>
          <cell r="F245" t="str">
            <v>2 - Outros Profissionais da Saúde</v>
          </cell>
          <cell r="G245" t="str">
            <v>2237-05</v>
          </cell>
          <cell r="H245" t="str">
            <v>07/2024</v>
          </cell>
          <cell r="I245">
            <v>0</v>
          </cell>
          <cell r="J245">
            <v>146.6216</v>
          </cell>
          <cell r="L245">
            <v>0</v>
          </cell>
          <cell r="M245">
            <v>0</v>
          </cell>
          <cell r="O245">
            <v>2.15</v>
          </cell>
          <cell r="R245">
            <v>135.98141129032257</v>
          </cell>
          <cell r="S245">
            <v>84.72</v>
          </cell>
          <cell r="U245">
            <v>80.95</v>
          </cell>
          <cell r="X245" t="str">
            <v>AUXÍLIO CRECHE</v>
          </cell>
        </row>
        <row r="246">
          <cell r="C246" t="str">
            <v>HOSPITAL PELÓPIDAS SILVEIRA - CG Nº 017/2022</v>
          </cell>
          <cell r="E246" t="str">
            <v>CRISTIANE AUGUSTA DE BARROS</v>
          </cell>
          <cell r="F246" t="str">
            <v>2 - Outros Profissionais da Saúde</v>
          </cell>
          <cell r="G246" t="str">
            <v>2235-05</v>
          </cell>
          <cell r="H246" t="str">
            <v>07/2024</v>
          </cell>
          <cell r="I246">
            <v>0</v>
          </cell>
          <cell r="J246">
            <v>290.08319999999998</v>
          </cell>
          <cell r="L246">
            <v>0</v>
          </cell>
          <cell r="M246">
            <v>0</v>
          </cell>
          <cell r="O246">
            <v>4.5199999999999996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PELÓPIDAS SILVEIRA - CG Nº 017/2022</v>
          </cell>
          <cell r="E247" t="str">
            <v>CRISTIANE FIDELIS MOURA DO NASCIMENTO</v>
          </cell>
          <cell r="F247" t="str">
            <v>3 - Administrativo</v>
          </cell>
          <cell r="G247" t="str">
            <v>4110-10</v>
          </cell>
          <cell r="H247" t="str">
            <v>07/2024</v>
          </cell>
          <cell r="I247">
            <v>0</v>
          </cell>
          <cell r="J247">
            <v>103.0072</v>
          </cell>
          <cell r="L247">
            <v>180.22020000000001</v>
          </cell>
          <cell r="M247">
            <v>28.24</v>
          </cell>
          <cell r="O247">
            <v>2.15</v>
          </cell>
          <cell r="R247">
            <v>365.58141129032259</v>
          </cell>
          <cell r="S247">
            <v>84.72</v>
          </cell>
          <cell r="U247">
            <v>80.95</v>
          </cell>
          <cell r="X247" t="str">
            <v>AUXÍLIO CRECHE</v>
          </cell>
        </row>
        <row r="248">
          <cell r="C248" t="str">
            <v>HOSPITAL PELÓPIDAS SILVEIRA - CG Nº 017/2022</v>
          </cell>
          <cell r="E248" t="str">
            <v>CRISTIANE MACENA DA SILVA</v>
          </cell>
          <cell r="F248" t="str">
            <v>2 - Outros Profissionais da Saúde</v>
          </cell>
          <cell r="G248" t="str">
            <v>3222-05</v>
          </cell>
          <cell r="H248" t="str">
            <v>07/2024</v>
          </cell>
          <cell r="I248">
            <v>0</v>
          </cell>
          <cell r="J248">
            <v>300.77999999999997</v>
          </cell>
          <cell r="L248">
            <v>0</v>
          </cell>
          <cell r="M248">
            <v>0</v>
          </cell>
          <cell r="O248">
            <v>2.15</v>
          </cell>
          <cell r="R248">
            <v>127.78141129032258</v>
          </cell>
          <cell r="S248">
            <v>79.64</v>
          </cell>
          <cell r="U248">
            <v>0</v>
          </cell>
        </row>
        <row r="249">
          <cell r="C249" t="str">
            <v>HOSPITAL PELÓPIDAS SILVEIRA - CG Nº 017/2022</v>
          </cell>
          <cell r="E249" t="str">
            <v>DAGVALDO FRANKLIN FERREIRA CAMPELO</v>
          </cell>
          <cell r="F249" t="str">
            <v>2 - Outros Profissionais da Saúde</v>
          </cell>
          <cell r="G249" t="str">
            <v>3241-15</v>
          </cell>
          <cell r="H249" t="str">
            <v>07/2024</v>
          </cell>
          <cell r="I249">
            <v>0</v>
          </cell>
          <cell r="J249">
            <v>339.65039999999999</v>
          </cell>
          <cell r="L249">
            <v>180.22020000000001</v>
          </cell>
          <cell r="M249">
            <v>2.41</v>
          </cell>
          <cell r="O249">
            <v>2.15</v>
          </cell>
          <cell r="R249">
            <v>250.78141129032258</v>
          </cell>
          <cell r="S249">
            <v>75.27</v>
          </cell>
          <cell r="U249">
            <v>0</v>
          </cell>
        </row>
        <row r="250">
          <cell r="C250" t="str">
            <v>HOSPITAL PELÓPIDAS SILVEIRA - CG Nº 017/2022</v>
          </cell>
          <cell r="E250" t="str">
            <v>DAINE BEZERRA DA SILVA</v>
          </cell>
          <cell r="F250" t="str">
            <v>3 - Administrativo</v>
          </cell>
          <cell r="G250" t="str">
            <v>5143-20</v>
          </cell>
          <cell r="H250" t="str">
            <v>07/2024</v>
          </cell>
          <cell r="I250">
            <v>0</v>
          </cell>
          <cell r="J250">
            <v>4.5183999999999997</v>
          </cell>
          <cell r="L250">
            <v>0</v>
          </cell>
          <cell r="M250">
            <v>0</v>
          </cell>
          <cell r="O250">
            <v>2.15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PELÓPIDAS SILVEIRA - CG Nº 017/2022</v>
          </cell>
          <cell r="E251" t="str">
            <v>DALGON GUTEMBERG SALES BEZERRA</v>
          </cell>
          <cell r="F251" t="str">
            <v>3 - Administrativo</v>
          </cell>
          <cell r="G251" t="str">
            <v>1421-05</v>
          </cell>
          <cell r="H251" t="str">
            <v>07/2024</v>
          </cell>
          <cell r="I251">
            <v>0</v>
          </cell>
          <cell r="J251">
            <v>566.45280000000002</v>
          </cell>
          <cell r="L251">
            <v>180.22020000000001</v>
          </cell>
          <cell r="M251">
            <v>30</v>
          </cell>
          <cell r="O251">
            <v>2.15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PELÓPIDAS SILVEIRA - CG Nº 017/2022</v>
          </cell>
          <cell r="E252" t="str">
            <v>DANIELA DELFINA DOS SANTOS SOUZA</v>
          </cell>
          <cell r="F252" t="str">
            <v>2 - Outros Profissionais da Saúde</v>
          </cell>
          <cell r="G252" t="str">
            <v>2235-05</v>
          </cell>
          <cell r="H252" t="str">
            <v>07/2024</v>
          </cell>
          <cell r="I252">
            <v>0</v>
          </cell>
          <cell r="J252">
            <v>494.50880000000001</v>
          </cell>
          <cell r="L252">
            <v>180.22020000000001</v>
          </cell>
          <cell r="M252">
            <v>3.59</v>
          </cell>
          <cell r="O252">
            <v>4.5199999999999996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PELÓPIDAS SILVEIRA - CG Nº 017/2022</v>
          </cell>
          <cell r="E253" t="str">
            <v>DANIELE CRISTINA FERREIRA</v>
          </cell>
          <cell r="F253" t="str">
            <v>2 - Outros Profissionais da Saúde</v>
          </cell>
          <cell r="G253" t="str">
            <v>3222-05</v>
          </cell>
          <cell r="H253" t="str">
            <v>07/2024</v>
          </cell>
          <cell r="I253">
            <v>0</v>
          </cell>
          <cell r="J253">
            <v>300.69600000000003</v>
          </cell>
          <cell r="L253">
            <v>180.22020000000001</v>
          </cell>
          <cell r="M253">
            <v>28.24</v>
          </cell>
          <cell r="O253">
            <v>2.15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PELÓPIDAS SILVEIRA - CG Nº 017/2022</v>
          </cell>
          <cell r="E254" t="str">
            <v>DANIELE DA SILVA LIMA</v>
          </cell>
          <cell r="F254" t="str">
            <v>2 - Outros Profissionais da Saúde</v>
          </cell>
          <cell r="G254" t="str">
            <v>2234-05</v>
          </cell>
          <cell r="H254" t="str">
            <v>07/2024</v>
          </cell>
          <cell r="I254">
            <v>0</v>
          </cell>
          <cell r="J254">
            <v>433.03760000000011</v>
          </cell>
          <cell r="L254">
            <v>0</v>
          </cell>
          <cell r="M254">
            <v>0</v>
          </cell>
          <cell r="O254">
            <v>2.15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PELÓPIDAS SILVEIRA - CG Nº 017/2022</v>
          </cell>
          <cell r="E255" t="str">
            <v>DANIELE FERREIRA SILVA</v>
          </cell>
          <cell r="F255" t="str">
            <v>3 - Administrativo</v>
          </cell>
          <cell r="G255" t="str">
            <v>4110-10</v>
          </cell>
          <cell r="H255" t="str">
            <v>07/2024</v>
          </cell>
          <cell r="I255">
            <v>0</v>
          </cell>
          <cell r="J255">
            <v>127.3096</v>
          </cell>
          <cell r="L255">
            <v>0</v>
          </cell>
          <cell r="M255">
            <v>0</v>
          </cell>
          <cell r="O255">
            <v>2.15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PELÓPIDAS SILVEIRA - CG Nº 017/2022</v>
          </cell>
          <cell r="E256" t="str">
            <v>DANIELE RODRIGUES DA SILVA</v>
          </cell>
          <cell r="F256" t="str">
            <v>3 - Administrativo</v>
          </cell>
          <cell r="G256" t="str">
            <v>5134-30</v>
          </cell>
          <cell r="H256" t="str">
            <v>07/2024</v>
          </cell>
          <cell r="I256">
            <v>0</v>
          </cell>
          <cell r="J256">
            <v>184</v>
          </cell>
          <cell r="L256">
            <v>180.22020000000001</v>
          </cell>
          <cell r="M256">
            <v>28.24</v>
          </cell>
          <cell r="O256">
            <v>2.15</v>
          </cell>
          <cell r="R256">
            <v>135.98141129032257</v>
          </cell>
          <cell r="S256">
            <v>84.72</v>
          </cell>
          <cell r="U256">
            <v>0</v>
          </cell>
        </row>
        <row r="257">
          <cell r="C257" t="str">
            <v>HOSPITAL PELÓPIDAS SILVEIRA - CG Nº 017/2022</v>
          </cell>
          <cell r="E257" t="str">
            <v>DANIELI DE ASSUNCAO DANTAS PEREIRA</v>
          </cell>
          <cell r="F257" t="str">
            <v>2 - Outros Profissionais da Saúde</v>
          </cell>
          <cell r="G257" t="str">
            <v>3222-05</v>
          </cell>
          <cell r="H257" t="str">
            <v>07/2024</v>
          </cell>
          <cell r="I257">
            <v>0</v>
          </cell>
          <cell r="J257">
            <v>273.47840000000002</v>
          </cell>
          <cell r="L257">
            <v>0</v>
          </cell>
          <cell r="M257">
            <v>0</v>
          </cell>
          <cell r="O257">
            <v>2.15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PELÓPIDAS SILVEIRA - CG Nº 017/2022</v>
          </cell>
          <cell r="E258" t="str">
            <v>DANIELLA CARNEIRO DA COSTA SILVA CASTRO</v>
          </cell>
          <cell r="F258" t="str">
            <v>1 - Médico</v>
          </cell>
          <cell r="G258" t="str">
            <v>2251-25</v>
          </cell>
          <cell r="H258" t="str">
            <v>07/2024</v>
          </cell>
          <cell r="I258">
            <v>0</v>
          </cell>
          <cell r="J258">
            <v>633.16399999999999</v>
          </cell>
          <cell r="L258">
            <v>0</v>
          </cell>
          <cell r="M258">
            <v>0</v>
          </cell>
          <cell r="O258">
            <v>17.2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PELÓPIDAS SILVEIRA - CG Nº 017/2022</v>
          </cell>
          <cell r="E259" t="str">
            <v>DANIELLA DA SILVA SANTOS</v>
          </cell>
          <cell r="F259" t="str">
            <v>2 - Outros Profissionais da Saúde</v>
          </cell>
          <cell r="G259" t="str">
            <v>3222-05</v>
          </cell>
          <cell r="H259" t="str">
            <v>07/2024</v>
          </cell>
          <cell r="I259">
            <v>0</v>
          </cell>
          <cell r="J259">
            <v>300.87599999999998</v>
          </cell>
          <cell r="L259">
            <v>180.22020000000001</v>
          </cell>
          <cell r="M259">
            <v>28.24</v>
          </cell>
          <cell r="O259">
            <v>2.15</v>
          </cell>
          <cell r="R259">
            <v>0</v>
          </cell>
          <cell r="S259">
            <v>0</v>
          </cell>
          <cell r="U259">
            <v>138.82</v>
          </cell>
          <cell r="X259" t="str">
            <v>AUXÍLIO CRECHE</v>
          </cell>
        </row>
        <row r="260">
          <cell r="C260" t="str">
            <v>HOSPITAL PELÓPIDAS SILVEIRA - CG Nº 017/2022</v>
          </cell>
          <cell r="E260" t="str">
            <v>DANIELLA YASMIM PAMELA DO NASCIMENTO</v>
          </cell>
          <cell r="F260" t="str">
            <v>3 - Administrativo</v>
          </cell>
          <cell r="G260" t="str">
            <v>4110-10</v>
          </cell>
          <cell r="H260" t="str">
            <v>07/2024</v>
          </cell>
          <cell r="I260">
            <v>0</v>
          </cell>
          <cell r="J260">
            <v>119.012</v>
          </cell>
          <cell r="L260">
            <v>180.22020000000001</v>
          </cell>
          <cell r="M260">
            <v>28.24</v>
          </cell>
          <cell r="O260">
            <v>2.15</v>
          </cell>
          <cell r="R260">
            <v>127.78141129032258</v>
          </cell>
          <cell r="S260">
            <v>84.72</v>
          </cell>
          <cell r="U260">
            <v>80.95</v>
          </cell>
          <cell r="X260" t="str">
            <v>AUXÍLIO CRECHE</v>
          </cell>
        </row>
        <row r="261">
          <cell r="C261" t="str">
            <v>HOSPITAL PELÓPIDAS SILVEIRA - CG Nº 017/2022</v>
          </cell>
          <cell r="E261" t="str">
            <v>DANIELLE ALBUQUERQUE QUEIROZ</v>
          </cell>
          <cell r="F261" t="str">
            <v>3 - Administrativo</v>
          </cell>
          <cell r="G261" t="str">
            <v>4110-10</v>
          </cell>
          <cell r="H261" t="str">
            <v>07/2024</v>
          </cell>
          <cell r="I261">
            <v>0</v>
          </cell>
          <cell r="J261">
            <v>187.1952</v>
          </cell>
          <cell r="L261">
            <v>180.22020000000001</v>
          </cell>
          <cell r="M261">
            <v>46.8</v>
          </cell>
          <cell r="O261">
            <v>2.15</v>
          </cell>
          <cell r="R261">
            <v>185.18141129032259</v>
          </cell>
          <cell r="S261">
            <v>140.4</v>
          </cell>
          <cell r="U261">
            <v>80.95</v>
          </cell>
          <cell r="X261" t="str">
            <v>AUXÍLIO CRECHE</v>
          </cell>
        </row>
        <row r="262">
          <cell r="C262" t="str">
            <v>HOSPITAL PELÓPIDAS SILVEIRA - CG Nº 017/2022</v>
          </cell>
          <cell r="E262" t="str">
            <v>DANIELLE ANDRADE CHAVES VIEIRA</v>
          </cell>
          <cell r="F262" t="str">
            <v>2 - Outros Profissionais da Saúde</v>
          </cell>
          <cell r="G262" t="str">
            <v>3222-05</v>
          </cell>
          <cell r="H262" t="str">
            <v>07/2024</v>
          </cell>
          <cell r="I262">
            <v>0</v>
          </cell>
          <cell r="J262">
            <v>266.54640000000001</v>
          </cell>
          <cell r="L262">
            <v>180.22020000000001</v>
          </cell>
          <cell r="M262">
            <v>28.24</v>
          </cell>
          <cell r="O262">
            <v>2.15</v>
          </cell>
          <cell r="R262">
            <v>185.18141129032259</v>
          </cell>
          <cell r="S262">
            <v>84.72</v>
          </cell>
          <cell r="U262">
            <v>0</v>
          </cell>
        </row>
        <row r="263">
          <cell r="C263" t="str">
            <v>HOSPITAL PELÓPIDAS SILVEIRA - CG Nº 017/2022</v>
          </cell>
          <cell r="E263" t="str">
            <v>DANIELLE DA CRUZ MORAIS</v>
          </cell>
          <cell r="F263" t="str">
            <v>2 - Outros Profissionais da Saúde</v>
          </cell>
          <cell r="G263" t="str">
            <v>3222-05</v>
          </cell>
          <cell r="H263" t="str">
            <v>07/2024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2.15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PELÓPIDAS SILVEIRA - CG Nº 017/2022</v>
          </cell>
          <cell r="E264" t="str">
            <v>DANIELLE DE SOUZA PONTES</v>
          </cell>
          <cell r="F264" t="str">
            <v>2 - Outros Profissionais da Saúde</v>
          </cell>
          <cell r="G264" t="str">
            <v>3222-05</v>
          </cell>
          <cell r="H264" t="str">
            <v>07/2024</v>
          </cell>
          <cell r="I264">
            <v>0</v>
          </cell>
          <cell r="J264">
            <v>289.82080000000002</v>
          </cell>
          <cell r="L264">
            <v>0</v>
          </cell>
          <cell r="M264">
            <v>0</v>
          </cell>
          <cell r="O264">
            <v>2.15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PELÓPIDAS SILVEIRA - CG Nº 017/2022</v>
          </cell>
          <cell r="E265" t="str">
            <v>DANIELLI MARIA SANTIAGO</v>
          </cell>
          <cell r="F265" t="str">
            <v>3 - Administrativo</v>
          </cell>
          <cell r="G265" t="str">
            <v>5174-10</v>
          </cell>
          <cell r="H265" t="str">
            <v>07/2024</v>
          </cell>
          <cell r="I265">
            <v>0</v>
          </cell>
          <cell r="J265">
            <v>100.4064</v>
          </cell>
          <cell r="L265">
            <v>180.22020000000001</v>
          </cell>
          <cell r="M265">
            <v>28.24</v>
          </cell>
          <cell r="O265">
            <v>2.15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PELÓPIDAS SILVEIRA - CG Nº 017/2022</v>
          </cell>
          <cell r="E266" t="str">
            <v>DANIELLY NERIS DA SILVA COSTA</v>
          </cell>
          <cell r="F266" t="str">
            <v>3 - Administrativo</v>
          </cell>
          <cell r="G266" t="str">
            <v>3172-10</v>
          </cell>
          <cell r="H266" t="str">
            <v>07/2024</v>
          </cell>
          <cell r="I266">
            <v>0</v>
          </cell>
          <cell r="J266">
            <v>246.88079999999999</v>
          </cell>
          <cell r="L266">
            <v>180.22020000000001</v>
          </cell>
          <cell r="M266">
            <v>56.32</v>
          </cell>
          <cell r="O266">
            <v>2.15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PELÓPIDAS SILVEIRA - CG Nº 017/2022</v>
          </cell>
          <cell r="E267" t="str">
            <v>DANILO SORIANO DAS NEVES</v>
          </cell>
          <cell r="F267" t="str">
            <v>2 - Outros Profissionais da Saúde</v>
          </cell>
          <cell r="G267" t="str">
            <v>3241-15</v>
          </cell>
          <cell r="H267" t="str">
            <v>07/2024</v>
          </cell>
          <cell r="I267">
            <v>0</v>
          </cell>
          <cell r="J267">
            <v>283.74239999999998</v>
          </cell>
          <cell r="L267">
            <v>180.22020000000001</v>
          </cell>
          <cell r="M267">
            <v>19.28</v>
          </cell>
          <cell r="O267">
            <v>2.15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PELÓPIDAS SILVEIRA - CG Nº 017/2022</v>
          </cell>
          <cell r="E268" t="str">
            <v>DANTIELLY MICHELLY MOREIRA DA COSTA</v>
          </cell>
          <cell r="F268" t="str">
            <v>2 - Outros Profissionais da Saúde</v>
          </cell>
          <cell r="G268" t="str">
            <v>3222-05</v>
          </cell>
          <cell r="H268" t="str">
            <v>07/2024</v>
          </cell>
          <cell r="I268">
            <v>0</v>
          </cell>
          <cell r="J268">
            <v>295.6936</v>
          </cell>
          <cell r="L268">
            <v>180.22020000000001</v>
          </cell>
          <cell r="M268">
            <v>28.24</v>
          </cell>
          <cell r="O268">
            <v>2.15</v>
          </cell>
          <cell r="R268">
            <v>127.78141129032258</v>
          </cell>
          <cell r="S268">
            <v>82.74</v>
          </cell>
          <cell r="U268">
            <v>0</v>
          </cell>
        </row>
        <row r="269">
          <cell r="C269" t="str">
            <v>HOSPITAL PELÓPIDAS SILVEIRA - CG Nº 017/2022</v>
          </cell>
          <cell r="E269" t="str">
            <v>DANUBIA ISLANDIA OLIVEIRA SILVA</v>
          </cell>
          <cell r="F269" t="str">
            <v>2 - Outros Profissionais da Saúde</v>
          </cell>
          <cell r="G269" t="str">
            <v>2235-05</v>
          </cell>
          <cell r="H269" t="str">
            <v>07/2024</v>
          </cell>
          <cell r="I269">
            <v>0</v>
          </cell>
          <cell r="J269">
            <v>392.31599999999997</v>
          </cell>
          <cell r="L269">
            <v>180.22020000000001</v>
          </cell>
          <cell r="M269">
            <v>2.79</v>
          </cell>
          <cell r="O269">
            <v>4.5199999999999996</v>
          </cell>
          <cell r="R269">
            <v>0</v>
          </cell>
          <cell r="S269">
            <v>0</v>
          </cell>
          <cell r="U269">
            <v>841.82</v>
          </cell>
          <cell r="X269" t="str">
            <v>AUXÍLIO CRECHE</v>
          </cell>
        </row>
        <row r="270">
          <cell r="C270" t="str">
            <v>HOSPITAL PELÓPIDAS SILVEIRA - CG Nº 017/2022</v>
          </cell>
          <cell r="E270" t="str">
            <v>DAYANE MARIA CAVALCANTE</v>
          </cell>
          <cell r="F270" t="str">
            <v>3 - Administrativo</v>
          </cell>
          <cell r="G270" t="str">
            <v>4110-10</v>
          </cell>
          <cell r="H270" t="str">
            <v>07/2024</v>
          </cell>
          <cell r="I270">
            <v>0</v>
          </cell>
          <cell r="J270">
            <v>116.7072</v>
          </cell>
          <cell r="L270">
            <v>180.22020000000001</v>
          </cell>
          <cell r="M270">
            <v>28.24</v>
          </cell>
          <cell r="O270">
            <v>2.15</v>
          </cell>
          <cell r="R270">
            <v>275.3814112903226</v>
          </cell>
          <cell r="S270">
            <v>84.72</v>
          </cell>
          <cell r="U270">
            <v>0</v>
          </cell>
        </row>
        <row r="271">
          <cell r="C271" t="str">
            <v>HOSPITAL PELÓPIDAS SILVEIRA - CG Nº 017/2022</v>
          </cell>
          <cell r="E271" t="str">
            <v>DAYANE MARIA DE FREITAS BARROS</v>
          </cell>
          <cell r="F271" t="str">
            <v>2 - Outros Profissionais da Saúde</v>
          </cell>
          <cell r="G271" t="str">
            <v>5211-30</v>
          </cell>
          <cell r="H271" t="str">
            <v>07/2024</v>
          </cell>
          <cell r="I271">
            <v>0</v>
          </cell>
          <cell r="J271">
            <v>189.3896</v>
          </cell>
          <cell r="L271">
            <v>0</v>
          </cell>
          <cell r="M271">
            <v>0</v>
          </cell>
          <cell r="O271">
            <v>2.15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PELÓPIDAS SILVEIRA - CG Nº 017/2022</v>
          </cell>
          <cell r="E272" t="str">
            <v>DAYANE VANESSA GENUINO MENDONCA DE SOUZA</v>
          </cell>
          <cell r="F272" t="str">
            <v>2 - Outros Profissionais da Saúde</v>
          </cell>
          <cell r="G272" t="str">
            <v>3222-05</v>
          </cell>
          <cell r="H272" t="str">
            <v>07/2024</v>
          </cell>
          <cell r="I272">
            <v>0</v>
          </cell>
          <cell r="J272">
            <v>303.25360000000001</v>
          </cell>
          <cell r="L272">
            <v>180.22020000000001</v>
          </cell>
          <cell r="M272">
            <v>28.24</v>
          </cell>
          <cell r="O272">
            <v>2.15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PELÓPIDAS SILVEIRA - CG Nº 017/2022</v>
          </cell>
          <cell r="E273" t="str">
            <v>DAYSE MARIA DA SILVA SOARES</v>
          </cell>
          <cell r="F273" t="str">
            <v>2 - Outros Profissionais da Saúde</v>
          </cell>
          <cell r="G273" t="str">
            <v>3222-05</v>
          </cell>
          <cell r="H273" t="str">
            <v>07/2024</v>
          </cell>
          <cell r="I273">
            <v>0</v>
          </cell>
          <cell r="J273">
            <v>293.26159999999999</v>
          </cell>
          <cell r="L273">
            <v>180.22020000000001</v>
          </cell>
          <cell r="M273">
            <v>28.24</v>
          </cell>
          <cell r="O273">
            <v>2.15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PELÓPIDAS SILVEIRA - CG Nº 017/2022</v>
          </cell>
          <cell r="E274" t="str">
            <v>DAYVISON JOSE FILGUEIRA</v>
          </cell>
          <cell r="F274" t="str">
            <v>3 - Administrativo</v>
          </cell>
          <cell r="G274" t="str">
            <v>5174-10</v>
          </cell>
          <cell r="H274" t="str">
            <v>07/2024</v>
          </cell>
          <cell r="I274">
            <v>0</v>
          </cell>
          <cell r="J274">
            <v>112.96</v>
          </cell>
          <cell r="L274">
            <v>180.22020000000001</v>
          </cell>
          <cell r="M274">
            <v>28.24</v>
          </cell>
          <cell r="O274">
            <v>2.15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PELÓPIDAS SILVEIRA - CG Nº 017/2022</v>
          </cell>
          <cell r="E275" t="str">
            <v>DEBORA BISPO DA SILVA</v>
          </cell>
          <cell r="F275" t="str">
            <v>2 - Outros Profissionais da Saúde</v>
          </cell>
          <cell r="G275" t="str">
            <v>2235-05</v>
          </cell>
          <cell r="H275" t="str">
            <v>07/2024</v>
          </cell>
          <cell r="I275">
            <v>0</v>
          </cell>
          <cell r="J275">
            <v>442.56880000000001</v>
          </cell>
          <cell r="L275">
            <v>0</v>
          </cell>
          <cell r="M275">
            <v>0</v>
          </cell>
          <cell r="O275">
            <v>4.5199999999999996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PELÓPIDAS SILVEIRA - CG Nº 017/2022</v>
          </cell>
          <cell r="E276" t="str">
            <v>DEBORA KAROLINA ALVES DE FREITAS</v>
          </cell>
          <cell r="F276" t="str">
            <v>2 - Outros Profissionais da Saúde</v>
          </cell>
          <cell r="G276" t="str">
            <v>2235-05</v>
          </cell>
          <cell r="H276" t="str">
            <v>07/2024</v>
          </cell>
          <cell r="I276">
            <v>0</v>
          </cell>
          <cell r="J276">
            <v>475.09359999999998</v>
          </cell>
          <cell r="L276">
            <v>180.22020000000001</v>
          </cell>
          <cell r="M276">
            <v>3.59</v>
          </cell>
          <cell r="O276">
            <v>4.5199999999999996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PELÓPIDAS SILVEIRA - CG Nº 017/2022</v>
          </cell>
          <cell r="E277" t="str">
            <v>DEBORA LAVINIA COUTINHO DA SILVA</v>
          </cell>
          <cell r="F277" t="str">
            <v>2 - Outros Profissionais da Saúde</v>
          </cell>
          <cell r="G277" t="str">
            <v>2235-05</v>
          </cell>
          <cell r="H277" t="str">
            <v>07/2024</v>
          </cell>
          <cell r="I277">
            <v>0</v>
          </cell>
          <cell r="J277">
            <v>420.15120000000002</v>
          </cell>
          <cell r="L277">
            <v>180.22020000000001</v>
          </cell>
          <cell r="M277">
            <v>2.79</v>
          </cell>
          <cell r="O277">
            <v>4.5199999999999996</v>
          </cell>
          <cell r="R277">
            <v>201.58141129032259</v>
          </cell>
          <cell r="S277">
            <v>111.54</v>
          </cell>
          <cell r="U277">
            <v>0</v>
          </cell>
        </row>
        <row r="278">
          <cell r="C278" t="str">
            <v>HOSPITAL PELÓPIDAS SILVEIRA - CG Nº 017/2022</v>
          </cell>
          <cell r="E278" t="str">
            <v>DEBORA MARIA DA SILVA</v>
          </cell>
          <cell r="F278" t="str">
            <v>2 - Outros Profissionais da Saúde</v>
          </cell>
          <cell r="G278" t="str">
            <v>3222-05</v>
          </cell>
          <cell r="H278" t="str">
            <v>07/2024</v>
          </cell>
          <cell r="I278">
            <v>0</v>
          </cell>
          <cell r="J278">
            <v>291.08640000000003</v>
          </cell>
          <cell r="L278">
            <v>0</v>
          </cell>
          <cell r="M278">
            <v>0</v>
          </cell>
          <cell r="O278">
            <v>2.15</v>
          </cell>
          <cell r="R278">
            <v>135.98141129032257</v>
          </cell>
          <cell r="S278">
            <v>84.72</v>
          </cell>
          <cell r="U278">
            <v>0</v>
          </cell>
        </row>
        <row r="279">
          <cell r="C279" t="str">
            <v>HOSPITAL PELÓPIDAS SILVEIRA - CG Nº 017/2022</v>
          </cell>
          <cell r="E279" t="str">
            <v>DEBORA VICTORIA DA SILVA</v>
          </cell>
          <cell r="F279" t="str">
            <v>2 - Outros Profissionais da Saúde</v>
          </cell>
          <cell r="G279" t="str">
            <v>5211-30</v>
          </cell>
          <cell r="H279" t="str">
            <v>07/2024</v>
          </cell>
          <cell r="I279">
            <v>0</v>
          </cell>
          <cell r="J279">
            <v>125.7984</v>
          </cell>
          <cell r="L279">
            <v>0</v>
          </cell>
          <cell r="M279">
            <v>0</v>
          </cell>
          <cell r="O279">
            <v>2.15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PELÓPIDAS SILVEIRA - CG Nº 017/2022</v>
          </cell>
          <cell r="E280" t="str">
            <v>DEBORAH SOUZA CARTHAGENES DE MORAIS</v>
          </cell>
          <cell r="F280" t="str">
            <v>2 - Outros Profissionais da Saúde</v>
          </cell>
          <cell r="G280" t="str">
            <v>2236-05</v>
          </cell>
          <cell r="H280" t="str">
            <v>07/2024</v>
          </cell>
          <cell r="I280">
            <v>0</v>
          </cell>
          <cell r="J280">
            <v>238.33920000000001</v>
          </cell>
          <cell r="L280">
            <v>180.22020000000001</v>
          </cell>
          <cell r="M280">
            <v>2.95</v>
          </cell>
          <cell r="O280">
            <v>4.5199999999999996</v>
          </cell>
          <cell r="R280">
            <v>0</v>
          </cell>
          <cell r="S280">
            <v>0</v>
          </cell>
          <cell r="U280">
            <v>116.77</v>
          </cell>
          <cell r="X280" t="str">
            <v>AUXÍLIO CRECHE</v>
          </cell>
        </row>
        <row r="281">
          <cell r="C281" t="str">
            <v>HOSPITAL PELÓPIDAS SILVEIRA - CG Nº 017/2022</v>
          </cell>
          <cell r="E281" t="str">
            <v>DELMA MARIA TRAJANO PEREIRA</v>
          </cell>
          <cell r="F281" t="str">
            <v>2 - Outros Profissionais da Saúde</v>
          </cell>
          <cell r="G281" t="str">
            <v>3222-05</v>
          </cell>
          <cell r="H281" t="str">
            <v>07/2024</v>
          </cell>
          <cell r="I281">
            <v>0</v>
          </cell>
          <cell r="J281">
            <v>286.91199999999998</v>
          </cell>
          <cell r="L281">
            <v>180.22020000000001</v>
          </cell>
          <cell r="M281">
            <v>28.24</v>
          </cell>
          <cell r="O281">
            <v>2.15</v>
          </cell>
          <cell r="R281">
            <v>250.78141129032258</v>
          </cell>
          <cell r="S281">
            <v>84.72</v>
          </cell>
          <cell r="U281">
            <v>0</v>
          </cell>
        </row>
        <row r="282">
          <cell r="C282" t="str">
            <v>HOSPITAL PELÓPIDAS SILVEIRA - CG Nº 017/2022</v>
          </cell>
          <cell r="E282" t="str">
            <v>DENILSON SORIANO DAS NEVES</v>
          </cell>
          <cell r="F282" t="str">
            <v>2 - Outros Profissionais da Saúde</v>
          </cell>
          <cell r="G282" t="str">
            <v>2236-05</v>
          </cell>
          <cell r="H282" t="str">
            <v>07/2024</v>
          </cell>
          <cell r="I282">
            <v>0</v>
          </cell>
          <cell r="J282">
            <v>248.6112</v>
          </cell>
          <cell r="L282">
            <v>180.22020000000001</v>
          </cell>
          <cell r="M282">
            <v>2.95</v>
          </cell>
          <cell r="O282">
            <v>4.5199999999999996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PELÓPIDAS SILVEIRA - CG Nº 017/2022</v>
          </cell>
          <cell r="E283" t="str">
            <v>DENIS ZACARIAS ALVES</v>
          </cell>
          <cell r="F283" t="str">
            <v>3 - Administrativo</v>
          </cell>
          <cell r="G283" t="str">
            <v>5142-25</v>
          </cell>
          <cell r="H283" t="str">
            <v>07/2024</v>
          </cell>
          <cell r="I283">
            <v>0</v>
          </cell>
          <cell r="J283">
            <v>133.65199999999999</v>
          </cell>
          <cell r="L283">
            <v>180.22020000000001</v>
          </cell>
          <cell r="M283">
            <v>28.24</v>
          </cell>
          <cell r="O283">
            <v>2.15</v>
          </cell>
          <cell r="R283">
            <v>365.58141129032259</v>
          </cell>
          <cell r="S283">
            <v>84.72</v>
          </cell>
          <cell r="U283">
            <v>0</v>
          </cell>
        </row>
        <row r="284">
          <cell r="C284" t="str">
            <v>HOSPITAL PELÓPIDAS SILVEIRA - CG Nº 017/2022</v>
          </cell>
          <cell r="E284" t="str">
            <v>DERIVALDO FERREIRA DA SILVA</v>
          </cell>
          <cell r="F284" t="str">
            <v>2 - Outros Profissionais da Saúde</v>
          </cell>
          <cell r="G284" t="str">
            <v>3222-05</v>
          </cell>
          <cell r="H284" t="str">
            <v>07/2024</v>
          </cell>
          <cell r="I284">
            <v>0</v>
          </cell>
          <cell r="J284">
            <v>285.42079999999999</v>
          </cell>
          <cell r="L284">
            <v>180.22020000000001</v>
          </cell>
          <cell r="M284">
            <v>28.24</v>
          </cell>
          <cell r="O284">
            <v>2.15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PELÓPIDAS SILVEIRA - CG Nº 017/2022</v>
          </cell>
          <cell r="E285" t="str">
            <v>DEUSDETH LOPES DA SILVA</v>
          </cell>
          <cell r="F285" t="str">
            <v>3 - Administrativo</v>
          </cell>
          <cell r="G285" t="str">
            <v>5142-25</v>
          </cell>
          <cell r="H285" t="str">
            <v>07/2024</v>
          </cell>
          <cell r="I285">
            <v>0</v>
          </cell>
          <cell r="J285">
            <v>137.27680000000001</v>
          </cell>
          <cell r="L285">
            <v>180.22020000000001</v>
          </cell>
          <cell r="M285">
            <v>28.24</v>
          </cell>
          <cell r="O285">
            <v>2.15</v>
          </cell>
          <cell r="R285">
            <v>267.18141129032256</v>
          </cell>
          <cell r="S285">
            <v>84.72</v>
          </cell>
          <cell r="U285">
            <v>0</v>
          </cell>
        </row>
        <row r="286">
          <cell r="C286" t="str">
            <v>HOSPITAL PELÓPIDAS SILVEIRA - CG Nº 017/2022</v>
          </cell>
          <cell r="E286" t="str">
            <v>DIEGO FELIPE DE OLIVEIRA</v>
          </cell>
          <cell r="F286" t="str">
            <v>3 - Administrativo</v>
          </cell>
          <cell r="G286" t="str">
            <v>5143-20</v>
          </cell>
          <cell r="H286" t="str">
            <v>07/2024</v>
          </cell>
          <cell r="I286">
            <v>0</v>
          </cell>
          <cell r="J286">
            <v>4.5183999999999997</v>
          </cell>
          <cell r="L286">
            <v>0</v>
          </cell>
          <cell r="M286">
            <v>0</v>
          </cell>
          <cell r="O286">
            <v>2.15</v>
          </cell>
          <cell r="R286">
            <v>12.98141129032258</v>
          </cell>
          <cell r="S286">
            <v>2.82</v>
          </cell>
          <cell r="U286">
            <v>0</v>
          </cell>
        </row>
        <row r="287">
          <cell r="C287" t="str">
            <v>HOSPITAL PELÓPIDAS SILVEIRA - CG Nº 017/2022</v>
          </cell>
          <cell r="E287" t="str">
            <v>DIEGO FELIPE FERRAO PEREIRA DE ANDRADE BARROS</v>
          </cell>
          <cell r="F287" t="str">
            <v>1 - Médico</v>
          </cell>
          <cell r="G287" t="str">
            <v>2251-25</v>
          </cell>
          <cell r="H287" t="str">
            <v>07/2024</v>
          </cell>
          <cell r="I287">
            <v>0</v>
          </cell>
          <cell r="J287">
            <v>633.16399999999999</v>
          </cell>
          <cell r="L287">
            <v>0</v>
          </cell>
          <cell r="M287">
            <v>0</v>
          </cell>
          <cell r="O287">
            <v>17.2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PELÓPIDAS SILVEIRA - CG Nº 017/2022</v>
          </cell>
          <cell r="E288" t="str">
            <v>DIEGO FERNANDO DA SILVA</v>
          </cell>
          <cell r="F288" t="str">
            <v>2 - Outros Profissionais da Saúde</v>
          </cell>
          <cell r="G288" t="str">
            <v>5151-10</v>
          </cell>
          <cell r="H288" t="str">
            <v>07/2024</v>
          </cell>
          <cell r="I288">
            <v>0</v>
          </cell>
          <cell r="J288">
            <v>135.55199999999999</v>
          </cell>
          <cell r="L288">
            <v>180.22020000000001</v>
          </cell>
          <cell r="M288">
            <v>28.24</v>
          </cell>
          <cell r="O288">
            <v>2.15</v>
          </cell>
          <cell r="R288">
            <v>135.98141129032257</v>
          </cell>
          <cell r="S288">
            <v>84.72</v>
          </cell>
          <cell r="U288">
            <v>0</v>
          </cell>
        </row>
        <row r="289">
          <cell r="C289" t="str">
            <v>HOSPITAL PELÓPIDAS SILVEIRA - CG Nº 017/2022</v>
          </cell>
          <cell r="E289" t="str">
            <v>DIEGO HENRIQUE ALVES</v>
          </cell>
          <cell r="F289" t="str">
            <v>2 - Outros Profissionais da Saúde</v>
          </cell>
          <cell r="G289" t="str">
            <v>5211-30</v>
          </cell>
          <cell r="H289" t="str">
            <v>07/2024</v>
          </cell>
          <cell r="I289">
            <v>0</v>
          </cell>
          <cell r="J289">
            <v>122.9936</v>
          </cell>
          <cell r="L289">
            <v>180.22020000000001</v>
          </cell>
          <cell r="M289">
            <v>31.14</v>
          </cell>
          <cell r="O289">
            <v>2.15</v>
          </cell>
          <cell r="R289">
            <v>185.18141129032259</v>
          </cell>
          <cell r="S289">
            <v>92.25</v>
          </cell>
          <cell r="U289">
            <v>0</v>
          </cell>
        </row>
        <row r="290">
          <cell r="C290" t="str">
            <v>HOSPITAL PELÓPIDAS SILVEIRA - CG Nº 017/2022</v>
          </cell>
          <cell r="E290" t="str">
            <v>DIEGO MEIRA LIMA</v>
          </cell>
          <cell r="F290" t="str">
            <v>2 - Outros Profissionais da Saúde</v>
          </cell>
          <cell r="G290" t="str">
            <v>3222-05</v>
          </cell>
          <cell r="H290" t="str">
            <v>07/2024</v>
          </cell>
          <cell r="I290">
            <v>0</v>
          </cell>
          <cell r="J290">
            <v>273.47840000000002</v>
          </cell>
          <cell r="L290">
            <v>0</v>
          </cell>
          <cell r="M290">
            <v>0</v>
          </cell>
          <cell r="O290">
            <v>2.15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PELÓPIDAS SILVEIRA - CG Nº 017/2022</v>
          </cell>
          <cell r="E291" t="str">
            <v>DIEGO RAMOS DE MOURA</v>
          </cell>
          <cell r="F291" t="str">
            <v>2 - Outros Profissionais da Saúde</v>
          </cell>
          <cell r="G291" t="str">
            <v>2212-05</v>
          </cell>
          <cell r="H291" t="str">
            <v>07/2024</v>
          </cell>
          <cell r="I291">
            <v>0</v>
          </cell>
          <cell r="J291">
            <v>459.88319999999999</v>
          </cell>
          <cell r="L291">
            <v>0</v>
          </cell>
          <cell r="M291">
            <v>0</v>
          </cell>
          <cell r="O291">
            <v>2.15</v>
          </cell>
          <cell r="R291">
            <v>365.58141129032259</v>
          </cell>
          <cell r="S291">
            <v>211.5</v>
          </cell>
          <cell r="U291">
            <v>0</v>
          </cell>
        </row>
        <row r="292">
          <cell r="C292" t="str">
            <v>HOSPITAL PELÓPIDAS SILVEIRA - CG Nº 017/2022</v>
          </cell>
          <cell r="E292" t="str">
            <v>DIEGO VALENTIM ALVES</v>
          </cell>
          <cell r="F292" t="str">
            <v>2 - Outros Profissionais da Saúde</v>
          </cell>
          <cell r="G292" t="str">
            <v>3222-05</v>
          </cell>
          <cell r="H292" t="str">
            <v>07/2024</v>
          </cell>
          <cell r="I292">
            <v>0</v>
          </cell>
          <cell r="J292">
            <v>292.04559999999998</v>
          </cell>
          <cell r="L292">
            <v>180.22020000000001</v>
          </cell>
          <cell r="M292">
            <v>28.24</v>
          </cell>
          <cell r="O292">
            <v>2.15</v>
          </cell>
          <cell r="R292">
            <v>267.18141129032256</v>
          </cell>
          <cell r="S292">
            <v>84.72</v>
          </cell>
          <cell r="U292">
            <v>0</v>
          </cell>
        </row>
        <row r="293">
          <cell r="C293" t="str">
            <v>HOSPITAL PELÓPIDAS SILVEIRA - CG Nº 017/2022</v>
          </cell>
          <cell r="E293" t="str">
            <v>DIOGENES AVELINO DOS PRAZERES</v>
          </cell>
          <cell r="F293" t="str">
            <v>3 - Administrativo</v>
          </cell>
          <cell r="G293" t="str">
            <v>3516-05</v>
          </cell>
          <cell r="H293" t="str">
            <v>07/2024</v>
          </cell>
          <cell r="I293">
            <v>0</v>
          </cell>
          <cell r="J293">
            <v>187.22479999999999</v>
          </cell>
          <cell r="L293">
            <v>180.22020000000001</v>
          </cell>
          <cell r="M293">
            <v>46.8</v>
          </cell>
          <cell r="O293">
            <v>2.15</v>
          </cell>
          <cell r="R293">
            <v>365.58141129032259</v>
          </cell>
          <cell r="S293">
            <v>140.4</v>
          </cell>
          <cell r="U293">
            <v>0</v>
          </cell>
        </row>
        <row r="294">
          <cell r="C294" t="str">
            <v>HOSPITAL PELÓPIDAS SILVEIRA - CG Nº 017/2022</v>
          </cell>
          <cell r="E294" t="str">
            <v>DIOGO BATISTA DA SILVA</v>
          </cell>
          <cell r="F294" t="str">
            <v>2 - Outros Profissionais da Saúde</v>
          </cell>
          <cell r="G294" t="str">
            <v>3241-15</v>
          </cell>
          <cell r="H294" t="str">
            <v>07/2024</v>
          </cell>
          <cell r="I294">
            <v>0</v>
          </cell>
          <cell r="J294">
            <v>302.87520000000001</v>
          </cell>
          <cell r="L294">
            <v>180.22020000000001</v>
          </cell>
          <cell r="M294">
            <v>21.69</v>
          </cell>
          <cell r="O294">
            <v>2.15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PELÓPIDAS SILVEIRA - CG Nº 017/2022</v>
          </cell>
          <cell r="E295" t="str">
            <v>DJACYR CAETANO VIANA FILHO</v>
          </cell>
          <cell r="F295" t="str">
            <v>2 - Outros Profissionais da Saúde</v>
          </cell>
          <cell r="G295" t="str">
            <v>2236-05</v>
          </cell>
          <cell r="H295" t="str">
            <v>07/2024</v>
          </cell>
          <cell r="I295">
            <v>0</v>
          </cell>
          <cell r="J295">
            <v>379.19920000000002</v>
          </cell>
          <cell r="L295">
            <v>180.22020000000001</v>
          </cell>
          <cell r="M295">
            <v>3.68</v>
          </cell>
          <cell r="O295">
            <v>4.5199999999999996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PELÓPIDAS SILVEIRA - CG Nº 017/2022</v>
          </cell>
          <cell r="E296" t="str">
            <v>DORALICE DUARTE TEODOZIO</v>
          </cell>
          <cell r="F296" t="str">
            <v>2 - Outros Profissionais da Saúde</v>
          </cell>
          <cell r="G296" t="str">
            <v>3222-05</v>
          </cell>
          <cell r="H296" t="str">
            <v>07/2024</v>
          </cell>
          <cell r="I296">
            <v>0</v>
          </cell>
          <cell r="J296">
            <v>299.59199999999998</v>
          </cell>
          <cell r="L296">
            <v>180.22020000000001</v>
          </cell>
          <cell r="M296">
            <v>28.24</v>
          </cell>
          <cell r="O296">
            <v>2.15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PELÓPIDAS SILVEIRA - CG Nº 017/2022</v>
          </cell>
          <cell r="E297" t="str">
            <v>DOUGLAS HENRIQUE RAMOS</v>
          </cell>
          <cell r="F297" t="str">
            <v>3 - Administrativo</v>
          </cell>
          <cell r="G297" t="str">
            <v>5143-20</v>
          </cell>
          <cell r="H297" t="str">
            <v>07/2024</v>
          </cell>
          <cell r="I297">
            <v>0</v>
          </cell>
          <cell r="J297">
            <v>4.5183999999999997</v>
          </cell>
          <cell r="L297">
            <v>0</v>
          </cell>
          <cell r="M297">
            <v>0</v>
          </cell>
          <cell r="O297">
            <v>2.15</v>
          </cell>
          <cell r="R297">
            <v>12.98141129032258</v>
          </cell>
          <cell r="S297">
            <v>2.82</v>
          </cell>
          <cell r="U297">
            <v>0</v>
          </cell>
        </row>
        <row r="298">
          <cell r="C298" t="str">
            <v>HOSPITAL PELÓPIDAS SILVEIRA - CG Nº 017/2022</v>
          </cell>
          <cell r="E298" t="str">
            <v>EBDIAS COSTA DA SILVA</v>
          </cell>
          <cell r="F298" t="str">
            <v>3 - Administrativo</v>
          </cell>
          <cell r="G298" t="str">
            <v>5143-20</v>
          </cell>
          <cell r="H298" t="str">
            <v>07/2024</v>
          </cell>
          <cell r="I298">
            <v>0</v>
          </cell>
          <cell r="J298">
            <v>9.0367999999999995</v>
          </cell>
          <cell r="L298">
            <v>0</v>
          </cell>
          <cell r="M298">
            <v>0</v>
          </cell>
          <cell r="O298">
            <v>2.15</v>
          </cell>
          <cell r="R298">
            <v>12.98141129032258</v>
          </cell>
          <cell r="S298">
            <v>5.65</v>
          </cell>
          <cell r="U298">
            <v>0</v>
          </cell>
        </row>
        <row r="299">
          <cell r="C299" t="str">
            <v>HOSPITAL PELÓPIDAS SILVEIRA - CG Nº 017/2022</v>
          </cell>
          <cell r="E299" t="str">
            <v>EDER FELIPE DA SILVA ALVES</v>
          </cell>
          <cell r="F299" t="str">
            <v>3 - Administrativo</v>
          </cell>
          <cell r="G299" t="str">
            <v>5174-10</v>
          </cell>
          <cell r="H299" t="str">
            <v>07/2024</v>
          </cell>
          <cell r="I299">
            <v>0</v>
          </cell>
          <cell r="J299">
            <v>52.714399999999998</v>
          </cell>
          <cell r="L299">
            <v>0</v>
          </cell>
          <cell r="M299">
            <v>0</v>
          </cell>
          <cell r="O299">
            <v>2.15</v>
          </cell>
          <cell r="R299">
            <v>62.181411290322579</v>
          </cell>
          <cell r="S299">
            <v>39.54</v>
          </cell>
          <cell r="U299">
            <v>0</v>
          </cell>
        </row>
        <row r="300">
          <cell r="C300" t="str">
            <v>HOSPITAL PELÓPIDAS SILVEIRA - CG Nº 017/2022</v>
          </cell>
          <cell r="E300" t="str">
            <v>EDILANE MARINHO DA SILVA</v>
          </cell>
          <cell r="F300" t="str">
            <v>2 - Outros Profissionais da Saúde</v>
          </cell>
          <cell r="G300" t="str">
            <v>3222-05</v>
          </cell>
          <cell r="H300" t="str">
            <v>07/2024</v>
          </cell>
          <cell r="I300">
            <v>0</v>
          </cell>
          <cell r="J300">
            <v>271.65519999999998</v>
          </cell>
          <cell r="L300">
            <v>180.22020000000001</v>
          </cell>
          <cell r="M300">
            <v>28.24</v>
          </cell>
          <cell r="O300">
            <v>2.15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PELÓPIDAS SILVEIRA - CG Nº 017/2022</v>
          </cell>
          <cell r="E301" t="str">
            <v>EDILEUZA MARIA DA SILVA</v>
          </cell>
          <cell r="F301" t="str">
            <v>3 - Administrativo</v>
          </cell>
          <cell r="G301" t="str">
            <v>5142-25</v>
          </cell>
          <cell r="H301" t="str">
            <v>07/2024</v>
          </cell>
          <cell r="I301">
            <v>0</v>
          </cell>
          <cell r="J301">
            <v>115.1344</v>
          </cell>
          <cell r="L301">
            <v>0</v>
          </cell>
          <cell r="M301">
            <v>0</v>
          </cell>
          <cell r="O301">
            <v>2.15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PELÓPIDAS SILVEIRA - CG Nº 017/2022</v>
          </cell>
          <cell r="E302" t="str">
            <v>EDILSON APRIGIO DE LIMA</v>
          </cell>
          <cell r="F302" t="str">
            <v>3 - Administrativo</v>
          </cell>
          <cell r="G302" t="str">
            <v>5174-10</v>
          </cell>
          <cell r="H302" t="str">
            <v>07/2024</v>
          </cell>
          <cell r="I302">
            <v>0</v>
          </cell>
          <cell r="J302">
            <v>139.85759999999999</v>
          </cell>
          <cell r="L302">
            <v>180.22020000000001</v>
          </cell>
          <cell r="M302">
            <v>28.24</v>
          </cell>
          <cell r="O302">
            <v>2.15</v>
          </cell>
          <cell r="R302">
            <v>127.78141129032258</v>
          </cell>
          <cell r="S302">
            <v>84.72</v>
          </cell>
          <cell r="U302">
            <v>0</v>
          </cell>
        </row>
        <row r="303">
          <cell r="C303" t="str">
            <v>HOSPITAL PELÓPIDAS SILVEIRA - CG Nº 017/2022</v>
          </cell>
          <cell r="E303" t="str">
            <v>EDINEIDE DA SILVA SANTOS</v>
          </cell>
          <cell r="F303" t="str">
            <v>2 - Outros Profissionais da Saúde</v>
          </cell>
          <cell r="G303" t="str">
            <v>5211-30</v>
          </cell>
          <cell r="H303" t="str">
            <v>07/2024</v>
          </cell>
          <cell r="I303">
            <v>0</v>
          </cell>
          <cell r="J303">
            <v>124.352</v>
          </cell>
          <cell r="L303">
            <v>180.22020000000001</v>
          </cell>
          <cell r="M303">
            <v>31.14</v>
          </cell>
          <cell r="O303">
            <v>2.15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PELÓPIDAS SILVEIRA - CG Nº 017/2022</v>
          </cell>
          <cell r="E304" t="str">
            <v>EDITH SOARES DANTAS</v>
          </cell>
          <cell r="F304" t="str">
            <v>2 - Outros Profissionais da Saúde</v>
          </cell>
          <cell r="G304" t="str">
            <v>3242-05</v>
          </cell>
          <cell r="H304" t="str">
            <v>07/2024</v>
          </cell>
          <cell r="I304">
            <v>0</v>
          </cell>
          <cell r="J304">
            <v>174.74959999999999</v>
          </cell>
          <cell r="L304">
            <v>0</v>
          </cell>
          <cell r="M304">
            <v>0</v>
          </cell>
          <cell r="O304">
            <v>2.15</v>
          </cell>
          <cell r="R304">
            <v>267.18141129032256</v>
          </cell>
          <cell r="S304">
            <v>100.51</v>
          </cell>
          <cell r="U304">
            <v>0</v>
          </cell>
        </row>
        <row r="305">
          <cell r="C305" t="str">
            <v>HOSPITAL PELÓPIDAS SILVEIRA - CG Nº 017/2022</v>
          </cell>
          <cell r="E305" t="str">
            <v>EDIVANIA GONCALVES DA SILVA</v>
          </cell>
          <cell r="F305" t="str">
            <v>2 - Outros Profissionais da Saúde</v>
          </cell>
          <cell r="G305" t="str">
            <v>3222-05</v>
          </cell>
          <cell r="H305" t="str">
            <v>07/2024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2.15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PELÓPIDAS SILVEIRA - CG Nº 017/2022</v>
          </cell>
          <cell r="E306" t="str">
            <v>EDNA DA SILVA COSTA</v>
          </cell>
          <cell r="F306" t="str">
            <v>2 - Outros Profissionais da Saúde</v>
          </cell>
          <cell r="G306" t="str">
            <v>3222-05</v>
          </cell>
          <cell r="H306" t="str">
            <v>07/2024</v>
          </cell>
          <cell r="I306">
            <v>0</v>
          </cell>
          <cell r="J306">
            <v>292.32960000000003</v>
          </cell>
          <cell r="L306">
            <v>180.22020000000001</v>
          </cell>
          <cell r="M306">
            <v>28.24</v>
          </cell>
          <cell r="O306">
            <v>2.15</v>
          </cell>
          <cell r="R306">
            <v>267.18141129032256</v>
          </cell>
          <cell r="S306">
            <v>82.46</v>
          </cell>
          <cell r="U306">
            <v>0</v>
          </cell>
        </row>
        <row r="307">
          <cell r="C307" t="str">
            <v>HOSPITAL PELÓPIDAS SILVEIRA - CG Nº 017/2022</v>
          </cell>
          <cell r="E307" t="str">
            <v>EDNA FRANCISCA DA SILVA</v>
          </cell>
          <cell r="F307" t="str">
            <v>2 - Outros Profissionais da Saúde</v>
          </cell>
          <cell r="G307" t="str">
            <v>3222-05</v>
          </cell>
          <cell r="H307" t="str">
            <v>07/2024</v>
          </cell>
          <cell r="I307">
            <v>0</v>
          </cell>
          <cell r="J307">
            <v>137.9264</v>
          </cell>
          <cell r="L307">
            <v>0</v>
          </cell>
          <cell r="M307">
            <v>0</v>
          </cell>
          <cell r="O307">
            <v>2.15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PELÓPIDAS SILVEIRA - CG Nº 017/2022</v>
          </cell>
          <cell r="E308" t="str">
            <v>EDNA MARIA DO NASCIMENTO</v>
          </cell>
          <cell r="F308" t="str">
            <v>2 - Outros Profissionais da Saúde</v>
          </cell>
          <cell r="G308" t="str">
            <v>3222-05</v>
          </cell>
          <cell r="H308" t="str">
            <v>07/2024</v>
          </cell>
          <cell r="I308">
            <v>0</v>
          </cell>
          <cell r="J308">
            <v>271.2088</v>
          </cell>
          <cell r="L308">
            <v>180.22020000000001</v>
          </cell>
          <cell r="M308">
            <v>28.24</v>
          </cell>
          <cell r="O308">
            <v>2.15</v>
          </cell>
          <cell r="R308">
            <v>250.78141129032258</v>
          </cell>
          <cell r="S308">
            <v>84.72</v>
          </cell>
          <cell r="U308">
            <v>0</v>
          </cell>
        </row>
        <row r="309">
          <cell r="C309" t="str">
            <v>HOSPITAL PELÓPIDAS SILVEIRA - CG Nº 017/2022</v>
          </cell>
          <cell r="E309" t="str">
            <v>EDSON JOSE COSTA JUNIOR</v>
          </cell>
          <cell r="F309" t="str">
            <v>3 - Administrativo</v>
          </cell>
          <cell r="G309" t="str">
            <v>5142-25</v>
          </cell>
          <cell r="H309" t="str">
            <v>07/2024</v>
          </cell>
          <cell r="I309">
            <v>0</v>
          </cell>
          <cell r="J309">
            <v>136.36240000000001</v>
          </cell>
          <cell r="L309">
            <v>180.22020000000001</v>
          </cell>
          <cell r="M309">
            <v>28.24</v>
          </cell>
          <cell r="O309">
            <v>2.15</v>
          </cell>
          <cell r="R309">
            <v>250.78141129032258</v>
          </cell>
          <cell r="S309">
            <v>74.55</v>
          </cell>
          <cell r="U309">
            <v>0</v>
          </cell>
        </row>
        <row r="310">
          <cell r="C310" t="str">
            <v>HOSPITAL PELÓPIDAS SILVEIRA - CG Nº 017/2022</v>
          </cell>
          <cell r="E310" t="str">
            <v>EDSON JOSE DE SANTANA</v>
          </cell>
          <cell r="F310" t="str">
            <v>2 - Outros Profissionais da Saúde</v>
          </cell>
          <cell r="G310" t="str">
            <v>3222-05</v>
          </cell>
          <cell r="H310" t="str">
            <v>07/2024</v>
          </cell>
          <cell r="I310">
            <v>0</v>
          </cell>
          <cell r="J310">
            <v>295.44319999999999</v>
          </cell>
          <cell r="L310">
            <v>180.22020000000001</v>
          </cell>
          <cell r="M310">
            <v>28.24</v>
          </cell>
          <cell r="O310">
            <v>2.15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PELÓPIDAS SILVEIRA - CG Nº 017/2022</v>
          </cell>
          <cell r="E311" t="str">
            <v>EDUARDO DA SILVA AZEVEDO</v>
          </cell>
          <cell r="F311" t="str">
            <v>2 - Outros Profissionais da Saúde</v>
          </cell>
          <cell r="G311" t="str">
            <v>3222-05</v>
          </cell>
          <cell r="H311" t="str">
            <v>07/2024</v>
          </cell>
          <cell r="I311">
            <v>0</v>
          </cell>
          <cell r="J311">
            <v>318.66239999999999</v>
          </cell>
          <cell r="L311">
            <v>180.22020000000001</v>
          </cell>
          <cell r="M311">
            <v>28.24</v>
          </cell>
          <cell r="O311">
            <v>2.15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PELÓPIDAS SILVEIRA - CG Nº 017/2022</v>
          </cell>
          <cell r="E312" t="str">
            <v>EDUARDO FIRMINO DA SILVA FRANCA</v>
          </cell>
          <cell r="F312" t="str">
            <v>3 - Administrativo</v>
          </cell>
          <cell r="G312" t="str">
            <v>9511-05</v>
          </cell>
          <cell r="H312" t="str">
            <v>07/2024</v>
          </cell>
          <cell r="I312">
            <v>0</v>
          </cell>
          <cell r="J312">
            <v>167.2816</v>
          </cell>
          <cell r="L312">
            <v>180.22020000000001</v>
          </cell>
          <cell r="M312">
            <v>32.17</v>
          </cell>
          <cell r="O312">
            <v>2.15</v>
          </cell>
          <cell r="R312">
            <v>267.18141129032256</v>
          </cell>
          <cell r="S312">
            <v>92.01</v>
          </cell>
          <cell r="U312">
            <v>0</v>
          </cell>
        </row>
        <row r="313">
          <cell r="C313" t="str">
            <v>HOSPITAL PELÓPIDAS SILVEIRA - CG Nº 017/2022</v>
          </cell>
          <cell r="E313" t="str">
            <v>EDUARDO JOSE DA SILVA</v>
          </cell>
          <cell r="F313" t="str">
            <v>2 - Outros Profissionais da Saúde</v>
          </cell>
          <cell r="G313" t="str">
            <v>3222-05</v>
          </cell>
          <cell r="H313" t="str">
            <v>07/2024</v>
          </cell>
          <cell r="I313">
            <v>0</v>
          </cell>
          <cell r="J313">
            <v>294.89920000000001</v>
          </cell>
          <cell r="L313">
            <v>180.22020000000001</v>
          </cell>
          <cell r="M313">
            <v>28.24</v>
          </cell>
          <cell r="O313">
            <v>2.15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PELÓPIDAS SILVEIRA - CG Nº 017/2022</v>
          </cell>
          <cell r="E314" t="str">
            <v>EFLAIM COIMBRA PEREIRA</v>
          </cell>
          <cell r="F314" t="str">
            <v>3 - Administrativo</v>
          </cell>
          <cell r="G314" t="str">
            <v>5174-10</v>
          </cell>
          <cell r="H314" t="str">
            <v>07/2024</v>
          </cell>
          <cell r="I314">
            <v>0</v>
          </cell>
          <cell r="J314">
            <v>87.913600000000002</v>
          </cell>
          <cell r="L314">
            <v>180.22020000000001</v>
          </cell>
          <cell r="M314">
            <v>28.24</v>
          </cell>
          <cell r="O314">
            <v>2.15</v>
          </cell>
          <cell r="R314">
            <v>185.18141129032259</v>
          </cell>
          <cell r="S314">
            <v>0</v>
          </cell>
          <cell r="U314">
            <v>0</v>
          </cell>
        </row>
        <row r="315">
          <cell r="C315" t="str">
            <v>HOSPITAL PELÓPIDAS SILVEIRA - CG Nº 017/2022</v>
          </cell>
          <cell r="E315" t="str">
            <v>ELAINE ALBUQUERQUE DE FRANÇA MONTEIRO</v>
          </cell>
          <cell r="F315" t="str">
            <v>2 - Outros Profissionais da Saúde</v>
          </cell>
          <cell r="G315" t="str">
            <v>2516-05</v>
          </cell>
          <cell r="H315" t="str">
            <v>07/2024</v>
          </cell>
          <cell r="I315">
            <v>0</v>
          </cell>
          <cell r="J315">
            <v>256.55119999999999</v>
          </cell>
          <cell r="L315">
            <v>180.22020000000001</v>
          </cell>
          <cell r="M315">
            <v>47.92</v>
          </cell>
          <cell r="O315">
            <v>2.15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PELÓPIDAS SILVEIRA - CG Nº 017/2022</v>
          </cell>
          <cell r="E316" t="str">
            <v>ELAINE DE SANTANA DINIZ BARRETO</v>
          </cell>
          <cell r="F316" t="str">
            <v>3 - Administrativo</v>
          </cell>
          <cell r="G316" t="str">
            <v>2523-05</v>
          </cell>
          <cell r="H316" t="str">
            <v>07/2024</v>
          </cell>
          <cell r="I316">
            <v>0</v>
          </cell>
          <cell r="J316">
            <v>168.584</v>
          </cell>
          <cell r="L316">
            <v>0</v>
          </cell>
          <cell r="M316">
            <v>0</v>
          </cell>
          <cell r="O316">
            <v>2.15</v>
          </cell>
          <cell r="R316">
            <v>185.18141129032259</v>
          </cell>
          <cell r="S316">
            <v>109.73</v>
          </cell>
          <cell r="U316">
            <v>0</v>
          </cell>
        </row>
        <row r="317">
          <cell r="C317" t="str">
            <v>HOSPITAL PELÓPIDAS SILVEIRA - CG Nº 017/2022</v>
          </cell>
          <cell r="E317" t="str">
            <v>ELAINE PATRICIA DA CONCEICAO DE SANTANA</v>
          </cell>
          <cell r="F317" t="str">
            <v>2 - Outros Profissionais da Saúde</v>
          </cell>
          <cell r="G317" t="str">
            <v>2235-05</v>
          </cell>
          <cell r="H317" t="str">
            <v>07/2024</v>
          </cell>
          <cell r="I317">
            <v>0</v>
          </cell>
          <cell r="J317">
            <v>371.036</v>
          </cell>
          <cell r="L317">
            <v>0</v>
          </cell>
          <cell r="M317">
            <v>0</v>
          </cell>
          <cell r="O317">
            <v>4.5199999999999996</v>
          </cell>
          <cell r="R317">
            <v>0</v>
          </cell>
          <cell r="S317">
            <v>0</v>
          </cell>
          <cell r="U317">
            <v>264.57</v>
          </cell>
          <cell r="X317" t="str">
            <v>AUXÍLIO CRECHE</v>
          </cell>
        </row>
        <row r="318">
          <cell r="C318" t="str">
            <v>HOSPITAL PELÓPIDAS SILVEIRA - CG Nº 017/2022</v>
          </cell>
          <cell r="E318" t="str">
            <v>ELAINE RAQUEL COSTA DA SILVA</v>
          </cell>
          <cell r="F318" t="str">
            <v>2 - Outros Profissionais da Saúde</v>
          </cell>
          <cell r="G318" t="str">
            <v>3222-05</v>
          </cell>
          <cell r="H318" t="str">
            <v>07/2024</v>
          </cell>
          <cell r="I318">
            <v>0</v>
          </cell>
          <cell r="J318">
            <v>270.01679999999999</v>
          </cell>
          <cell r="L318">
            <v>0</v>
          </cell>
          <cell r="M318">
            <v>0</v>
          </cell>
          <cell r="O318">
            <v>2.15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PELÓPIDAS SILVEIRA - CG Nº 017/2022</v>
          </cell>
          <cell r="E319" t="str">
            <v>ELANE MARIA SANTOS DE LUCENA</v>
          </cell>
          <cell r="F319" t="str">
            <v>2 - Outros Profissionais da Saúde</v>
          </cell>
          <cell r="G319" t="str">
            <v>3222-05</v>
          </cell>
          <cell r="H319" t="str">
            <v>07/2024</v>
          </cell>
          <cell r="I319">
            <v>0</v>
          </cell>
          <cell r="J319">
            <v>277.5224</v>
          </cell>
          <cell r="L319">
            <v>0</v>
          </cell>
          <cell r="M319">
            <v>0</v>
          </cell>
          <cell r="O319">
            <v>2.15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PELÓPIDAS SILVEIRA - CG Nº 017/2022</v>
          </cell>
          <cell r="E320" t="str">
            <v>ELCILIA DIAS DE MELO SILVA</v>
          </cell>
          <cell r="F320" t="str">
            <v>2 - Outros Profissionais da Saúde</v>
          </cell>
          <cell r="G320" t="str">
            <v>3222-05</v>
          </cell>
          <cell r="H320" t="str">
            <v>07/2024</v>
          </cell>
          <cell r="I320">
            <v>0</v>
          </cell>
          <cell r="J320">
            <v>286.23439999999999</v>
          </cell>
          <cell r="L320">
            <v>180.22020000000001</v>
          </cell>
          <cell r="M320">
            <v>28.24</v>
          </cell>
          <cell r="O320">
            <v>2.15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PELÓPIDAS SILVEIRA - CG Nº 017/2022</v>
          </cell>
          <cell r="E321" t="str">
            <v>ELDER LEANDRO RODRIGUES DOS SANTOS</v>
          </cell>
          <cell r="F321" t="str">
            <v>2 - Outros Profissionais da Saúde</v>
          </cell>
          <cell r="G321" t="str">
            <v>5151-10</v>
          </cell>
          <cell r="H321" t="str">
            <v>07/2024</v>
          </cell>
          <cell r="I321">
            <v>0</v>
          </cell>
          <cell r="J321">
            <v>151.65360000000001</v>
          </cell>
          <cell r="L321">
            <v>180.22020000000001</v>
          </cell>
          <cell r="M321">
            <v>28.24</v>
          </cell>
          <cell r="O321">
            <v>2.15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PELÓPIDAS SILVEIRA - CG Nº 017/2022</v>
          </cell>
          <cell r="E322" t="str">
            <v>ELDIENE BARBOSA DE OLIVEIRA SANTOS</v>
          </cell>
          <cell r="F322" t="str">
            <v>1 - Médico</v>
          </cell>
          <cell r="G322" t="str">
            <v>2251-25</v>
          </cell>
          <cell r="H322" t="str">
            <v>07/2024</v>
          </cell>
          <cell r="I322">
            <v>0</v>
          </cell>
          <cell r="J322">
            <v>581.23680000000002</v>
          </cell>
          <cell r="L322">
            <v>0</v>
          </cell>
          <cell r="M322">
            <v>0</v>
          </cell>
          <cell r="O322">
            <v>17.2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PELÓPIDAS SILVEIRA - CG Nº 017/2022</v>
          </cell>
          <cell r="E323" t="str">
            <v>ELIANE MARIA DOS SANTOS</v>
          </cell>
          <cell r="F323" t="str">
            <v>2 - Outros Profissionais da Saúde</v>
          </cell>
          <cell r="G323" t="str">
            <v>3222-05</v>
          </cell>
          <cell r="H323" t="str">
            <v>07/2024</v>
          </cell>
          <cell r="I323">
            <v>0</v>
          </cell>
          <cell r="J323">
            <v>0</v>
          </cell>
          <cell r="K323">
            <v>194.67</v>
          </cell>
          <cell r="L323">
            <v>0</v>
          </cell>
          <cell r="M323">
            <v>0</v>
          </cell>
          <cell r="O323">
            <v>2.15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PELÓPIDAS SILVEIRA - CG Nº 017/2022</v>
          </cell>
          <cell r="E324" t="str">
            <v>ELIAS FRANCISCO DA SILVA</v>
          </cell>
          <cell r="F324" t="str">
            <v>2 - Outros Profissionais da Saúde</v>
          </cell>
          <cell r="G324" t="str">
            <v>3241-15</v>
          </cell>
          <cell r="H324" t="str">
            <v>07/2024</v>
          </cell>
          <cell r="I324">
            <v>0</v>
          </cell>
          <cell r="J324">
            <v>281.01839999999999</v>
          </cell>
          <cell r="L324">
            <v>0</v>
          </cell>
          <cell r="M324">
            <v>0</v>
          </cell>
          <cell r="O324">
            <v>2.15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PELÓPIDAS SILVEIRA - CG Nº 017/2022</v>
          </cell>
          <cell r="E325" t="str">
            <v>ELIENE MENEZES DE OLIVEIRA COSTA</v>
          </cell>
          <cell r="F325" t="str">
            <v>3 - Administrativo</v>
          </cell>
          <cell r="G325" t="str">
            <v>5163-45</v>
          </cell>
          <cell r="H325" t="str">
            <v>07/2024</v>
          </cell>
          <cell r="I325">
            <v>0</v>
          </cell>
          <cell r="J325">
            <v>169.79759999999999</v>
          </cell>
          <cell r="L325">
            <v>180.22020000000001</v>
          </cell>
          <cell r="M325">
            <v>28.24</v>
          </cell>
          <cell r="O325">
            <v>2.15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PELÓPIDAS SILVEIRA - CG Nº 017/2022</v>
          </cell>
          <cell r="E326" t="str">
            <v>ELISABETE JOSE DOS SANTOS LEITE</v>
          </cell>
          <cell r="F326" t="str">
            <v>2 - Outros Profissionais da Saúde</v>
          </cell>
          <cell r="G326" t="str">
            <v>3222-05</v>
          </cell>
          <cell r="H326" t="str">
            <v>07/2024</v>
          </cell>
          <cell r="I326">
            <v>0</v>
          </cell>
          <cell r="J326">
            <v>296.74639999999999</v>
          </cell>
          <cell r="L326">
            <v>0</v>
          </cell>
          <cell r="M326">
            <v>0</v>
          </cell>
          <cell r="O326">
            <v>2.15</v>
          </cell>
          <cell r="R326">
            <v>135.98141129032257</v>
          </cell>
          <cell r="S326">
            <v>84.72</v>
          </cell>
          <cell r="U326">
            <v>0</v>
          </cell>
        </row>
        <row r="327">
          <cell r="C327" t="str">
            <v>HOSPITAL PELÓPIDAS SILVEIRA - CG Nº 017/2022</v>
          </cell>
          <cell r="E327" t="str">
            <v>ELISANGELA CRISTINA CABRAL</v>
          </cell>
          <cell r="F327" t="str">
            <v>2 - Outros Profissionais da Saúde</v>
          </cell>
          <cell r="G327" t="str">
            <v>3222-05</v>
          </cell>
          <cell r="H327" t="str">
            <v>07/2024</v>
          </cell>
          <cell r="I327">
            <v>0</v>
          </cell>
          <cell r="J327">
            <v>274.29039999999998</v>
          </cell>
          <cell r="L327">
            <v>180.22020000000001</v>
          </cell>
          <cell r="M327">
            <v>28.24</v>
          </cell>
          <cell r="O327">
            <v>2.15</v>
          </cell>
          <cell r="R327">
            <v>267.18141129032256</v>
          </cell>
          <cell r="S327">
            <v>82.46</v>
          </cell>
          <cell r="U327">
            <v>0</v>
          </cell>
        </row>
        <row r="328">
          <cell r="C328" t="str">
            <v>HOSPITAL PELÓPIDAS SILVEIRA - CG Nº 017/2022</v>
          </cell>
          <cell r="E328" t="str">
            <v>ELISANGELA MAGALHAES DA SILVA</v>
          </cell>
          <cell r="F328" t="str">
            <v>2 - Outros Profissionais da Saúde</v>
          </cell>
          <cell r="G328" t="str">
            <v>3222-05</v>
          </cell>
          <cell r="H328" t="str">
            <v>07/2024</v>
          </cell>
          <cell r="I328">
            <v>0</v>
          </cell>
          <cell r="J328">
            <v>282.6712</v>
          </cell>
          <cell r="L328">
            <v>180.22020000000001</v>
          </cell>
          <cell r="M328">
            <v>28.24</v>
          </cell>
          <cell r="O328">
            <v>2.15</v>
          </cell>
          <cell r="R328">
            <v>267.18141129032256</v>
          </cell>
          <cell r="S328">
            <v>80.2</v>
          </cell>
          <cell r="U328">
            <v>0</v>
          </cell>
        </row>
        <row r="329">
          <cell r="C329" t="str">
            <v>HOSPITAL PELÓPIDAS SILVEIRA - CG Nº 017/2022</v>
          </cell>
          <cell r="E329" t="str">
            <v>ELISANGELA MARIA DA SILVA</v>
          </cell>
          <cell r="F329" t="str">
            <v>2 - Outros Profissionais da Saúde</v>
          </cell>
          <cell r="G329" t="str">
            <v>3222-05</v>
          </cell>
          <cell r="H329" t="str">
            <v>07/2024</v>
          </cell>
          <cell r="I329">
            <v>0</v>
          </cell>
          <cell r="J329">
            <v>265.17039999999997</v>
          </cell>
          <cell r="L329">
            <v>0</v>
          </cell>
          <cell r="M329">
            <v>0</v>
          </cell>
          <cell r="O329">
            <v>2.15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PELÓPIDAS SILVEIRA - CG Nº 017/2022</v>
          </cell>
          <cell r="E330" t="str">
            <v>ELISONERES JOSE DE LIRA</v>
          </cell>
          <cell r="F330" t="str">
            <v>2 - Outros Profissionais da Saúde</v>
          </cell>
          <cell r="G330" t="str">
            <v>3222-05</v>
          </cell>
          <cell r="H330" t="str">
            <v>07/2024</v>
          </cell>
          <cell r="I330">
            <v>0</v>
          </cell>
          <cell r="J330">
            <v>290.35039999999998</v>
          </cell>
          <cell r="L330">
            <v>180.22020000000001</v>
          </cell>
          <cell r="M330">
            <v>28.24</v>
          </cell>
          <cell r="O330">
            <v>2.15</v>
          </cell>
          <cell r="R330">
            <v>250.78141129032258</v>
          </cell>
          <cell r="S330">
            <v>84.72</v>
          </cell>
          <cell r="U330">
            <v>0</v>
          </cell>
        </row>
        <row r="331">
          <cell r="C331" t="str">
            <v>HOSPITAL PELÓPIDAS SILVEIRA - CG Nº 017/2022</v>
          </cell>
          <cell r="E331" t="str">
            <v>ELIVALDO FERREIRA DE ARAUJO</v>
          </cell>
          <cell r="F331" t="str">
            <v>3 - Administrativo</v>
          </cell>
          <cell r="G331" t="str">
            <v>5174-10</v>
          </cell>
          <cell r="H331" t="str">
            <v>07/2024</v>
          </cell>
          <cell r="I331">
            <v>0</v>
          </cell>
          <cell r="J331">
            <v>130.14400000000001</v>
          </cell>
          <cell r="L331">
            <v>180.22020000000001</v>
          </cell>
          <cell r="M331">
            <v>28.24</v>
          </cell>
          <cell r="O331">
            <v>2.15</v>
          </cell>
          <cell r="R331">
            <v>135.98141129032257</v>
          </cell>
          <cell r="S331">
            <v>84.72</v>
          </cell>
          <cell r="U331">
            <v>0</v>
          </cell>
        </row>
        <row r="332">
          <cell r="C332" t="str">
            <v>HOSPITAL PELÓPIDAS SILVEIRA - CG Nº 017/2022</v>
          </cell>
          <cell r="E332" t="str">
            <v>ELIVANIA XAVIER DOS PRAZERES</v>
          </cell>
          <cell r="F332" t="str">
            <v>2 - Outros Profissionais da Saúde</v>
          </cell>
          <cell r="G332" t="str">
            <v>5152-15</v>
          </cell>
          <cell r="H332" t="str">
            <v>07/2024</v>
          </cell>
          <cell r="I332">
            <v>0</v>
          </cell>
          <cell r="J332">
            <v>156.4152</v>
          </cell>
          <cell r="L332">
            <v>0</v>
          </cell>
          <cell r="M332">
            <v>0</v>
          </cell>
          <cell r="O332">
            <v>2.15</v>
          </cell>
          <cell r="R332">
            <v>127.78141129032258</v>
          </cell>
          <cell r="S332">
            <v>100.37</v>
          </cell>
          <cell r="U332">
            <v>0</v>
          </cell>
        </row>
        <row r="333">
          <cell r="C333" t="str">
            <v>HOSPITAL PELÓPIDAS SILVEIRA - CG Nº 017/2022</v>
          </cell>
          <cell r="E333" t="str">
            <v>ELIZABETE FERREIRA DOS SANTOS</v>
          </cell>
          <cell r="F333" t="str">
            <v>2 - Outros Profissionais da Saúde</v>
          </cell>
          <cell r="G333" t="str">
            <v>2235-05</v>
          </cell>
          <cell r="H333" t="str">
            <v>07/2024</v>
          </cell>
          <cell r="I333">
            <v>0</v>
          </cell>
          <cell r="J333">
            <v>502.22800000000012</v>
          </cell>
          <cell r="L333">
            <v>0</v>
          </cell>
          <cell r="M333">
            <v>0</v>
          </cell>
          <cell r="O333">
            <v>4.5199999999999996</v>
          </cell>
          <cell r="R333">
            <v>0</v>
          </cell>
          <cell r="S333">
            <v>0</v>
          </cell>
          <cell r="U333">
            <v>120.26</v>
          </cell>
          <cell r="X333" t="str">
            <v>AUXÍLIO CRECHE</v>
          </cell>
        </row>
        <row r="334">
          <cell r="C334" t="str">
            <v>HOSPITAL PELÓPIDAS SILVEIRA - CG Nº 017/2022</v>
          </cell>
          <cell r="E334" t="str">
            <v>ELIZAMA ALVES DE ARAUJO DA PAIXAO</v>
          </cell>
          <cell r="F334" t="str">
            <v>2 - Outros Profissionais da Saúde</v>
          </cell>
          <cell r="G334" t="str">
            <v>3222-05</v>
          </cell>
          <cell r="H334" t="str">
            <v>07/2024</v>
          </cell>
          <cell r="I334">
            <v>0</v>
          </cell>
          <cell r="J334">
            <v>287.43680000000001</v>
          </cell>
          <cell r="L334">
            <v>180.22020000000001</v>
          </cell>
          <cell r="M334">
            <v>28.24</v>
          </cell>
          <cell r="O334">
            <v>2.15</v>
          </cell>
          <cell r="R334">
            <v>127.78141129032258</v>
          </cell>
          <cell r="S334">
            <v>82.46</v>
          </cell>
          <cell r="U334">
            <v>0</v>
          </cell>
        </row>
        <row r="335">
          <cell r="C335" t="str">
            <v>HOSPITAL PELÓPIDAS SILVEIRA - CG Nº 017/2022</v>
          </cell>
          <cell r="E335" t="str">
            <v>ELIZAMA MARIA DIAS BARBOSA</v>
          </cell>
          <cell r="F335" t="str">
            <v>2 - Outros Profissionais da Saúde</v>
          </cell>
          <cell r="G335" t="str">
            <v>3222-05</v>
          </cell>
          <cell r="H335" t="str">
            <v>07/2024</v>
          </cell>
          <cell r="I335">
            <v>0</v>
          </cell>
          <cell r="J335">
            <v>287.67840000000001</v>
          </cell>
          <cell r="L335">
            <v>180.22020000000001</v>
          </cell>
          <cell r="M335">
            <v>28.24</v>
          </cell>
          <cell r="O335">
            <v>2.15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PELÓPIDAS SILVEIRA - CG Nº 017/2022</v>
          </cell>
          <cell r="E336" t="str">
            <v>ELIZANDRA HELENA DA SILVA BARBOSA</v>
          </cell>
          <cell r="F336" t="str">
            <v>3 - Administrativo</v>
          </cell>
          <cell r="G336" t="str">
            <v>5134-30</v>
          </cell>
          <cell r="H336" t="str">
            <v>07/2024</v>
          </cell>
          <cell r="I336">
            <v>0</v>
          </cell>
          <cell r="J336">
            <v>135.55199999999999</v>
          </cell>
          <cell r="L336">
            <v>180.22020000000001</v>
          </cell>
          <cell r="M336">
            <v>28.24</v>
          </cell>
          <cell r="O336">
            <v>2.15</v>
          </cell>
          <cell r="R336">
            <v>135.98141129032257</v>
          </cell>
          <cell r="S336">
            <v>84.72</v>
          </cell>
          <cell r="U336">
            <v>0</v>
          </cell>
        </row>
        <row r="337">
          <cell r="C337" t="str">
            <v>HOSPITAL PELÓPIDAS SILVEIRA - CG Nº 017/2022</v>
          </cell>
          <cell r="E337" t="str">
            <v>ELIZANGELA FELIX DOS SANTOS</v>
          </cell>
          <cell r="F337" t="str">
            <v>2 - Outros Profissionais da Saúde</v>
          </cell>
          <cell r="G337" t="str">
            <v>3222-05</v>
          </cell>
          <cell r="H337" t="str">
            <v>07/2024</v>
          </cell>
          <cell r="I337">
            <v>0</v>
          </cell>
          <cell r="J337">
            <v>302.4984</v>
          </cell>
          <cell r="L337">
            <v>180.22020000000001</v>
          </cell>
          <cell r="M337">
            <v>28.24</v>
          </cell>
          <cell r="O337">
            <v>2.15</v>
          </cell>
          <cell r="R337">
            <v>189.28141129032258</v>
          </cell>
          <cell r="S337">
            <v>84.72</v>
          </cell>
          <cell r="U337">
            <v>0</v>
          </cell>
        </row>
        <row r="338">
          <cell r="C338" t="str">
            <v>HOSPITAL PELÓPIDAS SILVEIRA - CG Nº 017/2022</v>
          </cell>
          <cell r="E338" t="str">
            <v>ELIZANGELA MARIA DA SILVA</v>
          </cell>
          <cell r="F338" t="str">
            <v>2 - Outros Profissionais da Saúde</v>
          </cell>
          <cell r="G338" t="str">
            <v>2235-05</v>
          </cell>
          <cell r="H338" t="str">
            <v>07/2024</v>
          </cell>
          <cell r="I338">
            <v>0</v>
          </cell>
          <cell r="J338">
            <v>416.52319999999997</v>
          </cell>
          <cell r="L338">
            <v>0</v>
          </cell>
          <cell r="M338">
            <v>0</v>
          </cell>
          <cell r="O338">
            <v>4.5199999999999996</v>
          </cell>
          <cell r="R338">
            <v>0</v>
          </cell>
          <cell r="S338">
            <v>0</v>
          </cell>
          <cell r="U338">
            <v>120.26</v>
          </cell>
          <cell r="X338" t="str">
            <v>AUXÍLIO CRECHE</v>
          </cell>
        </row>
        <row r="339">
          <cell r="C339" t="str">
            <v>HOSPITAL PELÓPIDAS SILVEIRA - CG Nº 017/2022</v>
          </cell>
          <cell r="E339" t="str">
            <v>ELIZANGELA RIBEIRO REIS</v>
          </cell>
          <cell r="F339" t="str">
            <v>2 - Outros Profissionais da Saúde</v>
          </cell>
          <cell r="G339" t="str">
            <v>3222-05</v>
          </cell>
          <cell r="H339" t="str">
            <v>07/2024</v>
          </cell>
          <cell r="I339">
            <v>0</v>
          </cell>
          <cell r="J339">
            <v>291.43520000000001</v>
          </cell>
          <cell r="L339">
            <v>180.22020000000001</v>
          </cell>
          <cell r="M339">
            <v>28.24</v>
          </cell>
          <cell r="O339">
            <v>2.15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PELÓPIDAS SILVEIRA - CG Nº 017/2022</v>
          </cell>
          <cell r="E340" t="str">
            <v>ELIZETE MARIA DE SANTANA OLIVEIRA</v>
          </cell>
          <cell r="F340" t="str">
            <v>3 - Administrativo</v>
          </cell>
          <cell r="G340" t="str">
            <v>5143-20</v>
          </cell>
          <cell r="H340" t="str">
            <v>07/2024</v>
          </cell>
          <cell r="I340">
            <v>0</v>
          </cell>
          <cell r="J340">
            <v>10.0768</v>
          </cell>
          <cell r="L340">
            <v>0</v>
          </cell>
          <cell r="M340">
            <v>0</v>
          </cell>
          <cell r="O340">
            <v>2.15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PELÓPIDAS SILVEIRA - CG Nº 017/2022</v>
          </cell>
          <cell r="E341" t="str">
            <v>ELLEN ABIA MELO DOS SANTOS</v>
          </cell>
          <cell r="F341" t="str">
            <v>2 - Outros Profissionais da Saúde</v>
          </cell>
          <cell r="G341" t="str">
            <v>2235-05</v>
          </cell>
          <cell r="H341" t="str">
            <v>07/2024</v>
          </cell>
          <cell r="I341">
            <v>0</v>
          </cell>
          <cell r="J341">
            <v>460.01760000000002</v>
          </cell>
          <cell r="L341">
            <v>180.22020000000001</v>
          </cell>
          <cell r="M341">
            <v>3.59</v>
          </cell>
          <cell r="O341">
            <v>4.5199999999999996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PELÓPIDAS SILVEIRA - CG Nº 017/2022</v>
          </cell>
          <cell r="E342" t="str">
            <v>ELTON PEDROSA VIEIRA DE MELO</v>
          </cell>
          <cell r="F342" t="str">
            <v>1 - Médico</v>
          </cell>
          <cell r="G342" t="str">
            <v>2251-25</v>
          </cell>
          <cell r="H342" t="str">
            <v>07/2024</v>
          </cell>
          <cell r="I342">
            <v>0</v>
          </cell>
          <cell r="J342">
            <v>423.91919999999999</v>
          </cell>
          <cell r="L342">
            <v>0</v>
          </cell>
          <cell r="M342">
            <v>0</v>
          </cell>
          <cell r="O342">
            <v>17.2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PELÓPIDAS SILVEIRA - CG Nº 017/2022</v>
          </cell>
          <cell r="E343" t="str">
            <v>ELVIO DOMINGUES DA COSTA JUNIOR</v>
          </cell>
          <cell r="F343" t="str">
            <v>1 - Médico</v>
          </cell>
          <cell r="G343" t="str">
            <v>2251-25</v>
          </cell>
          <cell r="H343" t="str">
            <v>07/2024</v>
          </cell>
          <cell r="I343">
            <v>0</v>
          </cell>
          <cell r="J343">
            <v>867.39840000000004</v>
          </cell>
          <cell r="L343">
            <v>0</v>
          </cell>
          <cell r="M343">
            <v>0</v>
          </cell>
          <cell r="O343">
            <v>17.2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PELÓPIDAS SILVEIRA - CG Nº 017/2022</v>
          </cell>
          <cell r="E344" t="str">
            <v>EMANUELE BATISTA BARBOSA DA SILVA</v>
          </cell>
          <cell r="F344" t="str">
            <v>2 - Outros Profissionais da Saúde</v>
          </cell>
          <cell r="G344" t="str">
            <v>2237-10</v>
          </cell>
          <cell r="H344" t="str">
            <v>07/2024</v>
          </cell>
          <cell r="I344">
            <v>0</v>
          </cell>
          <cell r="J344">
            <v>370.52159999999998</v>
          </cell>
          <cell r="L344">
            <v>0</v>
          </cell>
          <cell r="M344">
            <v>0</v>
          </cell>
          <cell r="O344">
            <v>2.15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PELÓPIDAS SILVEIRA - CG Nº 017/2022</v>
          </cell>
          <cell r="E345" t="str">
            <v>EMANUELLE GUIMARAES XAVIER</v>
          </cell>
          <cell r="F345" t="str">
            <v>2 - Outros Profissionais da Saúde</v>
          </cell>
          <cell r="G345" t="str">
            <v>2235-05</v>
          </cell>
          <cell r="H345" t="str">
            <v>07/2024</v>
          </cell>
          <cell r="I345">
            <v>0</v>
          </cell>
          <cell r="J345">
            <v>426.53280000000001</v>
          </cell>
          <cell r="L345">
            <v>0</v>
          </cell>
          <cell r="M345">
            <v>0</v>
          </cell>
          <cell r="O345">
            <v>4.5199999999999996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PELÓPIDAS SILVEIRA - CG Nº 017/2022</v>
          </cell>
          <cell r="E346" t="str">
            <v>EMERSON MARTINS DE SOUZA</v>
          </cell>
          <cell r="F346" t="str">
            <v>3 - Administrativo</v>
          </cell>
          <cell r="G346" t="str">
            <v>5174-10</v>
          </cell>
          <cell r="H346" t="str">
            <v>07/2024</v>
          </cell>
          <cell r="I346">
            <v>0</v>
          </cell>
          <cell r="J346">
            <v>112.5728</v>
          </cell>
          <cell r="L346">
            <v>180.22020000000001</v>
          </cell>
          <cell r="M346">
            <v>28.24</v>
          </cell>
          <cell r="O346">
            <v>2.15</v>
          </cell>
          <cell r="R346">
            <v>250.78141129032258</v>
          </cell>
          <cell r="S346">
            <v>84.72</v>
          </cell>
          <cell r="U346">
            <v>0</v>
          </cell>
        </row>
        <row r="347">
          <cell r="C347" t="str">
            <v>HOSPITAL PELÓPIDAS SILVEIRA - CG Nº 017/2022</v>
          </cell>
          <cell r="E347" t="str">
            <v>EMILIA CAROLINA XIMENES DE BARROS</v>
          </cell>
          <cell r="F347" t="str">
            <v>2 - Outros Profissionais da Saúde</v>
          </cell>
          <cell r="G347" t="str">
            <v>2235-05</v>
          </cell>
          <cell r="H347" t="str">
            <v>07/2024</v>
          </cell>
          <cell r="I347">
            <v>0</v>
          </cell>
          <cell r="J347">
            <v>459.62639999999999</v>
          </cell>
          <cell r="L347">
            <v>180.22020000000001</v>
          </cell>
          <cell r="M347">
            <v>3.59</v>
          </cell>
          <cell r="O347">
            <v>4.5199999999999996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PELÓPIDAS SILVEIRA - CG Nº 017/2022</v>
          </cell>
          <cell r="E348" t="str">
            <v>EMILLY VITORIA LIMA DE FREITAS</v>
          </cell>
          <cell r="F348" t="str">
            <v>3 - Administrativo</v>
          </cell>
          <cell r="G348" t="str">
            <v>4110-10</v>
          </cell>
          <cell r="H348" t="str">
            <v>07/2024</v>
          </cell>
          <cell r="I348">
            <v>0</v>
          </cell>
          <cell r="J348">
            <v>14.0494</v>
          </cell>
          <cell r="L348">
            <v>0</v>
          </cell>
          <cell r="M348">
            <v>0</v>
          </cell>
          <cell r="O348">
            <v>2.15</v>
          </cell>
          <cell r="R348">
            <v>365.58141129032259</v>
          </cell>
          <cell r="S348">
            <v>42.36</v>
          </cell>
          <cell r="U348">
            <v>0</v>
          </cell>
        </row>
        <row r="349">
          <cell r="C349" t="str">
            <v>HOSPITAL PELÓPIDAS SILVEIRA - CG Nº 017/2022</v>
          </cell>
          <cell r="E349" t="str">
            <v>EMMANUELLE MENDES APOLINARIO JAIMES</v>
          </cell>
          <cell r="F349" t="str">
            <v>2 - Outros Profissionais da Saúde</v>
          </cell>
          <cell r="G349" t="str">
            <v>2236-05</v>
          </cell>
          <cell r="H349" t="str">
            <v>07/2024</v>
          </cell>
          <cell r="I349">
            <v>0</v>
          </cell>
          <cell r="J349">
            <v>440.30239999999998</v>
          </cell>
          <cell r="L349">
            <v>180.22020000000001</v>
          </cell>
          <cell r="M349">
            <v>3.68</v>
          </cell>
          <cell r="O349">
            <v>4.5199999999999996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PELÓPIDAS SILVEIRA - CG Nº 017/2022</v>
          </cell>
          <cell r="E350" t="str">
            <v>ENOQUE MELQUISEDEQUE VIEIRA DOS SANTOS</v>
          </cell>
          <cell r="F350" t="str">
            <v>3 - Administrativo</v>
          </cell>
          <cell r="G350" t="str">
            <v>5174-10</v>
          </cell>
          <cell r="H350" t="str">
            <v>07/2024</v>
          </cell>
          <cell r="I350">
            <v>0</v>
          </cell>
          <cell r="J350">
            <v>113.212</v>
          </cell>
          <cell r="L350">
            <v>180.22020000000001</v>
          </cell>
          <cell r="M350">
            <v>28.24</v>
          </cell>
          <cell r="O350">
            <v>2.15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PELÓPIDAS SILVEIRA - CG Nº 017/2022</v>
          </cell>
          <cell r="E351" t="str">
            <v>ERIANE ALVES SOTERO</v>
          </cell>
          <cell r="F351" t="str">
            <v>2 - Outros Profissionais da Saúde</v>
          </cell>
          <cell r="G351" t="str">
            <v>2235-05</v>
          </cell>
          <cell r="H351" t="str">
            <v>07/2024</v>
          </cell>
          <cell r="I351">
            <v>0</v>
          </cell>
          <cell r="J351">
            <v>470.1696</v>
          </cell>
          <cell r="L351">
            <v>180.22020000000001</v>
          </cell>
          <cell r="M351">
            <v>3.59</v>
          </cell>
          <cell r="O351">
            <v>4.5199999999999996</v>
          </cell>
          <cell r="R351">
            <v>0</v>
          </cell>
          <cell r="S351">
            <v>0</v>
          </cell>
          <cell r="U351">
            <v>120.26</v>
          </cell>
          <cell r="X351" t="str">
            <v>AUXÍLIO CRECHE</v>
          </cell>
        </row>
        <row r="352">
          <cell r="C352" t="str">
            <v>HOSPITAL PELÓPIDAS SILVEIRA - CG Nº 017/2022</v>
          </cell>
          <cell r="E352" t="str">
            <v>ERICA MARIA DA SILVA</v>
          </cell>
          <cell r="F352" t="str">
            <v>2 - Outros Profissionais da Saúde</v>
          </cell>
          <cell r="G352" t="str">
            <v>3222-05</v>
          </cell>
          <cell r="H352" t="str">
            <v>07/2024</v>
          </cell>
          <cell r="I352">
            <v>0</v>
          </cell>
          <cell r="J352">
            <v>266.988</v>
          </cell>
          <cell r="L352">
            <v>180.22020000000001</v>
          </cell>
          <cell r="M352">
            <v>28.24</v>
          </cell>
          <cell r="O352">
            <v>2.15</v>
          </cell>
          <cell r="R352">
            <v>0</v>
          </cell>
          <cell r="S352">
            <v>0</v>
          </cell>
          <cell r="U352">
            <v>69.41</v>
          </cell>
          <cell r="X352" t="str">
            <v>AUXÍLIO CRECHE</v>
          </cell>
        </row>
        <row r="353">
          <cell r="C353" t="str">
            <v>HOSPITAL PELÓPIDAS SILVEIRA - CG Nº 017/2022</v>
          </cell>
          <cell r="E353" t="str">
            <v>ERICKA PATRICIA RODRIGUES DE MOURA</v>
          </cell>
          <cell r="F353" t="str">
            <v>2 - Outros Profissionais da Saúde</v>
          </cell>
          <cell r="G353" t="str">
            <v>3222-05</v>
          </cell>
          <cell r="H353" t="str">
            <v>07/2024</v>
          </cell>
          <cell r="I353">
            <v>0</v>
          </cell>
          <cell r="J353">
            <v>285.65199999999999</v>
          </cell>
          <cell r="L353">
            <v>180.22020000000001</v>
          </cell>
          <cell r="M353">
            <v>28.24</v>
          </cell>
          <cell r="O353">
            <v>2.15</v>
          </cell>
          <cell r="R353">
            <v>250.78141129032258</v>
          </cell>
          <cell r="S353">
            <v>62.69</v>
          </cell>
          <cell r="U353">
            <v>0</v>
          </cell>
        </row>
        <row r="354">
          <cell r="C354" t="str">
            <v>HOSPITAL PELÓPIDAS SILVEIRA - CG Nº 017/2022</v>
          </cell>
          <cell r="E354" t="str">
            <v>ERICKA ROBERTA DE SA ARAUJO PACIFICO BARBOSA</v>
          </cell>
          <cell r="F354" t="str">
            <v>2 - Outros Profissionais da Saúde</v>
          </cell>
          <cell r="G354" t="str">
            <v>2235-05</v>
          </cell>
          <cell r="H354" t="str">
            <v>07/2024</v>
          </cell>
          <cell r="I354">
            <v>0</v>
          </cell>
          <cell r="J354">
            <v>411.85359999999997</v>
          </cell>
          <cell r="L354">
            <v>0</v>
          </cell>
          <cell r="M354">
            <v>0</v>
          </cell>
          <cell r="O354">
            <v>4.5199999999999996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PELÓPIDAS SILVEIRA - CG Nº 017/2022</v>
          </cell>
          <cell r="E355" t="str">
            <v>ERIK HENRIQUE MARTINS DA SILVA</v>
          </cell>
          <cell r="F355" t="str">
            <v>3 - Administrativo</v>
          </cell>
          <cell r="G355" t="str">
            <v>2523-05</v>
          </cell>
          <cell r="H355" t="str">
            <v>07/2024</v>
          </cell>
          <cell r="I355">
            <v>0</v>
          </cell>
          <cell r="J355">
            <v>429.62639999999999</v>
          </cell>
          <cell r="L355">
            <v>180.22020000000001</v>
          </cell>
          <cell r="M355">
            <v>98.82</v>
          </cell>
          <cell r="O355">
            <v>2.15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PELÓPIDAS SILVEIRA - CG Nº 017/2022</v>
          </cell>
          <cell r="E356" t="str">
            <v>ERIKA MARIA SOUZA DE FREITAS</v>
          </cell>
          <cell r="F356" t="str">
            <v>3 - Administrativo</v>
          </cell>
          <cell r="G356" t="str">
            <v>5143-20</v>
          </cell>
          <cell r="H356" t="str">
            <v>07/2024</v>
          </cell>
          <cell r="I356">
            <v>0</v>
          </cell>
          <cell r="J356">
            <v>13.555199999999999</v>
          </cell>
          <cell r="L356">
            <v>0</v>
          </cell>
          <cell r="M356">
            <v>0</v>
          </cell>
          <cell r="O356">
            <v>2.15</v>
          </cell>
          <cell r="R356">
            <v>29.381411290322582</v>
          </cell>
          <cell r="S356">
            <v>8.4700000000000006</v>
          </cell>
          <cell r="U356">
            <v>8.1</v>
          </cell>
          <cell r="X356" t="str">
            <v>AUXÍLIO CRECHE</v>
          </cell>
        </row>
        <row r="357">
          <cell r="C357" t="str">
            <v>HOSPITAL PELÓPIDAS SILVEIRA - CG Nº 017/2022</v>
          </cell>
          <cell r="E357" t="str">
            <v>ERIVANIA DE FREITAS LIMA</v>
          </cell>
          <cell r="F357" t="str">
            <v>2 - Outros Profissionais da Saúde</v>
          </cell>
          <cell r="G357" t="str">
            <v>3222-05</v>
          </cell>
          <cell r="H357" t="str">
            <v>07/2024</v>
          </cell>
          <cell r="I357">
            <v>0</v>
          </cell>
          <cell r="J357">
            <v>287.11279999999999</v>
          </cell>
          <cell r="L357">
            <v>0</v>
          </cell>
          <cell r="M357">
            <v>0</v>
          </cell>
          <cell r="O357">
            <v>2.15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PELÓPIDAS SILVEIRA - CG Nº 017/2022</v>
          </cell>
          <cell r="E358" t="str">
            <v>ERIVANIA MARIA TIMOTEO DA CRUZ</v>
          </cell>
          <cell r="F358" t="str">
            <v>2 - Outros Profissionais da Saúde</v>
          </cell>
          <cell r="G358" t="str">
            <v>2237-10</v>
          </cell>
          <cell r="H358" t="str">
            <v>07/2024</v>
          </cell>
          <cell r="I358">
            <v>0</v>
          </cell>
          <cell r="J358">
            <v>466.72</v>
          </cell>
          <cell r="L358">
            <v>0</v>
          </cell>
          <cell r="M358">
            <v>0</v>
          </cell>
          <cell r="O358">
            <v>2.15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PELÓPIDAS SILVEIRA - CG Nº 017/2022</v>
          </cell>
          <cell r="E359" t="str">
            <v>ERONILDA DE LIMA FERREIRA</v>
          </cell>
          <cell r="F359" t="str">
            <v>3 - Administrativo</v>
          </cell>
          <cell r="G359" t="str">
            <v>5163-45</v>
          </cell>
          <cell r="H359" t="str">
            <v>07/2024</v>
          </cell>
          <cell r="I359">
            <v>0</v>
          </cell>
          <cell r="J359">
            <v>144.8656</v>
          </cell>
          <cell r="L359">
            <v>0</v>
          </cell>
          <cell r="M359">
            <v>0</v>
          </cell>
          <cell r="O359">
            <v>2.15</v>
          </cell>
          <cell r="R359">
            <v>250.78141129032258</v>
          </cell>
          <cell r="S359">
            <v>84.72</v>
          </cell>
          <cell r="U359">
            <v>0</v>
          </cell>
        </row>
        <row r="360">
          <cell r="C360" t="str">
            <v>HOSPITAL PELÓPIDAS SILVEIRA - CG Nº 017/2022</v>
          </cell>
          <cell r="E360" t="str">
            <v>ESDRAS JULIO AMORIM SILVA</v>
          </cell>
          <cell r="F360" t="str">
            <v>2 - Outros Profissionais da Saúde</v>
          </cell>
          <cell r="G360" t="str">
            <v>2236-05</v>
          </cell>
          <cell r="H360" t="str">
            <v>07/2024</v>
          </cell>
          <cell r="I360">
            <v>0</v>
          </cell>
          <cell r="J360">
            <v>202.62719999999999</v>
          </cell>
          <cell r="L360">
            <v>180.22020000000001</v>
          </cell>
          <cell r="M360">
            <v>2.4900000000000002</v>
          </cell>
          <cell r="O360">
            <v>4.5199999999999996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PELÓPIDAS SILVEIRA - CG Nº 017/2022</v>
          </cell>
          <cell r="E361" t="str">
            <v>ESTEFANY CONCEIÇÃO LIMA DE ARRUDA</v>
          </cell>
          <cell r="F361" t="str">
            <v>2 - Outros Profissionais da Saúde</v>
          </cell>
          <cell r="G361" t="str">
            <v>3222-05</v>
          </cell>
          <cell r="H361" t="str">
            <v>07/2024</v>
          </cell>
          <cell r="I361">
            <v>0</v>
          </cell>
          <cell r="J361">
            <v>274.20080000000002</v>
          </cell>
          <cell r="L361">
            <v>0</v>
          </cell>
          <cell r="M361">
            <v>0</v>
          </cell>
          <cell r="O361">
            <v>2.15</v>
          </cell>
          <cell r="R361">
            <v>127.78141129032258</v>
          </cell>
          <cell r="S361">
            <v>84.72</v>
          </cell>
          <cell r="U361">
            <v>0</v>
          </cell>
        </row>
        <row r="362">
          <cell r="C362" t="str">
            <v>HOSPITAL PELÓPIDAS SILVEIRA - CG Nº 017/2022</v>
          </cell>
          <cell r="E362" t="str">
            <v>EUDES DIAS DA SILVA</v>
          </cell>
          <cell r="F362" t="str">
            <v>2 - Outros Profissionais da Saúde</v>
          </cell>
          <cell r="G362" t="str">
            <v>3222-05</v>
          </cell>
          <cell r="H362" t="str">
            <v>07/2024</v>
          </cell>
          <cell r="I362">
            <v>0</v>
          </cell>
          <cell r="J362">
            <v>290.75920000000002</v>
          </cell>
          <cell r="L362">
            <v>180.22020000000001</v>
          </cell>
          <cell r="M362">
            <v>28.24</v>
          </cell>
          <cell r="O362">
            <v>2.15</v>
          </cell>
          <cell r="R362">
            <v>250.78141129032258</v>
          </cell>
          <cell r="S362">
            <v>84.72</v>
          </cell>
          <cell r="U362">
            <v>0</v>
          </cell>
        </row>
        <row r="363">
          <cell r="C363" t="str">
            <v>HOSPITAL PELÓPIDAS SILVEIRA - CG Nº 017/2022</v>
          </cell>
          <cell r="E363" t="str">
            <v>EUNICE MARIA DE OLIVEIRA SANTOS</v>
          </cell>
          <cell r="F363" t="str">
            <v>2 - Outros Profissionais da Saúde</v>
          </cell>
          <cell r="G363" t="str">
            <v>5152-05</v>
          </cell>
          <cell r="H363" t="str">
            <v>07/2024</v>
          </cell>
          <cell r="I363">
            <v>0</v>
          </cell>
          <cell r="J363">
            <v>152.94560000000001</v>
          </cell>
          <cell r="L363">
            <v>180.22020000000001</v>
          </cell>
          <cell r="M363">
            <v>28.24</v>
          </cell>
          <cell r="O363">
            <v>2.15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PELÓPIDAS SILVEIRA - CG Nº 017/2022</v>
          </cell>
          <cell r="E364" t="str">
            <v>EVANDRO GOMES CORREIA</v>
          </cell>
          <cell r="F364" t="str">
            <v>3 - Administrativo</v>
          </cell>
          <cell r="G364" t="str">
            <v>5174-10</v>
          </cell>
          <cell r="H364" t="str">
            <v>07/2024</v>
          </cell>
          <cell r="I364">
            <v>0</v>
          </cell>
          <cell r="J364">
            <v>127.096</v>
          </cell>
          <cell r="L364">
            <v>180.22020000000001</v>
          </cell>
          <cell r="M364">
            <v>28.24</v>
          </cell>
          <cell r="O364">
            <v>2.15</v>
          </cell>
          <cell r="R364">
            <v>250.78141129032258</v>
          </cell>
          <cell r="S364">
            <v>81.900000000000006</v>
          </cell>
          <cell r="U364">
            <v>0</v>
          </cell>
        </row>
        <row r="365">
          <cell r="C365" t="str">
            <v>HOSPITAL PELÓPIDAS SILVEIRA - CG Nº 017/2022</v>
          </cell>
          <cell r="E365" t="str">
            <v>EVELIN APARECIDA DOS SANTOS SILVA</v>
          </cell>
          <cell r="F365" t="str">
            <v>2 - Outros Profissionais da Saúde</v>
          </cell>
          <cell r="G365" t="str">
            <v>3222-05</v>
          </cell>
          <cell r="H365" t="str">
            <v>07/2024</v>
          </cell>
          <cell r="I365">
            <v>0</v>
          </cell>
          <cell r="J365">
            <v>264.96559999999999</v>
          </cell>
          <cell r="L365">
            <v>0</v>
          </cell>
          <cell r="M365">
            <v>0</v>
          </cell>
          <cell r="O365">
            <v>2.15</v>
          </cell>
          <cell r="R365">
            <v>127.78141129032258</v>
          </cell>
          <cell r="S365">
            <v>79.64</v>
          </cell>
          <cell r="U365">
            <v>0</v>
          </cell>
        </row>
        <row r="366">
          <cell r="C366" t="str">
            <v>HOSPITAL PELÓPIDAS SILVEIRA - CG Nº 017/2022</v>
          </cell>
          <cell r="E366" t="str">
            <v>EVELINE CORREIA DA SILVA</v>
          </cell>
          <cell r="F366" t="str">
            <v>2 - Outros Profissionais da Saúde</v>
          </cell>
          <cell r="G366" t="str">
            <v>2237-10</v>
          </cell>
          <cell r="H366" t="str">
            <v>07/2024</v>
          </cell>
          <cell r="I366">
            <v>0</v>
          </cell>
          <cell r="J366">
            <v>372.96319999999997</v>
          </cell>
          <cell r="L366">
            <v>0</v>
          </cell>
          <cell r="M366">
            <v>0</v>
          </cell>
          <cell r="O366">
            <v>2.15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PELÓPIDAS SILVEIRA - CG Nº 017/2022</v>
          </cell>
          <cell r="E367" t="str">
            <v>EVELLYNE SOUZA NUNES DA SILVA</v>
          </cell>
          <cell r="F367" t="str">
            <v>2 - Outros Profissionais da Saúde</v>
          </cell>
          <cell r="G367" t="str">
            <v>3222-05</v>
          </cell>
          <cell r="H367" t="str">
            <v>07/2024</v>
          </cell>
          <cell r="I367">
            <v>0</v>
          </cell>
          <cell r="J367">
            <v>354.6</v>
          </cell>
          <cell r="L367">
            <v>180.22020000000001</v>
          </cell>
          <cell r="M367">
            <v>28.24</v>
          </cell>
          <cell r="O367">
            <v>2.15</v>
          </cell>
          <cell r="R367">
            <v>29.381411290322582</v>
          </cell>
          <cell r="S367">
            <v>16.940000000000001</v>
          </cell>
          <cell r="U367">
            <v>0</v>
          </cell>
        </row>
        <row r="368">
          <cell r="C368" t="str">
            <v>HOSPITAL PELÓPIDAS SILVEIRA - CG Nº 017/2022</v>
          </cell>
          <cell r="E368" t="str">
            <v>EVERSON LUIZ DE ANDRADE</v>
          </cell>
          <cell r="F368" t="str">
            <v>3 - Administrativo</v>
          </cell>
          <cell r="G368" t="str">
            <v>1421-05</v>
          </cell>
          <cell r="H368" t="str">
            <v>07/2024</v>
          </cell>
          <cell r="I368">
            <v>0</v>
          </cell>
          <cell r="J368">
            <v>234.90960000000001</v>
          </cell>
          <cell r="L368">
            <v>0</v>
          </cell>
          <cell r="M368">
            <v>0</v>
          </cell>
          <cell r="O368">
            <v>2.15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PELÓPIDAS SILVEIRA - CG Nº 017/2022</v>
          </cell>
          <cell r="E369" t="str">
            <v>EZEQUIEL BARBOSA DA SILVA</v>
          </cell>
          <cell r="F369" t="str">
            <v>3 - Administrativo</v>
          </cell>
          <cell r="G369" t="str">
            <v>4110-10</v>
          </cell>
          <cell r="H369" t="str">
            <v>07/2024</v>
          </cell>
          <cell r="I369">
            <v>0</v>
          </cell>
          <cell r="J369">
            <v>112.41200000000001</v>
          </cell>
          <cell r="L369">
            <v>0</v>
          </cell>
          <cell r="M369">
            <v>0</v>
          </cell>
          <cell r="O369">
            <v>2.15</v>
          </cell>
          <cell r="R369">
            <v>275.3814112903226</v>
          </cell>
          <cell r="S369">
            <v>84.72</v>
          </cell>
          <cell r="U369">
            <v>0</v>
          </cell>
        </row>
        <row r="370">
          <cell r="C370" t="str">
            <v>HOSPITAL PELÓPIDAS SILVEIRA - CG Nº 017/2022</v>
          </cell>
          <cell r="E370" t="str">
            <v>FABIANA FERREIRA DE LIMA</v>
          </cell>
          <cell r="F370" t="str">
            <v>2 - Outros Profissionais da Saúde</v>
          </cell>
          <cell r="G370" t="str">
            <v>3222-05</v>
          </cell>
          <cell r="H370" t="str">
            <v>07/2024</v>
          </cell>
          <cell r="I370">
            <v>0</v>
          </cell>
          <cell r="J370">
            <v>331.42800000000011</v>
          </cell>
          <cell r="L370">
            <v>180.22020000000001</v>
          </cell>
          <cell r="M370">
            <v>28.24</v>
          </cell>
          <cell r="O370">
            <v>2.15</v>
          </cell>
          <cell r="R370">
            <v>135.98141129032257</v>
          </cell>
          <cell r="S370">
            <v>84.72</v>
          </cell>
          <cell r="U370">
            <v>0</v>
          </cell>
        </row>
        <row r="371">
          <cell r="C371" t="str">
            <v>HOSPITAL PELÓPIDAS SILVEIRA - CG Nº 017/2022</v>
          </cell>
          <cell r="E371" t="str">
            <v>FABIANA LUCAS BARBOSA DOS SANTOS</v>
          </cell>
          <cell r="F371" t="str">
            <v>2 - Outros Profissionais da Saúde</v>
          </cell>
          <cell r="G371" t="str">
            <v>2235-05</v>
          </cell>
          <cell r="H371" t="str">
            <v>07/2024</v>
          </cell>
          <cell r="I371">
            <v>0</v>
          </cell>
          <cell r="J371">
            <v>532.54</v>
          </cell>
          <cell r="L371">
            <v>0</v>
          </cell>
          <cell r="M371">
            <v>0</v>
          </cell>
          <cell r="O371">
            <v>4.5199999999999996</v>
          </cell>
          <cell r="R371">
            <v>0</v>
          </cell>
          <cell r="S371">
            <v>0</v>
          </cell>
          <cell r="U371">
            <v>120.26</v>
          </cell>
          <cell r="X371" t="str">
            <v>AUXÍLIO CRECHE</v>
          </cell>
        </row>
        <row r="372">
          <cell r="C372" t="str">
            <v>HOSPITAL PELÓPIDAS SILVEIRA - CG Nº 017/2022</v>
          </cell>
          <cell r="E372" t="str">
            <v>FABIANA SENA DA SILVA</v>
          </cell>
          <cell r="F372" t="str">
            <v>2 - Outros Profissionais da Saúde</v>
          </cell>
          <cell r="G372" t="str">
            <v>3222-05</v>
          </cell>
          <cell r="H372" t="str">
            <v>07/2024</v>
          </cell>
          <cell r="I372">
            <v>0</v>
          </cell>
          <cell r="J372">
            <v>292.01119999999997</v>
          </cell>
          <cell r="L372">
            <v>180.22020000000001</v>
          </cell>
          <cell r="M372">
            <v>28.24</v>
          </cell>
          <cell r="O372">
            <v>2.15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PELÓPIDAS SILVEIRA - CG Nº 017/2022</v>
          </cell>
          <cell r="E373" t="str">
            <v>FABIANA SOARES BIZARRIA</v>
          </cell>
          <cell r="F373" t="str">
            <v>2 - Outros Profissionais da Saúde</v>
          </cell>
          <cell r="G373" t="str">
            <v>2236-05</v>
          </cell>
          <cell r="H373" t="str">
            <v>07/2024</v>
          </cell>
          <cell r="I373">
            <v>0</v>
          </cell>
          <cell r="J373">
            <v>395.04399999999998</v>
          </cell>
          <cell r="L373">
            <v>180.22020000000001</v>
          </cell>
          <cell r="M373">
            <v>2.95</v>
          </cell>
          <cell r="O373">
            <v>4.5199999999999996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PELÓPIDAS SILVEIRA - CG Nº 017/2022</v>
          </cell>
          <cell r="E374" t="str">
            <v>FABIANA VIEIRA GADELHA FERREIRA</v>
          </cell>
          <cell r="F374" t="str">
            <v>2 - Outros Profissionais da Saúde</v>
          </cell>
          <cell r="G374" t="str">
            <v>2235-05</v>
          </cell>
          <cell r="H374" t="str">
            <v>07/2024</v>
          </cell>
          <cell r="I374">
            <v>0</v>
          </cell>
          <cell r="J374">
            <v>396.54719999999998</v>
          </cell>
          <cell r="L374">
            <v>0</v>
          </cell>
          <cell r="M374">
            <v>0</v>
          </cell>
          <cell r="O374">
            <v>4.5199999999999996</v>
          </cell>
          <cell r="R374">
            <v>201.58141129032259</v>
          </cell>
          <cell r="S374">
            <v>111.91</v>
          </cell>
          <cell r="U374">
            <v>0</v>
          </cell>
        </row>
        <row r="375">
          <cell r="C375" t="str">
            <v>HOSPITAL PELÓPIDAS SILVEIRA - CG Nº 017/2022</v>
          </cell>
          <cell r="E375" t="str">
            <v>FABIANE DA CRUZ MOURA</v>
          </cell>
          <cell r="F375" t="str">
            <v>2 - Outros Profissionais da Saúde</v>
          </cell>
          <cell r="G375" t="str">
            <v>3222-05</v>
          </cell>
          <cell r="H375" t="str">
            <v>07/2024</v>
          </cell>
          <cell r="I375">
            <v>0</v>
          </cell>
          <cell r="J375">
            <v>290.33839999999998</v>
          </cell>
          <cell r="L375">
            <v>0</v>
          </cell>
          <cell r="M375">
            <v>0</v>
          </cell>
          <cell r="O375">
            <v>2.15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PELÓPIDAS SILVEIRA - CG Nº 017/2022</v>
          </cell>
          <cell r="E376" t="str">
            <v>FABIO ANDRE FERREIRA DA SILVA</v>
          </cell>
          <cell r="F376" t="str">
            <v>1 - Médico</v>
          </cell>
          <cell r="G376" t="str">
            <v>2252-60</v>
          </cell>
          <cell r="H376" t="str">
            <v>07/2024</v>
          </cell>
          <cell r="I376">
            <v>0</v>
          </cell>
          <cell r="J376">
            <v>371.30959999999999</v>
          </cell>
          <cell r="L376">
            <v>0</v>
          </cell>
          <cell r="M376">
            <v>0</v>
          </cell>
          <cell r="O376">
            <v>17.2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PELÓPIDAS SILVEIRA - CG Nº 017/2022</v>
          </cell>
          <cell r="E377" t="str">
            <v>FABIO CAVALCANTI BEZERRA</v>
          </cell>
          <cell r="F377" t="str">
            <v>2 - Outros Profissionais da Saúde</v>
          </cell>
          <cell r="G377" t="str">
            <v>3222-05</v>
          </cell>
          <cell r="H377" t="str">
            <v>07/2024</v>
          </cell>
          <cell r="I377">
            <v>0</v>
          </cell>
          <cell r="J377">
            <v>276.22800000000001</v>
          </cell>
          <cell r="L377">
            <v>180.22020000000001</v>
          </cell>
          <cell r="M377">
            <v>28.24</v>
          </cell>
          <cell r="O377">
            <v>2.15</v>
          </cell>
          <cell r="R377">
            <v>250.78141129032258</v>
          </cell>
          <cell r="S377">
            <v>84.72</v>
          </cell>
          <cell r="U377">
            <v>0</v>
          </cell>
        </row>
        <row r="378">
          <cell r="C378" t="str">
            <v>HOSPITAL PELÓPIDAS SILVEIRA - CG Nº 017/2022</v>
          </cell>
          <cell r="E378" t="str">
            <v>FABIO HELIO DA SILVA ANDRADE</v>
          </cell>
          <cell r="F378" t="str">
            <v>3 - Administrativo</v>
          </cell>
          <cell r="G378" t="str">
            <v>7823-20</v>
          </cell>
          <cell r="H378" t="str">
            <v>07/2024</v>
          </cell>
          <cell r="I378">
            <v>0</v>
          </cell>
          <cell r="J378">
            <v>157.66399999999999</v>
          </cell>
          <cell r="L378">
            <v>180.22020000000001</v>
          </cell>
          <cell r="M378">
            <v>33.770000000000003</v>
          </cell>
          <cell r="O378">
            <v>2.15</v>
          </cell>
          <cell r="R378">
            <v>185.18141129032259</v>
          </cell>
          <cell r="S378">
            <v>87.24</v>
          </cell>
          <cell r="U378">
            <v>0</v>
          </cell>
        </row>
        <row r="379">
          <cell r="C379" t="str">
            <v>HOSPITAL PELÓPIDAS SILVEIRA - CG Nº 017/2022</v>
          </cell>
          <cell r="E379" t="str">
            <v>FABIO HENRIQUE DE AMORIM AROXA</v>
          </cell>
          <cell r="F379" t="str">
            <v>1 - Médico</v>
          </cell>
          <cell r="G379" t="str">
            <v>2251-25</v>
          </cell>
          <cell r="H379" t="str">
            <v>07/2024</v>
          </cell>
          <cell r="I379">
            <v>0</v>
          </cell>
          <cell r="J379">
            <v>884.92000000000007</v>
          </cell>
          <cell r="L379">
            <v>180.22020000000001</v>
          </cell>
          <cell r="M379">
            <v>25.34</v>
          </cell>
          <cell r="O379">
            <v>17.2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PELÓPIDAS SILVEIRA - CG Nº 017/2022</v>
          </cell>
          <cell r="E380" t="str">
            <v>FABIO JOSE LINHARES</v>
          </cell>
          <cell r="F380" t="str">
            <v>3 - Administrativo</v>
          </cell>
          <cell r="G380" t="str">
            <v>5174-10</v>
          </cell>
          <cell r="H380" t="str">
            <v>07/2024</v>
          </cell>
          <cell r="I380">
            <v>0</v>
          </cell>
          <cell r="J380">
            <v>123.764</v>
          </cell>
          <cell r="L380">
            <v>180.22020000000001</v>
          </cell>
          <cell r="M380">
            <v>28.24</v>
          </cell>
          <cell r="O380">
            <v>2.15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PELÓPIDAS SILVEIRA - CG Nº 017/2022</v>
          </cell>
          <cell r="E381" t="str">
            <v>FABIO MACHADO DE ANDRADE</v>
          </cell>
          <cell r="F381" t="str">
            <v>1 - Médico</v>
          </cell>
          <cell r="G381" t="str">
            <v>2251-25</v>
          </cell>
          <cell r="H381" t="str">
            <v>07/2024</v>
          </cell>
          <cell r="I381">
            <v>0</v>
          </cell>
          <cell r="J381">
            <v>407.04800000000012</v>
          </cell>
          <cell r="L381">
            <v>0</v>
          </cell>
          <cell r="M381">
            <v>0</v>
          </cell>
          <cell r="O381">
            <v>17.2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PELÓPIDAS SILVEIRA - CG Nº 017/2022</v>
          </cell>
          <cell r="E382" t="str">
            <v>FABIO PEDROSA DA SILVA JUNIOR</v>
          </cell>
          <cell r="F382" t="str">
            <v>2 - Outros Profissionais da Saúde</v>
          </cell>
          <cell r="G382" t="str">
            <v>5211-30</v>
          </cell>
          <cell r="H382" t="str">
            <v>07/2024</v>
          </cell>
          <cell r="I382">
            <v>0</v>
          </cell>
          <cell r="J382">
            <v>182</v>
          </cell>
          <cell r="L382">
            <v>180.22020000000001</v>
          </cell>
          <cell r="M382">
            <v>31.14</v>
          </cell>
          <cell r="O382">
            <v>2.15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PELÓPIDAS SILVEIRA - CG Nº 017/2022</v>
          </cell>
          <cell r="E383" t="str">
            <v>FABIOLA DOS PRAZERES DA SILVA</v>
          </cell>
          <cell r="F383" t="str">
            <v>3 - Administrativo</v>
          </cell>
          <cell r="G383" t="str">
            <v>4110-10</v>
          </cell>
          <cell r="H383" t="str">
            <v>07/2024</v>
          </cell>
          <cell r="I383">
            <v>0</v>
          </cell>
          <cell r="J383">
            <v>107.9712</v>
          </cell>
          <cell r="L383">
            <v>180.22020000000001</v>
          </cell>
          <cell r="M383">
            <v>28.24</v>
          </cell>
          <cell r="O383">
            <v>2.15</v>
          </cell>
          <cell r="R383">
            <v>365.58141129032259</v>
          </cell>
          <cell r="S383">
            <v>81.25</v>
          </cell>
          <cell r="U383">
            <v>0</v>
          </cell>
        </row>
        <row r="384">
          <cell r="C384" t="str">
            <v>HOSPITAL PELÓPIDAS SILVEIRA - CG Nº 017/2022</v>
          </cell>
          <cell r="E384" t="str">
            <v>FABIOLA MARIA DA SILVA SOARES</v>
          </cell>
          <cell r="F384" t="str">
            <v>2 - Outros Profissionais da Saúde</v>
          </cell>
          <cell r="G384" t="str">
            <v>3222-05</v>
          </cell>
          <cell r="H384" t="str">
            <v>07/2024</v>
          </cell>
          <cell r="I384">
            <v>0</v>
          </cell>
          <cell r="J384">
            <v>275.07440000000003</v>
          </cell>
          <cell r="L384">
            <v>180.22020000000001</v>
          </cell>
          <cell r="M384">
            <v>28.24</v>
          </cell>
          <cell r="O384">
            <v>2.15</v>
          </cell>
          <cell r="R384">
            <v>0</v>
          </cell>
          <cell r="S384">
            <v>0</v>
          </cell>
          <cell r="U384">
            <v>69.41</v>
          </cell>
          <cell r="X384" t="str">
            <v>AUXÍLIO CRECHE</v>
          </cell>
        </row>
        <row r="385">
          <cell r="C385" t="str">
            <v>HOSPITAL PELÓPIDAS SILVEIRA - CG Nº 017/2022</v>
          </cell>
          <cell r="E385" t="str">
            <v>FABIOLA MARIANO SANTIAGO</v>
          </cell>
          <cell r="F385" t="str">
            <v>3 - Administrativo</v>
          </cell>
          <cell r="G385" t="str">
            <v>5143-20</v>
          </cell>
          <cell r="H385" t="str">
            <v>07/2024</v>
          </cell>
          <cell r="I385">
            <v>0</v>
          </cell>
          <cell r="J385">
            <v>13.555199999999999</v>
          </cell>
          <cell r="L385">
            <v>0</v>
          </cell>
          <cell r="M385">
            <v>0</v>
          </cell>
          <cell r="O385">
            <v>2.15</v>
          </cell>
          <cell r="R385">
            <v>21.181411290322579</v>
          </cell>
          <cell r="S385">
            <v>8.4700000000000006</v>
          </cell>
          <cell r="U385">
            <v>0</v>
          </cell>
        </row>
        <row r="386">
          <cell r="C386" t="str">
            <v>HOSPITAL PELÓPIDAS SILVEIRA - CG Nº 017/2022</v>
          </cell>
          <cell r="E386" t="str">
            <v>FABIULA LAURENTINA DA CRUZ</v>
          </cell>
          <cell r="F386" t="str">
            <v>2 - Outros Profissionais da Saúde</v>
          </cell>
          <cell r="G386" t="str">
            <v>3222-05</v>
          </cell>
          <cell r="H386" t="str">
            <v>07/2024</v>
          </cell>
          <cell r="I386">
            <v>0</v>
          </cell>
          <cell r="J386">
            <v>286.86959999999999</v>
          </cell>
          <cell r="L386">
            <v>180.22020000000001</v>
          </cell>
          <cell r="M386">
            <v>28.24</v>
          </cell>
          <cell r="O386">
            <v>2.15</v>
          </cell>
          <cell r="R386">
            <v>189.28141129032258</v>
          </cell>
          <cell r="S386">
            <v>80.2</v>
          </cell>
          <cell r="U386">
            <v>0</v>
          </cell>
        </row>
        <row r="387">
          <cell r="C387" t="str">
            <v>HOSPITAL PELÓPIDAS SILVEIRA - CG Nº 017/2022</v>
          </cell>
          <cell r="E387" t="str">
            <v>FAILA KAMILLY MARIA DA SILVA SOARES</v>
          </cell>
          <cell r="F387" t="str">
            <v>3 - Administrativo</v>
          </cell>
          <cell r="G387" t="str">
            <v>5143-20</v>
          </cell>
          <cell r="H387" t="str">
            <v>07/2024</v>
          </cell>
          <cell r="I387">
            <v>0</v>
          </cell>
          <cell r="J387">
            <v>9.0367999999999995</v>
          </cell>
          <cell r="L387">
            <v>0</v>
          </cell>
          <cell r="M387">
            <v>0</v>
          </cell>
          <cell r="O387">
            <v>2.15</v>
          </cell>
          <cell r="R387">
            <v>21.181411290322579</v>
          </cell>
          <cell r="S387">
            <v>5.65</v>
          </cell>
          <cell r="U387">
            <v>0</v>
          </cell>
        </row>
        <row r="388">
          <cell r="C388" t="str">
            <v>HOSPITAL PELÓPIDAS SILVEIRA - CG Nº 017/2022</v>
          </cell>
          <cell r="E388" t="str">
            <v>FELIPE COELHO DE AGUIAR</v>
          </cell>
          <cell r="F388" t="str">
            <v>2 - Outros Profissionais da Saúde</v>
          </cell>
          <cell r="G388" t="str">
            <v>3222-05</v>
          </cell>
          <cell r="H388" t="str">
            <v>07/2024</v>
          </cell>
          <cell r="I388">
            <v>0</v>
          </cell>
          <cell r="J388">
            <v>299.72640000000001</v>
          </cell>
          <cell r="L388">
            <v>180.22020000000001</v>
          </cell>
          <cell r="M388">
            <v>28.24</v>
          </cell>
          <cell r="O388">
            <v>2.15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PELÓPIDAS SILVEIRA - CG Nº 017/2022</v>
          </cell>
          <cell r="E389" t="str">
            <v>FELIPE FERREIRA DA SILVA</v>
          </cell>
          <cell r="F389" t="str">
            <v>2 - Outros Profissionais da Saúde</v>
          </cell>
          <cell r="G389" t="str">
            <v>5151-10</v>
          </cell>
          <cell r="H389" t="str">
            <v>07/2024</v>
          </cell>
          <cell r="I389">
            <v>0</v>
          </cell>
          <cell r="J389">
            <v>133.12880000000001</v>
          </cell>
          <cell r="L389">
            <v>180.22020000000001</v>
          </cell>
          <cell r="M389">
            <v>28.24</v>
          </cell>
          <cell r="O389">
            <v>2.15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PELÓPIDAS SILVEIRA - CG Nº 017/2022</v>
          </cell>
          <cell r="E390" t="str">
            <v>FELIPE JULIO DA SILVA</v>
          </cell>
          <cell r="F390" t="str">
            <v>2 - Outros Profissionais da Saúde</v>
          </cell>
          <cell r="G390" t="str">
            <v>3241-15</v>
          </cell>
          <cell r="H390" t="str">
            <v>07/2024</v>
          </cell>
          <cell r="I390">
            <v>0</v>
          </cell>
          <cell r="J390">
            <v>364.62079999999997</v>
          </cell>
          <cell r="L390">
            <v>180.22020000000001</v>
          </cell>
          <cell r="M390">
            <v>21.69</v>
          </cell>
          <cell r="O390">
            <v>2.15</v>
          </cell>
          <cell r="R390">
            <v>86.78141129032258</v>
          </cell>
          <cell r="S390">
            <v>75.27</v>
          </cell>
          <cell r="U390">
            <v>0</v>
          </cell>
        </row>
        <row r="391">
          <cell r="C391" t="str">
            <v>HOSPITAL PELÓPIDAS SILVEIRA - CG Nº 017/2022</v>
          </cell>
          <cell r="E391" t="str">
            <v>FELIPE VIEIRA BARBOSA</v>
          </cell>
          <cell r="F391" t="str">
            <v>3 - Administrativo</v>
          </cell>
          <cell r="G391" t="str">
            <v>4110-10</v>
          </cell>
          <cell r="H391" t="str">
            <v>07/2024</v>
          </cell>
          <cell r="I391">
            <v>0</v>
          </cell>
          <cell r="J391">
            <v>112.66079999999999</v>
          </cell>
          <cell r="L391">
            <v>180.22020000000001</v>
          </cell>
          <cell r="M391">
            <v>28.24</v>
          </cell>
          <cell r="O391">
            <v>2.15</v>
          </cell>
          <cell r="R391">
            <v>267.18141129032256</v>
          </cell>
          <cell r="S391">
            <v>84.72</v>
          </cell>
          <cell r="U391">
            <v>0</v>
          </cell>
        </row>
        <row r="392">
          <cell r="C392" t="str">
            <v>HOSPITAL PELÓPIDAS SILVEIRA - CG Nº 017/2022</v>
          </cell>
          <cell r="E392" t="str">
            <v>FERNANDA DA SILVA DANTAS</v>
          </cell>
          <cell r="F392" t="str">
            <v>2 - Outros Profissionais da Saúde</v>
          </cell>
          <cell r="G392" t="str">
            <v>3222-05</v>
          </cell>
          <cell r="H392" t="str">
            <v>07/2024</v>
          </cell>
          <cell r="I392">
            <v>0</v>
          </cell>
          <cell r="J392">
            <v>276.86559999999997</v>
          </cell>
          <cell r="L392">
            <v>180.22020000000001</v>
          </cell>
          <cell r="M392">
            <v>28.24</v>
          </cell>
          <cell r="O392">
            <v>2.15</v>
          </cell>
          <cell r="R392">
            <v>135.98141129032257</v>
          </cell>
          <cell r="S392">
            <v>72.48</v>
          </cell>
          <cell r="U392">
            <v>0</v>
          </cell>
        </row>
        <row r="393">
          <cell r="C393" t="str">
            <v>HOSPITAL PELÓPIDAS SILVEIRA - CG Nº 017/2022</v>
          </cell>
          <cell r="E393" t="str">
            <v>FERNANDA DE MOURA VERGA</v>
          </cell>
          <cell r="F393" t="str">
            <v>2 - Outros Profissionais da Saúde</v>
          </cell>
          <cell r="G393" t="str">
            <v>3222-05</v>
          </cell>
          <cell r="H393" t="str">
            <v>07/2024</v>
          </cell>
          <cell r="I393">
            <v>0</v>
          </cell>
          <cell r="J393">
            <v>295.21199999999999</v>
          </cell>
          <cell r="L393">
            <v>180.22020000000001</v>
          </cell>
          <cell r="M393">
            <v>28.24</v>
          </cell>
          <cell r="O393">
            <v>2.15</v>
          </cell>
          <cell r="R393">
            <v>135.98141129032257</v>
          </cell>
          <cell r="S393">
            <v>84.72</v>
          </cell>
          <cell r="U393">
            <v>0</v>
          </cell>
        </row>
        <row r="394">
          <cell r="C394" t="str">
            <v>HOSPITAL PELÓPIDAS SILVEIRA - CG Nº 017/2022</v>
          </cell>
          <cell r="E394" t="str">
            <v>FERNANDA ELISA DE FRANCA</v>
          </cell>
          <cell r="F394" t="str">
            <v>2 - Outros Profissionais da Saúde</v>
          </cell>
          <cell r="G394" t="str">
            <v>3222-05</v>
          </cell>
          <cell r="H394" t="str">
            <v>07/2024</v>
          </cell>
          <cell r="I394">
            <v>0</v>
          </cell>
          <cell r="J394">
            <v>279.2792</v>
          </cell>
          <cell r="L394">
            <v>180.22020000000001</v>
          </cell>
          <cell r="M394">
            <v>28.24</v>
          </cell>
          <cell r="O394">
            <v>2.15</v>
          </cell>
          <cell r="R394">
            <v>127.78141129032258</v>
          </cell>
          <cell r="S394">
            <v>73.42</v>
          </cell>
          <cell r="U394">
            <v>0</v>
          </cell>
        </row>
        <row r="395">
          <cell r="C395" t="str">
            <v>HOSPITAL PELÓPIDAS SILVEIRA - CG Nº 017/2022</v>
          </cell>
          <cell r="E395" t="str">
            <v>FERNANDA GOMES DOS PASSOS</v>
          </cell>
          <cell r="F395" t="str">
            <v>2 - Outros Profissionais da Saúde</v>
          </cell>
          <cell r="G395" t="str">
            <v>5152-05</v>
          </cell>
          <cell r="H395" t="str">
            <v>07/2024</v>
          </cell>
          <cell r="I395">
            <v>0</v>
          </cell>
          <cell r="J395">
            <v>132.44239999999999</v>
          </cell>
          <cell r="L395">
            <v>180.22020000000001</v>
          </cell>
          <cell r="M395">
            <v>28.24</v>
          </cell>
          <cell r="O395">
            <v>2.15</v>
          </cell>
          <cell r="R395">
            <v>189.28141129032258</v>
          </cell>
          <cell r="S395">
            <v>84.72</v>
          </cell>
          <cell r="U395">
            <v>0</v>
          </cell>
        </row>
        <row r="396">
          <cell r="C396" t="str">
            <v>HOSPITAL PELÓPIDAS SILVEIRA - CG Nº 017/2022</v>
          </cell>
          <cell r="E396" t="str">
            <v>FERNANDA ISTEFANY DOS SANTOS</v>
          </cell>
          <cell r="F396" t="str">
            <v>2 - Outros Profissionais da Saúde</v>
          </cell>
          <cell r="G396" t="str">
            <v>2235-05</v>
          </cell>
          <cell r="H396" t="str">
            <v>07/2024</v>
          </cell>
          <cell r="I396">
            <v>0</v>
          </cell>
          <cell r="J396">
            <v>397.46</v>
          </cell>
          <cell r="L396">
            <v>0</v>
          </cell>
          <cell r="M396">
            <v>0</v>
          </cell>
          <cell r="O396">
            <v>4.5199999999999996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PELÓPIDAS SILVEIRA - CG Nº 017/2022</v>
          </cell>
          <cell r="E397" t="str">
            <v>FERNANDA LAURIANO DA SILVA CRUZ</v>
          </cell>
          <cell r="F397" t="str">
            <v>2 - Outros Profissionais da Saúde</v>
          </cell>
          <cell r="G397" t="str">
            <v>3222-05</v>
          </cell>
          <cell r="H397" t="str">
            <v>07/2024</v>
          </cell>
          <cell r="I397">
            <v>0</v>
          </cell>
          <cell r="J397">
            <v>272.76960000000003</v>
          </cell>
          <cell r="L397">
            <v>0</v>
          </cell>
          <cell r="M397">
            <v>0</v>
          </cell>
          <cell r="O397">
            <v>2.15</v>
          </cell>
          <cell r="R397">
            <v>250.78141129032258</v>
          </cell>
          <cell r="S397">
            <v>84.72</v>
          </cell>
          <cell r="U397">
            <v>69.41</v>
          </cell>
          <cell r="X397" t="str">
            <v>AUXÍLIO CRECHE</v>
          </cell>
        </row>
        <row r="398">
          <cell r="C398" t="str">
            <v>HOSPITAL PELÓPIDAS SILVEIRA - CG Nº 017/2022</v>
          </cell>
          <cell r="E398" t="str">
            <v>FERNANDA MARIMAR FREIRE PONTES</v>
          </cell>
          <cell r="F398" t="str">
            <v>2 - Outros Profissionais da Saúde</v>
          </cell>
          <cell r="G398" t="str">
            <v>3222-05</v>
          </cell>
          <cell r="H398" t="str">
            <v>07/2024</v>
          </cell>
          <cell r="I398">
            <v>0</v>
          </cell>
          <cell r="J398">
            <v>301.46559999999999</v>
          </cell>
          <cell r="L398">
            <v>180.22020000000001</v>
          </cell>
          <cell r="M398">
            <v>28.24</v>
          </cell>
          <cell r="O398">
            <v>2.15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PELÓPIDAS SILVEIRA - CG Nº 017/2022</v>
          </cell>
          <cell r="E399" t="str">
            <v>FERNANDA RAFAELLY DO CARMO</v>
          </cell>
          <cell r="F399" t="str">
            <v>2 - Outros Profissionais da Saúde</v>
          </cell>
          <cell r="G399" t="str">
            <v>2235-05</v>
          </cell>
          <cell r="H399" t="str">
            <v>07/2024</v>
          </cell>
          <cell r="I399">
            <v>0</v>
          </cell>
          <cell r="J399">
            <v>678.58720000000005</v>
          </cell>
          <cell r="L399">
            <v>0</v>
          </cell>
          <cell r="M399">
            <v>0</v>
          </cell>
          <cell r="O399">
            <v>4.5199999999999996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PELÓPIDAS SILVEIRA - CG Nº 017/2022</v>
          </cell>
          <cell r="E400" t="str">
            <v>FERNANDA VIEIRA DOS SANTOS</v>
          </cell>
          <cell r="F400" t="str">
            <v>2 - Outros Profissionais da Saúde</v>
          </cell>
          <cell r="G400" t="str">
            <v>3222-05</v>
          </cell>
          <cell r="H400" t="str">
            <v>07/2024</v>
          </cell>
          <cell r="I400">
            <v>0</v>
          </cell>
          <cell r="J400">
            <v>311.58159999999998</v>
          </cell>
          <cell r="L400">
            <v>180.22020000000001</v>
          </cell>
          <cell r="M400">
            <v>28.24</v>
          </cell>
          <cell r="O400">
            <v>2.15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PELÓPIDAS SILVEIRA - CG Nº 017/2022</v>
          </cell>
          <cell r="E401" t="str">
            <v>FERNANDO FRANCISCO MOURA DOS SANTOS</v>
          </cell>
          <cell r="F401" t="str">
            <v>3 - Administrativo</v>
          </cell>
          <cell r="G401" t="str">
            <v>7233-10</v>
          </cell>
          <cell r="H401" t="str">
            <v>07/2024</v>
          </cell>
          <cell r="I401">
            <v>0</v>
          </cell>
          <cell r="J401">
            <v>148.40559999999999</v>
          </cell>
          <cell r="L401">
            <v>180.22020000000001</v>
          </cell>
          <cell r="M401">
            <v>32.17</v>
          </cell>
          <cell r="O401">
            <v>2.15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PELÓPIDAS SILVEIRA - CG Nº 017/2022</v>
          </cell>
          <cell r="E402" t="str">
            <v>FERNANDO NUNES FERREIRA DE OLIVEIRA</v>
          </cell>
          <cell r="F402" t="str">
            <v>2 - Outros Profissionais da Saúde</v>
          </cell>
          <cell r="G402" t="str">
            <v>2235-05</v>
          </cell>
          <cell r="H402" t="str">
            <v>07/2024</v>
          </cell>
          <cell r="I402">
            <v>0</v>
          </cell>
          <cell r="J402">
            <v>474.24400000000003</v>
          </cell>
          <cell r="L402">
            <v>180.22020000000001</v>
          </cell>
          <cell r="M402">
            <v>3.59</v>
          </cell>
          <cell r="O402">
            <v>4.5199999999999996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PELÓPIDAS SILVEIRA - CG Nº 017/2022</v>
          </cell>
          <cell r="E403" t="str">
            <v>FERNANDO TENORIO TRAVASSOS</v>
          </cell>
          <cell r="F403" t="str">
            <v>1 - Médico</v>
          </cell>
          <cell r="G403" t="str">
            <v>2251-25</v>
          </cell>
          <cell r="H403" t="str">
            <v>07/2024</v>
          </cell>
          <cell r="I403">
            <v>0</v>
          </cell>
          <cell r="J403">
            <v>836.6880000000001</v>
          </cell>
          <cell r="L403">
            <v>0</v>
          </cell>
          <cell r="M403">
            <v>0</v>
          </cell>
          <cell r="O403">
            <v>17.2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PELÓPIDAS SILVEIRA - CG Nº 017/2022</v>
          </cell>
          <cell r="E404" t="str">
            <v>FILIPE DE SIQUEIRA ARAUJO LAFAYETTE</v>
          </cell>
          <cell r="F404" t="str">
            <v>1 - Médico</v>
          </cell>
          <cell r="G404" t="str">
            <v>2252-35</v>
          </cell>
          <cell r="H404" t="str">
            <v>07/2024</v>
          </cell>
          <cell r="I404">
            <v>0</v>
          </cell>
          <cell r="J404">
            <v>429.64</v>
          </cell>
          <cell r="L404">
            <v>0</v>
          </cell>
          <cell r="M404">
            <v>0</v>
          </cell>
          <cell r="O404">
            <v>17.2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PELÓPIDAS SILVEIRA - CG Nº 017/2022</v>
          </cell>
          <cell r="E405" t="str">
            <v>FILIPE PEDRO DA SILVA</v>
          </cell>
          <cell r="F405" t="str">
            <v>3 - Administrativo</v>
          </cell>
          <cell r="G405" t="str">
            <v>4110-10</v>
          </cell>
          <cell r="H405" t="str">
            <v>07/2024</v>
          </cell>
          <cell r="I405">
            <v>0</v>
          </cell>
          <cell r="J405">
            <v>112.0528</v>
          </cell>
          <cell r="L405">
            <v>180.22020000000001</v>
          </cell>
          <cell r="M405">
            <v>28.24</v>
          </cell>
          <cell r="O405">
            <v>2.15</v>
          </cell>
          <cell r="R405">
            <v>185.18141129032259</v>
          </cell>
          <cell r="S405">
            <v>84.72</v>
          </cell>
          <cell r="U405">
            <v>0</v>
          </cell>
        </row>
        <row r="406">
          <cell r="C406" t="str">
            <v>HOSPITAL PELÓPIDAS SILVEIRA - CG Nº 017/2022</v>
          </cell>
          <cell r="E406" t="str">
            <v>FLAVIA KARINA RAMOS E SILVA</v>
          </cell>
          <cell r="F406" t="str">
            <v>2 - Outros Profissionais da Saúde</v>
          </cell>
          <cell r="G406" t="str">
            <v>2235-05</v>
          </cell>
          <cell r="H406" t="str">
            <v>07/2024</v>
          </cell>
          <cell r="I406">
            <v>0</v>
          </cell>
          <cell r="J406">
            <v>460.69600000000003</v>
          </cell>
          <cell r="L406">
            <v>0</v>
          </cell>
          <cell r="M406">
            <v>0</v>
          </cell>
          <cell r="O406">
            <v>4.5199999999999996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PELÓPIDAS SILVEIRA - CG Nº 017/2022</v>
          </cell>
          <cell r="E407" t="str">
            <v>FLAVIANA CRISTINA SANTIAGO MACIEL FERNANDES</v>
          </cell>
          <cell r="F407" t="str">
            <v>2 - Outros Profissionais da Saúde</v>
          </cell>
          <cell r="G407" t="str">
            <v>2235-05</v>
          </cell>
          <cell r="H407" t="str">
            <v>07/2024</v>
          </cell>
          <cell r="I407">
            <v>0</v>
          </cell>
          <cell r="J407">
            <v>410.17520000000002</v>
          </cell>
          <cell r="L407">
            <v>0</v>
          </cell>
          <cell r="M407">
            <v>0</v>
          </cell>
          <cell r="O407">
            <v>4.5199999999999996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PELÓPIDAS SILVEIRA - CG Nº 017/2022</v>
          </cell>
          <cell r="E408" t="str">
            <v>FRANCIANE DOS PRAZERES DA SILVA ROCHA</v>
          </cell>
          <cell r="F408" t="str">
            <v>3 - Administrativo</v>
          </cell>
          <cell r="G408" t="str">
            <v>4141-05</v>
          </cell>
          <cell r="H408" t="str">
            <v>07/2024</v>
          </cell>
          <cell r="I408">
            <v>0</v>
          </cell>
          <cell r="J408">
            <v>133.58879999999999</v>
          </cell>
          <cell r="L408">
            <v>180.22020000000001</v>
          </cell>
          <cell r="M408">
            <v>33.43</v>
          </cell>
          <cell r="O408">
            <v>2.15</v>
          </cell>
          <cell r="R408">
            <v>365.58141129032259</v>
          </cell>
          <cell r="S408">
            <v>100.19</v>
          </cell>
          <cell r="U408">
            <v>0</v>
          </cell>
        </row>
        <row r="409">
          <cell r="C409" t="str">
            <v>HOSPITAL PELÓPIDAS SILVEIRA - CG Nº 017/2022</v>
          </cell>
          <cell r="E409" t="str">
            <v>FRANCIELE GOMES ALVES DE MELO</v>
          </cell>
          <cell r="F409" t="str">
            <v>2 - Outros Profissionais da Saúde</v>
          </cell>
          <cell r="G409" t="str">
            <v>2238-10</v>
          </cell>
          <cell r="H409" t="str">
            <v>07/2024</v>
          </cell>
          <cell r="I409">
            <v>0</v>
          </cell>
          <cell r="J409">
            <v>240.06720000000001</v>
          </cell>
          <cell r="L409">
            <v>0</v>
          </cell>
          <cell r="M409">
            <v>0</v>
          </cell>
          <cell r="O409">
            <v>2.15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PELÓPIDAS SILVEIRA - CG Nº 017/2022</v>
          </cell>
          <cell r="E410" t="str">
            <v>FRANCIELY HORRANE RODRIGUES DA SILVA</v>
          </cell>
          <cell r="F410" t="str">
            <v>3 - Administrativo</v>
          </cell>
          <cell r="G410" t="str">
            <v>5143-20</v>
          </cell>
          <cell r="H410" t="str">
            <v>07/2024</v>
          </cell>
          <cell r="I410">
            <v>0</v>
          </cell>
          <cell r="J410">
            <v>4.5183999999999997</v>
          </cell>
          <cell r="L410">
            <v>0</v>
          </cell>
          <cell r="M410">
            <v>0</v>
          </cell>
          <cell r="O410">
            <v>2.15</v>
          </cell>
          <cell r="R410">
            <v>12.98141129032258</v>
          </cell>
          <cell r="S410">
            <v>2.82</v>
          </cell>
          <cell r="U410">
            <v>2.7</v>
          </cell>
          <cell r="X410" t="str">
            <v>AUXÍLIO CRECHE</v>
          </cell>
        </row>
        <row r="411">
          <cell r="C411" t="str">
            <v>HOSPITAL PELÓPIDAS SILVEIRA - CG Nº 017/2022</v>
          </cell>
          <cell r="E411" t="str">
            <v>FRANCINEIDE TERESA DA LUZ PIMENTEL</v>
          </cell>
          <cell r="F411" t="str">
            <v>3 - Administrativo</v>
          </cell>
          <cell r="G411" t="str">
            <v>5174-10</v>
          </cell>
          <cell r="H411" t="str">
            <v>07/2024</v>
          </cell>
          <cell r="I411">
            <v>0</v>
          </cell>
          <cell r="J411">
            <v>112.24079999999999</v>
          </cell>
          <cell r="L411">
            <v>180.22020000000001</v>
          </cell>
          <cell r="M411">
            <v>28.24</v>
          </cell>
          <cell r="O411">
            <v>2.15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PELÓPIDAS SILVEIRA - CG Nº 017/2022</v>
          </cell>
          <cell r="E412" t="str">
            <v>FRANCIS PETTER DE SOUZA GOMES</v>
          </cell>
          <cell r="F412" t="str">
            <v>3 - Administrativo</v>
          </cell>
          <cell r="G412" t="str">
            <v>5142-25</v>
          </cell>
          <cell r="H412" t="str">
            <v>07/2024</v>
          </cell>
          <cell r="I412">
            <v>0</v>
          </cell>
          <cell r="J412">
            <v>120.27119999999999</v>
          </cell>
          <cell r="L412">
            <v>180.22020000000001</v>
          </cell>
          <cell r="M412">
            <v>28.24</v>
          </cell>
          <cell r="O412">
            <v>2.15</v>
          </cell>
          <cell r="R412">
            <v>185.18141129032259</v>
          </cell>
          <cell r="S412">
            <v>84.72</v>
          </cell>
          <cell r="U412">
            <v>0</v>
          </cell>
        </row>
        <row r="413">
          <cell r="C413" t="str">
            <v>HOSPITAL PELÓPIDAS SILVEIRA - CG Nº 017/2022</v>
          </cell>
          <cell r="E413" t="str">
            <v>FRANCISCA DA SILVA MACEDO BATISTA</v>
          </cell>
          <cell r="F413" t="str">
            <v>2 - Outros Profissionais da Saúde</v>
          </cell>
          <cell r="G413" t="str">
            <v>5211-30</v>
          </cell>
          <cell r="H413" t="str">
            <v>07/2024</v>
          </cell>
          <cell r="I413">
            <v>0</v>
          </cell>
          <cell r="J413">
            <v>139.35599999999999</v>
          </cell>
          <cell r="L413">
            <v>180.22020000000001</v>
          </cell>
          <cell r="M413">
            <v>31.14</v>
          </cell>
          <cell r="O413">
            <v>2.15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PELÓPIDAS SILVEIRA - CG Nº 017/2022</v>
          </cell>
          <cell r="E414" t="str">
            <v>GABRIEL CARNEIRO DA SILVA</v>
          </cell>
          <cell r="F414" t="str">
            <v>2 - Outros Profissionais da Saúde</v>
          </cell>
          <cell r="G414" t="str">
            <v>5211-30</v>
          </cell>
          <cell r="H414" t="str">
            <v>07/2024</v>
          </cell>
          <cell r="I414">
            <v>0</v>
          </cell>
          <cell r="J414">
            <v>58.4208</v>
          </cell>
          <cell r="L414">
            <v>180.22020000000001</v>
          </cell>
          <cell r="M414">
            <v>31.14</v>
          </cell>
          <cell r="O414">
            <v>2.15</v>
          </cell>
          <cell r="R414">
            <v>267.18141129032256</v>
          </cell>
          <cell r="S414">
            <v>6.23</v>
          </cell>
          <cell r="U414">
            <v>0</v>
          </cell>
        </row>
        <row r="415">
          <cell r="C415" t="str">
            <v>HOSPITAL PELÓPIDAS SILVEIRA - CG Nº 017/2022</v>
          </cell>
          <cell r="E415" t="str">
            <v>GABRIELA DOS ANJOS CEZAR</v>
          </cell>
          <cell r="F415" t="str">
            <v>2 - Outros Profissionais da Saúde</v>
          </cell>
          <cell r="G415" t="str">
            <v>3222-05</v>
          </cell>
          <cell r="H415" t="str">
            <v>07/2024</v>
          </cell>
          <cell r="I415">
            <v>0</v>
          </cell>
          <cell r="J415">
            <v>264.524</v>
          </cell>
          <cell r="L415">
            <v>0</v>
          </cell>
          <cell r="M415">
            <v>0</v>
          </cell>
          <cell r="O415">
            <v>2.15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PELÓPIDAS SILVEIRA - CG Nº 017/2022</v>
          </cell>
          <cell r="E416" t="str">
            <v>GABRIELA DOS SANTOS ARCANJO</v>
          </cell>
          <cell r="F416" t="str">
            <v>2 - Outros Profissionais da Saúde</v>
          </cell>
          <cell r="G416" t="str">
            <v>3222-05</v>
          </cell>
          <cell r="H416" t="str">
            <v>07/2024</v>
          </cell>
          <cell r="I416">
            <v>0</v>
          </cell>
          <cell r="J416">
            <v>271.97919999999999</v>
          </cell>
          <cell r="L416">
            <v>0</v>
          </cell>
          <cell r="M416">
            <v>0</v>
          </cell>
          <cell r="O416">
            <v>2.15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PELÓPIDAS SILVEIRA - CG Nº 017/2022</v>
          </cell>
          <cell r="E417" t="str">
            <v>GABRIELA FARIAS DE BARROS</v>
          </cell>
          <cell r="F417" t="str">
            <v>2 - Outros Profissionais da Saúde</v>
          </cell>
          <cell r="G417" t="str">
            <v>2235-05</v>
          </cell>
          <cell r="H417" t="str">
            <v>07/2024</v>
          </cell>
          <cell r="I417">
            <v>0</v>
          </cell>
          <cell r="J417">
            <v>546.82800000000009</v>
          </cell>
          <cell r="L417">
            <v>180.22020000000001</v>
          </cell>
          <cell r="M417">
            <v>3.59</v>
          </cell>
          <cell r="O417">
            <v>4.5199999999999996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PELÓPIDAS SILVEIRA - CG Nº 017/2022</v>
          </cell>
          <cell r="E418" t="str">
            <v>GABRIELA GOMES DA SILVA</v>
          </cell>
          <cell r="F418" t="str">
            <v>2 - Outros Profissionais da Saúde</v>
          </cell>
          <cell r="G418" t="str">
            <v>2235-05</v>
          </cell>
          <cell r="H418" t="str">
            <v>07/2024</v>
          </cell>
          <cell r="I418">
            <v>0</v>
          </cell>
          <cell r="J418">
            <v>411.15359999999998</v>
          </cell>
          <cell r="L418">
            <v>0</v>
          </cell>
          <cell r="M418">
            <v>0</v>
          </cell>
          <cell r="O418">
            <v>4.5199999999999996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PELÓPIDAS SILVEIRA - CG Nº 017/2022</v>
          </cell>
          <cell r="E419" t="str">
            <v>GABRIELE TELES CHAVES</v>
          </cell>
          <cell r="F419" t="str">
            <v>1 - Médico</v>
          </cell>
          <cell r="G419" t="str">
            <v>2251-25</v>
          </cell>
          <cell r="H419" t="str">
            <v>07/2024</v>
          </cell>
          <cell r="I419">
            <v>0</v>
          </cell>
          <cell r="J419">
            <v>722.64080000000001</v>
          </cell>
          <cell r="L419">
            <v>0</v>
          </cell>
          <cell r="M419">
            <v>0</v>
          </cell>
          <cell r="O419">
            <v>17.2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PELÓPIDAS SILVEIRA - CG Nº 017/2022</v>
          </cell>
          <cell r="E420" t="str">
            <v>GABRIELLE OLIVEIRA DA SILVA</v>
          </cell>
          <cell r="F420" t="str">
            <v>2 - Outros Profissionais da Saúde</v>
          </cell>
          <cell r="G420" t="str">
            <v>3222-05</v>
          </cell>
          <cell r="H420" t="str">
            <v>07/2024</v>
          </cell>
          <cell r="I420">
            <v>0</v>
          </cell>
          <cell r="J420">
            <v>285.62720000000002</v>
          </cell>
          <cell r="L420">
            <v>180.22020000000001</v>
          </cell>
          <cell r="M420">
            <v>28.24</v>
          </cell>
          <cell r="O420">
            <v>2.15</v>
          </cell>
          <cell r="R420">
            <v>250.78141129032258</v>
          </cell>
          <cell r="S420">
            <v>84.72</v>
          </cell>
          <cell r="U420">
            <v>0</v>
          </cell>
        </row>
        <row r="421">
          <cell r="C421" t="str">
            <v>HOSPITAL PELÓPIDAS SILVEIRA - CG Nº 017/2022</v>
          </cell>
          <cell r="E421" t="str">
            <v>GABRIELLE VITORIA GONÇALVES LIMA</v>
          </cell>
          <cell r="F421" t="str">
            <v>3 - Administrativo</v>
          </cell>
          <cell r="G421" t="str">
            <v>4110-10</v>
          </cell>
          <cell r="H421" t="str">
            <v>07/2024</v>
          </cell>
          <cell r="I421">
            <v>0</v>
          </cell>
          <cell r="J421">
            <v>18.826599999999999</v>
          </cell>
          <cell r="L421">
            <v>0</v>
          </cell>
          <cell r="M421">
            <v>0</v>
          </cell>
          <cell r="O421">
            <v>2.15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PELÓPIDAS SILVEIRA - CG Nº 017/2022</v>
          </cell>
          <cell r="E422" t="str">
            <v>GABRIELLY CORREIA DA SILVA</v>
          </cell>
          <cell r="F422" t="str">
            <v>2 - Outros Profissionais da Saúde</v>
          </cell>
          <cell r="G422" t="str">
            <v>3222-05</v>
          </cell>
          <cell r="H422" t="str">
            <v>07/2024</v>
          </cell>
          <cell r="I422">
            <v>0</v>
          </cell>
          <cell r="J422">
            <v>299.56479999999999</v>
          </cell>
          <cell r="L422">
            <v>0</v>
          </cell>
          <cell r="M422">
            <v>0</v>
          </cell>
          <cell r="O422">
            <v>2.15</v>
          </cell>
          <cell r="R422">
            <v>250.78141129032258</v>
          </cell>
          <cell r="S422">
            <v>84.72</v>
          </cell>
          <cell r="U422">
            <v>0</v>
          </cell>
        </row>
        <row r="423">
          <cell r="C423" t="str">
            <v>HOSPITAL PELÓPIDAS SILVEIRA - CG Nº 017/2022</v>
          </cell>
          <cell r="E423" t="str">
            <v>GENEZIA CELINA DA SILVA</v>
          </cell>
          <cell r="F423" t="str">
            <v>2 - Outros Profissionais da Saúde</v>
          </cell>
          <cell r="G423" t="str">
            <v>3222-05</v>
          </cell>
          <cell r="H423" t="str">
            <v>07/2024</v>
          </cell>
          <cell r="I423">
            <v>0</v>
          </cell>
          <cell r="J423">
            <v>325.14240000000001</v>
          </cell>
          <cell r="L423">
            <v>180.22020000000001</v>
          </cell>
          <cell r="M423">
            <v>28.24</v>
          </cell>
          <cell r="O423">
            <v>2.15</v>
          </cell>
          <cell r="R423">
            <v>250.78141129032258</v>
          </cell>
          <cell r="S423">
            <v>82.46</v>
          </cell>
          <cell r="U423">
            <v>0</v>
          </cell>
        </row>
        <row r="424">
          <cell r="C424" t="str">
            <v>HOSPITAL PELÓPIDAS SILVEIRA - CG Nº 017/2022</v>
          </cell>
          <cell r="E424" t="str">
            <v>GENI MARIA GOMES</v>
          </cell>
          <cell r="F424" t="str">
            <v>2 - Outros Profissionais da Saúde</v>
          </cell>
          <cell r="G424" t="str">
            <v>3222-05</v>
          </cell>
          <cell r="H424" t="str">
            <v>07/2024</v>
          </cell>
          <cell r="I424">
            <v>0</v>
          </cell>
          <cell r="J424">
            <v>306.74560000000002</v>
          </cell>
          <cell r="L424">
            <v>180.22020000000001</v>
          </cell>
          <cell r="M424">
            <v>28.24</v>
          </cell>
          <cell r="O424">
            <v>2.15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PELÓPIDAS SILVEIRA - CG Nº 017/2022</v>
          </cell>
          <cell r="E425" t="str">
            <v>GENILSON CICERO FARIAS</v>
          </cell>
          <cell r="F425" t="str">
            <v>2 - Outros Profissionais da Saúde</v>
          </cell>
          <cell r="G425" t="str">
            <v>5151-10</v>
          </cell>
          <cell r="H425" t="str">
            <v>07/2024</v>
          </cell>
          <cell r="I425">
            <v>0</v>
          </cell>
          <cell r="J425">
            <v>135.49039999999999</v>
          </cell>
          <cell r="K425">
            <v>0</v>
          </cell>
          <cell r="L425">
            <v>180.22020000000001</v>
          </cell>
          <cell r="M425">
            <v>28.24</v>
          </cell>
          <cell r="O425">
            <v>2.15</v>
          </cell>
          <cell r="R425">
            <v>185.18141129032259</v>
          </cell>
          <cell r="S425">
            <v>84.72</v>
          </cell>
          <cell r="U425">
            <v>0</v>
          </cell>
        </row>
        <row r="426">
          <cell r="C426" t="str">
            <v>HOSPITAL PELÓPIDAS SILVEIRA - CG Nº 017/2022</v>
          </cell>
          <cell r="E426" t="str">
            <v>GENILSON RODRIGUES BEZERRA</v>
          </cell>
          <cell r="F426" t="str">
            <v>2 - Outros Profissionais da Saúde</v>
          </cell>
          <cell r="G426" t="str">
            <v>5151-10</v>
          </cell>
          <cell r="H426" t="str">
            <v>07/2024</v>
          </cell>
          <cell r="I426">
            <v>0</v>
          </cell>
          <cell r="J426">
            <v>135.55199999999999</v>
          </cell>
          <cell r="L426">
            <v>0</v>
          </cell>
          <cell r="M426">
            <v>0</v>
          </cell>
          <cell r="O426">
            <v>2.15</v>
          </cell>
          <cell r="R426">
            <v>267.18141129032256</v>
          </cell>
          <cell r="S426">
            <v>84.72</v>
          </cell>
          <cell r="U426">
            <v>0</v>
          </cell>
        </row>
        <row r="427">
          <cell r="C427" t="str">
            <v>HOSPITAL PELÓPIDAS SILVEIRA - CG Nº 017/2022</v>
          </cell>
          <cell r="E427" t="str">
            <v>GENISI CALDAS DOS SANTOS</v>
          </cell>
          <cell r="F427" t="str">
            <v>2 - Outros Profissionais da Saúde</v>
          </cell>
          <cell r="G427" t="str">
            <v>3222-05</v>
          </cell>
          <cell r="H427" t="str">
            <v>07/2024</v>
          </cell>
          <cell r="I427">
            <v>0</v>
          </cell>
          <cell r="J427">
            <v>303.18880000000001</v>
          </cell>
          <cell r="L427">
            <v>0</v>
          </cell>
          <cell r="M427">
            <v>0</v>
          </cell>
          <cell r="O427">
            <v>2.15</v>
          </cell>
          <cell r="R427">
            <v>127.78141129032258</v>
          </cell>
          <cell r="S427">
            <v>84.72</v>
          </cell>
          <cell r="U427">
            <v>0</v>
          </cell>
        </row>
        <row r="428">
          <cell r="C428" t="str">
            <v>HOSPITAL PELÓPIDAS SILVEIRA - CG Nº 017/2022</v>
          </cell>
          <cell r="E428" t="str">
            <v>GERALDO LOPES DA SILVA FILHO</v>
          </cell>
          <cell r="F428" t="str">
            <v>3 - Administrativo</v>
          </cell>
          <cell r="G428" t="str">
            <v>7823-05</v>
          </cell>
          <cell r="H428" t="str">
            <v>07/2024</v>
          </cell>
          <cell r="I428">
            <v>0</v>
          </cell>
          <cell r="J428">
            <v>128.67840000000001</v>
          </cell>
          <cell r="L428">
            <v>180.22020000000001</v>
          </cell>
          <cell r="M428">
            <v>32.17</v>
          </cell>
          <cell r="O428">
            <v>2.15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PELÓPIDAS SILVEIRA - CG Nº 017/2022</v>
          </cell>
          <cell r="E429" t="str">
            <v>GERLANE LINO DA SILVA</v>
          </cell>
          <cell r="F429" t="str">
            <v>2 - Outros Profissionais da Saúde</v>
          </cell>
          <cell r="G429" t="str">
            <v>3222-05</v>
          </cell>
          <cell r="H429" t="str">
            <v>07/2024</v>
          </cell>
          <cell r="I429">
            <v>0</v>
          </cell>
          <cell r="J429">
            <v>296.06400000000002</v>
          </cell>
          <cell r="L429">
            <v>0</v>
          </cell>
          <cell r="M429">
            <v>0</v>
          </cell>
          <cell r="O429">
            <v>2.15</v>
          </cell>
          <cell r="R429">
            <v>189.28141129032258</v>
          </cell>
          <cell r="S429">
            <v>75.680000000000007</v>
          </cell>
          <cell r="U429">
            <v>0</v>
          </cell>
        </row>
        <row r="430">
          <cell r="C430" t="str">
            <v>HOSPITAL PELÓPIDAS SILVEIRA - CG Nº 017/2022</v>
          </cell>
          <cell r="E430" t="str">
            <v xml:space="preserve">GERSYCA PAOLA BARBOSA CAVALCANTI </v>
          </cell>
          <cell r="F430" t="str">
            <v>2 - Outros Profissionais da Saúde</v>
          </cell>
          <cell r="G430" t="str">
            <v>2235-05</v>
          </cell>
          <cell r="H430" t="str">
            <v>07/2024</v>
          </cell>
          <cell r="I430">
            <v>0</v>
          </cell>
          <cell r="J430">
            <v>484.32960000000003</v>
          </cell>
          <cell r="L430">
            <v>180.22020000000001</v>
          </cell>
          <cell r="M430">
            <v>3.59</v>
          </cell>
          <cell r="O430">
            <v>4.5199999999999996</v>
          </cell>
          <cell r="R430">
            <v>0</v>
          </cell>
          <cell r="S430">
            <v>0</v>
          </cell>
          <cell r="U430">
            <v>120.26</v>
          </cell>
          <cell r="X430" t="str">
            <v>AUXÍLIO CRECHE</v>
          </cell>
        </row>
        <row r="431">
          <cell r="C431" t="str">
            <v>HOSPITAL PELÓPIDAS SILVEIRA - CG Nº 017/2022</v>
          </cell>
          <cell r="E431" t="str">
            <v>GEYSIELLY PORFIRIA DE FREITAS</v>
          </cell>
          <cell r="F431" t="str">
            <v>2 - Outros Profissionais da Saúde</v>
          </cell>
          <cell r="G431" t="str">
            <v>5211-30</v>
          </cell>
          <cell r="H431" t="str">
            <v>07/2024</v>
          </cell>
          <cell r="I431">
            <v>0</v>
          </cell>
          <cell r="J431">
            <v>125.684</v>
          </cell>
          <cell r="L431">
            <v>0</v>
          </cell>
          <cell r="M431">
            <v>0</v>
          </cell>
          <cell r="O431">
            <v>2.15</v>
          </cell>
          <cell r="R431">
            <v>250.78141129032258</v>
          </cell>
          <cell r="S431">
            <v>87.19</v>
          </cell>
          <cell r="U431">
            <v>0</v>
          </cell>
        </row>
        <row r="432">
          <cell r="C432" t="str">
            <v>HOSPITAL PELÓPIDAS SILVEIRA - CG Nº 017/2022</v>
          </cell>
          <cell r="E432" t="str">
            <v>GILBERTO CAIO DUARTE BATISTA</v>
          </cell>
          <cell r="F432" t="str">
            <v>2 - Outros Profissionais da Saúde</v>
          </cell>
          <cell r="G432" t="str">
            <v>3222-05</v>
          </cell>
          <cell r="H432" t="str">
            <v>07/2024</v>
          </cell>
          <cell r="I432">
            <v>0</v>
          </cell>
          <cell r="J432">
            <v>298.51760000000002</v>
          </cell>
          <cell r="L432">
            <v>180.22020000000001</v>
          </cell>
          <cell r="M432">
            <v>28.24</v>
          </cell>
          <cell r="O432">
            <v>2.15</v>
          </cell>
          <cell r="R432">
            <v>267.18141129032256</v>
          </cell>
          <cell r="S432">
            <v>79.209999999999994</v>
          </cell>
          <cell r="U432">
            <v>0</v>
          </cell>
        </row>
        <row r="433">
          <cell r="C433" t="str">
            <v>HOSPITAL PELÓPIDAS SILVEIRA - CG Nº 017/2022</v>
          </cell>
          <cell r="E433" t="str">
            <v>GILBERTO HANOIS FALBO FILHO</v>
          </cell>
          <cell r="F433" t="str">
            <v>3 - Administrativo</v>
          </cell>
          <cell r="G433" t="str">
            <v>1231-10</v>
          </cell>
          <cell r="H433" t="str">
            <v>07/2024</v>
          </cell>
          <cell r="I433">
            <v>0</v>
          </cell>
          <cell r="J433">
            <v>1356.0640000000001</v>
          </cell>
          <cell r="L433">
            <v>0</v>
          </cell>
          <cell r="M433">
            <v>0</v>
          </cell>
          <cell r="O433">
            <v>2.15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PELÓPIDAS SILVEIRA - CG Nº 017/2022</v>
          </cell>
          <cell r="E434" t="str">
            <v>GILBERTO PACHECO DA SILVA</v>
          </cell>
          <cell r="F434" t="str">
            <v>2 - Outros Profissionais da Saúde</v>
          </cell>
          <cell r="G434" t="str">
            <v>5151-10</v>
          </cell>
          <cell r="H434" t="str">
            <v>07/2024</v>
          </cell>
          <cell r="I434">
            <v>0</v>
          </cell>
          <cell r="J434">
            <v>83.007999999999996</v>
          </cell>
          <cell r="L434">
            <v>0</v>
          </cell>
          <cell r="M434">
            <v>0</v>
          </cell>
          <cell r="O434">
            <v>2.15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PELÓPIDAS SILVEIRA - CG Nº 017/2022</v>
          </cell>
          <cell r="E435" t="str">
            <v>GILCEIA MOURA DOS SANTOS SILVA</v>
          </cell>
          <cell r="F435" t="str">
            <v>2 - Outros Profissionais da Saúde</v>
          </cell>
          <cell r="G435" t="str">
            <v>2235-05</v>
          </cell>
          <cell r="H435" t="str">
            <v>07/2024</v>
          </cell>
          <cell r="I435">
            <v>0</v>
          </cell>
          <cell r="J435">
            <v>445.86800000000011</v>
          </cell>
          <cell r="L435">
            <v>180.22020000000001</v>
          </cell>
          <cell r="M435">
            <v>3.59</v>
          </cell>
          <cell r="O435">
            <v>4.5199999999999996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PELÓPIDAS SILVEIRA - CG Nº 017/2022</v>
          </cell>
          <cell r="E436" t="str">
            <v>GILENO CASSIO PORTELA COSTA</v>
          </cell>
          <cell r="F436" t="str">
            <v>3 - Administrativo</v>
          </cell>
          <cell r="G436" t="str">
            <v>5174-10</v>
          </cell>
          <cell r="H436" t="str">
            <v>07/2024</v>
          </cell>
          <cell r="I436">
            <v>0</v>
          </cell>
          <cell r="J436">
            <v>127.4816</v>
          </cell>
          <cell r="L436">
            <v>180.22020000000001</v>
          </cell>
          <cell r="M436">
            <v>28.24</v>
          </cell>
          <cell r="O436">
            <v>2.15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PELÓPIDAS SILVEIRA - CG Nº 017/2022</v>
          </cell>
          <cell r="E437" t="str">
            <v>GILVAN BELO VICENTE FILHO</v>
          </cell>
          <cell r="F437" t="str">
            <v>3 - Administrativo</v>
          </cell>
          <cell r="G437" t="str">
            <v>5174-10</v>
          </cell>
          <cell r="H437" t="str">
            <v>07/2024</v>
          </cell>
          <cell r="I437">
            <v>0</v>
          </cell>
          <cell r="J437">
            <v>127.3368</v>
          </cell>
          <cell r="L437">
            <v>180.22020000000001</v>
          </cell>
          <cell r="M437">
            <v>28.24</v>
          </cell>
          <cell r="O437">
            <v>2.15</v>
          </cell>
          <cell r="R437">
            <v>250.78141129032258</v>
          </cell>
          <cell r="S437">
            <v>84.72</v>
          </cell>
          <cell r="U437">
            <v>0</v>
          </cell>
        </row>
        <row r="438">
          <cell r="C438" t="str">
            <v>HOSPITAL PELÓPIDAS SILVEIRA - CG Nº 017/2022</v>
          </cell>
          <cell r="E438" t="str">
            <v>GILVAN MONTEIRO GUIMARAES</v>
          </cell>
          <cell r="F438" t="str">
            <v>2 - Outros Profissionais da Saúde</v>
          </cell>
          <cell r="G438" t="str">
            <v>2234-05</v>
          </cell>
          <cell r="H438" t="str">
            <v>07/2024</v>
          </cell>
          <cell r="I438">
            <v>0</v>
          </cell>
          <cell r="J438">
            <v>328.86720000000003</v>
          </cell>
          <cell r="L438">
            <v>0</v>
          </cell>
          <cell r="M438">
            <v>0</v>
          </cell>
          <cell r="O438">
            <v>2.15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PELÓPIDAS SILVEIRA - CG Nº 017/2022</v>
          </cell>
          <cell r="E439" t="str">
            <v>GILVANDO ANTONIO DOS SANTOS</v>
          </cell>
          <cell r="F439" t="str">
            <v>3 - Administrativo</v>
          </cell>
          <cell r="G439" t="str">
            <v>5174-10</v>
          </cell>
          <cell r="H439" t="str">
            <v>07/2024</v>
          </cell>
          <cell r="I439">
            <v>0</v>
          </cell>
          <cell r="J439">
            <v>128.72319999999999</v>
          </cell>
          <cell r="L439">
            <v>180.22020000000001</v>
          </cell>
          <cell r="M439">
            <v>28.24</v>
          </cell>
          <cell r="O439">
            <v>2.15</v>
          </cell>
          <cell r="R439">
            <v>267.18141129032256</v>
          </cell>
          <cell r="S439">
            <v>84.72</v>
          </cell>
          <cell r="U439">
            <v>0</v>
          </cell>
        </row>
        <row r="440">
          <cell r="C440" t="str">
            <v>HOSPITAL PELÓPIDAS SILVEIRA - CG Nº 017/2022</v>
          </cell>
          <cell r="E440" t="str">
            <v>GILVANETE BATISTA CAVALCANTI</v>
          </cell>
          <cell r="F440" t="str">
            <v>3 - Administrativo</v>
          </cell>
          <cell r="G440" t="str">
            <v>1421-15</v>
          </cell>
          <cell r="H440" t="str">
            <v>07/2024</v>
          </cell>
          <cell r="I440">
            <v>0</v>
          </cell>
          <cell r="J440">
            <v>538.98559999999998</v>
          </cell>
          <cell r="L440">
            <v>0</v>
          </cell>
          <cell r="M440">
            <v>0</v>
          </cell>
          <cell r="O440">
            <v>2.15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PELÓPIDAS SILVEIRA - CG Nº 017/2022</v>
          </cell>
          <cell r="E441" t="str">
            <v>GILVANIA PEREIRA DE ARAUJO</v>
          </cell>
          <cell r="F441" t="str">
            <v>2 - Outros Profissionais da Saúde</v>
          </cell>
          <cell r="G441" t="str">
            <v>3222-05</v>
          </cell>
          <cell r="H441" t="str">
            <v>07/2024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2.15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PELÓPIDAS SILVEIRA - CG Nº 017/2022</v>
          </cell>
          <cell r="E442" t="str">
            <v>GINALDO RODRIGUES DE ALMEIDA</v>
          </cell>
          <cell r="F442" t="str">
            <v>3 - Administrativo</v>
          </cell>
          <cell r="G442" t="str">
            <v>5132-20</v>
          </cell>
          <cell r="H442" t="str">
            <v>07/2024</v>
          </cell>
          <cell r="I442">
            <v>0</v>
          </cell>
          <cell r="J442">
            <v>230.90479999999999</v>
          </cell>
          <cell r="L442">
            <v>0</v>
          </cell>
          <cell r="M442">
            <v>0</v>
          </cell>
          <cell r="O442">
            <v>2.15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PELÓPIDAS SILVEIRA - CG Nº 017/2022</v>
          </cell>
          <cell r="E443" t="str">
            <v>GIOVANA KARINA BRANDAO DE MOURA</v>
          </cell>
          <cell r="F443" t="str">
            <v>2 - Outros Profissionais da Saúde</v>
          </cell>
          <cell r="G443" t="str">
            <v>2237-10</v>
          </cell>
          <cell r="H443" t="str">
            <v>07/2024</v>
          </cell>
          <cell r="I443">
            <v>0</v>
          </cell>
          <cell r="J443">
            <v>341.93759999999997</v>
          </cell>
          <cell r="L443">
            <v>0</v>
          </cell>
          <cell r="M443">
            <v>0</v>
          </cell>
          <cell r="O443">
            <v>2.15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PELÓPIDAS SILVEIRA - CG Nº 017/2022</v>
          </cell>
          <cell r="E444" t="str">
            <v>GIOVANNA CAROLINY SARAIVA FERNANDES DE OLIVEIRA</v>
          </cell>
          <cell r="F444" t="str">
            <v>3 - Administrativo</v>
          </cell>
          <cell r="G444" t="str">
            <v>4110-10</v>
          </cell>
          <cell r="H444" t="str">
            <v>07/2024</v>
          </cell>
          <cell r="I444">
            <v>0</v>
          </cell>
          <cell r="J444">
            <v>3.7656000000000001</v>
          </cell>
          <cell r="L444">
            <v>0</v>
          </cell>
          <cell r="M444">
            <v>0</v>
          </cell>
          <cell r="O444">
            <v>2.15</v>
          </cell>
          <cell r="R444">
            <v>12.98141129032258</v>
          </cell>
          <cell r="S444">
            <v>2.82</v>
          </cell>
          <cell r="U444">
            <v>0</v>
          </cell>
        </row>
        <row r="445">
          <cell r="C445" t="str">
            <v>HOSPITAL PELÓPIDAS SILVEIRA - CG Nº 017/2022</v>
          </cell>
          <cell r="E445" t="str">
            <v>GIOVANNA DE BARROS MACIEL</v>
          </cell>
          <cell r="F445" t="str">
            <v>1 - Médico</v>
          </cell>
          <cell r="G445" t="str">
            <v>2251-40</v>
          </cell>
          <cell r="H445" t="str">
            <v>07/2024</v>
          </cell>
          <cell r="I445">
            <v>0</v>
          </cell>
          <cell r="J445">
            <v>614.62080000000003</v>
          </cell>
          <cell r="L445">
            <v>0</v>
          </cell>
          <cell r="M445">
            <v>0</v>
          </cell>
          <cell r="O445">
            <v>17.2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PELÓPIDAS SILVEIRA - CG Nº 017/2022</v>
          </cell>
          <cell r="E446" t="str">
            <v>GIOVANNA HELLEN CARNEIRO DA SILVA</v>
          </cell>
          <cell r="F446" t="str">
            <v>3 - Administrativo</v>
          </cell>
          <cell r="G446" t="str">
            <v>4110-10</v>
          </cell>
          <cell r="H446" t="str">
            <v>07/2024</v>
          </cell>
          <cell r="I446">
            <v>0</v>
          </cell>
          <cell r="J446">
            <v>14.094200000000001</v>
          </cell>
          <cell r="L446">
            <v>0</v>
          </cell>
          <cell r="M446">
            <v>0</v>
          </cell>
          <cell r="O446">
            <v>2.15</v>
          </cell>
          <cell r="R446">
            <v>365.58141129032259</v>
          </cell>
          <cell r="S446">
            <v>42.36</v>
          </cell>
          <cell r="U446">
            <v>0</v>
          </cell>
        </row>
        <row r="447">
          <cell r="C447" t="str">
            <v>HOSPITAL PELÓPIDAS SILVEIRA - CG Nº 017/2022</v>
          </cell>
          <cell r="E447" t="str">
            <v>GISELA ROSE LIMA BORGES</v>
          </cell>
          <cell r="F447" t="str">
            <v>2 - Outros Profissionais da Saúde</v>
          </cell>
          <cell r="G447" t="str">
            <v>2238-10</v>
          </cell>
          <cell r="H447" t="str">
            <v>07/2024</v>
          </cell>
          <cell r="I447">
            <v>0</v>
          </cell>
          <cell r="J447">
            <v>342.54160000000002</v>
          </cell>
          <cell r="L447">
            <v>0</v>
          </cell>
          <cell r="M447">
            <v>0</v>
          </cell>
          <cell r="O447">
            <v>2.15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PELÓPIDAS SILVEIRA - CG Nº 017/2022</v>
          </cell>
          <cell r="E448" t="str">
            <v>GISELY MARIA DA SILVA MOURA</v>
          </cell>
          <cell r="F448" t="str">
            <v>2 - Outros Profissionais da Saúde</v>
          </cell>
          <cell r="G448" t="str">
            <v>5152-05</v>
          </cell>
          <cell r="H448" t="str">
            <v>07/2024</v>
          </cell>
          <cell r="I448">
            <v>0</v>
          </cell>
          <cell r="J448">
            <v>143.31440000000001</v>
          </cell>
          <cell r="L448">
            <v>180.22020000000001</v>
          </cell>
          <cell r="M448">
            <v>28.24</v>
          </cell>
          <cell r="O448">
            <v>2.15</v>
          </cell>
          <cell r="R448">
            <v>201.58141129032259</v>
          </cell>
          <cell r="S448">
            <v>79.64</v>
          </cell>
          <cell r="U448">
            <v>0</v>
          </cell>
        </row>
        <row r="449">
          <cell r="C449" t="str">
            <v>HOSPITAL PELÓPIDAS SILVEIRA - CG Nº 017/2022</v>
          </cell>
          <cell r="E449" t="str">
            <v>GIVALDO JOSE DOS SANTOS</v>
          </cell>
          <cell r="F449" t="str">
            <v>2 - Outros Profissionais da Saúde</v>
          </cell>
          <cell r="G449" t="str">
            <v>3222-05</v>
          </cell>
          <cell r="H449" t="str">
            <v>07/2024</v>
          </cell>
          <cell r="I449">
            <v>0</v>
          </cell>
          <cell r="J449">
            <v>285.56240000000003</v>
          </cell>
          <cell r="L449">
            <v>180.22020000000001</v>
          </cell>
          <cell r="M449">
            <v>28.24</v>
          </cell>
          <cell r="O449">
            <v>2.15</v>
          </cell>
          <cell r="R449">
            <v>250.78141129032258</v>
          </cell>
          <cell r="S449">
            <v>84.72</v>
          </cell>
          <cell r="U449">
            <v>0</v>
          </cell>
        </row>
        <row r="450">
          <cell r="C450" t="str">
            <v>HOSPITAL PELÓPIDAS SILVEIRA - CG Nº 017/2022</v>
          </cell>
          <cell r="E450" t="str">
            <v>GIVANILSON SANTO LIMA</v>
          </cell>
          <cell r="F450" t="str">
            <v>3 - Administrativo</v>
          </cell>
          <cell r="G450" t="str">
            <v>7152-10</v>
          </cell>
          <cell r="H450" t="str">
            <v>07/2024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2.15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PELÓPIDAS SILVEIRA - CG Nº 017/2022</v>
          </cell>
          <cell r="E451" t="str">
            <v>GLAUCIA ZACARIAS MAGALHAES</v>
          </cell>
          <cell r="F451" t="str">
            <v>2 - Outros Profissionais da Saúde</v>
          </cell>
          <cell r="G451" t="str">
            <v>3222-05</v>
          </cell>
          <cell r="H451" t="str">
            <v>07/2024</v>
          </cell>
          <cell r="I451">
            <v>0</v>
          </cell>
          <cell r="J451">
            <v>311.51920000000001</v>
          </cell>
          <cell r="L451">
            <v>180.22020000000001</v>
          </cell>
          <cell r="M451">
            <v>28.24</v>
          </cell>
          <cell r="O451">
            <v>2.15</v>
          </cell>
          <cell r="R451">
            <v>250.78141129032258</v>
          </cell>
          <cell r="S451">
            <v>62.13</v>
          </cell>
          <cell r="U451">
            <v>0</v>
          </cell>
        </row>
        <row r="452">
          <cell r="C452" t="str">
            <v>HOSPITAL PELÓPIDAS SILVEIRA - CG Nº 017/2022</v>
          </cell>
          <cell r="E452" t="str">
            <v>GLAUCIONE MAGDA CABRAL E SILVA</v>
          </cell>
          <cell r="F452" t="str">
            <v>2 - Outros Profissionais da Saúde</v>
          </cell>
          <cell r="G452" t="str">
            <v>5152-05</v>
          </cell>
          <cell r="H452" t="str">
            <v>07/2024</v>
          </cell>
          <cell r="I452">
            <v>0</v>
          </cell>
          <cell r="J452">
            <v>135.66</v>
          </cell>
          <cell r="L452">
            <v>180.22020000000001</v>
          </cell>
          <cell r="M452">
            <v>28.24</v>
          </cell>
          <cell r="O452">
            <v>2.15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PELÓPIDAS SILVEIRA - CG Nº 017/2022</v>
          </cell>
          <cell r="E453" t="str">
            <v>GLEICE BARBARA MELO FERREIRA</v>
          </cell>
          <cell r="F453" t="str">
            <v>2 - Outros Profissionais da Saúde</v>
          </cell>
          <cell r="G453" t="str">
            <v>3241-15</v>
          </cell>
          <cell r="H453" t="str">
            <v>07/2024</v>
          </cell>
          <cell r="I453">
            <v>0</v>
          </cell>
          <cell r="J453">
            <v>323.7944</v>
          </cell>
          <cell r="L453">
            <v>0</v>
          </cell>
          <cell r="M453">
            <v>0</v>
          </cell>
          <cell r="O453">
            <v>2.15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PELÓPIDAS SILVEIRA - CG Nº 017/2022</v>
          </cell>
          <cell r="E454" t="str">
            <v>GLEICIA APOLONIO DE MENEZES</v>
          </cell>
          <cell r="F454" t="str">
            <v>2 - Outros Profissionais da Saúde</v>
          </cell>
          <cell r="G454" t="str">
            <v>2235-05</v>
          </cell>
          <cell r="H454" t="str">
            <v>07/2024</v>
          </cell>
          <cell r="I454">
            <v>0</v>
          </cell>
          <cell r="J454">
            <v>422.89920000000001</v>
          </cell>
          <cell r="L454">
            <v>180.22020000000001</v>
          </cell>
          <cell r="M454">
            <v>3.05</v>
          </cell>
          <cell r="O454">
            <v>4.5199999999999996</v>
          </cell>
          <cell r="R454">
            <v>365.58141129032259</v>
          </cell>
          <cell r="S454">
            <v>122.12</v>
          </cell>
          <cell r="U454">
            <v>0</v>
          </cell>
        </row>
        <row r="455">
          <cell r="C455" t="str">
            <v>HOSPITAL PELÓPIDAS SILVEIRA - CG Nº 017/2022</v>
          </cell>
          <cell r="E455" t="str">
            <v>GLEICIANE SILVA CRUZ</v>
          </cell>
          <cell r="F455" t="str">
            <v>2 - Outros Profissionais da Saúde</v>
          </cell>
          <cell r="G455" t="str">
            <v>2235-05</v>
          </cell>
          <cell r="H455" t="str">
            <v>07/2024</v>
          </cell>
          <cell r="I455">
            <v>0</v>
          </cell>
          <cell r="J455">
            <v>429.17599999999999</v>
          </cell>
          <cell r="L455">
            <v>0</v>
          </cell>
          <cell r="M455">
            <v>0</v>
          </cell>
          <cell r="O455">
            <v>4.5199999999999996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PELÓPIDAS SILVEIRA - CG Nº 017/2022</v>
          </cell>
          <cell r="E456" t="str">
            <v>GLEISE CALINE DOS ANJOS</v>
          </cell>
          <cell r="F456" t="str">
            <v>2 - Outros Profissionais da Saúde</v>
          </cell>
          <cell r="G456" t="str">
            <v>3222-05</v>
          </cell>
          <cell r="H456" t="str">
            <v>07/2024</v>
          </cell>
          <cell r="I456">
            <v>0</v>
          </cell>
          <cell r="J456">
            <v>284.7912</v>
          </cell>
          <cell r="L456">
            <v>180.22020000000001</v>
          </cell>
          <cell r="M456">
            <v>28.24</v>
          </cell>
          <cell r="O456">
            <v>2.15</v>
          </cell>
          <cell r="R456">
            <v>135.98141129032257</v>
          </cell>
          <cell r="S456">
            <v>84.72</v>
          </cell>
          <cell r="U456">
            <v>0</v>
          </cell>
        </row>
        <row r="457">
          <cell r="C457" t="str">
            <v>HOSPITAL PELÓPIDAS SILVEIRA - CG Nº 017/2022</v>
          </cell>
          <cell r="E457" t="str">
            <v>GLORIA MARIA DE ARAUJO DA SILVA</v>
          </cell>
          <cell r="F457" t="str">
            <v>2 - Outros Profissionais da Saúde</v>
          </cell>
          <cell r="G457" t="str">
            <v>2235-05</v>
          </cell>
          <cell r="H457" t="str">
            <v>07/2024</v>
          </cell>
          <cell r="I457">
            <v>0</v>
          </cell>
          <cell r="J457">
            <v>438.87040000000002</v>
          </cell>
          <cell r="L457">
            <v>0</v>
          </cell>
          <cell r="M457">
            <v>0</v>
          </cell>
          <cell r="O457">
            <v>4.5199999999999996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PELÓPIDAS SILVEIRA - CG Nº 017/2022</v>
          </cell>
          <cell r="E458" t="str">
            <v>GRACIELE EDLA DE SOUZA</v>
          </cell>
          <cell r="F458" t="str">
            <v>2 - Outros Profissionais da Saúde</v>
          </cell>
          <cell r="G458" t="str">
            <v>2235-05</v>
          </cell>
          <cell r="H458" t="str">
            <v>07/2024</v>
          </cell>
          <cell r="I458">
            <v>0</v>
          </cell>
          <cell r="J458">
            <v>474.64240000000001</v>
          </cell>
          <cell r="L458">
            <v>0</v>
          </cell>
          <cell r="M458">
            <v>0</v>
          </cell>
          <cell r="O458">
            <v>4.5199999999999996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PELÓPIDAS SILVEIRA - CG Nº 017/2022</v>
          </cell>
          <cell r="E459" t="str">
            <v>GRACIELE MARIA SILVA</v>
          </cell>
          <cell r="F459" t="str">
            <v>3 - Administrativo</v>
          </cell>
          <cell r="G459" t="str">
            <v>3542-05</v>
          </cell>
          <cell r="H459" t="str">
            <v>07/2024</v>
          </cell>
          <cell r="I459">
            <v>0</v>
          </cell>
          <cell r="J459">
            <v>12.48</v>
          </cell>
          <cell r="L459">
            <v>0</v>
          </cell>
          <cell r="M459">
            <v>0</v>
          </cell>
          <cell r="O459">
            <v>2.15</v>
          </cell>
          <cell r="R459">
            <v>365.58141129032259</v>
          </cell>
          <cell r="S459">
            <v>360.8</v>
          </cell>
          <cell r="U459">
            <v>0</v>
          </cell>
        </row>
        <row r="460">
          <cell r="C460" t="str">
            <v>HOSPITAL PELÓPIDAS SILVEIRA - CG Nº 017/2022</v>
          </cell>
          <cell r="E460" t="str">
            <v>GRACIELY DE SANTANA SOUZA</v>
          </cell>
          <cell r="F460" t="str">
            <v>2 - Outros Profissionais da Saúde</v>
          </cell>
          <cell r="G460" t="str">
            <v>3241-15</v>
          </cell>
          <cell r="H460" t="str">
            <v>07/2024</v>
          </cell>
          <cell r="I460">
            <v>0</v>
          </cell>
          <cell r="J460">
            <v>339.99360000000001</v>
          </cell>
          <cell r="L460">
            <v>180.22020000000001</v>
          </cell>
          <cell r="M460">
            <v>9.64</v>
          </cell>
          <cell r="O460">
            <v>2.15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PELÓPIDAS SILVEIRA - CG Nº 017/2022</v>
          </cell>
          <cell r="E461" t="str">
            <v>GRAZIELLA ALINNY BEZERRA DA SILVA</v>
          </cell>
          <cell r="F461" t="str">
            <v>2 - Outros Profissionais da Saúde</v>
          </cell>
          <cell r="G461" t="str">
            <v>5211-30</v>
          </cell>
          <cell r="H461" t="str">
            <v>07/2024</v>
          </cell>
          <cell r="I461">
            <v>0</v>
          </cell>
          <cell r="J461">
            <v>140.82640000000001</v>
          </cell>
          <cell r="L461">
            <v>180.22020000000001</v>
          </cell>
          <cell r="M461">
            <v>31.14</v>
          </cell>
          <cell r="O461">
            <v>2.15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PELÓPIDAS SILVEIRA - CG Nº 017/2022</v>
          </cell>
          <cell r="E462" t="str">
            <v>GUILHERME CARLOS FERREIRA DE ASSIS</v>
          </cell>
          <cell r="F462" t="str">
            <v>3 - Administrativo</v>
          </cell>
          <cell r="G462" t="str">
            <v>5135-05</v>
          </cell>
          <cell r="H462" t="str">
            <v>07/2024</v>
          </cell>
          <cell r="I462">
            <v>0</v>
          </cell>
          <cell r="J462">
            <v>152.0864</v>
          </cell>
          <cell r="L462">
            <v>180.22020000000001</v>
          </cell>
          <cell r="M462">
            <v>28.24</v>
          </cell>
          <cell r="O462">
            <v>2.15</v>
          </cell>
          <cell r="R462">
            <v>267.18141129032256</v>
          </cell>
          <cell r="S462">
            <v>84.72</v>
          </cell>
          <cell r="U462">
            <v>0</v>
          </cell>
        </row>
        <row r="463">
          <cell r="C463" t="str">
            <v>HOSPITAL PELÓPIDAS SILVEIRA - CG Nº 017/2022</v>
          </cell>
          <cell r="E463" t="str">
            <v>GUIOMAR LIMA DE SOUZA SERPA</v>
          </cell>
          <cell r="F463" t="str">
            <v>2 - Outros Profissionais da Saúde</v>
          </cell>
          <cell r="G463" t="str">
            <v>3222-05</v>
          </cell>
          <cell r="H463" t="str">
            <v>07/2024</v>
          </cell>
          <cell r="I463">
            <v>0</v>
          </cell>
          <cell r="J463">
            <v>288.89760000000001</v>
          </cell>
          <cell r="L463">
            <v>180.22020000000001</v>
          </cell>
          <cell r="M463">
            <v>28.24</v>
          </cell>
          <cell r="O463">
            <v>2.15</v>
          </cell>
          <cell r="R463">
            <v>135.98141129032257</v>
          </cell>
          <cell r="S463">
            <v>84.72</v>
          </cell>
          <cell r="U463">
            <v>0</v>
          </cell>
        </row>
        <row r="464">
          <cell r="C464" t="str">
            <v>HOSPITAL PELÓPIDAS SILVEIRA - CG Nº 017/2022</v>
          </cell>
          <cell r="E464" t="str">
            <v>GUSTAVO GOMES DE LIMA</v>
          </cell>
          <cell r="F464" t="str">
            <v>1 - Médico</v>
          </cell>
          <cell r="G464" t="str">
            <v>2251-25</v>
          </cell>
          <cell r="H464" t="str">
            <v>07/2024</v>
          </cell>
          <cell r="I464">
            <v>0</v>
          </cell>
          <cell r="J464">
            <v>633.16399999999999</v>
          </cell>
          <cell r="L464">
            <v>0</v>
          </cell>
          <cell r="M464">
            <v>0</v>
          </cell>
          <cell r="O464">
            <v>17.2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PELÓPIDAS SILVEIRA - CG Nº 017/2022</v>
          </cell>
          <cell r="E465" t="str">
            <v>HADASSA SILVA DO NASCIMENTO SOUZA</v>
          </cell>
          <cell r="F465" t="str">
            <v>2 - Outros Profissionais da Saúde</v>
          </cell>
          <cell r="G465" t="str">
            <v>3222-05</v>
          </cell>
          <cell r="H465" t="str">
            <v>07/2024</v>
          </cell>
          <cell r="I465">
            <v>0</v>
          </cell>
          <cell r="J465">
            <v>278.75599999999997</v>
          </cell>
          <cell r="L465">
            <v>180.22020000000001</v>
          </cell>
          <cell r="M465">
            <v>28.24</v>
          </cell>
          <cell r="O465">
            <v>2.15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PELÓPIDAS SILVEIRA - CG Nº 017/2022</v>
          </cell>
          <cell r="E466" t="str">
            <v>HEBER ARAUJO SILVA</v>
          </cell>
          <cell r="F466" t="str">
            <v>2 - Outros Profissionais da Saúde</v>
          </cell>
          <cell r="G466" t="str">
            <v>3222-05</v>
          </cell>
          <cell r="H466" t="str">
            <v>07/2024</v>
          </cell>
          <cell r="I466">
            <v>0</v>
          </cell>
          <cell r="J466">
            <v>279.89679999999998</v>
          </cell>
          <cell r="L466">
            <v>180.22020000000001</v>
          </cell>
          <cell r="M466">
            <v>28.24</v>
          </cell>
          <cell r="O466">
            <v>2.15</v>
          </cell>
          <cell r="R466">
            <v>267.18141129032256</v>
          </cell>
          <cell r="S466">
            <v>70.599999999999994</v>
          </cell>
          <cell r="U466">
            <v>0</v>
          </cell>
        </row>
        <row r="467">
          <cell r="C467" t="str">
            <v>HOSPITAL PELÓPIDAS SILVEIRA - CG Nº 017/2022</v>
          </cell>
          <cell r="E467" t="str">
            <v>HELAYNE NOGUEIRA MELO DO NASCIMENTO</v>
          </cell>
          <cell r="F467" t="str">
            <v>2 - Outros Profissionais da Saúde</v>
          </cell>
          <cell r="G467" t="str">
            <v>3222-05</v>
          </cell>
          <cell r="H467" t="str">
            <v>07/2024</v>
          </cell>
          <cell r="I467">
            <v>0</v>
          </cell>
          <cell r="J467">
            <v>283.75119999999998</v>
          </cell>
          <cell r="L467">
            <v>0</v>
          </cell>
          <cell r="M467">
            <v>0</v>
          </cell>
          <cell r="O467">
            <v>2.15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PELÓPIDAS SILVEIRA - CG Nº 017/2022</v>
          </cell>
          <cell r="E468" t="str">
            <v>HELENICE DOS SANTOS</v>
          </cell>
          <cell r="F468" t="str">
            <v>2 - Outros Profissionais da Saúde</v>
          </cell>
          <cell r="G468" t="str">
            <v>3222-05</v>
          </cell>
          <cell r="H468" t="str">
            <v>07/2024</v>
          </cell>
          <cell r="I468">
            <v>0</v>
          </cell>
          <cell r="J468">
            <v>294.34559999999999</v>
          </cell>
          <cell r="L468">
            <v>180.22020000000001</v>
          </cell>
          <cell r="M468">
            <v>28.24</v>
          </cell>
          <cell r="O468">
            <v>2.15</v>
          </cell>
          <cell r="R468">
            <v>365.58141129032259</v>
          </cell>
          <cell r="S468">
            <v>84.72</v>
          </cell>
          <cell r="U468">
            <v>0</v>
          </cell>
        </row>
        <row r="469">
          <cell r="C469" t="str">
            <v>HOSPITAL PELÓPIDAS SILVEIRA - CG Nº 017/2022</v>
          </cell>
          <cell r="E469" t="str">
            <v>HELTON DOUGLAS BARROS DA SILVA</v>
          </cell>
          <cell r="F469" t="str">
            <v>2 - Outros Profissionais da Saúde</v>
          </cell>
          <cell r="G469" t="str">
            <v>2234-05</v>
          </cell>
          <cell r="H469" t="str">
            <v>07/2024</v>
          </cell>
          <cell r="I469">
            <v>0</v>
          </cell>
          <cell r="J469">
            <v>489.86480000000012</v>
          </cell>
          <cell r="L469">
            <v>180.22020000000001</v>
          </cell>
          <cell r="M469">
            <v>20.079999999999998</v>
          </cell>
          <cell r="O469">
            <v>2.15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PELÓPIDAS SILVEIRA - CG Nº 017/2022</v>
          </cell>
          <cell r="E470" t="str">
            <v>HENRIQUE BELEM RODRIGUES DE MELO</v>
          </cell>
          <cell r="F470" t="str">
            <v>2 - Outros Profissionais da Saúde</v>
          </cell>
          <cell r="G470" t="str">
            <v>2236-05</v>
          </cell>
          <cell r="H470" t="str">
            <v>07/2024</v>
          </cell>
          <cell r="I470">
            <v>0</v>
          </cell>
          <cell r="J470">
            <v>265.38799999999998</v>
          </cell>
          <cell r="L470">
            <v>180.22020000000001</v>
          </cell>
          <cell r="M470">
            <v>2.95</v>
          </cell>
          <cell r="O470">
            <v>4.5199999999999996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PELÓPIDAS SILVEIRA - CG Nº 017/2022</v>
          </cell>
          <cell r="E471" t="str">
            <v>HERYBER VIEIRA DOS SANTOS</v>
          </cell>
          <cell r="F471" t="str">
            <v>3 - Administrativo</v>
          </cell>
          <cell r="G471" t="str">
            <v>5174-10</v>
          </cell>
          <cell r="H471" t="str">
            <v>07/2024</v>
          </cell>
          <cell r="I471">
            <v>0</v>
          </cell>
          <cell r="J471">
            <v>113.43600000000001</v>
          </cell>
          <cell r="L471">
            <v>180.22020000000001</v>
          </cell>
          <cell r="M471">
            <v>28.24</v>
          </cell>
          <cell r="O471">
            <v>2.15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PELÓPIDAS SILVEIRA - CG Nº 017/2022</v>
          </cell>
          <cell r="E472" t="str">
            <v>HILDA TUNU DA COSTA NETA</v>
          </cell>
          <cell r="F472" t="str">
            <v>2 - Outros Profissionais da Saúde</v>
          </cell>
          <cell r="G472" t="str">
            <v>2236-05</v>
          </cell>
          <cell r="H472" t="str">
            <v>07/2024</v>
          </cell>
          <cell r="I472">
            <v>0</v>
          </cell>
          <cell r="J472">
            <v>227.51920000000001</v>
          </cell>
          <cell r="L472">
            <v>180.22020000000001</v>
          </cell>
          <cell r="M472">
            <v>2.7</v>
          </cell>
          <cell r="O472">
            <v>4.5199999999999996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PELÓPIDAS SILVEIRA - CG Nº 017/2022</v>
          </cell>
          <cell r="E473" t="str">
            <v>HORRANNY RODRIGUES SANTOS</v>
          </cell>
          <cell r="F473" t="str">
            <v>2 - Outros Profissionais da Saúde</v>
          </cell>
          <cell r="G473" t="str">
            <v>3222-05</v>
          </cell>
          <cell r="H473" t="str">
            <v>07/2024</v>
          </cell>
          <cell r="I473">
            <v>0</v>
          </cell>
          <cell r="J473">
            <v>285.63119999999998</v>
          </cell>
          <cell r="L473">
            <v>0</v>
          </cell>
          <cell r="M473">
            <v>0</v>
          </cell>
          <cell r="O473">
            <v>2.15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PELÓPIDAS SILVEIRA - CG Nº 017/2022</v>
          </cell>
          <cell r="E474" t="str">
            <v>HUGO WEMERSON VIEIRA</v>
          </cell>
          <cell r="F474" t="str">
            <v>2 - Outros Profissionais da Saúde</v>
          </cell>
          <cell r="G474" t="str">
            <v>5151-10</v>
          </cell>
          <cell r="H474" t="str">
            <v>07/2024</v>
          </cell>
          <cell r="I474">
            <v>0</v>
          </cell>
          <cell r="J474">
            <v>165.5488</v>
          </cell>
          <cell r="L474">
            <v>180.22020000000001</v>
          </cell>
          <cell r="M474">
            <v>28.24</v>
          </cell>
          <cell r="O474">
            <v>2.15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PELÓPIDAS SILVEIRA - CG Nº 017/2022</v>
          </cell>
          <cell r="E475" t="str">
            <v>HUMBERTO FERREIRA DOS SANTOS</v>
          </cell>
          <cell r="F475" t="str">
            <v>2 - Outros Profissionais da Saúde</v>
          </cell>
          <cell r="G475" t="str">
            <v>3241-15</v>
          </cell>
          <cell r="H475" t="str">
            <v>07/2024</v>
          </cell>
          <cell r="I475">
            <v>0</v>
          </cell>
          <cell r="J475">
            <v>281.24400000000003</v>
          </cell>
          <cell r="L475">
            <v>180.22020000000001</v>
          </cell>
          <cell r="M475">
            <v>21.69</v>
          </cell>
          <cell r="O475">
            <v>2.15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PELÓPIDAS SILVEIRA - CG Nº 017/2022</v>
          </cell>
          <cell r="E476" t="str">
            <v>IASMIM FERREIRA DA SILVA</v>
          </cell>
          <cell r="F476" t="str">
            <v>3 - Administrativo</v>
          </cell>
          <cell r="G476" t="str">
            <v>4110-10</v>
          </cell>
          <cell r="H476" t="str">
            <v>07/2024</v>
          </cell>
          <cell r="I476">
            <v>0</v>
          </cell>
          <cell r="J476">
            <v>13.0586</v>
          </cell>
          <cell r="L476">
            <v>0</v>
          </cell>
          <cell r="M476">
            <v>0</v>
          </cell>
          <cell r="O476">
            <v>2.15</v>
          </cell>
          <cell r="R476">
            <v>185.18141129032259</v>
          </cell>
          <cell r="S476">
            <v>40.67</v>
          </cell>
          <cell r="U476">
            <v>0</v>
          </cell>
        </row>
        <row r="477">
          <cell r="C477" t="str">
            <v>HOSPITAL PELÓPIDAS SILVEIRA - CG Nº 017/2022</v>
          </cell>
          <cell r="E477" t="str">
            <v>ILZA AMADIA DA SILVA</v>
          </cell>
          <cell r="F477" t="str">
            <v>2 - Outros Profissionais da Saúde</v>
          </cell>
          <cell r="G477" t="str">
            <v>3222-05</v>
          </cell>
          <cell r="H477" t="str">
            <v>07/2024</v>
          </cell>
          <cell r="I477">
            <v>0</v>
          </cell>
          <cell r="J477">
            <v>291.82960000000003</v>
          </cell>
          <cell r="L477">
            <v>0</v>
          </cell>
          <cell r="M477">
            <v>0</v>
          </cell>
          <cell r="O477">
            <v>2.15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PELÓPIDAS SILVEIRA - CG Nº 017/2022</v>
          </cell>
          <cell r="E478" t="str">
            <v>INES HENRIQUE DA SILVA SOUZA</v>
          </cell>
          <cell r="F478" t="str">
            <v>2 - Outros Profissionais da Saúde</v>
          </cell>
          <cell r="G478" t="str">
            <v>3222-05</v>
          </cell>
          <cell r="H478" t="str">
            <v>07/2024</v>
          </cell>
          <cell r="I478">
            <v>0</v>
          </cell>
          <cell r="J478">
            <v>298.13839999999999</v>
          </cell>
          <cell r="L478">
            <v>180.22020000000001</v>
          </cell>
          <cell r="M478">
            <v>28.24</v>
          </cell>
          <cell r="O478">
            <v>2.15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PELÓPIDAS SILVEIRA - CG Nº 017/2022</v>
          </cell>
          <cell r="E479" t="str">
            <v>INGRID RAYANNE ALVES SILVA MELO</v>
          </cell>
          <cell r="F479" t="str">
            <v>2 - Outros Profissionais da Saúde</v>
          </cell>
          <cell r="G479" t="str">
            <v>2235-05</v>
          </cell>
          <cell r="H479" t="str">
            <v>07/2024</v>
          </cell>
          <cell r="I479">
            <v>0</v>
          </cell>
          <cell r="J479">
            <v>487.79520000000002</v>
          </cell>
          <cell r="L479">
            <v>180.22020000000001</v>
          </cell>
          <cell r="M479">
            <v>3.59</v>
          </cell>
          <cell r="O479">
            <v>4.5199999999999996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PELÓPIDAS SILVEIRA - CG Nº 017/2022</v>
          </cell>
          <cell r="E480" t="str">
            <v>INGRYD MYARA BATISTA DA SILVA</v>
          </cell>
          <cell r="F480" t="str">
            <v>2 - Outros Profissionais da Saúde</v>
          </cell>
          <cell r="G480" t="str">
            <v>3222-05</v>
          </cell>
          <cell r="H480" t="str">
            <v>07/2024</v>
          </cell>
          <cell r="I480">
            <v>0</v>
          </cell>
          <cell r="J480">
            <v>253.7928</v>
          </cell>
          <cell r="L480">
            <v>180.22020000000001</v>
          </cell>
          <cell r="M480">
            <v>28.24</v>
          </cell>
          <cell r="O480">
            <v>2.15</v>
          </cell>
          <cell r="R480">
            <v>185.18141129032259</v>
          </cell>
          <cell r="S480">
            <v>74.55</v>
          </cell>
          <cell r="U480">
            <v>0</v>
          </cell>
        </row>
        <row r="481">
          <cell r="C481" t="str">
            <v>HOSPITAL PELÓPIDAS SILVEIRA - CG Nº 017/2022</v>
          </cell>
          <cell r="E481" t="str">
            <v>IRANI PEREIRA DA SILVA</v>
          </cell>
          <cell r="F481" t="str">
            <v>3 - Administrativo</v>
          </cell>
          <cell r="G481" t="str">
            <v>5134-30</v>
          </cell>
          <cell r="H481" t="str">
            <v>07/2024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2.15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PELÓPIDAS SILVEIRA - CG Nº 017/2022</v>
          </cell>
          <cell r="E482" t="str">
            <v>IRINEIDE DO NASCIMENTO BRANDAO</v>
          </cell>
          <cell r="F482" t="str">
            <v>2 - Outros Profissionais da Saúde</v>
          </cell>
          <cell r="G482" t="str">
            <v>3222-05</v>
          </cell>
          <cell r="H482" t="str">
            <v>07/2024</v>
          </cell>
          <cell r="I482">
            <v>0</v>
          </cell>
          <cell r="J482">
            <v>273.47840000000002</v>
          </cell>
          <cell r="L482">
            <v>180.22020000000001</v>
          </cell>
          <cell r="M482">
            <v>28.24</v>
          </cell>
          <cell r="O482">
            <v>2.15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PELÓPIDAS SILVEIRA - CG Nº 017/2022</v>
          </cell>
          <cell r="E483" t="str">
            <v>IRIS CAROLINE DA SILVA</v>
          </cell>
          <cell r="F483" t="str">
            <v>2 - Outros Profissionais da Saúde</v>
          </cell>
          <cell r="G483" t="str">
            <v>3222-05</v>
          </cell>
          <cell r="H483" t="str">
            <v>07/2024</v>
          </cell>
          <cell r="I483">
            <v>0</v>
          </cell>
          <cell r="J483">
            <v>273.96480000000003</v>
          </cell>
          <cell r="L483">
            <v>0</v>
          </cell>
          <cell r="M483">
            <v>0</v>
          </cell>
          <cell r="O483">
            <v>2.15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PELÓPIDAS SILVEIRA - CG Nº 017/2022</v>
          </cell>
          <cell r="E484" t="str">
            <v>IRLA MILENA DE ALBUQUERQUE BIEGING</v>
          </cell>
          <cell r="F484" t="str">
            <v>2 - Outros Profissionais da Saúde</v>
          </cell>
          <cell r="G484" t="str">
            <v>2236-05</v>
          </cell>
          <cell r="H484" t="str">
            <v>07/2024</v>
          </cell>
          <cell r="I484">
            <v>0</v>
          </cell>
          <cell r="J484">
            <v>225.4864</v>
          </cell>
          <cell r="L484">
            <v>0</v>
          </cell>
          <cell r="M484">
            <v>0</v>
          </cell>
          <cell r="O484">
            <v>4.5199999999999996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PELÓPIDAS SILVEIRA - CG Nº 017/2022</v>
          </cell>
          <cell r="E485" t="str">
            <v>ISABEL CRISTINA GOMES DA SILVA</v>
          </cell>
          <cell r="F485" t="str">
            <v>3 - Administrativo</v>
          </cell>
          <cell r="G485" t="str">
            <v>5143-20</v>
          </cell>
          <cell r="H485" t="str">
            <v>07/2024</v>
          </cell>
          <cell r="I485">
            <v>0</v>
          </cell>
          <cell r="J485">
            <v>4.5183999999999997</v>
          </cell>
          <cell r="L485">
            <v>0</v>
          </cell>
          <cell r="M485">
            <v>0</v>
          </cell>
          <cell r="O485">
            <v>2.15</v>
          </cell>
          <cell r="R485">
            <v>12.98141129032258</v>
          </cell>
          <cell r="S485">
            <v>2.82</v>
          </cell>
          <cell r="U485">
            <v>0</v>
          </cell>
        </row>
        <row r="486">
          <cell r="C486" t="str">
            <v>HOSPITAL PELÓPIDAS SILVEIRA - CG Nº 017/2022</v>
          </cell>
          <cell r="E486" t="str">
            <v>ISABELA GABRIELLY FREITAS GOMES DA SILVA</v>
          </cell>
          <cell r="F486" t="str">
            <v>2 - Outros Profissionais da Saúde</v>
          </cell>
          <cell r="G486" t="str">
            <v>3222-05</v>
          </cell>
          <cell r="H486" t="str">
            <v>07/2024</v>
          </cell>
          <cell r="I486">
            <v>0</v>
          </cell>
          <cell r="J486">
            <v>274.8064</v>
          </cell>
          <cell r="L486">
            <v>180.22020000000001</v>
          </cell>
          <cell r="M486">
            <v>28.24</v>
          </cell>
          <cell r="O486">
            <v>2.15</v>
          </cell>
          <cell r="R486">
            <v>135.98141129032257</v>
          </cell>
          <cell r="S486">
            <v>70.599999999999994</v>
          </cell>
          <cell r="U486">
            <v>0</v>
          </cell>
        </row>
        <row r="487">
          <cell r="C487" t="str">
            <v>HOSPITAL PELÓPIDAS SILVEIRA - CG Nº 017/2022</v>
          </cell>
          <cell r="E487" t="str">
            <v>ISABELLA DA SILVA GALDINO TAVARES</v>
          </cell>
          <cell r="F487" t="str">
            <v>2 - Outros Profissionais da Saúde</v>
          </cell>
          <cell r="G487" t="str">
            <v>3222-05</v>
          </cell>
          <cell r="H487" t="str">
            <v>07/2024</v>
          </cell>
          <cell r="I487">
            <v>0</v>
          </cell>
          <cell r="J487">
            <v>264.90719999999999</v>
          </cell>
          <cell r="L487">
            <v>0</v>
          </cell>
          <cell r="M487">
            <v>0</v>
          </cell>
          <cell r="O487">
            <v>2.15</v>
          </cell>
          <cell r="R487">
            <v>0</v>
          </cell>
          <cell r="S487">
            <v>0</v>
          </cell>
          <cell r="U487">
            <v>69.41</v>
          </cell>
          <cell r="X487" t="str">
            <v>AUXÍLIO CRECHE</v>
          </cell>
        </row>
        <row r="488">
          <cell r="C488" t="str">
            <v>HOSPITAL PELÓPIDAS SILVEIRA - CG Nº 017/2022</v>
          </cell>
          <cell r="E488" t="str">
            <v>ISABELLA PEREIRA DA SILVA</v>
          </cell>
          <cell r="F488" t="str">
            <v>2 - Outros Profissionais da Saúde</v>
          </cell>
          <cell r="G488" t="str">
            <v>3222-05</v>
          </cell>
          <cell r="H488" t="str">
            <v>07/2024</v>
          </cell>
          <cell r="I488">
            <v>0</v>
          </cell>
          <cell r="J488">
            <v>292.45280000000002</v>
          </cell>
          <cell r="L488">
            <v>0</v>
          </cell>
          <cell r="M488">
            <v>0</v>
          </cell>
          <cell r="O488">
            <v>2.15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PELÓPIDAS SILVEIRA - CG Nº 017/2022</v>
          </cell>
          <cell r="E489" t="str">
            <v>ISADORA MARIA NASCIMENTO LEMOS</v>
          </cell>
          <cell r="F489" t="str">
            <v>3 - Administrativo</v>
          </cell>
          <cell r="G489" t="str">
            <v>4110-10</v>
          </cell>
          <cell r="H489" t="str">
            <v>07/2024</v>
          </cell>
          <cell r="I489">
            <v>0</v>
          </cell>
          <cell r="J489">
            <v>112.532</v>
          </cell>
          <cell r="L489">
            <v>180.22020000000001</v>
          </cell>
          <cell r="M489">
            <v>28.24</v>
          </cell>
          <cell r="O489">
            <v>2.15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PELÓPIDAS SILVEIRA - CG Nº 017/2022</v>
          </cell>
          <cell r="E490" t="str">
            <v>ISLANE FRANCISCA DIAS DOMINGOS</v>
          </cell>
          <cell r="F490" t="str">
            <v>2 - Outros Profissionais da Saúde</v>
          </cell>
          <cell r="G490" t="str">
            <v>3222-05</v>
          </cell>
          <cell r="H490" t="str">
            <v>07/2024</v>
          </cell>
          <cell r="I490">
            <v>0</v>
          </cell>
          <cell r="J490">
            <v>278.48480000000001</v>
          </cell>
          <cell r="L490">
            <v>0</v>
          </cell>
          <cell r="M490">
            <v>0</v>
          </cell>
          <cell r="O490">
            <v>2.15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PELÓPIDAS SILVEIRA - CG Nº 017/2022</v>
          </cell>
          <cell r="E491" t="str">
            <v>ISRAEL EUGENIO DA SILVA</v>
          </cell>
          <cell r="F491" t="str">
            <v>3 - Administrativo</v>
          </cell>
          <cell r="G491" t="str">
            <v>5174-10</v>
          </cell>
          <cell r="H491" t="str">
            <v>07/2024</v>
          </cell>
          <cell r="I491">
            <v>0</v>
          </cell>
          <cell r="J491">
            <v>72.278400000000005</v>
          </cell>
          <cell r="L491">
            <v>180.22020000000001</v>
          </cell>
          <cell r="M491">
            <v>28.24</v>
          </cell>
          <cell r="O491">
            <v>2.15</v>
          </cell>
          <cell r="R491">
            <v>267.18141129032256</v>
          </cell>
          <cell r="S491">
            <v>11.3</v>
          </cell>
          <cell r="U491">
            <v>0</v>
          </cell>
        </row>
        <row r="492">
          <cell r="C492" t="str">
            <v>HOSPITAL PELÓPIDAS SILVEIRA - CG Nº 017/2022</v>
          </cell>
          <cell r="E492" t="str">
            <v>ITALO DOS SANTOS MARTINS</v>
          </cell>
          <cell r="F492" t="str">
            <v>2 - Outros Profissionais da Saúde</v>
          </cell>
          <cell r="G492" t="str">
            <v>2235-05</v>
          </cell>
          <cell r="H492" t="str">
            <v>07/2024</v>
          </cell>
          <cell r="I492">
            <v>0</v>
          </cell>
          <cell r="J492">
            <v>428.81200000000001</v>
          </cell>
          <cell r="L492">
            <v>180.22020000000001</v>
          </cell>
          <cell r="M492">
            <v>2.79</v>
          </cell>
          <cell r="O492">
            <v>4.5199999999999996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PELÓPIDAS SILVEIRA - CG Nº 017/2022</v>
          </cell>
          <cell r="E493" t="str">
            <v>ITALO JONATHAS PEREIRA DE OLIVEIRA</v>
          </cell>
          <cell r="F493" t="str">
            <v>2 - Outros Profissionais da Saúde</v>
          </cell>
          <cell r="G493" t="str">
            <v>5211-30</v>
          </cell>
          <cell r="H493" t="str">
            <v>07/2024</v>
          </cell>
          <cell r="I493">
            <v>0</v>
          </cell>
          <cell r="J493">
            <v>139.31120000000001</v>
          </cell>
          <cell r="L493">
            <v>180.22020000000001</v>
          </cell>
          <cell r="M493">
            <v>31.14</v>
          </cell>
          <cell r="O493">
            <v>2.15</v>
          </cell>
          <cell r="R493">
            <v>127.78141129032258</v>
          </cell>
          <cell r="S493">
            <v>93.42</v>
          </cell>
          <cell r="U493">
            <v>0</v>
          </cell>
        </row>
        <row r="494">
          <cell r="C494" t="str">
            <v>HOSPITAL PELÓPIDAS SILVEIRA - CG Nº 017/2022</v>
          </cell>
          <cell r="E494" t="str">
            <v>ITALO PAULO DA SILVA LIMA</v>
          </cell>
          <cell r="F494" t="str">
            <v>3 - Administrativo</v>
          </cell>
          <cell r="G494" t="str">
            <v>5143-20</v>
          </cell>
          <cell r="H494" t="str">
            <v>07/2024</v>
          </cell>
          <cell r="I494">
            <v>0</v>
          </cell>
          <cell r="J494">
            <v>13.555199999999999</v>
          </cell>
          <cell r="L494">
            <v>0</v>
          </cell>
          <cell r="M494">
            <v>0</v>
          </cell>
          <cell r="O494">
            <v>2.15</v>
          </cell>
          <cell r="R494">
            <v>37.581411290322578</v>
          </cell>
          <cell r="S494">
            <v>8.4700000000000006</v>
          </cell>
          <cell r="U494">
            <v>0</v>
          </cell>
        </row>
        <row r="495">
          <cell r="C495" t="str">
            <v>HOSPITAL PELÓPIDAS SILVEIRA - CG Nº 017/2022</v>
          </cell>
          <cell r="E495" t="str">
            <v>ITAMAR DE SOUZA SILVA</v>
          </cell>
          <cell r="F495" t="str">
            <v>3 - Administrativo</v>
          </cell>
          <cell r="G495" t="str">
            <v>5174-10</v>
          </cell>
          <cell r="H495" t="str">
            <v>07/2024</v>
          </cell>
          <cell r="I495">
            <v>0</v>
          </cell>
          <cell r="J495">
            <v>119.87439999999999</v>
          </cell>
          <cell r="L495">
            <v>180.22020000000001</v>
          </cell>
          <cell r="M495">
            <v>28.24</v>
          </cell>
          <cell r="O495">
            <v>2.15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PELÓPIDAS SILVEIRA - CG Nº 017/2022</v>
          </cell>
          <cell r="E496" t="str">
            <v>IVALDO AMARO SABINO FILHO</v>
          </cell>
          <cell r="F496" t="str">
            <v>2 - Outros Profissionais da Saúde</v>
          </cell>
          <cell r="G496" t="str">
            <v>5151-10</v>
          </cell>
          <cell r="H496" t="str">
            <v>07/2024</v>
          </cell>
          <cell r="I496">
            <v>0</v>
          </cell>
          <cell r="J496">
            <v>133.76560000000001</v>
          </cell>
          <cell r="L496">
            <v>180.22020000000001</v>
          </cell>
          <cell r="M496">
            <v>28.24</v>
          </cell>
          <cell r="O496">
            <v>2.15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PELÓPIDAS SILVEIRA - CG Nº 017/2022</v>
          </cell>
          <cell r="E497" t="str">
            <v>IVAN GOMES DE SANTANA</v>
          </cell>
          <cell r="F497" t="str">
            <v>3 - Administrativo</v>
          </cell>
          <cell r="G497" t="str">
            <v>5174-10</v>
          </cell>
          <cell r="H497" t="str">
            <v>07/2024</v>
          </cell>
          <cell r="I497">
            <v>0</v>
          </cell>
          <cell r="J497">
            <v>113.2024</v>
          </cell>
          <cell r="L497">
            <v>180.22020000000001</v>
          </cell>
          <cell r="M497">
            <v>28.24</v>
          </cell>
          <cell r="O497">
            <v>2.15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PELÓPIDAS SILVEIRA - CG Nº 017/2022</v>
          </cell>
          <cell r="E498" t="str">
            <v>IVANEIDE VERGETE MARQUES</v>
          </cell>
          <cell r="F498" t="str">
            <v>2 - Outros Profissionais da Saúde</v>
          </cell>
          <cell r="G498" t="str">
            <v>3241-15</v>
          </cell>
          <cell r="H498" t="str">
            <v>07/2024</v>
          </cell>
          <cell r="I498">
            <v>0</v>
          </cell>
          <cell r="J498">
            <v>302.48</v>
          </cell>
          <cell r="L498">
            <v>0</v>
          </cell>
          <cell r="M498">
            <v>0</v>
          </cell>
          <cell r="O498">
            <v>2.15</v>
          </cell>
          <cell r="R498">
            <v>135.98141129032257</v>
          </cell>
          <cell r="S498">
            <v>75.27</v>
          </cell>
          <cell r="U498">
            <v>0</v>
          </cell>
        </row>
        <row r="499">
          <cell r="C499" t="str">
            <v>HOSPITAL PELÓPIDAS SILVEIRA - CG Nº 017/2022</v>
          </cell>
          <cell r="E499" t="str">
            <v>IVANETE DAS GRACAS TININ</v>
          </cell>
          <cell r="F499" t="str">
            <v>2 - Outros Profissionais da Saúde</v>
          </cell>
          <cell r="G499" t="str">
            <v>3222-05</v>
          </cell>
          <cell r="H499" t="str">
            <v>07/2024</v>
          </cell>
          <cell r="I499">
            <v>0</v>
          </cell>
          <cell r="J499">
            <v>292.05680000000001</v>
          </cell>
          <cell r="L499">
            <v>0</v>
          </cell>
          <cell r="M499">
            <v>0</v>
          </cell>
          <cell r="O499">
            <v>2.15</v>
          </cell>
          <cell r="R499">
            <v>127.78141129032258</v>
          </cell>
          <cell r="S499">
            <v>84.72</v>
          </cell>
          <cell r="U499">
            <v>69.41</v>
          </cell>
          <cell r="X499" t="str">
            <v>AUXÍLIO CRECHE</v>
          </cell>
        </row>
        <row r="500">
          <cell r="C500" t="str">
            <v>HOSPITAL PELÓPIDAS SILVEIRA - CG Nº 017/2022</v>
          </cell>
          <cell r="E500" t="str">
            <v>IVONEIDE GOMES DE ASSIS SILVA</v>
          </cell>
          <cell r="F500" t="str">
            <v>3 - Administrativo</v>
          </cell>
          <cell r="G500" t="str">
            <v>5134-30</v>
          </cell>
          <cell r="H500" t="str">
            <v>07/2024</v>
          </cell>
          <cell r="I500">
            <v>0</v>
          </cell>
          <cell r="J500">
            <v>174.7</v>
          </cell>
          <cell r="L500">
            <v>180.22020000000001</v>
          </cell>
          <cell r="M500">
            <v>28.24</v>
          </cell>
          <cell r="O500">
            <v>2.15</v>
          </cell>
          <cell r="R500">
            <v>127.78141129032258</v>
          </cell>
          <cell r="S500">
            <v>84.72</v>
          </cell>
          <cell r="U500">
            <v>0</v>
          </cell>
        </row>
        <row r="501">
          <cell r="C501" t="str">
            <v>HOSPITAL PELÓPIDAS SILVEIRA - CG Nº 017/2022</v>
          </cell>
          <cell r="E501" t="str">
            <v>IZABEL MARIA MONTEIRO DE ARAUJO</v>
          </cell>
          <cell r="F501" t="str">
            <v>2 - Outros Profissionais da Saúde</v>
          </cell>
          <cell r="G501" t="str">
            <v>2235-05</v>
          </cell>
          <cell r="H501" t="str">
            <v>07/2024</v>
          </cell>
          <cell r="I501">
            <v>0</v>
          </cell>
          <cell r="J501">
            <v>261.24799999999999</v>
          </cell>
          <cell r="L501">
            <v>180.22020000000001</v>
          </cell>
          <cell r="M501">
            <v>2.79</v>
          </cell>
          <cell r="O501">
            <v>4.5199999999999996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PELÓPIDAS SILVEIRA - CG Nº 017/2022</v>
          </cell>
          <cell r="E502" t="str">
            <v>IZABELLE ALESSANDRA TININ MARINHO</v>
          </cell>
          <cell r="F502" t="str">
            <v>2 - Outros Profissionais da Saúde</v>
          </cell>
          <cell r="G502" t="str">
            <v>3222-05</v>
          </cell>
          <cell r="H502" t="str">
            <v>07/2024</v>
          </cell>
          <cell r="I502">
            <v>0</v>
          </cell>
          <cell r="J502">
            <v>285.37920000000003</v>
          </cell>
          <cell r="L502">
            <v>180.22020000000001</v>
          </cell>
          <cell r="M502">
            <v>28.24</v>
          </cell>
          <cell r="O502">
            <v>2.15</v>
          </cell>
          <cell r="R502">
            <v>135.98141129032257</v>
          </cell>
          <cell r="S502">
            <v>84.72</v>
          </cell>
          <cell r="U502">
            <v>0</v>
          </cell>
        </row>
        <row r="503">
          <cell r="C503" t="str">
            <v>HOSPITAL PELÓPIDAS SILVEIRA - CG Nº 017/2022</v>
          </cell>
          <cell r="E503" t="str">
            <v>JACIARA SANTOS BATISTA</v>
          </cell>
          <cell r="F503" t="str">
            <v>2 - Outros Profissionais da Saúde</v>
          </cell>
          <cell r="G503" t="str">
            <v>3222-05</v>
          </cell>
          <cell r="H503" t="str">
            <v>07/2024</v>
          </cell>
          <cell r="I503">
            <v>0</v>
          </cell>
          <cell r="J503">
            <v>283.6728</v>
          </cell>
          <cell r="L503">
            <v>0</v>
          </cell>
          <cell r="M503">
            <v>0</v>
          </cell>
          <cell r="O503">
            <v>2.15</v>
          </cell>
          <cell r="R503">
            <v>267.18141129032256</v>
          </cell>
          <cell r="S503">
            <v>84.72</v>
          </cell>
          <cell r="U503">
            <v>0</v>
          </cell>
        </row>
        <row r="504">
          <cell r="C504" t="str">
            <v>HOSPITAL PELÓPIDAS SILVEIRA - CG Nº 017/2022</v>
          </cell>
          <cell r="E504" t="str">
            <v>JACIARA TOMAZ DA SILVA</v>
          </cell>
          <cell r="F504" t="str">
            <v>2 - Outros Profissionais da Saúde</v>
          </cell>
          <cell r="G504" t="str">
            <v>3222-05</v>
          </cell>
          <cell r="H504" t="str">
            <v>07/2024</v>
          </cell>
          <cell r="I504">
            <v>0</v>
          </cell>
          <cell r="J504">
            <v>276.3064</v>
          </cell>
          <cell r="L504">
            <v>180.22020000000001</v>
          </cell>
          <cell r="M504">
            <v>28.24</v>
          </cell>
          <cell r="O504">
            <v>2.15</v>
          </cell>
          <cell r="R504">
            <v>250.78141129032258</v>
          </cell>
          <cell r="S504">
            <v>84.72</v>
          </cell>
          <cell r="U504">
            <v>0</v>
          </cell>
        </row>
        <row r="505">
          <cell r="C505" t="str">
            <v>HOSPITAL PELÓPIDAS SILVEIRA - CG Nº 017/2022</v>
          </cell>
          <cell r="E505" t="str">
            <v>JACIENE MARIA DA SILVA</v>
          </cell>
          <cell r="F505" t="str">
            <v>2 - Outros Profissionais da Saúde</v>
          </cell>
          <cell r="G505" t="str">
            <v>3222-05</v>
          </cell>
          <cell r="H505" t="str">
            <v>07/2024</v>
          </cell>
          <cell r="I505">
            <v>0</v>
          </cell>
          <cell r="J505">
            <v>293.2432</v>
          </cell>
          <cell r="L505">
            <v>180.22020000000001</v>
          </cell>
          <cell r="M505">
            <v>28.24</v>
          </cell>
          <cell r="O505">
            <v>2.15</v>
          </cell>
          <cell r="R505">
            <v>135.98141129032257</v>
          </cell>
          <cell r="S505">
            <v>84.72</v>
          </cell>
          <cell r="U505">
            <v>0</v>
          </cell>
        </row>
        <row r="506">
          <cell r="C506" t="str">
            <v>HOSPITAL PELÓPIDAS SILVEIRA - CG Nº 017/2022</v>
          </cell>
          <cell r="E506" t="str">
            <v>JACIENE MARIA SANTANA DOS SANTOS</v>
          </cell>
          <cell r="F506" t="str">
            <v>3 - Administrativo</v>
          </cell>
          <cell r="G506" t="str">
            <v>5143-20</v>
          </cell>
          <cell r="H506" t="str">
            <v>07/2024</v>
          </cell>
          <cell r="I506">
            <v>0</v>
          </cell>
          <cell r="J506">
            <v>13.555199999999999</v>
          </cell>
          <cell r="L506">
            <v>0</v>
          </cell>
          <cell r="M506">
            <v>0</v>
          </cell>
          <cell r="O506">
            <v>2.15</v>
          </cell>
          <cell r="R506">
            <v>21.181411290322579</v>
          </cell>
          <cell r="S506">
            <v>8.4700000000000006</v>
          </cell>
          <cell r="U506">
            <v>0</v>
          </cell>
        </row>
        <row r="507">
          <cell r="C507" t="str">
            <v>HOSPITAL PELÓPIDAS SILVEIRA - CG Nº 017/2022</v>
          </cell>
          <cell r="E507" t="str">
            <v>JACILENE CARDOSO DE QUEIROZ SILVA</v>
          </cell>
          <cell r="F507" t="str">
            <v>2 - Outros Profissionais da Saúde</v>
          </cell>
          <cell r="G507" t="str">
            <v>2235-05</v>
          </cell>
          <cell r="H507" t="str">
            <v>07/2024</v>
          </cell>
          <cell r="I507">
            <v>0</v>
          </cell>
          <cell r="J507">
            <v>461.39679999999998</v>
          </cell>
          <cell r="L507">
            <v>180.22020000000001</v>
          </cell>
          <cell r="M507">
            <v>3.33</v>
          </cell>
          <cell r="O507">
            <v>4.5199999999999996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PELÓPIDAS SILVEIRA - CG Nº 017/2022</v>
          </cell>
          <cell r="E508" t="str">
            <v>JACKSON DOUGLAS FERREIRA ROCHA</v>
          </cell>
          <cell r="F508" t="str">
            <v>3 - Administrativo</v>
          </cell>
          <cell r="G508" t="str">
            <v>5174-10</v>
          </cell>
          <cell r="H508" t="str">
            <v>07/2024</v>
          </cell>
          <cell r="I508">
            <v>0</v>
          </cell>
          <cell r="J508">
            <v>121.9456</v>
          </cell>
          <cell r="L508">
            <v>180.22020000000001</v>
          </cell>
          <cell r="M508">
            <v>28.24</v>
          </cell>
          <cell r="O508">
            <v>2.15</v>
          </cell>
          <cell r="R508">
            <v>267.18141129032256</v>
          </cell>
          <cell r="S508">
            <v>80.48</v>
          </cell>
          <cell r="U508">
            <v>0</v>
          </cell>
        </row>
        <row r="509">
          <cell r="C509" t="str">
            <v>HOSPITAL PELÓPIDAS SILVEIRA - CG Nº 017/2022</v>
          </cell>
          <cell r="E509" t="str">
            <v>JACKSON SILVA DA COSTA</v>
          </cell>
          <cell r="F509" t="str">
            <v>3 - Administrativo</v>
          </cell>
          <cell r="G509" t="str">
            <v>5135-05</v>
          </cell>
          <cell r="H509" t="str">
            <v>07/2024</v>
          </cell>
          <cell r="I509">
            <v>0</v>
          </cell>
          <cell r="J509">
            <v>133.59200000000001</v>
          </cell>
          <cell r="L509">
            <v>180.22020000000001</v>
          </cell>
          <cell r="M509">
            <v>28.24</v>
          </cell>
          <cell r="O509">
            <v>2.15</v>
          </cell>
          <cell r="R509">
            <v>250.78141129032258</v>
          </cell>
          <cell r="S509">
            <v>79.64</v>
          </cell>
          <cell r="U509">
            <v>0</v>
          </cell>
        </row>
        <row r="510">
          <cell r="C510" t="str">
            <v>HOSPITAL PELÓPIDAS SILVEIRA - CG Nº 017/2022</v>
          </cell>
          <cell r="E510" t="str">
            <v>JACQUELINE FERREIRA E SILVA</v>
          </cell>
          <cell r="F510" t="str">
            <v>3 - Administrativo</v>
          </cell>
          <cell r="G510" t="str">
            <v>5174-10</v>
          </cell>
          <cell r="H510" t="str">
            <v>07/2024</v>
          </cell>
          <cell r="I510">
            <v>0</v>
          </cell>
          <cell r="J510">
            <v>0</v>
          </cell>
          <cell r="L510">
            <v>0</v>
          </cell>
          <cell r="M510">
            <v>0</v>
          </cell>
          <cell r="O510">
            <v>2.15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PELÓPIDAS SILVEIRA - CG Nº 017/2022</v>
          </cell>
          <cell r="E511" t="str">
            <v>JACQUESY MARCOS DOS SANTOS LIMA</v>
          </cell>
          <cell r="F511" t="str">
            <v>3 - Administrativo</v>
          </cell>
          <cell r="G511" t="str">
            <v>5143-20</v>
          </cell>
          <cell r="H511" t="str">
            <v>07/2024</v>
          </cell>
          <cell r="I511">
            <v>0</v>
          </cell>
          <cell r="J511">
            <v>4.5183999999999997</v>
          </cell>
          <cell r="L511">
            <v>0</v>
          </cell>
          <cell r="M511">
            <v>0</v>
          </cell>
          <cell r="O511">
            <v>2.15</v>
          </cell>
          <cell r="R511">
            <v>12.98141129032258</v>
          </cell>
          <cell r="S511">
            <v>2.82</v>
          </cell>
          <cell r="U511">
            <v>0</v>
          </cell>
        </row>
        <row r="512">
          <cell r="C512" t="str">
            <v>HOSPITAL PELÓPIDAS SILVEIRA - CG Nº 017/2022</v>
          </cell>
          <cell r="E512" t="str">
            <v>JAFIA JOAIDE CAFE DE CARVALHO</v>
          </cell>
          <cell r="F512" t="str">
            <v>2 - Outros Profissionais da Saúde</v>
          </cell>
          <cell r="G512" t="str">
            <v>2235-05</v>
          </cell>
          <cell r="H512" t="str">
            <v>07/2024</v>
          </cell>
          <cell r="I512">
            <v>0</v>
          </cell>
          <cell r="J512">
            <v>437.21120000000002</v>
          </cell>
          <cell r="L512">
            <v>180.22020000000001</v>
          </cell>
          <cell r="M512">
            <v>7.18</v>
          </cell>
          <cell r="O512">
            <v>4.5199999999999996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PELÓPIDAS SILVEIRA - CG Nº 017/2022</v>
          </cell>
          <cell r="E513" t="str">
            <v>JAFIA MARIA BEZERRA DE LIMA</v>
          </cell>
          <cell r="F513" t="str">
            <v>3 - Administrativo</v>
          </cell>
          <cell r="G513" t="str">
            <v>5174-10</v>
          </cell>
          <cell r="H513" t="str">
            <v>07/2024</v>
          </cell>
          <cell r="I513">
            <v>0</v>
          </cell>
          <cell r="J513">
            <v>112.96</v>
          </cell>
          <cell r="L513">
            <v>180.22020000000001</v>
          </cell>
          <cell r="M513">
            <v>28.24</v>
          </cell>
          <cell r="O513">
            <v>2.15</v>
          </cell>
          <cell r="R513">
            <v>135.98141129032257</v>
          </cell>
          <cell r="S513">
            <v>84.72</v>
          </cell>
          <cell r="U513">
            <v>0</v>
          </cell>
        </row>
        <row r="514">
          <cell r="C514" t="str">
            <v>HOSPITAL PELÓPIDAS SILVEIRA - CG Nº 017/2022</v>
          </cell>
          <cell r="E514" t="str">
            <v>JAIANE KESSYLA DO NASCIMENTO FERREIRA DE OLIVEIRA</v>
          </cell>
          <cell r="F514" t="str">
            <v>2 - Outros Profissionais da Saúde</v>
          </cell>
          <cell r="G514" t="str">
            <v>2235-05</v>
          </cell>
          <cell r="H514" t="str">
            <v>07/2024</v>
          </cell>
          <cell r="I514">
            <v>0</v>
          </cell>
          <cell r="J514">
            <v>432.24480000000011</v>
          </cell>
          <cell r="L514">
            <v>0</v>
          </cell>
          <cell r="M514">
            <v>0</v>
          </cell>
          <cell r="O514">
            <v>4.5199999999999996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PELÓPIDAS SILVEIRA - CG Nº 017/2022</v>
          </cell>
          <cell r="E515" t="str">
            <v>JAILSON CORREIA DA SILVA</v>
          </cell>
          <cell r="F515" t="str">
            <v>3 - Administrativo</v>
          </cell>
          <cell r="G515" t="str">
            <v>5174-10</v>
          </cell>
          <cell r="H515" t="str">
            <v>07/2024</v>
          </cell>
          <cell r="I515">
            <v>0</v>
          </cell>
          <cell r="J515">
            <v>125.804</v>
          </cell>
          <cell r="L515">
            <v>180.22020000000001</v>
          </cell>
          <cell r="M515">
            <v>28.24</v>
          </cell>
          <cell r="O515">
            <v>2.15</v>
          </cell>
          <cell r="R515">
            <v>250.78141129032258</v>
          </cell>
          <cell r="S515">
            <v>81.900000000000006</v>
          </cell>
          <cell r="U515">
            <v>0</v>
          </cell>
        </row>
        <row r="516">
          <cell r="C516" t="str">
            <v>HOSPITAL PELÓPIDAS SILVEIRA - CG Nº 017/2022</v>
          </cell>
          <cell r="E516" t="str">
            <v>JAINE RAYANE DO NASCIMENTO DE ASSIS</v>
          </cell>
          <cell r="F516" t="str">
            <v>2 - Outros Profissionais da Saúde</v>
          </cell>
          <cell r="G516" t="str">
            <v>3222-05</v>
          </cell>
          <cell r="H516" t="str">
            <v>07/2024</v>
          </cell>
          <cell r="I516">
            <v>0</v>
          </cell>
          <cell r="J516">
            <v>275.7176</v>
          </cell>
          <cell r="L516">
            <v>0</v>
          </cell>
          <cell r="M516">
            <v>0</v>
          </cell>
          <cell r="O516">
            <v>2.15</v>
          </cell>
          <cell r="R516">
            <v>0</v>
          </cell>
          <cell r="S516">
            <v>0</v>
          </cell>
          <cell r="U516">
            <v>67.099999999999994</v>
          </cell>
          <cell r="X516" t="str">
            <v>AUXÍLIO CRECHE</v>
          </cell>
        </row>
        <row r="517">
          <cell r="C517" t="str">
            <v>HOSPITAL PELÓPIDAS SILVEIRA - CG Nº 017/2022</v>
          </cell>
          <cell r="E517" t="str">
            <v>JAMERSON ARAUJO DE SANTANA</v>
          </cell>
          <cell r="F517" t="str">
            <v>3 - Administrativo</v>
          </cell>
          <cell r="G517" t="str">
            <v>5143-20</v>
          </cell>
          <cell r="H517" t="str">
            <v>07/2024</v>
          </cell>
          <cell r="I517">
            <v>0</v>
          </cell>
          <cell r="J517">
            <v>9.0367999999999995</v>
          </cell>
          <cell r="L517">
            <v>0</v>
          </cell>
          <cell r="M517">
            <v>0</v>
          </cell>
          <cell r="O517">
            <v>2.15</v>
          </cell>
          <cell r="R517">
            <v>12.98141129032258</v>
          </cell>
          <cell r="S517">
            <v>5.65</v>
          </cell>
          <cell r="U517">
            <v>0</v>
          </cell>
        </row>
        <row r="518">
          <cell r="C518" t="str">
            <v>HOSPITAL PELÓPIDAS SILVEIRA - CG Nº 017/2022</v>
          </cell>
          <cell r="E518" t="str">
            <v>JAMERSON HENRIQUE NOVAIS SANTOS</v>
          </cell>
          <cell r="F518" t="str">
            <v>1 - Médico</v>
          </cell>
          <cell r="G518" t="str">
            <v>2251-25</v>
          </cell>
          <cell r="H518" t="str">
            <v>07/2024</v>
          </cell>
          <cell r="I518">
            <v>0</v>
          </cell>
          <cell r="J518">
            <v>847.24800000000005</v>
          </cell>
          <cell r="L518">
            <v>0</v>
          </cell>
          <cell r="M518">
            <v>0</v>
          </cell>
          <cell r="O518">
            <v>17.2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PELÓPIDAS SILVEIRA - CG Nº 017/2022</v>
          </cell>
          <cell r="E519" t="str">
            <v>JAMESSON DE FRANCA SANTOS JUNIOR</v>
          </cell>
          <cell r="F519" t="str">
            <v>2 - Outros Profissionais da Saúde</v>
          </cell>
          <cell r="G519" t="str">
            <v>5151-10</v>
          </cell>
          <cell r="H519" t="str">
            <v>07/2024</v>
          </cell>
          <cell r="I519">
            <v>0</v>
          </cell>
          <cell r="J519">
            <v>134.3912</v>
          </cell>
          <cell r="L519">
            <v>180.22020000000001</v>
          </cell>
          <cell r="M519">
            <v>28.24</v>
          </cell>
          <cell r="O519">
            <v>2.15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PELÓPIDAS SILVEIRA - CG Nº 017/2022</v>
          </cell>
          <cell r="E520" t="str">
            <v>JAMILLE BARBOSA DE LIMA</v>
          </cell>
          <cell r="F520" t="str">
            <v>2 - Outros Profissionais da Saúde</v>
          </cell>
          <cell r="G520" t="str">
            <v>2235-05</v>
          </cell>
          <cell r="H520" t="str">
            <v>07/2024</v>
          </cell>
          <cell r="I520">
            <v>0</v>
          </cell>
          <cell r="J520">
            <v>469.39600000000002</v>
          </cell>
          <cell r="L520">
            <v>0</v>
          </cell>
          <cell r="M520">
            <v>0</v>
          </cell>
          <cell r="O520">
            <v>4.5199999999999996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PELÓPIDAS SILVEIRA - CG Nº 017/2022</v>
          </cell>
          <cell r="E521" t="str">
            <v>JAMINE MARIA DA SILVA</v>
          </cell>
          <cell r="F521" t="str">
            <v>2 - Outros Profissionais da Saúde</v>
          </cell>
          <cell r="G521" t="str">
            <v>2234-05</v>
          </cell>
          <cell r="H521" t="str">
            <v>07/2024</v>
          </cell>
          <cell r="I521">
            <v>0</v>
          </cell>
          <cell r="J521">
            <v>344.56560000000002</v>
          </cell>
          <cell r="L521">
            <v>0</v>
          </cell>
          <cell r="M521">
            <v>0</v>
          </cell>
          <cell r="O521">
            <v>2.15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PELÓPIDAS SILVEIRA - CG Nº 017/2022</v>
          </cell>
          <cell r="E522" t="str">
            <v>JANAINA CAROLINE CAVALCANTI DA SILVA</v>
          </cell>
          <cell r="F522" t="str">
            <v>2 - Outros Profissionais da Saúde</v>
          </cell>
          <cell r="G522" t="str">
            <v>2515-10</v>
          </cell>
          <cell r="H522" t="str">
            <v>07/2024</v>
          </cell>
          <cell r="I522">
            <v>0</v>
          </cell>
          <cell r="J522">
            <v>250.82239999999999</v>
          </cell>
          <cell r="L522">
            <v>0</v>
          </cell>
          <cell r="M522">
            <v>0</v>
          </cell>
          <cell r="O522">
            <v>2.15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PELÓPIDAS SILVEIRA - CG Nº 017/2022</v>
          </cell>
          <cell r="E523" t="str">
            <v>JANAINA HONORIO ALVES WANDERLEY</v>
          </cell>
          <cell r="F523" t="str">
            <v>2 - Outros Profissionais da Saúde</v>
          </cell>
          <cell r="G523" t="str">
            <v>3222-05</v>
          </cell>
          <cell r="H523" t="str">
            <v>07/2024</v>
          </cell>
          <cell r="I523">
            <v>0</v>
          </cell>
          <cell r="J523">
            <v>271.54719999999998</v>
          </cell>
          <cell r="L523">
            <v>180.22020000000001</v>
          </cell>
          <cell r="M523">
            <v>28.24</v>
          </cell>
          <cell r="O523">
            <v>2.15</v>
          </cell>
          <cell r="R523">
            <v>267.18141129032256</v>
          </cell>
          <cell r="S523">
            <v>84.72</v>
          </cell>
          <cell r="U523">
            <v>0</v>
          </cell>
        </row>
        <row r="524">
          <cell r="C524" t="str">
            <v>HOSPITAL PELÓPIDAS SILVEIRA - CG Nº 017/2022</v>
          </cell>
          <cell r="E524" t="str">
            <v>JANAINA VIEIRA DE SOUZA CHAGAS</v>
          </cell>
          <cell r="F524" t="str">
            <v>2 - Outros Profissionais da Saúde</v>
          </cell>
          <cell r="G524" t="str">
            <v>2235-05</v>
          </cell>
          <cell r="H524" t="str">
            <v>07/2024</v>
          </cell>
          <cell r="I524">
            <v>0</v>
          </cell>
          <cell r="J524">
            <v>627.92079999999999</v>
          </cell>
          <cell r="L524">
            <v>180.22020000000001</v>
          </cell>
          <cell r="M524">
            <v>3.59</v>
          </cell>
          <cell r="O524">
            <v>4.5199999999999996</v>
          </cell>
          <cell r="R524">
            <v>0</v>
          </cell>
          <cell r="S524">
            <v>0</v>
          </cell>
          <cell r="U524">
            <v>120.26</v>
          </cell>
          <cell r="X524" t="str">
            <v>AUXÍLIO CRECHE</v>
          </cell>
        </row>
        <row r="525">
          <cell r="C525" t="str">
            <v>HOSPITAL PELÓPIDAS SILVEIRA - CG Nº 017/2022</v>
          </cell>
          <cell r="E525" t="str">
            <v>JANALINE DE SOUSA PACHECO FERREIRA</v>
          </cell>
          <cell r="F525" t="str">
            <v>2 - Outros Profissionais da Saúde</v>
          </cell>
          <cell r="G525" t="str">
            <v>2236-05</v>
          </cell>
          <cell r="H525" t="str">
            <v>07/2024</v>
          </cell>
          <cell r="I525">
            <v>0</v>
          </cell>
          <cell r="J525">
            <v>244.01920000000001</v>
          </cell>
          <cell r="L525">
            <v>0</v>
          </cell>
          <cell r="M525">
            <v>0</v>
          </cell>
          <cell r="O525">
            <v>4.5199999999999996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PELÓPIDAS SILVEIRA - CG Nº 017/2022</v>
          </cell>
          <cell r="E526" t="str">
            <v>JANAYNA FELICIANA DA SILVA</v>
          </cell>
          <cell r="F526" t="str">
            <v>2 - Outros Profissionais da Saúde</v>
          </cell>
          <cell r="G526" t="str">
            <v>3222-05</v>
          </cell>
          <cell r="H526" t="str">
            <v>07/2024</v>
          </cell>
          <cell r="I526">
            <v>0</v>
          </cell>
          <cell r="J526">
            <v>0</v>
          </cell>
          <cell r="K526">
            <v>402.54</v>
          </cell>
          <cell r="L526">
            <v>0</v>
          </cell>
          <cell r="M526">
            <v>0</v>
          </cell>
          <cell r="O526">
            <v>2.15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PELÓPIDAS SILVEIRA - CG Nº 017/2022</v>
          </cell>
          <cell r="E527" t="str">
            <v>JANDARACY OLEGARIA DA SILVA</v>
          </cell>
          <cell r="F527" t="str">
            <v>2 - Outros Profissionais da Saúde</v>
          </cell>
          <cell r="G527" t="str">
            <v>3222-05</v>
          </cell>
          <cell r="H527" t="str">
            <v>07/2024</v>
          </cell>
          <cell r="I527">
            <v>0</v>
          </cell>
          <cell r="J527">
            <v>291</v>
          </cell>
          <cell r="L527">
            <v>180.22020000000001</v>
          </cell>
          <cell r="M527">
            <v>28.24</v>
          </cell>
          <cell r="O527">
            <v>2.15</v>
          </cell>
          <cell r="R527">
            <v>250.78141129032258</v>
          </cell>
          <cell r="S527">
            <v>84.72</v>
          </cell>
          <cell r="U527">
            <v>69.41</v>
          </cell>
          <cell r="X527" t="str">
            <v>AUXÍLIO CRECHE</v>
          </cell>
        </row>
        <row r="528">
          <cell r="C528" t="str">
            <v>HOSPITAL PELÓPIDAS SILVEIRA - CG Nº 017/2022</v>
          </cell>
          <cell r="E528" t="str">
            <v>JANE FERREIRA DA SILVA</v>
          </cell>
          <cell r="F528" t="str">
            <v>3 - Administrativo</v>
          </cell>
          <cell r="G528" t="str">
            <v>4110-10</v>
          </cell>
          <cell r="H528" t="str">
            <v>07/2024</v>
          </cell>
          <cell r="I528">
            <v>0</v>
          </cell>
          <cell r="J528">
            <v>111.13760000000001</v>
          </cell>
          <cell r="L528">
            <v>180.22020000000001</v>
          </cell>
          <cell r="M528">
            <v>28.24</v>
          </cell>
          <cell r="O528">
            <v>2.15</v>
          </cell>
          <cell r="R528">
            <v>365.58141129032259</v>
          </cell>
          <cell r="S528">
            <v>84.72</v>
          </cell>
          <cell r="U528">
            <v>0</v>
          </cell>
        </row>
        <row r="529">
          <cell r="C529" t="str">
            <v>HOSPITAL PELÓPIDAS SILVEIRA - CG Nº 017/2022</v>
          </cell>
          <cell r="E529" t="str">
            <v>JANE KELLY DE ANDRADE</v>
          </cell>
          <cell r="F529" t="str">
            <v>2 - Outros Profissionais da Saúde</v>
          </cell>
          <cell r="G529" t="str">
            <v>3222-05</v>
          </cell>
          <cell r="H529" t="str">
            <v>07/2024</v>
          </cell>
          <cell r="I529">
            <v>0</v>
          </cell>
          <cell r="J529">
            <v>273.6336</v>
          </cell>
          <cell r="L529">
            <v>180.22020000000001</v>
          </cell>
          <cell r="M529">
            <v>28.24</v>
          </cell>
          <cell r="O529">
            <v>2.15</v>
          </cell>
          <cell r="R529">
            <v>135.98141129032257</v>
          </cell>
          <cell r="S529">
            <v>84.72</v>
          </cell>
          <cell r="U529">
            <v>0</v>
          </cell>
        </row>
        <row r="530">
          <cell r="C530" t="str">
            <v>HOSPITAL PELÓPIDAS SILVEIRA - CG Nº 017/2022</v>
          </cell>
          <cell r="E530" t="str">
            <v>JANETE FERREIRA DA SILVA</v>
          </cell>
          <cell r="F530" t="str">
            <v>2 - Outros Profissionais da Saúde</v>
          </cell>
          <cell r="G530" t="str">
            <v>3242-05</v>
          </cell>
          <cell r="H530" t="str">
            <v>07/2024</v>
          </cell>
          <cell r="I530">
            <v>0</v>
          </cell>
          <cell r="J530">
            <v>178.72720000000001</v>
          </cell>
          <cell r="L530">
            <v>0</v>
          </cell>
          <cell r="M530">
            <v>0</v>
          </cell>
          <cell r="O530">
            <v>2.15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PELÓPIDAS SILVEIRA - CG Nº 017/2022</v>
          </cell>
          <cell r="E531" t="str">
            <v>JANICE MARIA DA CONCEICAO</v>
          </cell>
          <cell r="F531" t="str">
            <v>2 - Outros Profissionais da Saúde</v>
          </cell>
          <cell r="G531" t="str">
            <v>3222-05</v>
          </cell>
          <cell r="H531" t="str">
            <v>07/2024</v>
          </cell>
          <cell r="I531">
            <v>0</v>
          </cell>
          <cell r="J531">
            <v>292.4776</v>
          </cell>
          <cell r="L531">
            <v>0</v>
          </cell>
          <cell r="M531">
            <v>0</v>
          </cell>
          <cell r="O531">
            <v>2.15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PELÓPIDAS SILVEIRA - CG Nº 017/2022</v>
          </cell>
          <cell r="E532" t="str">
            <v>JAQUELINE HENRIQUE DOS SANTOS SANTANA</v>
          </cell>
          <cell r="F532" t="str">
            <v>2 - Outros Profissionais da Saúde</v>
          </cell>
          <cell r="G532" t="str">
            <v>3222-05</v>
          </cell>
          <cell r="H532" t="str">
            <v>07/2024</v>
          </cell>
          <cell r="I532">
            <v>0</v>
          </cell>
          <cell r="J532">
            <v>284.73680000000002</v>
          </cell>
          <cell r="L532">
            <v>0</v>
          </cell>
          <cell r="M532">
            <v>0</v>
          </cell>
          <cell r="O532">
            <v>2.15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PELÓPIDAS SILVEIRA - CG Nº 017/2022</v>
          </cell>
          <cell r="E533" t="str">
            <v>JAQUELINE NASCIMENTO FERREIRA DA SILVA</v>
          </cell>
          <cell r="F533" t="str">
            <v>2 - Outros Profissionais da Saúde</v>
          </cell>
          <cell r="G533" t="str">
            <v>3222-05</v>
          </cell>
          <cell r="H533" t="str">
            <v>07/2024</v>
          </cell>
          <cell r="I533">
            <v>0</v>
          </cell>
          <cell r="J533">
            <v>301.20319999999998</v>
          </cell>
          <cell r="L533">
            <v>180.22020000000001</v>
          </cell>
          <cell r="M533">
            <v>28.24</v>
          </cell>
          <cell r="O533">
            <v>2.15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PELÓPIDAS SILVEIRA - CG Nº 017/2022</v>
          </cell>
          <cell r="E534" t="str">
            <v>JAQUELINE NUNES BARBOSA</v>
          </cell>
          <cell r="F534" t="str">
            <v>2 - Outros Profissionais da Saúde</v>
          </cell>
          <cell r="G534" t="str">
            <v>3222-05</v>
          </cell>
          <cell r="H534" t="str">
            <v>07/2024</v>
          </cell>
          <cell r="I534">
            <v>0</v>
          </cell>
          <cell r="J534">
            <v>292.32080000000002</v>
          </cell>
          <cell r="L534">
            <v>180.22020000000001</v>
          </cell>
          <cell r="M534">
            <v>28.24</v>
          </cell>
          <cell r="O534">
            <v>2.15</v>
          </cell>
          <cell r="R534">
            <v>135.98141129032257</v>
          </cell>
          <cell r="S534">
            <v>84.72</v>
          </cell>
          <cell r="U534">
            <v>0</v>
          </cell>
        </row>
        <row r="535">
          <cell r="C535" t="str">
            <v>HOSPITAL PELÓPIDAS SILVEIRA - CG Nº 017/2022</v>
          </cell>
          <cell r="E535" t="str">
            <v>JEFFERSON MORAES DA COSTA</v>
          </cell>
          <cell r="F535" t="str">
            <v>2 - Outros Profissionais da Saúde</v>
          </cell>
          <cell r="G535" t="str">
            <v>5151-10</v>
          </cell>
          <cell r="H535" t="str">
            <v>07/2024</v>
          </cell>
          <cell r="I535">
            <v>0</v>
          </cell>
          <cell r="J535">
            <v>148.5624</v>
          </cell>
          <cell r="L535">
            <v>180.22020000000001</v>
          </cell>
          <cell r="M535">
            <v>28.24</v>
          </cell>
          <cell r="O535">
            <v>2.15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PELÓPIDAS SILVEIRA - CG Nº 017/2022</v>
          </cell>
          <cell r="E536" t="str">
            <v>JENNIFFER LARYSSA ASSIS CELESTINO</v>
          </cell>
          <cell r="F536" t="str">
            <v>2 - Outros Profissionais da Saúde</v>
          </cell>
          <cell r="G536" t="str">
            <v>3222-05</v>
          </cell>
          <cell r="H536" t="str">
            <v>07/2024</v>
          </cell>
          <cell r="I536">
            <v>0</v>
          </cell>
          <cell r="J536">
            <v>280.27519999999998</v>
          </cell>
          <cell r="L536">
            <v>0</v>
          </cell>
          <cell r="M536">
            <v>0</v>
          </cell>
          <cell r="O536">
            <v>2.15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PELÓPIDAS SILVEIRA - CG Nº 017/2022</v>
          </cell>
          <cell r="E537" t="str">
            <v>JESFICA TAVARES DA SILVA</v>
          </cell>
          <cell r="F537" t="str">
            <v>2 - Outros Profissionais da Saúde</v>
          </cell>
          <cell r="G537" t="str">
            <v>3222-05</v>
          </cell>
          <cell r="H537" t="str">
            <v>07/2024</v>
          </cell>
          <cell r="I537">
            <v>0</v>
          </cell>
          <cell r="J537">
            <v>273.08800000000002</v>
          </cell>
          <cell r="L537">
            <v>180.22020000000001</v>
          </cell>
          <cell r="M537">
            <v>28.24</v>
          </cell>
          <cell r="O537">
            <v>2.15</v>
          </cell>
          <cell r="R537">
            <v>135.98141129032257</v>
          </cell>
          <cell r="S537">
            <v>84.72</v>
          </cell>
          <cell r="U537">
            <v>0</v>
          </cell>
        </row>
        <row r="538">
          <cell r="C538" t="str">
            <v>HOSPITAL PELÓPIDAS SILVEIRA - CG Nº 017/2022</v>
          </cell>
          <cell r="E538" t="str">
            <v>JESSE FELIPE DA SILVA</v>
          </cell>
          <cell r="F538" t="str">
            <v>2 - Outros Profissionais da Saúde</v>
          </cell>
          <cell r="G538" t="str">
            <v>3241-15</v>
          </cell>
          <cell r="H538" t="str">
            <v>07/2024</v>
          </cell>
          <cell r="I538">
            <v>0</v>
          </cell>
          <cell r="J538">
            <v>317.1216</v>
          </cell>
          <cell r="L538">
            <v>180.22020000000001</v>
          </cell>
          <cell r="M538">
            <v>16.87</v>
          </cell>
          <cell r="O538">
            <v>2.15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PELÓPIDAS SILVEIRA - CG Nº 017/2022</v>
          </cell>
          <cell r="E539" t="str">
            <v>JESSICA CRISTINA BARBOSA DE MORAIS</v>
          </cell>
          <cell r="F539" t="str">
            <v>2 - Outros Profissionais da Saúde</v>
          </cell>
          <cell r="G539" t="str">
            <v>3222-05</v>
          </cell>
          <cell r="H539" t="str">
            <v>07/2024</v>
          </cell>
          <cell r="I539">
            <v>0</v>
          </cell>
          <cell r="J539">
            <v>288.16080000000011</v>
          </cell>
          <cell r="L539">
            <v>180.22020000000001</v>
          </cell>
          <cell r="M539">
            <v>28.24</v>
          </cell>
          <cell r="O539">
            <v>2.15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PELÓPIDAS SILVEIRA - CG Nº 017/2022</v>
          </cell>
          <cell r="E540" t="str">
            <v>JESSICA MARIA DA SILVA</v>
          </cell>
          <cell r="F540" t="str">
            <v>2 - Outros Profissionais da Saúde</v>
          </cell>
          <cell r="G540" t="str">
            <v>3222-05</v>
          </cell>
          <cell r="H540" t="str">
            <v>07/2024</v>
          </cell>
          <cell r="I540">
            <v>0</v>
          </cell>
          <cell r="J540">
            <v>301.47199999999998</v>
          </cell>
          <cell r="L540">
            <v>180.22020000000001</v>
          </cell>
          <cell r="M540">
            <v>28.24</v>
          </cell>
          <cell r="O540">
            <v>2.15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PELÓPIDAS SILVEIRA - CG Nº 017/2022</v>
          </cell>
          <cell r="E541" t="str">
            <v>JESSICA SANTOS DE OLIVEIRA SILVA</v>
          </cell>
          <cell r="F541" t="str">
            <v>2 - Outros Profissionais da Saúde</v>
          </cell>
          <cell r="G541" t="str">
            <v>3222-05</v>
          </cell>
          <cell r="H541" t="str">
            <v>07/2024</v>
          </cell>
          <cell r="I541">
            <v>0</v>
          </cell>
          <cell r="J541">
            <v>273.92079999999999</v>
          </cell>
          <cell r="L541">
            <v>180.22020000000001</v>
          </cell>
          <cell r="M541">
            <v>28.24</v>
          </cell>
          <cell r="O541">
            <v>2.15</v>
          </cell>
          <cell r="R541">
            <v>250.78141129032258</v>
          </cell>
          <cell r="S541">
            <v>84.72</v>
          </cell>
          <cell r="U541">
            <v>0</v>
          </cell>
        </row>
        <row r="542">
          <cell r="C542" t="str">
            <v>HOSPITAL PELÓPIDAS SILVEIRA - CG Nº 017/2022</v>
          </cell>
          <cell r="E542" t="str">
            <v>JESSYKA VERISSIMO DE ALBUQUERQUE SILVA</v>
          </cell>
          <cell r="F542" t="str">
            <v>2 - Outros Profissionais da Saúde</v>
          </cell>
          <cell r="G542" t="str">
            <v>5211-30</v>
          </cell>
          <cell r="H542" t="str">
            <v>07/2024</v>
          </cell>
          <cell r="I542">
            <v>0</v>
          </cell>
          <cell r="J542">
            <v>124.0072</v>
          </cell>
          <cell r="L542">
            <v>180.22020000000001</v>
          </cell>
          <cell r="M542">
            <v>31.14</v>
          </cell>
          <cell r="O542">
            <v>2.15</v>
          </cell>
          <cell r="R542">
            <v>0</v>
          </cell>
          <cell r="S542">
            <v>0</v>
          </cell>
          <cell r="U542">
            <v>80.95</v>
          </cell>
          <cell r="X542" t="str">
            <v>AUXÍLIO CRECHE</v>
          </cell>
        </row>
        <row r="543">
          <cell r="C543" t="str">
            <v>HOSPITAL PELÓPIDAS SILVEIRA - CG Nº 017/2022</v>
          </cell>
          <cell r="E543" t="str">
            <v>JESUINO ALBINO</v>
          </cell>
          <cell r="F543" t="str">
            <v>1 - Médico</v>
          </cell>
          <cell r="G543" t="str">
            <v>2252-60</v>
          </cell>
          <cell r="H543" t="str">
            <v>07/2024</v>
          </cell>
          <cell r="I543">
            <v>0</v>
          </cell>
          <cell r="J543">
            <v>782.39840000000004</v>
          </cell>
          <cell r="L543">
            <v>180.22020000000001</v>
          </cell>
          <cell r="M543">
            <v>31.68</v>
          </cell>
          <cell r="O543">
            <v>17.2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PELÓPIDAS SILVEIRA - CG Nº 017/2022</v>
          </cell>
          <cell r="E544" t="str">
            <v>JEVERSON DAVID SIMAO</v>
          </cell>
          <cell r="F544" t="str">
            <v>3 - Administrativo</v>
          </cell>
          <cell r="G544" t="str">
            <v>4110-10</v>
          </cell>
          <cell r="H544" t="str">
            <v>07/2024</v>
          </cell>
          <cell r="I544">
            <v>0</v>
          </cell>
          <cell r="J544">
            <v>112.096</v>
          </cell>
          <cell r="L544">
            <v>180.22020000000001</v>
          </cell>
          <cell r="M544">
            <v>28.24</v>
          </cell>
          <cell r="O544">
            <v>2.15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PELÓPIDAS SILVEIRA - CG Nº 017/2022</v>
          </cell>
          <cell r="E545" t="str">
            <v>JHENNEFER ALEXANDRA DE OLIVEIRA RAMOS</v>
          </cell>
          <cell r="F545" t="str">
            <v>2 - Outros Profissionais da Saúde</v>
          </cell>
          <cell r="G545" t="str">
            <v>3222-05</v>
          </cell>
          <cell r="H545" t="str">
            <v>07/2024</v>
          </cell>
          <cell r="I545">
            <v>0</v>
          </cell>
          <cell r="J545">
            <v>288.24639999999999</v>
          </cell>
          <cell r="L545">
            <v>0</v>
          </cell>
          <cell r="M545">
            <v>0</v>
          </cell>
          <cell r="O545">
            <v>2.15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PELÓPIDAS SILVEIRA - CG Nº 017/2022</v>
          </cell>
          <cell r="E546" t="str">
            <v>JOABE SENA DA SILVA</v>
          </cell>
          <cell r="F546" t="str">
            <v>2 - Outros Profissionais da Saúde</v>
          </cell>
          <cell r="G546" t="str">
            <v>5211-30</v>
          </cell>
          <cell r="H546" t="str">
            <v>07/2024</v>
          </cell>
          <cell r="I546">
            <v>0</v>
          </cell>
          <cell r="J546">
            <v>131.49600000000001</v>
          </cell>
          <cell r="L546">
            <v>0</v>
          </cell>
          <cell r="M546">
            <v>0</v>
          </cell>
          <cell r="O546">
            <v>2.15</v>
          </cell>
          <cell r="R546">
            <v>250.78141129032258</v>
          </cell>
          <cell r="S546">
            <v>88.75</v>
          </cell>
          <cell r="U546">
            <v>0</v>
          </cell>
        </row>
        <row r="547">
          <cell r="C547" t="str">
            <v>HOSPITAL PELÓPIDAS SILVEIRA - CG Nº 017/2022</v>
          </cell>
          <cell r="E547" t="str">
            <v>JOABE SILVA SOUSA</v>
          </cell>
          <cell r="F547" t="str">
            <v>2 - Outros Profissionais da Saúde</v>
          </cell>
          <cell r="G547" t="str">
            <v>3222-05</v>
          </cell>
          <cell r="H547" t="str">
            <v>07/2024</v>
          </cell>
          <cell r="I547">
            <v>0</v>
          </cell>
          <cell r="J547">
            <v>286.7928</v>
          </cell>
          <cell r="L547">
            <v>180.22020000000001</v>
          </cell>
          <cell r="M547">
            <v>28.24</v>
          </cell>
          <cell r="O547">
            <v>2.15</v>
          </cell>
          <cell r="R547">
            <v>267.18141129032256</v>
          </cell>
          <cell r="S547">
            <v>84.72</v>
          </cell>
          <cell r="U547">
            <v>0</v>
          </cell>
        </row>
        <row r="548">
          <cell r="C548" t="str">
            <v>HOSPITAL PELÓPIDAS SILVEIRA - CG Nº 017/2022</v>
          </cell>
          <cell r="E548" t="str">
            <v>JOANA D ARC BERNARDO DOS SANTOS</v>
          </cell>
          <cell r="F548" t="str">
            <v>3 - Administrativo</v>
          </cell>
          <cell r="G548" t="str">
            <v>5143-20</v>
          </cell>
          <cell r="H548" t="str">
            <v>07/2024</v>
          </cell>
          <cell r="I548">
            <v>0</v>
          </cell>
          <cell r="J548">
            <v>9.0367999999999995</v>
          </cell>
          <cell r="L548">
            <v>0</v>
          </cell>
          <cell r="M548">
            <v>0</v>
          </cell>
          <cell r="O548">
            <v>2.15</v>
          </cell>
          <cell r="R548">
            <v>12.98141129032258</v>
          </cell>
          <cell r="S548">
            <v>5.65</v>
          </cell>
          <cell r="U548">
            <v>0</v>
          </cell>
        </row>
        <row r="549">
          <cell r="C549" t="str">
            <v>HOSPITAL PELÓPIDAS SILVEIRA - CG Nº 017/2022</v>
          </cell>
          <cell r="E549" t="str">
            <v>JOANA D ARC PORCINO TAVARES FARIAS</v>
          </cell>
          <cell r="F549" t="str">
            <v>2 - Outros Profissionais da Saúde</v>
          </cell>
          <cell r="G549" t="str">
            <v>3222-05</v>
          </cell>
          <cell r="H549" t="str">
            <v>07/2024</v>
          </cell>
          <cell r="I549">
            <v>0</v>
          </cell>
          <cell r="J549">
            <v>273.47840000000002</v>
          </cell>
          <cell r="L549">
            <v>180.22020000000001</v>
          </cell>
          <cell r="M549">
            <v>28.24</v>
          </cell>
          <cell r="O549">
            <v>2.15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PELÓPIDAS SILVEIRA - CG Nº 017/2022</v>
          </cell>
          <cell r="E550" t="str">
            <v>JOANNY BEATRIZ ALVES DA SILVA</v>
          </cell>
          <cell r="F550" t="str">
            <v>2 - Outros Profissionais da Saúde</v>
          </cell>
          <cell r="G550" t="str">
            <v>3222-05</v>
          </cell>
          <cell r="H550" t="str">
            <v>07/2024</v>
          </cell>
          <cell r="I550">
            <v>0</v>
          </cell>
          <cell r="J550">
            <v>296.62079999999997</v>
          </cell>
          <cell r="L550">
            <v>0</v>
          </cell>
          <cell r="M550">
            <v>0</v>
          </cell>
          <cell r="O550">
            <v>2.15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PELÓPIDAS SILVEIRA - CG Nº 017/2022</v>
          </cell>
          <cell r="E551" t="str">
            <v>JOAO BOSCO BARRETO SAMPAIO</v>
          </cell>
          <cell r="F551" t="str">
            <v>2 - Outros Profissionais da Saúde</v>
          </cell>
          <cell r="G551" t="str">
            <v>2236-05</v>
          </cell>
          <cell r="H551" t="str">
            <v>07/2024</v>
          </cell>
          <cell r="I551">
            <v>0</v>
          </cell>
          <cell r="J551">
            <v>362.45440000000002</v>
          </cell>
          <cell r="L551">
            <v>180.22020000000001</v>
          </cell>
          <cell r="M551">
            <v>2.95</v>
          </cell>
          <cell r="O551">
            <v>4.5199999999999996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PELÓPIDAS SILVEIRA - CG Nº 017/2022</v>
          </cell>
          <cell r="E552" t="str">
            <v>JOAO CELESTINO DA SILVA FILHO</v>
          </cell>
          <cell r="F552" t="str">
            <v>3 - Administrativo</v>
          </cell>
          <cell r="G552" t="str">
            <v>5174-10</v>
          </cell>
          <cell r="H552" t="str">
            <v>07/2024</v>
          </cell>
          <cell r="I552">
            <v>0</v>
          </cell>
          <cell r="J552">
            <v>127.3368</v>
          </cell>
          <cell r="L552">
            <v>180.22020000000001</v>
          </cell>
          <cell r="M552">
            <v>28.24</v>
          </cell>
          <cell r="O552">
            <v>2.15</v>
          </cell>
          <cell r="R552">
            <v>189.28141129032258</v>
          </cell>
          <cell r="S552">
            <v>84.72</v>
          </cell>
          <cell r="U552">
            <v>0</v>
          </cell>
        </row>
        <row r="553">
          <cell r="C553" t="str">
            <v>HOSPITAL PELÓPIDAS SILVEIRA - CG Nº 017/2022</v>
          </cell>
          <cell r="E553" t="str">
            <v>JOAO GUILHERME ANDRADE</v>
          </cell>
          <cell r="F553" t="str">
            <v>3 - Administrativo</v>
          </cell>
          <cell r="G553" t="str">
            <v>4110-10</v>
          </cell>
          <cell r="H553" t="str">
            <v>07/2024</v>
          </cell>
          <cell r="I553">
            <v>0</v>
          </cell>
          <cell r="J553">
            <v>187.1952</v>
          </cell>
          <cell r="L553">
            <v>180.22020000000001</v>
          </cell>
          <cell r="M553">
            <v>46.8</v>
          </cell>
          <cell r="O553">
            <v>2.15</v>
          </cell>
          <cell r="R553">
            <v>365.58141129032259</v>
          </cell>
          <cell r="S553">
            <v>140.4</v>
          </cell>
          <cell r="U553">
            <v>0</v>
          </cell>
        </row>
        <row r="554">
          <cell r="C554" t="str">
            <v>HOSPITAL PELÓPIDAS SILVEIRA - CG Nº 017/2022</v>
          </cell>
          <cell r="E554" t="str">
            <v>JOAO MARCELINO DA SILVA</v>
          </cell>
          <cell r="F554" t="str">
            <v>3 - Administrativo</v>
          </cell>
          <cell r="G554" t="str">
            <v>9511-05</v>
          </cell>
          <cell r="H554" t="str">
            <v>07/2024</v>
          </cell>
          <cell r="I554">
            <v>0</v>
          </cell>
          <cell r="J554">
            <v>182.852</v>
          </cell>
          <cell r="L554">
            <v>0</v>
          </cell>
          <cell r="M554">
            <v>0</v>
          </cell>
          <cell r="O554">
            <v>2.15</v>
          </cell>
          <cell r="R554">
            <v>267.18141129032256</v>
          </cell>
          <cell r="S554">
            <v>96.51</v>
          </cell>
          <cell r="U554">
            <v>0</v>
          </cell>
        </row>
        <row r="555">
          <cell r="C555" t="str">
            <v>HOSPITAL PELÓPIDAS SILVEIRA - CG Nº 017/2022</v>
          </cell>
          <cell r="E555" t="str">
            <v>JOAO PEDRO DE LIMA RAGO</v>
          </cell>
          <cell r="F555" t="str">
            <v>3 - Administrativo</v>
          </cell>
          <cell r="G555" t="str">
            <v>4110-10</v>
          </cell>
          <cell r="H555" t="str">
            <v>07/2024</v>
          </cell>
          <cell r="I555">
            <v>0</v>
          </cell>
          <cell r="J555">
            <v>14.12</v>
          </cell>
          <cell r="L555">
            <v>0</v>
          </cell>
          <cell r="M555">
            <v>0</v>
          </cell>
          <cell r="O555">
            <v>2.15</v>
          </cell>
          <cell r="R555">
            <v>160.58141129032259</v>
          </cell>
          <cell r="S555">
            <v>42.36</v>
          </cell>
          <cell r="U555">
            <v>0</v>
          </cell>
        </row>
        <row r="556">
          <cell r="C556" t="str">
            <v>HOSPITAL PELÓPIDAS SILVEIRA - CG Nº 017/2022</v>
          </cell>
          <cell r="E556" t="str">
            <v>JOAO VICTOR DA SILVA FREITAS</v>
          </cell>
          <cell r="F556" t="str">
            <v>2 - Outros Profissionais da Saúde</v>
          </cell>
          <cell r="G556" t="str">
            <v>2235-05</v>
          </cell>
          <cell r="H556" t="str">
            <v>07/2024</v>
          </cell>
          <cell r="I556">
            <v>0</v>
          </cell>
          <cell r="J556">
            <v>349.81119999999999</v>
          </cell>
          <cell r="L556">
            <v>180.22020000000001</v>
          </cell>
          <cell r="M556">
            <v>2.79</v>
          </cell>
          <cell r="O556">
            <v>4.5199999999999996</v>
          </cell>
          <cell r="R556">
            <v>398.3814112903226</v>
          </cell>
          <cell r="S556">
            <v>111.54</v>
          </cell>
          <cell r="U556">
            <v>0</v>
          </cell>
        </row>
        <row r="557">
          <cell r="C557" t="str">
            <v>HOSPITAL PELÓPIDAS SILVEIRA - CG Nº 017/2022</v>
          </cell>
          <cell r="E557" t="str">
            <v>JOAO VICTOR FERREIRA</v>
          </cell>
          <cell r="F557" t="str">
            <v>2 - Outros Profissionais da Saúde</v>
          </cell>
          <cell r="G557" t="str">
            <v>5211-30</v>
          </cell>
          <cell r="H557" t="str">
            <v>07/2024</v>
          </cell>
          <cell r="I557">
            <v>0</v>
          </cell>
          <cell r="J557">
            <v>120.62479999999999</v>
          </cell>
          <cell r="L557">
            <v>180.22020000000001</v>
          </cell>
          <cell r="M557">
            <v>31.14</v>
          </cell>
          <cell r="O557">
            <v>2.15</v>
          </cell>
          <cell r="R557">
            <v>185.18141129032259</v>
          </cell>
          <cell r="S557">
            <v>90.86</v>
          </cell>
          <cell r="U557">
            <v>0</v>
          </cell>
        </row>
        <row r="558">
          <cell r="C558" t="str">
            <v>HOSPITAL PELÓPIDAS SILVEIRA - CG Nº 017/2022</v>
          </cell>
          <cell r="E558" t="str">
            <v>JOAO VITOR TAVARES DE OLIVEIRA PEREIRA</v>
          </cell>
          <cell r="F558" t="str">
            <v>3 - Administrativo</v>
          </cell>
          <cell r="G558" t="str">
            <v>4110-10</v>
          </cell>
          <cell r="H558" t="str">
            <v>07/2024</v>
          </cell>
          <cell r="I558">
            <v>0</v>
          </cell>
          <cell r="J558">
            <v>9.9426000000000005</v>
          </cell>
          <cell r="L558">
            <v>0</v>
          </cell>
          <cell r="M558">
            <v>0</v>
          </cell>
          <cell r="O558">
            <v>2.15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PELÓPIDAS SILVEIRA - CG Nº 017/2022</v>
          </cell>
          <cell r="E559" t="str">
            <v>JOAS BEZERRA PATRICIO</v>
          </cell>
          <cell r="F559" t="str">
            <v>3 - Administrativo</v>
          </cell>
          <cell r="G559" t="str">
            <v>5143-20</v>
          </cell>
          <cell r="H559" t="str">
            <v>07/2024</v>
          </cell>
          <cell r="I559">
            <v>0</v>
          </cell>
          <cell r="J559">
            <v>13.555199999999999</v>
          </cell>
          <cell r="L559">
            <v>0</v>
          </cell>
          <cell r="M559">
            <v>0</v>
          </cell>
          <cell r="O559">
            <v>2.15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PELÓPIDAS SILVEIRA - CG Nº 017/2022</v>
          </cell>
          <cell r="E560" t="str">
            <v>JOCASTRA LOPES FERREIRA</v>
          </cell>
          <cell r="F560" t="str">
            <v>2 - Outros Profissionais da Saúde</v>
          </cell>
          <cell r="G560" t="str">
            <v>3222-05</v>
          </cell>
          <cell r="H560" t="str">
            <v>07/2024</v>
          </cell>
          <cell r="I560">
            <v>0</v>
          </cell>
          <cell r="J560">
            <v>319.64960000000002</v>
          </cell>
          <cell r="L560">
            <v>0</v>
          </cell>
          <cell r="M560">
            <v>0</v>
          </cell>
          <cell r="O560">
            <v>2.15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PELÓPIDAS SILVEIRA - CG Nº 017/2022</v>
          </cell>
          <cell r="E561" t="str">
            <v>JOCICLEIDE DIAS DA SILVA</v>
          </cell>
          <cell r="F561" t="str">
            <v>2 - Outros Profissionais da Saúde</v>
          </cell>
          <cell r="G561" t="str">
            <v>3222-05</v>
          </cell>
          <cell r="H561" t="str">
            <v>07/2024</v>
          </cell>
          <cell r="I561">
            <v>0</v>
          </cell>
          <cell r="J561">
            <v>296.36720000000003</v>
          </cell>
          <cell r="L561">
            <v>180.22020000000001</v>
          </cell>
          <cell r="M561">
            <v>28.24</v>
          </cell>
          <cell r="O561">
            <v>2.15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PELÓPIDAS SILVEIRA - CG Nº 017/2022</v>
          </cell>
          <cell r="E562" t="str">
            <v>JOELMA DE LIMA DIAS</v>
          </cell>
          <cell r="F562" t="str">
            <v>2 - Outros Profissionais da Saúde</v>
          </cell>
          <cell r="G562" t="str">
            <v>5211-30</v>
          </cell>
          <cell r="H562" t="str">
            <v>07/2024</v>
          </cell>
          <cell r="I562">
            <v>0</v>
          </cell>
          <cell r="J562">
            <v>140.65039999999999</v>
          </cell>
          <cell r="L562">
            <v>180.22020000000001</v>
          </cell>
          <cell r="M562">
            <v>31.14</v>
          </cell>
          <cell r="O562">
            <v>2.15</v>
          </cell>
          <cell r="R562">
            <v>189.28141129032258</v>
          </cell>
          <cell r="S562">
            <v>93.42</v>
          </cell>
          <cell r="U562">
            <v>0</v>
          </cell>
        </row>
        <row r="563">
          <cell r="C563" t="str">
            <v>HOSPITAL PELÓPIDAS SILVEIRA - CG Nº 017/2022</v>
          </cell>
          <cell r="E563" t="str">
            <v>JONAS DE ALBUQUERQUE NETO</v>
          </cell>
          <cell r="F563" t="str">
            <v>3 - Administrativo</v>
          </cell>
          <cell r="G563" t="str">
            <v>5174-10</v>
          </cell>
          <cell r="H563" t="str">
            <v>07/2024</v>
          </cell>
          <cell r="I563">
            <v>0</v>
          </cell>
          <cell r="J563">
            <v>127.00320000000001</v>
          </cell>
          <cell r="L563">
            <v>180.22020000000001</v>
          </cell>
          <cell r="M563">
            <v>28.24</v>
          </cell>
          <cell r="O563">
            <v>2.15</v>
          </cell>
          <cell r="R563">
            <v>250.78141129032258</v>
          </cell>
          <cell r="S563">
            <v>84.72</v>
          </cell>
          <cell r="U563">
            <v>0</v>
          </cell>
        </row>
        <row r="564">
          <cell r="C564" t="str">
            <v>HOSPITAL PELÓPIDAS SILVEIRA - CG Nº 017/2022</v>
          </cell>
          <cell r="E564" t="str">
            <v>JONATAS DA SILVA FERREIRA</v>
          </cell>
          <cell r="F564" t="str">
            <v>2 - Outros Profissionais da Saúde</v>
          </cell>
          <cell r="G564" t="str">
            <v>5211-30</v>
          </cell>
          <cell r="H564" t="str">
            <v>07/2024</v>
          </cell>
          <cell r="I564">
            <v>0</v>
          </cell>
          <cell r="J564">
            <v>156.41759999999999</v>
          </cell>
          <cell r="L564">
            <v>0</v>
          </cell>
          <cell r="M564">
            <v>0</v>
          </cell>
          <cell r="O564">
            <v>2.15</v>
          </cell>
          <cell r="R564">
            <v>250.78141129032258</v>
          </cell>
          <cell r="S564">
            <v>93.42</v>
          </cell>
          <cell r="U564">
            <v>0</v>
          </cell>
        </row>
        <row r="565">
          <cell r="C565" t="str">
            <v>HOSPITAL PELÓPIDAS SILVEIRA - CG Nº 017/2022</v>
          </cell>
          <cell r="E565" t="str">
            <v>JONATHAN JOHN BORGES DA SILVA PIRES</v>
          </cell>
          <cell r="F565" t="str">
            <v>3 - Administrativo</v>
          </cell>
          <cell r="G565" t="str">
            <v>5174-10</v>
          </cell>
          <cell r="H565" t="str">
            <v>07/2024</v>
          </cell>
          <cell r="I565">
            <v>0</v>
          </cell>
          <cell r="J565">
            <v>115.04</v>
          </cell>
          <cell r="L565">
            <v>180.22020000000001</v>
          </cell>
          <cell r="M565">
            <v>28.24</v>
          </cell>
          <cell r="O565">
            <v>2.15</v>
          </cell>
          <cell r="R565">
            <v>250.78141129032258</v>
          </cell>
          <cell r="S565">
            <v>79.069999999999993</v>
          </cell>
          <cell r="U565">
            <v>0</v>
          </cell>
        </row>
        <row r="566">
          <cell r="C566" t="str">
            <v>HOSPITAL PELÓPIDAS SILVEIRA - CG Nº 017/2022</v>
          </cell>
          <cell r="E566" t="str">
            <v>JONATHAN LINS DOS SANTOS</v>
          </cell>
          <cell r="F566" t="str">
            <v>3 - Administrativo</v>
          </cell>
          <cell r="G566" t="str">
            <v>9501-10</v>
          </cell>
          <cell r="H566" t="str">
            <v>07/2024</v>
          </cell>
          <cell r="I566">
            <v>0</v>
          </cell>
          <cell r="J566">
            <v>235.9008</v>
          </cell>
          <cell r="L566">
            <v>180.22020000000001</v>
          </cell>
          <cell r="M566">
            <v>56.32</v>
          </cell>
          <cell r="O566">
            <v>2.15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PELÓPIDAS SILVEIRA - CG Nº 017/2022</v>
          </cell>
          <cell r="E567" t="str">
            <v>JORDANIA FIDELIS DA SILVA</v>
          </cell>
          <cell r="F567" t="str">
            <v>3 - Administrativo</v>
          </cell>
          <cell r="G567" t="str">
            <v>5134-30</v>
          </cell>
          <cell r="H567" t="str">
            <v>07/2024</v>
          </cell>
          <cell r="I567">
            <v>0</v>
          </cell>
          <cell r="J567">
            <v>155.96719999999999</v>
          </cell>
          <cell r="L567">
            <v>0</v>
          </cell>
          <cell r="M567">
            <v>0</v>
          </cell>
          <cell r="O567">
            <v>2.15</v>
          </cell>
          <cell r="R567">
            <v>250.78141129032258</v>
          </cell>
          <cell r="S567">
            <v>77.94</v>
          </cell>
          <cell r="U567">
            <v>0</v>
          </cell>
        </row>
        <row r="568">
          <cell r="C568" t="str">
            <v>HOSPITAL PELÓPIDAS SILVEIRA - CG Nº 017/2022</v>
          </cell>
          <cell r="E568" t="str">
            <v>JORGE ALEXANDRE ALVES DE ALMEIDA</v>
          </cell>
          <cell r="F568" t="str">
            <v>2 - Outros Profissionais da Saúde</v>
          </cell>
          <cell r="G568" t="str">
            <v>2235-05</v>
          </cell>
          <cell r="H568" t="str">
            <v>07/2024</v>
          </cell>
          <cell r="I568">
            <v>0</v>
          </cell>
          <cell r="J568">
            <v>393.11919999999998</v>
          </cell>
          <cell r="L568">
            <v>180.22020000000001</v>
          </cell>
          <cell r="M568">
            <v>3.33</v>
          </cell>
          <cell r="O568">
            <v>4.5199999999999996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PELÓPIDAS SILVEIRA - CG Nº 017/2022</v>
          </cell>
          <cell r="E569" t="str">
            <v>JOSE ANDERSON FERREIRA PAES</v>
          </cell>
          <cell r="F569" t="str">
            <v>2 - Outros Profissionais da Saúde</v>
          </cell>
          <cell r="G569" t="str">
            <v>3242-05</v>
          </cell>
          <cell r="H569" t="str">
            <v>07/2024</v>
          </cell>
          <cell r="I569">
            <v>0</v>
          </cell>
          <cell r="J569">
            <v>218.67760000000001</v>
          </cell>
          <cell r="L569">
            <v>180.22020000000001</v>
          </cell>
          <cell r="M569">
            <v>33.5</v>
          </cell>
          <cell r="O569">
            <v>2.15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PELÓPIDAS SILVEIRA - CG Nº 017/2022</v>
          </cell>
          <cell r="E570" t="str">
            <v>JOSE ARLINDO RIBEIRO</v>
          </cell>
          <cell r="F570" t="str">
            <v>3 - Administrativo</v>
          </cell>
          <cell r="G570" t="str">
            <v>5174-10</v>
          </cell>
          <cell r="H570" t="str">
            <v>07/2024</v>
          </cell>
          <cell r="I570">
            <v>0</v>
          </cell>
          <cell r="J570">
            <v>110.6768</v>
          </cell>
          <cell r="L570">
            <v>180.22020000000001</v>
          </cell>
          <cell r="M570">
            <v>28.24</v>
          </cell>
          <cell r="O570">
            <v>2.15</v>
          </cell>
          <cell r="R570">
            <v>127.78141129032258</v>
          </cell>
          <cell r="S570">
            <v>84.72</v>
          </cell>
          <cell r="U570">
            <v>0</v>
          </cell>
        </row>
        <row r="571">
          <cell r="C571" t="str">
            <v>HOSPITAL PELÓPIDAS SILVEIRA - CG Nº 017/2022</v>
          </cell>
          <cell r="E571" t="str">
            <v>JOSE ASSUERO SOBRAL DO NASCIMENTO</v>
          </cell>
          <cell r="F571" t="str">
            <v>3 - Administrativo</v>
          </cell>
          <cell r="G571" t="str">
            <v>5143-20</v>
          </cell>
          <cell r="H571" t="str">
            <v>07/2024</v>
          </cell>
          <cell r="I571">
            <v>0</v>
          </cell>
          <cell r="J571">
            <v>10.0768</v>
          </cell>
          <cell r="L571">
            <v>0</v>
          </cell>
          <cell r="M571">
            <v>0</v>
          </cell>
          <cell r="O571">
            <v>2.15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PELÓPIDAS SILVEIRA - CG Nº 017/2022</v>
          </cell>
          <cell r="E572" t="str">
            <v>JOSE CARLOS PEREIRA DA SILVA</v>
          </cell>
          <cell r="F572" t="str">
            <v>2 - Outros Profissionais da Saúde</v>
          </cell>
          <cell r="G572" t="str">
            <v>5151-10</v>
          </cell>
          <cell r="H572" t="str">
            <v>07/2024</v>
          </cell>
          <cell r="I572">
            <v>0</v>
          </cell>
          <cell r="J572">
            <v>135.08000000000001</v>
          </cell>
          <cell r="L572">
            <v>180.22020000000001</v>
          </cell>
          <cell r="M572">
            <v>28.24</v>
          </cell>
          <cell r="O572">
            <v>2.15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PELÓPIDAS SILVEIRA - CG Nº 017/2022</v>
          </cell>
          <cell r="E573" t="str">
            <v>JOSE CASSIANO FERREIRA</v>
          </cell>
          <cell r="F573" t="str">
            <v>3 - Administrativo</v>
          </cell>
          <cell r="G573" t="str">
            <v>5174-10</v>
          </cell>
          <cell r="H573" t="str">
            <v>07/2024</v>
          </cell>
          <cell r="I573">
            <v>0</v>
          </cell>
          <cell r="J573">
            <v>202.92240000000001</v>
          </cell>
          <cell r="L573">
            <v>180.22020000000001</v>
          </cell>
          <cell r="M573">
            <v>28.24</v>
          </cell>
          <cell r="O573">
            <v>2.15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PELÓPIDAS SILVEIRA - CG Nº 017/2022</v>
          </cell>
          <cell r="E574" t="str">
            <v>JOSE EDILSON DOS SANTOS SILVA</v>
          </cell>
          <cell r="F574" t="str">
            <v>3 - Administrativo</v>
          </cell>
          <cell r="G574" t="str">
            <v>5163-45</v>
          </cell>
          <cell r="H574" t="str">
            <v>07/2024</v>
          </cell>
          <cell r="I574">
            <v>0</v>
          </cell>
          <cell r="J574">
            <v>135.55199999999999</v>
          </cell>
          <cell r="L574">
            <v>180.22020000000001</v>
          </cell>
          <cell r="M574">
            <v>28.24</v>
          </cell>
          <cell r="O574">
            <v>2.15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PELÓPIDAS SILVEIRA - CG Nº 017/2022</v>
          </cell>
          <cell r="E575" t="str">
            <v>JOSE EDSON CAMILO DOS SANTOS</v>
          </cell>
          <cell r="F575" t="str">
            <v>3 - Administrativo</v>
          </cell>
          <cell r="G575" t="str">
            <v>5163-45</v>
          </cell>
          <cell r="H575" t="str">
            <v>07/2024</v>
          </cell>
          <cell r="I575">
            <v>0</v>
          </cell>
          <cell r="J575">
            <v>148.4496</v>
          </cell>
          <cell r="L575">
            <v>180.22020000000001</v>
          </cell>
          <cell r="M575">
            <v>28.24</v>
          </cell>
          <cell r="O575">
            <v>2.15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PELÓPIDAS SILVEIRA - CG Nº 017/2022</v>
          </cell>
          <cell r="E576" t="str">
            <v>JOSE EDUARDO LIMA DA ROCHA SILVA LINS</v>
          </cell>
          <cell r="F576" t="str">
            <v>3 - Administrativo</v>
          </cell>
          <cell r="G576" t="str">
            <v>4110-10</v>
          </cell>
          <cell r="H576" t="str">
            <v>07/2024</v>
          </cell>
          <cell r="I576">
            <v>0</v>
          </cell>
          <cell r="J576">
            <v>112.4464</v>
          </cell>
          <cell r="L576">
            <v>180.22020000000001</v>
          </cell>
          <cell r="M576">
            <v>28.24</v>
          </cell>
          <cell r="O576">
            <v>2.15</v>
          </cell>
          <cell r="R576">
            <v>365.58141129032259</v>
          </cell>
          <cell r="S576">
            <v>84.72</v>
          </cell>
          <cell r="U576">
            <v>0</v>
          </cell>
        </row>
        <row r="577">
          <cell r="C577" t="str">
            <v>HOSPITAL PELÓPIDAS SILVEIRA - CG Nº 017/2022</v>
          </cell>
          <cell r="E577" t="str">
            <v>JOSE ELINALDO MATIAS DA SILVA</v>
          </cell>
          <cell r="F577" t="str">
            <v>3 - Administrativo</v>
          </cell>
          <cell r="G577" t="str">
            <v>5174-10</v>
          </cell>
          <cell r="H577" t="str">
            <v>07/2024</v>
          </cell>
          <cell r="I577">
            <v>0</v>
          </cell>
          <cell r="J577">
            <v>127.996</v>
          </cell>
          <cell r="L577">
            <v>0</v>
          </cell>
          <cell r="M577">
            <v>0</v>
          </cell>
          <cell r="O577">
            <v>2.15</v>
          </cell>
          <cell r="R577">
            <v>267.18141129032256</v>
          </cell>
          <cell r="S577">
            <v>84.72</v>
          </cell>
          <cell r="U577">
            <v>0</v>
          </cell>
        </row>
        <row r="578">
          <cell r="C578" t="str">
            <v>HOSPITAL PELÓPIDAS SILVEIRA - CG Nº 017/2022</v>
          </cell>
          <cell r="E578" t="str">
            <v>JOSE IRANIL LOPES CIPRIANO</v>
          </cell>
          <cell r="F578" t="str">
            <v>2 - Outros Profissionais da Saúde</v>
          </cell>
          <cell r="G578" t="str">
            <v>5152-05</v>
          </cell>
          <cell r="H578" t="str">
            <v>07/2024</v>
          </cell>
          <cell r="I578">
            <v>0</v>
          </cell>
          <cell r="J578">
            <v>135.13120000000001</v>
          </cell>
          <cell r="L578">
            <v>180.22020000000001</v>
          </cell>
          <cell r="M578">
            <v>28.24</v>
          </cell>
          <cell r="O578">
            <v>2.15</v>
          </cell>
          <cell r="R578">
            <v>250.78141129032258</v>
          </cell>
          <cell r="S578">
            <v>84.72</v>
          </cell>
          <cell r="U578">
            <v>0</v>
          </cell>
        </row>
        <row r="579">
          <cell r="C579" t="str">
            <v>HOSPITAL PELÓPIDAS SILVEIRA - CG Nº 017/2022</v>
          </cell>
          <cell r="E579" t="str">
            <v>JOSE RICARDO GOMES ACIOLE DA SILVA</v>
          </cell>
          <cell r="F579" t="str">
            <v>3 - Administrativo</v>
          </cell>
          <cell r="G579" t="str">
            <v>5174-10</v>
          </cell>
          <cell r="H579" t="str">
            <v>07/2024</v>
          </cell>
          <cell r="I579">
            <v>0</v>
          </cell>
          <cell r="J579">
            <v>127.13039999999999</v>
          </cell>
          <cell r="L579">
            <v>180.22020000000001</v>
          </cell>
          <cell r="M579">
            <v>28.24</v>
          </cell>
          <cell r="O579">
            <v>2.15</v>
          </cell>
          <cell r="R579">
            <v>250.78141129032258</v>
          </cell>
          <cell r="S579">
            <v>84.72</v>
          </cell>
          <cell r="U579">
            <v>0</v>
          </cell>
        </row>
        <row r="580">
          <cell r="C580" t="str">
            <v>HOSPITAL PELÓPIDAS SILVEIRA - CG Nº 017/2022</v>
          </cell>
          <cell r="E580" t="str">
            <v>JOSE ROMILDO RIBEIRO DE SENA</v>
          </cell>
          <cell r="F580" t="str">
            <v>2 - Outros Profissionais da Saúde</v>
          </cell>
          <cell r="G580" t="str">
            <v>2236-05</v>
          </cell>
          <cell r="H580" t="str">
            <v>07/2024</v>
          </cell>
          <cell r="I580">
            <v>0</v>
          </cell>
          <cell r="J580">
            <v>302.79360000000003</v>
          </cell>
          <cell r="L580">
            <v>180.22020000000001</v>
          </cell>
          <cell r="M580">
            <v>2.95</v>
          </cell>
          <cell r="O580">
            <v>4.5199999999999996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PELÓPIDAS SILVEIRA - CG Nº 017/2022</v>
          </cell>
          <cell r="E581" t="str">
            <v>JOSE SILVANO DE LIMA NETO</v>
          </cell>
          <cell r="F581" t="str">
            <v>3 - Administrativo</v>
          </cell>
          <cell r="G581" t="str">
            <v>5171-10</v>
          </cell>
          <cell r="H581" t="str">
            <v>07/2024</v>
          </cell>
          <cell r="I581">
            <v>0</v>
          </cell>
          <cell r="J581">
            <v>241.1944</v>
          </cell>
          <cell r="L581">
            <v>180.22020000000001</v>
          </cell>
          <cell r="M581">
            <v>43.74</v>
          </cell>
          <cell r="O581">
            <v>2.15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PELÓPIDAS SILVEIRA - CG Nº 017/2022</v>
          </cell>
          <cell r="E582" t="str">
            <v>JOSE WELLINGTON DO NASCIMENTO CARLOS</v>
          </cell>
          <cell r="F582" t="str">
            <v>2 - Outros Profissionais da Saúde</v>
          </cell>
          <cell r="G582" t="str">
            <v>5211-30</v>
          </cell>
          <cell r="H582" t="str">
            <v>07/2024</v>
          </cell>
          <cell r="I582">
            <v>0</v>
          </cell>
          <cell r="J582">
            <v>170.7552</v>
          </cell>
          <cell r="L582">
            <v>180.22020000000001</v>
          </cell>
          <cell r="M582">
            <v>31.14</v>
          </cell>
          <cell r="O582">
            <v>2.15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PELÓPIDAS SILVEIRA - CG Nº 017/2022</v>
          </cell>
          <cell r="E583" t="str">
            <v>JOSEANE DIAS DA SILVA</v>
          </cell>
          <cell r="F583" t="str">
            <v>2 - Outros Profissionais da Saúde</v>
          </cell>
          <cell r="G583" t="str">
            <v>3222-05</v>
          </cell>
          <cell r="H583" t="str">
            <v>07/2024</v>
          </cell>
          <cell r="I583">
            <v>0</v>
          </cell>
          <cell r="J583">
            <v>304.86559999999997</v>
          </cell>
          <cell r="L583">
            <v>0</v>
          </cell>
          <cell r="M583">
            <v>0</v>
          </cell>
          <cell r="O583">
            <v>2.15</v>
          </cell>
          <cell r="R583">
            <v>127.78141129032258</v>
          </cell>
          <cell r="S583">
            <v>84.72</v>
          </cell>
          <cell r="U583">
            <v>0</v>
          </cell>
        </row>
        <row r="584">
          <cell r="C584" t="str">
            <v>HOSPITAL PELÓPIDAS SILVEIRA - CG Nº 017/2022</v>
          </cell>
          <cell r="E584" t="str">
            <v>JOSEFA NATAL DE LIMA SANTOS</v>
          </cell>
          <cell r="F584" t="str">
            <v>2 - Outros Profissionais da Saúde</v>
          </cell>
          <cell r="G584" t="str">
            <v>3222-05</v>
          </cell>
          <cell r="H584" t="str">
            <v>07/2024</v>
          </cell>
          <cell r="I584">
            <v>0</v>
          </cell>
          <cell r="J584">
            <v>294.39920000000001</v>
          </cell>
          <cell r="L584">
            <v>0</v>
          </cell>
          <cell r="M584">
            <v>0</v>
          </cell>
          <cell r="O584">
            <v>2.15</v>
          </cell>
          <cell r="R584">
            <v>267.18141129032256</v>
          </cell>
          <cell r="S584">
            <v>84.72</v>
          </cell>
          <cell r="U584">
            <v>69.41</v>
          </cell>
          <cell r="X584" t="str">
            <v>AUXÍLIO CRECHE</v>
          </cell>
        </row>
        <row r="585">
          <cell r="C585" t="str">
            <v>HOSPITAL PELÓPIDAS SILVEIRA - CG Nº 017/2022</v>
          </cell>
          <cell r="E585" t="str">
            <v>JOSELENA TAVARES DOS SANTOS CAVALCANTE</v>
          </cell>
          <cell r="F585" t="str">
            <v>3 - Administrativo</v>
          </cell>
          <cell r="G585" t="str">
            <v>4110-10</v>
          </cell>
          <cell r="H585" t="str">
            <v>07/2024</v>
          </cell>
          <cell r="I585">
            <v>0</v>
          </cell>
          <cell r="J585">
            <v>112.96</v>
          </cell>
          <cell r="L585">
            <v>180.22020000000001</v>
          </cell>
          <cell r="M585">
            <v>28.24</v>
          </cell>
          <cell r="O585">
            <v>2.15</v>
          </cell>
          <cell r="R585">
            <v>267.18141129032256</v>
          </cell>
          <cell r="S585">
            <v>84.72</v>
          </cell>
          <cell r="U585">
            <v>0</v>
          </cell>
        </row>
        <row r="586">
          <cell r="C586" t="str">
            <v>HOSPITAL PELÓPIDAS SILVEIRA - CG Nº 017/2022</v>
          </cell>
          <cell r="E586" t="str">
            <v>JOSELIA MARIA DE AMORIM</v>
          </cell>
          <cell r="F586" t="str">
            <v>2 - Outros Profissionais da Saúde</v>
          </cell>
          <cell r="G586" t="str">
            <v>3222-05</v>
          </cell>
          <cell r="H586" t="str">
            <v>07/2024</v>
          </cell>
          <cell r="I586">
            <v>0</v>
          </cell>
          <cell r="J586">
            <v>273.58319999999998</v>
          </cell>
          <cell r="L586">
            <v>0</v>
          </cell>
          <cell r="M586">
            <v>0</v>
          </cell>
          <cell r="O586">
            <v>2.15</v>
          </cell>
          <cell r="R586">
            <v>267.18141129032256</v>
          </cell>
          <cell r="S586">
            <v>84.72</v>
          </cell>
          <cell r="U586">
            <v>0</v>
          </cell>
        </row>
        <row r="587">
          <cell r="C587" t="str">
            <v>HOSPITAL PELÓPIDAS SILVEIRA - CG Nº 017/2022</v>
          </cell>
          <cell r="E587" t="str">
            <v>JOSELITO ROSENDO DA SILVA</v>
          </cell>
          <cell r="F587" t="str">
            <v>2 - Outros Profissionais da Saúde</v>
          </cell>
          <cell r="G587" t="str">
            <v>3222-05</v>
          </cell>
          <cell r="H587" t="str">
            <v>07/2024</v>
          </cell>
          <cell r="I587">
            <v>0</v>
          </cell>
          <cell r="J587">
            <v>294.2928</v>
          </cell>
          <cell r="L587">
            <v>0</v>
          </cell>
          <cell r="M587">
            <v>0</v>
          </cell>
          <cell r="O587">
            <v>2.15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PELÓPIDAS SILVEIRA - CG Nº 017/2022</v>
          </cell>
          <cell r="E588" t="str">
            <v>JOSELMA CAROLINA ANASTACIO DO NASCIMENTO</v>
          </cell>
          <cell r="F588" t="str">
            <v>2 - Outros Profissionais da Saúde</v>
          </cell>
          <cell r="G588" t="str">
            <v>3222-05</v>
          </cell>
          <cell r="H588" t="str">
            <v>07/2024</v>
          </cell>
          <cell r="I588">
            <v>0</v>
          </cell>
          <cell r="J588">
            <v>290.084</v>
          </cell>
          <cell r="L588">
            <v>180.22020000000001</v>
          </cell>
          <cell r="M588">
            <v>28.24</v>
          </cell>
          <cell r="O588">
            <v>2.15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PELÓPIDAS SILVEIRA - CG Nº 017/2022</v>
          </cell>
          <cell r="E589" t="str">
            <v>JOSENILSON SERGIO DE OLIVEIRA JUNIOR</v>
          </cell>
          <cell r="F589" t="str">
            <v>2 - Outros Profissionais da Saúde</v>
          </cell>
          <cell r="G589" t="str">
            <v>3241-15</v>
          </cell>
          <cell r="H589" t="str">
            <v>07/2024</v>
          </cell>
          <cell r="I589">
            <v>0</v>
          </cell>
          <cell r="J589">
            <v>305.88080000000002</v>
          </cell>
          <cell r="L589">
            <v>180.22020000000001</v>
          </cell>
          <cell r="M589">
            <v>14.46</v>
          </cell>
          <cell r="O589">
            <v>2.15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PELÓPIDAS SILVEIRA - CG Nº 017/2022</v>
          </cell>
          <cell r="E590" t="str">
            <v>JOSENILTON JORGE DA SILVA</v>
          </cell>
          <cell r="F590" t="str">
            <v>2 - Outros Profissionais da Saúde</v>
          </cell>
          <cell r="G590" t="str">
            <v>3222-05</v>
          </cell>
          <cell r="H590" t="str">
            <v>07/2024</v>
          </cell>
          <cell r="I590">
            <v>0</v>
          </cell>
          <cell r="J590">
            <v>291.95519999999999</v>
          </cell>
          <cell r="L590">
            <v>180.22020000000001</v>
          </cell>
          <cell r="M590">
            <v>28.24</v>
          </cell>
          <cell r="O590">
            <v>2.15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PELÓPIDAS SILVEIRA - CG Nº 017/2022</v>
          </cell>
          <cell r="E591" t="str">
            <v>JOSEVALDO SOBRAL DE FARIAS LINS</v>
          </cell>
          <cell r="F591" t="str">
            <v>2 - Outros Profissionais da Saúde</v>
          </cell>
          <cell r="G591" t="str">
            <v>2236-05</v>
          </cell>
          <cell r="H591" t="str">
            <v>07/2024</v>
          </cell>
          <cell r="I591">
            <v>0</v>
          </cell>
          <cell r="J591">
            <v>273.14240000000001</v>
          </cell>
          <cell r="L591">
            <v>180.22020000000001</v>
          </cell>
          <cell r="M591">
            <v>2.95</v>
          </cell>
          <cell r="O591">
            <v>4.5199999999999996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PELÓPIDAS SILVEIRA - CG Nº 017/2022</v>
          </cell>
          <cell r="E592" t="str">
            <v>JOSIANE ALVES DA SILVA ESTEVAO</v>
          </cell>
          <cell r="F592" t="str">
            <v>2 - Outros Profissionais da Saúde</v>
          </cell>
          <cell r="G592" t="str">
            <v>3222-05</v>
          </cell>
          <cell r="H592" t="str">
            <v>07/2024</v>
          </cell>
          <cell r="I592">
            <v>0</v>
          </cell>
          <cell r="J592">
            <v>294.34960000000001</v>
          </cell>
          <cell r="L592">
            <v>180.22020000000001</v>
          </cell>
          <cell r="M592">
            <v>28.24</v>
          </cell>
          <cell r="O592">
            <v>2.15</v>
          </cell>
          <cell r="R592">
            <v>127.78141129032258</v>
          </cell>
          <cell r="S592">
            <v>79.64</v>
          </cell>
          <cell r="U592">
            <v>0</v>
          </cell>
        </row>
        <row r="593">
          <cell r="C593" t="str">
            <v>HOSPITAL PELÓPIDAS SILVEIRA - CG Nº 017/2022</v>
          </cell>
          <cell r="E593" t="str">
            <v>JOSIANE HONORIO DA FONSECA SILVA MAIA</v>
          </cell>
          <cell r="F593" t="str">
            <v>2 - Outros Profissionais da Saúde</v>
          </cell>
          <cell r="G593" t="str">
            <v>2238-10</v>
          </cell>
          <cell r="H593" t="str">
            <v>07/2024</v>
          </cell>
          <cell r="I593">
            <v>0</v>
          </cell>
          <cell r="J593">
            <v>268.42</v>
          </cell>
          <cell r="L593">
            <v>0</v>
          </cell>
          <cell r="M593">
            <v>0</v>
          </cell>
          <cell r="O593">
            <v>2.15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PELÓPIDAS SILVEIRA - CG Nº 017/2022</v>
          </cell>
          <cell r="E594" t="str">
            <v>JOSIANE NOEME PIMENTEL</v>
          </cell>
          <cell r="F594" t="str">
            <v>3 - Administrativo</v>
          </cell>
          <cell r="G594" t="str">
            <v>2523-05</v>
          </cell>
          <cell r="H594" t="str">
            <v>07/2024</v>
          </cell>
          <cell r="I594">
            <v>0</v>
          </cell>
          <cell r="J594">
            <v>190.73920000000001</v>
          </cell>
          <cell r="L594">
            <v>180.22020000000001</v>
          </cell>
          <cell r="M594">
            <v>46.8</v>
          </cell>
          <cell r="O594">
            <v>2.15</v>
          </cell>
          <cell r="R594">
            <v>185.18141129032259</v>
          </cell>
          <cell r="S594">
            <v>140.4</v>
          </cell>
          <cell r="U594">
            <v>0</v>
          </cell>
        </row>
        <row r="595">
          <cell r="C595" t="str">
            <v>HOSPITAL PELÓPIDAS SILVEIRA - CG Nº 017/2022</v>
          </cell>
          <cell r="E595" t="str">
            <v>JOSICLEIDE ARAUJO DA SILVA</v>
          </cell>
          <cell r="F595" t="str">
            <v>2 - Outros Profissionais da Saúde</v>
          </cell>
          <cell r="G595" t="str">
            <v>3222-05</v>
          </cell>
          <cell r="H595" t="str">
            <v>07/2024</v>
          </cell>
          <cell r="I595">
            <v>0</v>
          </cell>
          <cell r="J595">
            <v>273.964</v>
          </cell>
          <cell r="L595">
            <v>180.22020000000001</v>
          </cell>
          <cell r="M595">
            <v>28.24</v>
          </cell>
          <cell r="O595">
            <v>2.15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PELÓPIDAS SILVEIRA - CG Nº 017/2022</v>
          </cell>
          <cell r="E596" t="str">
            <v>JOSILEIDE DA SILVA FERREIRA</v>
          </cell>
          <cell r="F596" t="str">
            <v>3 - Administrativo</v>
          </cell>
          <cell r="G596" t="str">
            <v>5142-25</v>
          </cell>
          <cell r="H596" t="str">
            <v>07/2024</v>
          </cell>
          <cell r="I596">
            <v>0</v>
          </cell>
          <cell r="J596">
            <v>148.8528</v>
          </cell>
          <cell r="L596">
            <v>0</v>
          </cell>
          <cell r="M596">
            <v>0</v>
          </cell>
          <cell r="O596">
            <v>2.15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PELÓPIDAS SILVEIRA - CG Nº 017/2022</v>
          </cell>
          <cell r="E597" t="str">
            <v>JOSILMA DE SENA SANTOS MIRANDA</v>
          </cell>
          <cell r="F597" t="str">
            <v>3 - Administrativo</v>
          </cell>
          <cell r="G597" t="str">
            <v>5132-20</v>
          </cell>
          <cell r="H597" t="str">
            <v>07/2024</v>
          </cell>
          <cell r="I597">
            <v>0</v>
          </cell>
          <cell r="J597">
            <v>203.2</v>
          </cell>
          <cell r="L597">
            <v>0</v>
          </cell>
          <cell r="M597">
            <v>0</v>
          </cell>
          <cell r="O597">
            <v>2.15</v>
          </cell>
          <cell r="R597">
            <v>250.78141129032258</v>
          </cell>
          <cell r="S597">
            <v>98.09</v>
          </cell>
          <cell r="U597">
            <v>0</v>
          </cell>
        </row>
        <row r="598">
          <cell r="C598" t="str">
            <v>HOSPITAL PELÓPIDAS SILVEIRA - CG Nº 017/2022</v>
          </cell>
          <cell r="E598" t="str">
            <v>JOSIVANIA MARQUES DA SILVA ARAUJO</v>
          </cell>
          <cell r="F598" t="str">
            <v>3 - Administrativo</v>
          </cell>
          <cell r="G598" t="str">
            <v>4110-10</v>
          </cell>
          <cell r="H598" t="str">
            <v>07/2024</v>
          </cell>
          <cell r="I598">
            <v>0</v>
          </cell>
          <cell r="J598">
            <v>186.82560000000001</v>
          </cell>
          <cell r="L598">
            <v>180.22020000000001</v>
          </cell>
          <cell r="M598">
            <v>28.24</v>
          </cell>
          <cell r="O598">
            <v>2.15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PELÓPIDAS SILVEIRA - CG Nº 017/2022</v>
          </cell>
          <cell r="E599" t="str">
            <v>JOYCE BATISTA DA SILVA</v>
          </cell>
          <cell r="F599" t="str">
            <v>2 - Outros Profissionais da Saúde</v>
          </cell>
          <cell r="G599" t="str">
            <v>3222-05</v>
          </cell>
          <cell r="H599" t="str">
            <v>07/2024</v>
          </cell>
          <cell r="I599">
            <v>0</v>
          </cell>
          <cell r="J599">
            <v>273.47840000000002</v>
          </cell>
          <cell r="L599">
            <v>180.22020000000001</v>
          </cell>
          <cell r="M599">
            <v>28.24</v>
          </cell>
          <cell r="O599">
            <v>2.15</v>
          </cell>
          <cell r="R599">
            <v>0</v>
          </cell>
          <cell r="S599">
            <v>0</v>
          </cell>
          <cell r="U599">
            <v>69.41</v>
          </cell>
          <cell r="X599" t="str">
            <v>AUXÍLIO CRECHE</v>
          </cell>
        </row>
        <row r="600">
          <cell r="C600" t="str">
            <v>HOSPITAL PELÓPIDAS SILVEIRA - CG Nº 017/2022</v>
          </cell>
          <cell r="E600" t="str">
            <v>JOYCE VERISSIMO DE BARROS</v>
          </cell>
          <cell r="F600" t="str">
            <v>2 - Outros Profissionais da Saúde</v>
          </cell>
          <cell r="G600" t="str">
            <v>3222-05</v>
          </cell>
          <cell r="H600" t="str">
            <v>07/2024</v>
          </cell>
          <cell r="I600">
            <v>0</v>
          </cell>
          <cell r="J600">
            <v>273.904</v>
          </cell>
          <cell r="L600">
            <v>180.22020000000001</v>
          </cell>
          <cell r="M600">
            <v>28.24</v>
          </cell>
          <cell r="O600">
            <v>2.15</v>
          </cell>
          <cell r="R600">
            <v>250.78141129032258</v>
          </cell>
          <cell r="S600">
            <v>80.2</v>
          </cell>
          <cell r="U600">
            <v>0</v>
          </cell>
        </row>
        <row r="601">
          <cell r="C601" t="str">
            <v>HOSPITAL PELÓPIDAS SILVEIRA - CG Nº 017/2022</v>
          </cell>
          <cell r="E601" t="str">
            <v>JOYCIMICLEIA MARIA DA SILVA</v>
          </cell>
          <cell r="F601" t="str">
            <v>2 - Outros Profissionais da Saúde</v>
          </cell>
          <cell r="G601" t="str">
            <v>3222-05</v>
          </cell>
          <cell r="H601" t="str">
            <v>07/2024</v>
          </cell>
          <cell r="I601">
            <v>0</v>
          </cell>
          <cell r="J601">
            <v>0</v>
          </cell>
          <cell r="K601">
            <v>191.85</v>
          </cell>
          <cell r="L601">
            <v>0</v>
          </cell>
          <cell r="M601">
            <v>0</v>
          </cell>
          <cell r="O601">
            <v>0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PELÓPIDAS SILVEIRA - CG Nº 017/2022</v>
          </cell>
          <cell r="E602" t="str">
            <v>JUARACY DA SILVA</v>
          </cell>
          <cell r="F602" t="str">
            <v>2 - Outros Profissionais da Saúde</v>
          </cell>
          <cell r="G602" t="str">
            <v>5211-30</v>
          </cell>
          <cell r="H602" t="str">
            <v>07/2024</v>
          </cell>
          <cell r="I602">
            <v>0</v>
          </cell>
          <cell r="J602">
            <v>139.11840000000001</v>
          </cell>
          <cell r="L602">
            <v>180.22020000000001</v>
          </cell>
          <cell r="M602">
            <v>31.14</v>
          </cell>
          <cell r="O602">
            <v>2.15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PELÓPIDAS SILVEIRA - CG Nº 017/2022</v>
          </cell>
          <cell r="E603" t="str">
            <v>JUCICLEIA MARIA DO NASCIMENTO</v>
          </cell>
          <cell r="F603" t="str">
            <v>2 - Outros Profissionais da Saúde</v>
          </cell>
          <cell r="G603" t="str">
            <v>2237-05</v>
          </cell>
          <cell r="H603" t="str">
            <v>07/2024</v>
          </cell>
          <cell r="I603">
            <v>0</v>
          </cell>
          <cell r="J603">
            <v>113.6784</v>
          </cell>
          <cell r="L603">
            <v>180.22020000000001</v>
          </cell>
          <cell r="M603">
            <v>28.24</v>
          </cell>
          <cell r="O603">
            <v>2.15</v>
          </cell>
          <cell r="R603">
            <v>267.18141129032256</v>
          </cell>
          <cell r="S603">
            <v>84.72</v>
          </cell>
          <cell r="U603">
            <v>0</v>
          </cell>
        </row>
        <row r="604">
          <cell r="C604" t="str">
            <v>HOSPITAL PELÓPIDAS SILVEIRA - CG Nº 017/2022</v>
          </cell>
          <cell r="E604" t="str">
            <v>JULIA CAROLINA BATISTA BERNARDO DA SILVA</v>
          </cell>
          <cell r="F604" t="str">
            <v>2 - Outros Profissionais da Saúde</v>
          </cell>
          <cell r="G604" t="str">
            <v>5211-30</v>
          </cell>
          <cell r="H604" t="str">
            <v>07/2024</v>
          </cell>
          <cell r="I604">
            <v>0</v>
          </cell>
          <cell r="J604">
            <v>124.2488</v>
          </cell>
          <cell r="L604">
            <v>0</v>
          </cell>
          <cell r="M604">
            <v>0</v>
          </cell>
          <cell r="O604">
            <v>2.15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PELÓPIDAS SILVEIRA - CG Nº 017/2022</v>
          </cell>
          <cell r="E605" t="str">
            <v>JULIA MARIA VIEIRA DE SENA</v>
          </cell>
          <cell r="F605" t="str">
            <v>3 - Administrativo</v>
          </cell>
          <cell r="G605" t="str">
            <v>5143-20</v>
          </cell>
          <cell r="H605" t="str">
            <v>07/2024</v>
          </cell>
          <cell r="I605">
            <v>0</v>
          </cell>
          <cell r="J605">
            <v>4.5183999999999997</v>
          </cell>
          <cell r="L605">
            <v>0</v>
          </cell>
          <cell r="M605">
            <v>0</v>
          </cell>
          <cell r="O605">
            <v>2.15</v>
          </cell>
          <cell r="R605">
            <v>12.98141129032258</v>
          </cell>
          <cell r="S605">
            <v>2.82</v>
          </cell>
          <cell r="U605">
            <v>0</v>
          </cell>
        </row>
        <row r="606">
          <cell r="C606" t="str">
            <v>HOSPITAL PELÓPIDAS SILVEIRA - CG Nº 017/2022</v>
          </cell>
          <cell r="E606" t="str">
            <v>JULIANA DE ALBUQUERQUE SILVA</v>
          </cell>
          <cell r="F606" t="str">
            <v>2 - Outros Profissionais da Saúde</v>
          </cell>
          <cell r="G606" t="str">
            <v>3222-05</v>
          </cell>
          <cell r="H606" t="str">
            <v>07/2024</v>
          </cell>
          <cell r="I606">
            <v>0</v>
          </cell>
          <cell r="J606">
            <v>266.46640000000002</v>
          </cell>
          <cell r="K606">
            <v>0</v>
          </cell>
          <cell r="L606">
            <v>0</v>
          </cell>
          <cell r="M606">
            <v>0</v>
          </cell>
          <cell r="O606">
            <v>2.15</v>
          </cell>
          <cell r="R606">
            <v>250.78141129032258</v>
          </cell>
          <cell r="S606">
            <v>77.38</v>
          </cell>
          <cell r="U606">
            <v>0</v>
          </cell>
        </row>
        <row r="607">
          <cell r="C607" t="str">
            <v>HOSPITAL PELÓPIDAS SILVEIRA - CG Nº 017/2022</v>
          </cell>
          <cell r="E607" t="str">
            <v>JULIANA FIRMINO DE SOUZA</v>
          </cell>
          <cell r="F607" t="str">
            <v>2 - Outros Profissionais da Saúde</v>
          </cell>
          <cell r="G607" t="str">
            <v>3222-05</v>
          </cell>
          <cell r="H607" t="str">
            <v>07/2024</v>
          </cell>
          <cell r="I607">
            <v>0</v>
          </cell>
          <cell r="J607">
            <v>361.34800000000001</v>
          </cell>
          <cell r="L607">
            <v>180.22020000000001</v>
          </cell>
          <cell r="M607">
            <v>28.24</v>
          </cell>
          <cell r="O607">
            <v>2.15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PELÓPIDAS SILVEIRA - CG Nº 017/2022</v>
          </cell>
          <cell r="E608" t="str">
            <v>JULIANA HELAYNE DOS SANTOS ALVARES MELO</v>
          </cell>
          <cell r="F608" t="str">
            <v>3 - Administrativo</v>
          </cell>
          <cell r="G608" t="str">
            <v>2234-45</v>
          </cell>
          <cell r="H608" t="str">
            <v>07/2024</v>
          </cell>
          <cell r="I608">
            <v>0</v>
          </cell>
          <cell r="J608">
            <v>689.19839999999999</v>
          </cell>
          <cell r="L608">
            <v>180.22020000000001</v>
          </cell>
          <cell r="M608">
            <v>30</v>
          </cell>
          <cell r="O608">
            <v>2.15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PELÓPIDAS SILVEIRA - CG Nº 017/2022</v>
          </cell>
          <cell r="E609" t="str">
            <v>JULIANA LIRA DE SOUSA LIMA</v>
          </cell>
          <cell r="F609" t="str">
            <v>2 - Outros Profissionais da Saúde</v>
          </cell>
          <cell r="G609" t="str">
            <v>2234-05</v>
          </cell>
          <cell r="H609" t="str">
            <v>07/2024</v>
          </cell>
          <cell r="I609">
            <v>0</v>
          </cell>
          <cell r="J609">
            <v>411.98239999999998</v>
          </cell>
          <cell r="L609">
            <v>180.22020000000001</v>
          </cell>
          <cell r="M609">
            <v>20.079999999999998</v>
          </cell>
          <cell r="O609">
            <v>2.15</v>
          </cell>
          <cell r="R609">
            <v>0</v>
          </cell>
          <cell r="S609">
            <v>0</v>
          </cell>
          <cell r="U609">
            <v>169.3</v>
          </cell>
          <cell r="X609" t="str">
            <v>AUXÍLIO CRECHE</v>
          </cell>
        </row>
        <row r="610">
          <cell r="C610" t="str">
            <v>HOSPITAL PELÓPIDAS SILVEIRA - CG Nº 017/2022</v>
          </cell>
          <cell r="E610" t="str">
            <v>JULIANA MEIRINHOS MIRANDA</v>
          </cell>
          <cell r="F610" t="str">
            <v>2 - Outros Profissionais da Saúde</v>
          </cell>
          <cell r="G610" t="str">
            <v>2236-05</v>
          </cell>
          <cell r="H610" t="str">
            <v>07/2024</v>
          </cell>
          <cell r="I610">
            <v>0</v>
          </cell>
          <cell r="J610">
            <v>272.59359999999998</v>
          </cell>
          <cell r="L610">
            <v>0</v>
          </cell>
          <cell r="M610">
            <v>0</v>
          </cell>
          <cell r="O610">
            <v>4.5199999999999996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PELÓPIDAS SILVEIRA - CG Nº 017/2022</v>
          </cell>
          <cell r="E611" t="str">
            <v>JULIANA SOARES DA SILVA FARIAS</v>
          </cell>
          <cell r="F611" t="str">
            <v>2 - Outros Profissionais da Saúde</v>
          </cell>
          <cell r="G611" t="str">
            <v>2235-05</v>
          </cell>
          <cell r="H611" t="str">
            <v>07/2024</v>
          </cell>
          <cell r="I611">
            <v>0</v>
          </cell>
          <cell r="J611">
            <v>467.61520000000002</v>
          </cell>
          <cell r="L611">
            <v>180.22020000000001</v>
          </cell>
          <cell r="M611">
            <v>3.59</v>
          </cell>
          <cell r="O611">
            <v>4.5199999999999996</v>
          </cell>
          <cell r="R611">
            <v>0</v>
          </cell>
          <cell r="S611">
            <v>0</v>
          </cell>
          <cell r="U611">
            <v>120.26</v>
          </cell>
          <cell r="X611" t="str">
            <v>AUXÍLIO CRECHE</v>
          </cell>
        </row>
        <row r="612">
          <cell r="C612" t="str">
            <v>HOSPITAL PELÓPIDAS SILVEIRA - CG Nº 017/2022</v>
          </cell>
          <cell r="E612" t="str">
            <v>JULIENE LOPES DA SILVA FERREIRA</v>
          </cell>
          <cell r="F612" t="str">
            <v>2 - Outros Profissionais da Saúde</v>
          </cell>
          <cell r="G612" t="str">
            <v>3222-05</v>
          </cell>
          <cell r="H612" t="str">
            <v>07/2024</v>
          </cell>
          <cell r="I612">
            <v>0</v>
          </cell>
          <cell r="J612">
            <v>273.47840000000002</v>
          </cell>
          <cell r="L612">
            <v>0</v>
          </cell>
          <cell r="M612">
            <v>0</v>
          </cell>
          <cell r="O612">
            <v>2.15</v>
          </cell>
          <cell r="R612">
            <v>0</v>
          </cell>
          <cell r="S612">
            <v>0</v>
          </cell>
          <cell r="U612">
            <v>138.82</v>
          </cell>
          <cell r="X612" t="str">
            <v>AUXÍLIO CRECHE</v>
          </cell>
        </row>
        <row r="613">
          <cell r="C613" t="str">
            <v>HOSPITAL PELÓPIDAS SILVEIRA - CG Nº 017/2022</v>
          </cell>
          <cell r="E613" t="str">
            <v>JULIO CEZAR DA SILVA</v>
          </cell>
          <cell r="F613" t="str">
            <v>2 - Outros Profissionais da Saúde</v>
          </cell>
          <cell r="G613" t="str">
            <v>2235-05</v>
          </cell>
          <cell r="H613" t="str">
            <v>07/2024</v>
          </cell>
          <cell r="I613">
            <v>0</v>
          </cell>
          <cell r="J613">
            <v>409.27440000000001</v>
          </cell>
          <cell r="L613">
            <v>180.22020000000001</v>
          </cell>
          <cell r="M613">
            <v>3.33</v>
          </cell>
          <cell r="O613">
            <v>4.5199999999999996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PELÓPIDAS SILVEIRA - CG Nº 017/2022</v>
          </cell>
          <cell r="E614" t="str">
            <v>JULIO FERREIRA DA SILVA</v>
          </cell>
          <cell r="F614" t="str">
            <v>3 - Administrativo</v>
          </cell>
          <cell r="G614" t="str">
            <v>5143-20</v>
          </cell>
          <cell r="H614" t="str">
            <v>07/2024</v>
          </cell>
          <cell r="I614">
            <v>0</v>
          </cell>
          <cell r="J614">
            <v>9.0367999999999995</v>
          </cell>
          <cell r="L614">
            <v>0</v>
          </cell>
          <cell r="M614">
            <v>0</v>
          </cell>
          <cell r="O614">
            <v>2.15</v>
          </cell>
          <cell r="R614">
            <v>21.181411290322579</v>
          </cell>
          <cell r="S614">
            <v>5.65</v>
          </cell>
          <cell r="U614">
            <v>0</v>
          </cell>
        </row>
        <row r="615">
          <cell r="C615" t="str">
            <v>HOSPITAL PELÓPIDAS SILVEIRA - CG Nº 017/2022</v>
          </cell>
          <cell r="E615" t="str">
            <v>JUSSARA CERQUEIRA DE SOUZA DOS SANTOS</v>
          </cell>
          <cell r="F615" t="str">
            <v>2 - Outros Profissionais da Saúde</v>
          </cell>
          <cell r="G615" t="str">
            <v>3222-05</v>
          </cell>
          <cell r="H615" t="str">
            <v>07/2024</v>
          </cell>
          <cell r="I615">
            <v>0</v>
          </cell>
          <cell r="J615">
            <v>270.512</v>
          </cell>
          <cell r="L615">
            <v>180.22020000000001</v>
          </cell>
          <cell r="M615">
            <v>28.24</v>
          </cell>
          <cell r="O615">
            <v>2.15</v>
          </cell>
          <cell r="R615">
            <v>267.18141129032256</v>
          </cell>
          <cell r="S615">
            <v>68.88</v>
          </cell>
          <cell r="U615">
            <v>0</v>
          </cell>
        </row>
        <row r="616">
          <cell r="C616" t="str">
            <v>HOSPITAL PELÓPIDAS SILVEIRA - CG Nº 017/2022</v>
          </cell>
          <cell r="E616" t="str">
            <v>KALINA PEREIRA MONTALVAO</v>
          </cell>
          <cell r="F616" t="str">
            <v>2 - Outros Profissionais da Saúde</v>
          </cell>
          <cell r="G616" t="str">
            <v>2235-05</v>
          </cell>
          <cell r="H616" t="str">
            <v>07/2024</v>
          </cell>
          <cell r="I616">
            <v>0</v>
          </cell>
          <cell r="J616">
            <v>496.19439999999997</v>
          </cell>
          <cell r="L616">
            <v>180.22020000000001</v>
          </cell>
          <cell r="M616">
            <v>2.79</v>
          </cell>
          <cell r="O616">
            <v>4.5199999999999996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PELÓPIDAS SILVEIRA - CG Nº 017/2022</v>
          </cell>
          <cell r="E617" t="str">
            <v>KALLYNE DA SILVA MELO LINS</v>
          </cell>
          <cell r="F617" t="str">
            <v>2 - Outros Profissionais da Saúde</v>
          </cell>
          <cell r="G617" t="str">
            <v>3222-05</v>
          </cell>
          <cell r="H617" t="str">
            <v>07/2024</v>
          </cell>
          <cell r="I617">
            <v>0</v>
          </cell>
          <cell r="J617">
            <v>292.76080000000002</v>
          </cell>
          <cell r="L617">
            <v>180.22020000000001</v>
          </cell>
          <cell r="M617">
            <v>28.24</v>
          </cell>
          <cell r="O617">
            <v>2.15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PELÓPIDAS SILVEIRA - CG Nº 017/2022</v>
          </cell>
          <cell r="E618" t="str">
            <v>KARINA ANDRADE DA SILVA</v>
          </cell>
          <cell r="F618" t="str">
            <v>2 - Outros Profissionais da Saúde</v>
          </cell>
          <cell r="G618" t="str">
            <v>3222-05</v>
          </cell>
          <cell r="H618" t="str">
            <v>07/2024</v>
          </cell>
          <cell r="I618">
            <v>0</v>
          </cell>
          <cell r="J618">
            <v>281.58800000000002</v>
          </cell>
          <cell r="L618">
            <v>0</v>
          </cell>
          <cell r="M618">
            <v>0</v>
          </cell>
          <cell r="O618">
            <v>2.15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PELÓPIDAS SILVEIRA - CG Nº 017/2022</v>
          </cell>
          <cell r="E619" t="str">
            <v>KARINA ARAUJO PINTO</v>
          </cell>
          <cell r="F619" t="str">
            <v>2 - Outros Profissionais da Saúde</v>
          </cell>
          <cell r="G619" t="str">
            <v>2516-05</v>
          </cell>
          <cell r="H619" t="str">
            <v>07/2024</v>
          </cell>
          <cell r="I619">
            <v>0</v>
          </cell>
          <cell r="J619">
            <v>257.87599999999998</v>
          </cell>
          <cell r="L619">
            <v>0</v>
          </cell>
          <cell r="M619">
            <v>0</v>
          </cell>
          <cell r="O619">
            <v>2.15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PELÓPIDAS SILVEIRA - CG Nº 017/2022</v>
          </cell>
          <cell r="E620" t="str">
            <v>KARINA MILFONT TEIXEIRA MENDES</v>
          </cell>
          <cell r="F620" t="str">
            <v>2 - Outros Profissionais da Saúde</v>
          </cell>
          <cell r="G620" t="str">
            <v>2236-05</v>
          </cell>
          <cell r="H620" t="str">
            <v>07/2024</v>
          </cell>
          <cell r="I620">
            <v>0</v>
          </cell>
          <cell r="J620">
            <v>360.88</v>
          </cell>
          <cell r="L620">
            <v>180.22020000000001</v>
          </cell>
          <cell r="M620">
            <v>2.95</v>
          </cell>
          <cell r="O620">
            <v>4.5199999999999996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PELÓPIDAS SILVEIRA - CG Nº 017/2022</v>
          </cell>
          <cell r="E621" t="str">
            <v>KARLA MARIA DE MELO PEIXOTO DE OLIVEIRA</v>
          </cell>
          <cell r="F621" t="str">
            <v>2 - Outros Profissionais da Saúde</v>
          </cell>
          <cell r="G621" t="str">
            <v>5152-05</v>
          </cell>
          <cell r="H621" t="str">
            <v>07/2024</v>
          </cell>
          <cell r="I621">
            <v>0</v>
          </cell>
          <cell r="J621">
            <v>150.88399999999999</v>
          </cell>
          <cell r="L621">
            <v>180.22020000000001</v>
          </cell>
          <cell r="M621">
            <v>28.24</v>
          </cell>
          <cell r="O621">
            <v>2.15</v>
          </cell>
          <cell r="R621">
            <v>250.78141129032258</v>
          </cell>
          <cell r="S621">
            <v>84.72</v>
          </cell>
          <cell r="U621">
            <v>0</v>
          </cell>
        </row>
        <row r="622">
          <cell r="C622" t="str">
            <v>HOSPITAL PELÓPIDAS SILVEIRA - CG Nº 017/2022</v>
          </cell>
          <cell r="E622" t="str">
            <v>KARLA MILENA DA SILVA</v>
          </cell>
          <cell r="F622" t="str">
            <v>2 - Outros Profissionais da Saúde</v>
          </cell>
          <cell r="G622" t="str">
            <v>3222-05</v>
          </cell>
          <cell r="H622" t="str">
            <v>07/2024</v>
          </cell>
          <cell r="I622">
            <v>0</v>
          </cell>
          <cell r="J622">
            <v>285.09519999999998</v>
          </cell>
          <cell r="L622">
            <v>180.22020000000001</v>
          </cell>
          <cell r="M622">
            <v>28.24</v>
          </cell>
          <cell r="O622">
            <v>2.15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PELÓPIDAS SILVEIRA - CG Nº 017/2022</v>
          </cell>
          <cell r="E623" t="str">
            <v>KAROLINE BRITO DE ANDRADE</v>
          </cell>
          <cell r="F623" t="str">
            <v>2 - Outros Profissionais da Saúde</v>
          </cell>
          <cell r="G623" t="str">
            <v>3222-05</v>
          </cell>
          <cell r="H623" t="str">
            <v>07/2024</v>
          </cell>
          <cell r="I623">
            <v>0</v>
          </cell>
          <cell r="J623">
            <v>292.00560000000002</v>
          </cell>
          <cell r="L623">
            <v>180.22020000000001</v>
          </cell>
          <cell r="M623">
            <v>28.24</v>
          </cell>
          <cell r="O623">
            <v>2.15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PELÓPIDAS SILVEIRA - CG Nº 017/2022</v>
          </cell>
          <cell r="E624" t="str">
            <v>KARYNNE RAFAELLA ASCHOFF</v>
          </cell>
          <cell r="F624" t="str">
            <v>2 - Outros Profissionais da Saúde</v>
          </cell>
          <cell r="G624" t="str">
            <v>5211-30</v>
          </cell>
          <cell r="H624" t="str">
            <v>07/2024</v>
          </cell>
          <cell r="I624">
            <v>0</v>
          </cell>
          <cell r="J624">
            <v>140.0992</v>
          </cell>
          <cell r="L624">
            <v>180.22020000000001</v>
          </cell>
          <cell r="M624">
            <v>31.14</v>
          </cell>
          <cell r="O624">
            <v>2.15</v>
          </cell>
          <cell r="R624">
            <v>250.78141129032258</v>
          </cell>
          <cell r="S624">
            <v>93.42</v>
          </cell>
          <cell r="U624">
            <v>0</v>
          </cell>
        </row>
        <row r="625">
          <cell r="C625" t="str">
            <v>HOSPITAL PELÓPIDAS SILVEIRA - CG Nº 017/2022</v>
          </cell>
          <cell r="E625" t="str">
            <v>KATHARINA OLIVEIRA DA SILVA</v>
          </cell>
          <cell r="F625" t="str">
            <v>2 - Outros Profissionais da Saúde</v>
          </cell>
          <cell r="G625" t="str">
            <v>2235-05</v>
          </cell>
          <cell r="H625" t="str">
            <v>07/2024</v>
          </cell>
          <cell r="I625">
            <v>0</v>
          </cell>
          <cell r="J625">
            <v>403.57920000000001</v>
          </cell>
          <cell r="L625">
            <v>0</v>
          </cell>
          <cell r="M625">
            <v>0</v>
          </cell>
          <cell r="O625">
            <v>4.5199999999999996</v>
          </cell>
          <cell r="R625">
            <v>365.58141129032259</v>
          </cell>
          <cell r="S625">
            <v>124.83</v>
          </cell>
          <cell r="U625">
            <v>0</v>
          </cell>
        </row>
        <row r="626">
          <cell r="C626" t="str">
            <v>HOSPITAL PELÓPIDAS SILVEIRA - CG Nº 017/2022</v>
          </cell>
          <cell r="E626" t="str">
            <v>KATIA ALEXANDRE DA SILVA SOUZA</v>
          </cell>
          <cell r="F626" t="str">
            <v>3 - Administrativo</v>
          </cell>
          <cell r="G626" t="str">
            <v xml:space="preserve">25210-5 </v>
          </cell>
          <cell r="H626" t="str">
            <v>07/2024</v>
          </cell>
          <cell r="I626">
            <v>0</v>
          </cell>
          <cell r="J626">
            <v>238.27520000000001</v>
          </cell>
          <cell r="L626">
            <v>180.22020000000001</v>
          </cell>
          <cell r="M626">
            <v>59.14</v>
          </cell>
          <cell r="O626">
            <v>2.15</v>
          </cell>
          <cell r="R626">
            <v>365.58141129032259</v>
          </cell>
          <cell r="S626">
            <v>177.41</v>
          </cell>
          <cell r="U626">
            <v>0</v>
          </cell>
        </row>
        <row r="627">
          <cell r="C627" t="str">
            <v>HOSPITAL PELÓPIDAS SILVEIRA - CG Nº 017/2022</v>
          </cell>
          <cell r="E627" t="str">
            <v>KATIA CILENE GUEDES DO NASCIMENTO</v>
          </cell>
          <cell r="F627" t="str">
            <v>2 - Outros Profissionais da Saúde</v>
          </cell>
          <cell r="G627" t="str">
            <v>5211-30</v>
          </cell>
          <cell r="H627" t="str">
            <v>07/2024</v>
          </cell>
          <cell r="I627">
            <v>0</v>
          </cell>
          <cell r="J627">
            <v>125.82</v>
          </cell>
          <cell r="L627">
            <v>0</v>
          </cell>
          <cell r="M627">
            <v>0</v>
          </cell>
          <cell r="O627">
            <v>2.15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PELÓPIDAS SILVEIRA - CG Nº 017/2022</v>
          </cell>
          <cell r="E628" t="str">
            <v>KATIA FERREIRA SILVA</v>
          </cell>
          <cell r="F628" t="str">
            <v>2 - Outros Profissionais da Saúde</v>
          </cell>
          <cell r="G628" t="str">
            <v>3222-05</v>
          </cell>
          <cell r="H628" t="str">
            <v>07/2024</v>
          </cell>
          <cell r="I628">
            <v>0</v>
          </cell>
          <cell r="J628">
            <v>319.49759999999998</v>
          </cell>
          <cell r="L628">
            <v>180.22020000000001</v>
          </cell>
          <cell r="M628">
            <v>28.24</v>
          </cell>
          <cell r="O628">
            <v>2.15</v>
          </cell>
          <cell r="R628">
            <v>267.18141129032256</v>
          </cell>
          <cell r="S628">
            <v>84.72</v>
          </cell>
          <cell r="U628">
            <v>0</v>
          </cell>
        </row>
        <row r="629">
          <cell r="C629" t="str">
            <v>HOSPITAL PELÓPIDAS SILVEIRA - CG Nº 017/2022</v>
          </cell>
          <cell r="E629" t="str">
            <v>KATIA JOSELMA SOARES DA SILVA</v>
          </cell>
          <cell r="F629" t="str">
            <v>2 - Outros Profissionais da Saúde</v>
          </cell>
          <cell r="G629" t="str">
            <v>5211-30</v>
          </cell>
          <cell r="H629" t="str">
            <v>07/2024</v>
          </cell>
          <cell r="I629">
            <v>0</v>
          </cell>
          <cell r="J629">
            <v>125.5016</v>
          </cell>
          <cell r="L629">
            <v>180.22020000000001</v>
          </cell>
          <cell r="M629">
            <v>31.14</v>
          </cell>
          <cell r="O629">
            <v>2.15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PELÓPIDAS SILVEIRA - CG Nº 017/2022</v>
          </cell>
          <cell r="E630" t="str">
            <v>KATIA SILENE DAS GRACAS DE OLIVEIRA ROMA</v>
          </cell>
          <cell r="F630" t="str">
            <v>2 - Outros Profissionais da Saúde</v>
          </cell>
          <cell r="G630" t="str">
            <v>3222-05</v>
          </cell>
          <cell r="H630" t="str">
            <v>07/2024</v>
          </cell>
          <cell r="I630">
            <v>0</v>
          </cell>
          <cell r="J630">
            <v>252.89279999999999</v>
          </cell>
          <cell r="L630">
            <v>180.22020000000001</v>
          </cell>
          <cell r="M630">
            <v>28.24</v>
          </cell>
          <cell r="O630">
            <v>2.15</v>
          </cell>
          <cell r="R630">
            <v>267.18141129032256</v>
          </cell>
          <cell r="S630">
            <v>65.52</v>
          </cell>
          <cell r="U630">
            <v>0</v>
          </cell>
        </row>
        <row r="631">
          <cell r="C631" t="str">
            <v>HOSPITAL PELÓPIDAS SILVEIRA - CG Nº 017/2022</v>
          </cell>
          <cell r="E631" t="str">
            <v>KEILA ALBUQUERQUE DE MELLO</v>
          </cell>
          <cell r="F631" t="str">
            <v>2 - Outros Profissionais da Saúde</v>
          </cell>
          <cell r="G631" t="str">
            <v>2235-05</v>
          </cell>
          <cell r="H631" t="str">
            <v>07/2024</v>
          </cell>
          <cell r="I631">
            <v>0</v>
          </cell>
          <cell r="J631">
            <v>433.71839999999997</v>
          </cell>
          <cell r="L631">
            <v>180.22020000000001</v>
          </cell>
          <cell r="M631">
            <v>3.05</v>
          </cell>
          <cell r="O631">
            <v>4.5199999999999996</v>
          </cell>
          <cell r="R631">
            <v>86.78141129032258</v>
          </cell>
          <cell r="S631">
            <v>82</v>
          </cell>
          <cell r="U631">
            <v>0</v>
          </cell>
        </row>
        <row r="632">
          <cell r="C632" t="str">
            <v>HOSPITAL PELÓPIDAS SILVEIRA - CG Nº 017/2022</v>
          </cell>
          <cell r="E632" t="str">
            <v>KELLY DI PACE BEZERRA CAVALCANTI</v>
          </cell>
          <cell r="F632" t="str">
            <v>2 - Outros Profissionais da Saúde</v>
          </cell>
          <cell r="G632" t="str">
            <v>2235-05</v>
          </cell>
          <cell r="H632" t="str">
            <v>07/2024</v>
          </cell>
          <cell r="I632">
            <v>0</v>
          </cell>
          <cell r="J632">
            <v>456.20639999999997</v>
          </cell>
          <cell r="L632">
            <v>0</v>
          </cell>
          <cell r="M632">
            <v>0</v>
          </cell>
          <cell r="O632">
            <v>4.5199999999999996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PELÓPIDAS SILVEIRA - CG Nº 017/2022</v>
          </cell>
          <cell r="E633" t="str">
            <v>KELLY EDUARDA NASCIMENTO DA SILVA SOUZA</v>
          </cell>
          <cell r="F633" t="str">
            <v>3 - Administrativo</v>
          </cell>
          <cell r="G633" t="str">
            <v xml:space="preserve">25210-5 </v>
          </cell>
          <cell r="H633" t="str">
            <v>07/2024</v>
          </cell>
          <cell r="I633">
            <v>0</v>
          </cell>
          <cell r="J633">
            <v>344.97760000000011</v>
          </cell>
          <cell r="L633">
            <v>0</v>
          </cell>
          <cell r="M633">
            <v>0</v>
          </cell>
          <cell r="O633">
            <v>2.15</v>
          </cell>
          <cell r="R633">
            <v>365.58141129032259</v>
          </cell>
          <cell r="S633">
            <v>231.6</v>
          </cell>
          <cell r="U633">
            <v>0</v>
          </cell>
        </row>
        <row r="634">
          <cell r="C634" t="str">
            <v>HOSPITAL PELÓPIDAS SILVEIRA - CG Nº 017/2022</v>
          </cell>
          <cell r="E634" t="str">
            <v>KENIA FERREIRA DE LIMA</v>
          </cell>
          <cell r="F634" t="str">
            <v>2 - Outros Profissionais da Saúde</v>
          </cell>
          <cell r="G634" t="str">
            <v>2235-05</v>
          </cell>
          <cell r="H634" t="str">
            <v>07/2024</v>
          </cell>
          <cell r="I634">
            <v>0</v>
          </cell>
          <cell r="J634">
            <v>472.24880000000002</v>
          </cell>
          <cell r="L634">
            <v>180.22020000000001</v>
          </cell>
          <cell r="M634">
            <v>3.59</v>
          </cell>
          <cell r="O634">
            <v>4.5199999999999996</v>
          </cell>
          <cell r="R634">
            <v>0</v>
          </cell>
          <cell r="S634">
            <v>0</v>
          </cell>
          <cell r="U634">
            <v>120.26</v>
          </cell>
          <cell r="X634" t="str">
            <v>AUXÍLIO CRECHE</v>
          </cell>
        </row>
        <row r="635">
          <cell r="C635" t="str">
            <v>HOSPITAL PELÓPIDAS SILVEIRA - CG Nº 017/2022</v>
          </cell>
          <cell r="E635" t="str">
            <v>KEROLLYN CILENE DE ARRUDA</v>
          </cell>
          <cell r="F635" t="str">
            <v>2 - Outros Profissionais da Saúde</v>
          </cell>
          <cell r="G635" t="str">
            <v>3222-05</v>
          </cell>
          <cell r="H635" t="str">
            <v>07/2024</v>
          </cell>
          <cell r="I635">
            <v>0</v>
          </cell>
          <cell r="J635">
            <v>273.2192</v>
          </cell>
          <cell r="L635">
            <v>180.22020000000001</v>
          </cell>
          <cell r="M635">
            <v>28.24</v>
          </cell>
          <cell r="O635">
            <v>2.15</v>
          </cell>
          <cell r="R635">
            <v>365.58141129032259</v>
          </cell>
          <cell r="S635">
            <v>0</v>
          </cell>
          <cell r="U635">
            <v>0</v>
          </cell>
        </row>
        <row r="636">
          <cell r="C636" t="str">
            <v>HOSPITAL PELÓPIDAS SILVEIRA - CG Nº 017/2022</v>
          </cell>
          <cell r="E636" t="str">
            <v>KEZYA BARBOSA DA SILVA</v>
          </cell>
          <cell r="F636" t="str">
            <v>2 - Outros Profissionais da Saúde</v>
          </cell>
          <cell r="G636" t="str">
            <v>2516-05</v>
          </cell>
          <cell r="H636" t="str">
            <v>07/2024</v>
          </cell>
          <cell r="I636">
            <v>0</v>
          </cell>
          <cell r="J636">
            <v>257.06560000000002</v>
          </cell>
          <cell r="L636">
            <v>180.22020000000001</v>
          </cell>
          <cell r="M636">
            <v>47.92</v>
          </cell>
          <cell r="O636">
            <v>2.15</v>
          </cell>
          <cell r="R636">
            <v>168.78141129032258</v>
          </cell>
          <cell r="S636">
            <v>143.76</v>
          </cell>
          <cell r="U636">
            <v>80.95</v>
          </cell>
          <cell r="X636" t="str">
            <v>AUXÍLIO CRECHE</v>
          </cell>
        </row>
        <row r="637">
          <cell r="C637" t="str">
            <v>HOSPITAL PELÓPIDAS SILVEIRA - CG Nº 017/2022</v>
          </cell>
          <cell r="E637" t="str">
            <v>KLAUDIA MOREIRA DE MORAIS</v>
          </cell>
          <cell r="F637" t="str">
            <v>3 - Administrativo</v>
          </cell>
          <cell r="G637" t="str">
            <v>5135-05</v>
          </cell>
          <cell r="H637" t="str">
            <v>07/2024</v>
          </cell>
          <cell r="I637">
            <v>0</v>
          </cell>
          <cell r="J637">
            <v>127.6448</v>
          </cell>
          <cell r="L637">
            <v>180.22020000000001</v>
          </cell>
          <cell r="M637">
            <v>28.24</v>
          </cell>
          <cell r="O637">
            <v>2.15</v>
          </cell>
          <cell r="R637">
            <v>127.78141129032258</v>
          </cell>
          <cell r="S637">
            <v>75.12</v>
          </cell>
          <cell r="U637">
            <v>0</v>
          </cell>
        </row>
        <row r="638">
          <cell r="C638" t="str">
            <v>HOSPITAL PELÓPIDAS SILVEIRA - CG Nº 017/2022</v>
          </cell>
          <cell r="E638" t="str">
            <v>KLEBER ANTONIO DE PAULA XAVIER</v>
          </cell>
          <cell r="F638" t="str">
            <v>3 - Administrativo</v>
          </cell>
          <cell r="G638" t="str">
            <v>4110-10</v>
          </cell>
          <cell r="H638" t="str">
            <v>07/2024</v>
          </cell>
          <cell r="I638">
            <v>0</v>
          </cell>
          <cell r="J638">
            <v>150.66319999999999</v>
          </cell>
          <cell r="L638">
            <v>0</v>
          </cell>
          <cell r="M638">
            <v>0</v>
          </cell>
          <cell r="O638">
            <v>2.15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PELÓPIDAS SILVEIRA - CG Nº 017/2022</v>
          </cell>
          <cell r="E639" t="str">
            <v>KLEBER GILBERTO BATISTA DE SA BARRETO</v>
          </cell>
          <cell r="F639" t="str">
            <v>2 - Outros Profissionais da Saúde</v>
          </cell>
          <cell r="G639" t="str">
            <v>3241-15</v>
          </cell>
          <cell r="H639" t="str">
            <v>07/2024</v>
          </cell>
          <cell r="I639">
            <v>0</v>
          </cell>
          <cell r="J639">
            <v>278.16879999999998</v>
          </cell>
          <cell r="L639">
            <v>180.22020000000001</v>
          </cell>
          <cell r="M639">
            <v>19.28</v>
          </cell>
          <cell r="O639">
            <v>2.15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PELÓPIDAS SILVEIRA - CG Nº 017/2022</v>
          </cell>
          <cell r="E640" t="str">
            <v>KLEIWSON LIMA AFRO DOS SANTOS</v>
          </cell>
          <cell r="F640" t="str">
            <v>3 - Administrativo</v>
          </cell>
          <cell r="G640" t="str">
            <v>3172-10</v>
          </cell>
          <cell r="H640" t="str">
            <v>07/2024</v>
          </cell>
          <cell r="I640">
            <v>0</v>
          </cell>
          <cell r="J640">
            <v>212.2312</v>
          </cell>
          <cell r="L640">
            <v>0</v>
          </cell>
          <cell r="M640">
            <v>0</v>
          </cell>
          <cell r="O640">
            <v>2.15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PELÓPIDAS SILVEIRA - CG Nº 017/2022</v>
          </cell>
          <cell r="E641" t="str">
            <v>KLEYBSON GALDINO MATIAS</v>
          </cell>
          <cell r="F641" t="str">
            <v>2 - Outros Profissionais da Saúde</v>
          </cell>
          <cell r="G641" t="str">
            <v>5211-30</v>
          </cell>
          <cell r="H641" t="str">
            <v>07/2024</v>
          </cell>
          <cell r="I641">
            <v>0</v>
          </cell>
          <cell r="J641">
            <v>124.56</v>
          </cell>
          <cell r="L641">
            <v>0</v>
          </cell>
          <cell r="M641">
            <v>0</v>
          </cell>
          <cell r="O641">
            <v>2.15</v>
          </cell>
          <cell r="R641">
            <v>267.18141129032256</v>
          </cell>
          <cell r="S641">
            <v>93.42</v>
          </cell>
          <cell r="U641">
            <v>0</v>
          </cell>
        </row>
        <row r="642">
          <cell r="C642" t="str">
            <v>HOSPITAL PELÓPIDAS SILVEIRA - CG Nº 017/2022</v>
          </cell>
          <cell r="E642" t="str">
            <v>KUEILIAEN KREUSIA DE OLIVEIRA CHALEGRE</v>
          </cell>
          <cell r="F642" t="str">
            <v>2 - Outros Profissionais da Saúde</v>
          </cell>
          <cell r="G642" t="str">
            <v>5211-30</v>
          </cell>
          <cell r="H642" t="str">
            <v>07/2024</v>
          </cell>
          <cell r="I642">
            <v>0</v>
          </cell>
          <cell r="J642">
            <v>146.19839999999999</v>
          </cell>
          <cell r="L642">
            <v>180.22020000000001</v>
          </cell>
          <cell r="M642">
            <v>31.14</v>
          </cell>
          <cell r="O642">
            <v>2.15</v>
          </cell>
          <cell r="R642">
            <v>135.98141129032257</v>
          </cell>
          <cell r="S642">
            <v>93.42</v>
          </cell>
          <cell r="U642">
            <v>80.95</v>
          </cell>
          <cell r="X642" t="str">
            <v>AUXÍLIO CRECHE</v>
          </cell>
        </row>
        <row r="643">
          <cell r="C643" t="str">
            <v>HOSPITAL PELÓPIDAS SILVEIRA - CG Nº 017/2022</v>
          </cell>
          <cell r="E643" t="str">
            <v>LAERCIO GREGORIO MARTINS DA HORA</v>
          </cell>
          <cell r="F643" t="str">
            <v>3 - Administrativo</v>
          </cell>
          <cell r="G643" t="str">
            <v>5174-10</v>
          </cell>
          <cell r="H643" t="str">
            <v>07/2024</v>
          </cell>
          <cell r="I643">
            <v>0</v>
          </cell>
          <cell r="J643">
            <v>111.7336</v>
          </cell>
          <cell r="L643">
            <v>180.22020000000001</v>
          </cell>
          <cell r="M643">
            <v>28.24</v>
          </cell>
          <cell r="O643">
            <v>2.15</v>
          </cell>
          <cell r="R643">
            <v>250.78141129032258</v>
          </cell>
          <cell r="S643">
            <v>84.72</v>
          </cell>
          <cell r="U643">
            <v>0</v>
          </cell>
        </row>
        <row r="644">
          <cell r="C644" t="str">
            <v>HOSPITAL PELÓPIDAS SILVEIRA - CG Nº 017/2022</v>
          </cell>
          <cell r="E644" t="str">
            <v>LAIS ALVES LINS MARINHO</v>
          </cell>
          <cell r="F644" t="str">
            <v>2 - Outros Profissionais da Saúde</v>
          </cell>
          <cell r="G644" t="str">
            <v>2234-05</v>
          </cell>
          <cell r="H644" t="str">
            <v>07/2024</v>
          </cell>
          <cell r="I644">
            <v>0</v>
          </cell>
          <cell r="J644">
            <v>0</v>
          </cell>
          <cell r="K644">
            <v>254.43</v>
          </cell>
          <cell r="L644">
            <v>0</v>
          </cell>
          <cell r="M644">
            <v>0</v>
          </cell>
          <cell r="O644">
            <v>2.15</v>
          </cell>
          <cell r="R644">
            <v>-176.25</v>
          </cell>
          <cell r="S644">
            <v>0</v>
          </cell>
          <cell r="U644">
            <v>107.22</v>
          </cell>
          <cell r="X644" t="str">
            <v>AUXÍLIO CRECHE</v>
          </cell>
        </row>
        <row r="645">
          <cell r="C645" t="str">
            <v>HOSPITAL PELÓPIDAS SILVEIRA - CG Nº 017/2022</v>
          </cell>
          <cell r="E645" t="str">
            <v>LARA DE MENEZES ANDRADE</v>
          </cell>
          <cell r="F645" t="str">
            <v>1 - Médico</v>
          </cell>
          <cell r="G645" t="str">
            <v>2251-25</v>
          </cell>
          <cell r="H645" t="str">
            <v>07/2024</v>
          </cell>
          <cell r="I645">
            <v>0</v>
          </cell>
          <cell r="J645">
            <v>693.58960000000013</v>
          </cell>
          <cell r="L645">
            <v>0</v>
          </cell>
          <cell r="M645">
            <v>0</v>
          </cell>
          <cell r="O645">
            <v>17.2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PELÓPIDAS SILVEIRA - CG Nº 017/2022</v>
          </cell>
          <cell r="E646" t="str">
            <v>LARA GLEICE ALVES DE ARAUJO SILVA</v>
          </cell>
          <cell r="F646" t="str">
            <v>2 - Outros Profissionais da Saúde</v>
          </cell>
          <cell r="G646" t="str">
            <v>3222-05</v>
          </cell>
          <cell r="H646" t="str">
            <v>07/2024</v>
          </cell>
          <cell r="I646">
            <v>0</v>
          </cell>
          <cell r="J646">
            <v>323.15679999999998</v>
          </cell>
          <cell r="L646">
            <v>0</v>
          </cell>
          <cell r="M646">
            <v>0</v>
          </cell>
          <cell r="O646">
            <v>2.15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PELÓPIDAS SILVEIRA - CG Nº 017/2022</v>
          </cell>
          <cell r="E647" t="str">
            <v>LARISSA FERNANDES DA CUNHA</v>
          </cell>
          <cell r="F647" t="str">
            <v>2 - Outros Profissionais da Saúde</v>
          </cell>
          <cell r="G647" t="str">
            <v>2236-05</v>
          </cell>
          <cell r="H647" t="str">
            <v>07/2024</v>
          </cell>
          <cell r="I647">
            <v>0</v>
          </cell>
          <cell r="J647">
            <v>221.22559999999999</v>
          </cell>
          <cell r="L647">
            <v>180.22020000000001</v>
          </cell>
          <cell r="M647">
            <v>2.7</v>
          </cell>
          <cell r="O647">
            <v>4.5199999999999996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PELÓPIDAS SILVEIRA - CG Nº 017/2022</v>
          </cell>
          <cell r="E648" t="str">
            <v>LARISSA LINS CANDIDO DE ARAUJO LIMA</v>
          </cell>
          <cell r="F648" t="str">
            <v>2 - Outros Profissionais da Saúde</v>
          </cell>
          <cell r="G648" t="str">
            <v>3222-05</v>
          </cell>
          <cell r="H648" t="str">
            <v>07/2024</v>
          </cell>
          <cell r="I648">
            <v>0</v>
          </cell>
          <cell r="J648">
            <v>266.13040000000001</v>
          </cell>
          <cell r="L648">
            <v>180.22020000000001</v>
          </cell>
          <cell r="M648">
            <v>28.24</v>
          </cell>
          <cell r="O648">
            <v>2.15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PELÓPIDAS SILVEIRA - CG Nº 017/2022</v>
          </cell>
          <cell r="E649" t="str">
            <v>LARISSA MELO GREGORIO</v>
          </cell>
          <cell r="F649" t="str">
            <v>1 - Médico</v>
          </cell>
          <cell r="G649" t="str">
            <v>2251-25</v>
          </cell>
          <cell r="H649" t="str">
            <v>07/2024</v>
          </cell>
          <cell r="I649">
            <v>0</v>
          </cell>
          <cell r="J649">
            <v>321.66559999999998</v>
          </cell>
          <cell r="L649">
            <v>0</v>
          </cell>
          <cell r="M649">
            <v>0</v>
          </cell>
          <cell r="O649">
            <v>17.2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PELÓPIDAS SILVEIRA - CG Nº 017/2022</v>
          </cell>
          <cell r="E650" t="str">
            <v>LARISSA MILENA DOMINGOS SOARES</v>
          </cell>
          <cell r="F650" t="str">
            <v>3 - Administrativo</v>
          </cell>
          <cell r="G650" t="str">
            <v>4110-10</v>
          </cell>
          <cell r="H650" t="str">
            <v>07/2024</v>
          </cell>
          <cell r="I650">
            <v>0</v>
          </cell>
          <cell r="J650">
            <v>112.96</v>
          </cell>
          <cell r="L650">
            <v>180.22020000000001</v>
          </cell>
          <cell r="M650">
            <v>28.24</v>
          </cell>
          <cell r="O650">
            <v>2.15</v>
          </cell>
          <cell r="R650">
            <v>127.78141129032258</v>
          </cell>
          <cell r="S650">
            <v>84.72</v>
          </cell>
          <cell r="U650">
            <v>0</v>
          </cell>
        </row>
        <row r="651">
          <cell r="C651" t="str">
            <v>HOSPITAL PELÓPIDAS SILVEIRA - CG Nº 017/2022</v>
          </cell>
          <cell r="E651" t="str">
            <v>LATHIFANNY MARIA APARECIDA JACINTO</v>
          </cell>
          <cell r="F651" t="str">
            <v>2 - Outros Profissionais da Saúde</v>
          </cell>
          <cell r="G651" t="str">
            <v>5211-30</v>
          </cell>
          <cell r="H651" t="str">
            <v>07/2024</v>
          </cell>
          <cell r="I651">
            <v>0</v>
          </cell>
          <cell r="J651">
            <v>123.38079999999999</v>
          </cell>
          <cell r="L651">
            <v>0</v>
          </cell>
          <cell r="M651">
            <v>0</v>
          </cell>
          <cell r="O651">
            <v>2.15</v>
          </cell>
          <cell r="R651">
            <v>365.58141129032259</v>
          </cell>
          <cell r="S651">
            <v>89.42</v>
          </cell>
          <cell r="U651">
            <v>0</v>
          </cell>
        </row>
        <row r="652">
          <cell r="C652" t="str">
            <v>HOSPITAL PELÓPIDAS SILVEIRA - CG Nº 017/2022</v>
          </cell>
          <cell r="E652" t="str">
            <v>LAURO SOUZA NOBREGA</v>
          </cell>
          <cell r="F652" t="str">
            <v>3 - Administrativo</v>
          </cell>
          <cell r="G652" t="str">
            <v>4110-10</v>
          </cell>
          <cell r="H652" t="str">
            <v>07/2024</v>
          </cell>
          <cell r="I652">
            <v>0</v>
          </cell>
          <cell r="J652">
            <v>113.3192</v>
          </cell>
          <cell r="L652">
            <v>180.22020000000001</v>
          </cell>
          <cell r="M652">
            <v>28.24</v>
          </cell>
          <cell r="O652">
            <v>2.15</v>
          </cell>
          <cell r="R652">
            <v>250.78141129032258</v>
          </cell>
          <cell r="S652">
            <v>84.72</v>
          </cell>
          <cell r="U652">
            <v>0</v>
          </cell>
        </row>
        <row r="653">
          <cell r="C653" t="str">
            <v>HOSPITAL PELÓPIDAS SILVEIRA - CG Nº 017/2022</v>
          </cell>
          <cell r="E653" t="str">
            <v>LAYZE SEVERINA DE JESUS SILVA SIMOES</v>
          </cell>
          <cell r="F653" t="str">
            <v>2 - Outros Profissionais da Saúde</v>
          </cell>
          <cell r="G653" t="str">
            <v>2234-05</v>
          </cell>
          <cell r="H653" t="str">
            <v>07/2024</v>
          </cell>
          <cell r="I653">
            <v>0</v>
          </cell>
          <cell r="J653">
            <v>490.61040000000003</v>
          </cell>
          <cell r="L653">
            <v>0</v>
          </cell>
          <cell r="M653">
            <v>0</v>
          </cell>
          <cell r="O653">
            <v>2.15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PELÓPIDAS SILVEIRA - CG Nº 017/2022</v>
          </cell>
          <cell r="E654" t="str">
            <v>LAZARO JOSE MACHADO DOS SANTOS</v>
          </cell>
          <cell r="F654" t="str">
            <v>3 - Administrativo</v>
          </cell>
          <cell r="G654" t="str">
            <v>5143-20</v>
          </cell>
          <cell r="H654" t="str">
            <v>07/2024</v>
          </cell>
          <cell r="I654">
            <v>0</v>
          </cell>
          <cell r="J654">
            <v>13.555199999999999</v>
          </cell>
          <cell r="L654">
            <v>0</v>
          </cell>
          <cell r="M654">
            <v>0</v>
          </cell>
          <cell r="O654">
            <v>2.15</v>
          </cell>
          <cell r="R654">
            <v>37.581411290322578</v>
          </cell>
          <cell r="S654">
            <v>8.4700000000000006</v>
          </cell>
          <cell r="U654">
            <v>0</v>
          </cell>
        </row>
        <row r="655">
          <cell r="C655" t="str">
            <v>HOSPITAL PELÓPIDAS SILVEIRA - CG Nº 017/2022</v>
          </cell>
          <cell r="E655" t="str">
            <v>LEANDRO HENRIQUE MONTE DE MELO</v>
          </cell>
          <cell r="F655" t="str">
            <v>3 - Administrativo</v>
          </cell>
          <cell r="G655" t="str">
            <v>3172-10</v>
          </cell>
          <cell r="H655" t="str">
            <v>07/2024</v>
          </cell>
          <cell r="I655">
            <v>0</v>
          </cell>
          <cell r="J655">
            <v>202.09520000000001</v>
          </cell>
          <cell r="L655">
            <v>180.22020000000001</v>
          </cell>
          <cell r="M655">
            <v>43.74</v>
          </cell>
          <cell r="O655">
            <v>2.15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PELÓPIDAS SILVEIRA - CG Nº 017/2022</v>
          </cell>
          <cell r="E656" t="str">
            <v>LEANDRO JORGE GOMES DA SILVA</v>
          </cell>
          <cell r="F656" t="str">
            <v>2 - Outros Profissionais da Saúde</v>
          </cell>
          <cell r="G656" t="str">
            <v>5151-10</v>
          </cell>
          <cell r="H656" t="str">
            <v>07/2024</v>
          </cell>
          <cell r="I656">
            <v>0</v>
          </cell>
          <cell r="J656">
            <v>129.7296</v>
          </cell>
          <cell r="L656">
            <v>180.22020000000001</v>
          </cell>
          <cell r="M656">
            <v>28.24</v>
          </cell>
          <cell r="O656">
            <v>2.15</v>
          </cell>
          <cell r="R656">
            <v>201.58141129032259</v>
          </cell>
          <cell r="S656">
            <v>84.72</v>
          </cell>
          <cell r="U656">
            <v>0</v>
          </cell>
        </row>
        <row r="657">
          <cell r="C657" t="str">
            <v>HOSPITAL PELÓPIDAS SILVEIRA - CG Nº 017/2022</v>
          </cell>
          <cell r="E657" t="str">
            <v>LEANDRO LOPES DA SILVA</v>
          </cell>
          <cell r="F657" t="str">
            <v>3 - Administrativo</v>
          </cell>
          <cell r="G657" t="str">
            <v>5174-10</v>
          </cell>
          <cell r="H657" t="str">
            <v>07/2024</v>
          </cell>
          <cell r="I657">
            <v>0</v>
          </cell>
          <cell r="J657">
            <v>128.5368</v>
          </cell>
          <cell r="L657">
            <v>180.22020000000001</v>
          </cell>
          <cell r="M657">
            <v>28.24</v>
          </cell>
          <cell r="O657">
            <v>2.15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PELÓPIDAS SILVEIRA - CG Nº 017/2022</v>
          </cell>
          <cell r="E658" t="str">
            <v>LEIDYJANE PEREIRA DA SILVA FRANCA</v>
          </cell>
          <cell r="F658" t="str">
            <v>2 - Outros Profissionais da Saúde</v>
          </cell>
          <cell r="G658" t="str">
            <v>3222-05</v>
          </cell>
          <cell r="H658" t="str">
            <v>07/2024</v>
          </cell>
          <cell r="I658">
            <v>0</v>
          </cell>
          <cell r="J658">
            <v>250.07599999999999</v>
          </cell>
          <cell r="L658">
            <v>180.22020000000001</v>
          </cell>
          <cell r="M658">
            <v>28.24</v>
          </cell>
          <cell r="O658">
            <v>2.15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PELÓPIDAS SILVEIRA - CG Nº 017/2022</v>
          </cell>
          <cell r="E659" t="str">
            <v>LEILA CELESTINO BRUNO RIBEIRO</v>
          </cell>
          <cell r="F659" t="str">
            <v>2 - Outros Profissionais da Saúde</v>
          </cell>
          <cell r="G659" t="str">
            <v>3222-05</v>
          </cell>
          <cell r="H659" t="str">
            <v>07/2024</v>
          </cell>
          <cell r="I659">
            <v>0</v>
          </cell>
          <cell r="J659">
            <v>289.0976</v>
          </cell>
          <cell r="L659">
            <v>180.22020000000001</v>
          </cell>
          <cell r="M659">
            <v>28.24</v>
          </cell>
          <cell r="O659">
            <v>2.15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PELÓPIDAS SILVEIRA - CG Nº 017/2022</v>
          </cell>
          <cell r="E660" t="str">
            <v>LEILA MICHELINY BARBOSA PAIVA DE ANDRADE</v>
          </cell>
          <cell r="F660" t="str">
            <v>2 - Outros Profissionais da Saúde</v>
          </cell>
          <cell r="G660" t="str">
            <v>2235-05</v>
          </cell>
          <cell r="H660" t="str">
            <v>07/2024</v>
          </cell>
          <cell r="I660">
            <v>0</v>
          </cell>
          <cell r="J660">
            <v>397.85599999999999</v>
          </cell>
          <cell r="L660">
            <v>0</v>
          </cell>
          <cell r="M660">
            <v>0</v>
          </cell>
          <cell r="O660">
            <v>4.5199999999999996</v>
          </cell>
          <cell r="R660">
            <v>135.98141129032257</v>
          </cell>
          <cell r="S660">
            <v>113.98</v>
          </cell>
          <cell r="U660">
            <v>112.24</v>
          </cell>
          <cell r="X660" t="str">
            <v>AUXÍLIO CRECHE</v>
          </cell>
        </row>
        <row r="661">
          <cell r="C661" t="str">
            <v>HOSPITAL PELÓPIDAS SILVEIRA - CG Nº 017/2022</v>
          </cell>
          <cell r="E661" t="str">
            <v>LEILIANA TEMOTEO DA SILVA</v>
          </cell>
          <cell r="F661" t="str">
            <v>2 - Outros Profissionais da Saúde</v>
          </cell>
          <cell r="G661" t="str">
            <v>2237-10</v>
          </cell>
          <cell r="H661" t="str">
            <v>07/2024</v>
          </cell>
          <cell r="I661">
            <v>0</v>
          </cell>
          <cell r="J661">
            <v>446.37119999999999</v>
          </cell>
          <cell r="L661">
            <v>0</v>
          </cell>
          <cell r="M661">
            <v>0</v>
          </cell>
          <cell r="O661">
            <v>2.15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PELÓPIDAS SILVEIRA - CG Nº 017/2022</v>
          </cell>
          <cell r="E662" t="str">
            <v>LEONARDO FERNANDO DA SILVA</v>
          </cell>
          <cell r="F662" t="str">
            <v>2 - Outros Profissionais da Saúde</v>
          </cell>
          <cell r="G662" t="str">
            <v>3242-05</v>
          </cell>
          <cell r="H662" t="str">
            <v>07/2024</v>
          </cell>
          <cell r="I662">
            <v>0</v>
          </cell>
          <cell r="J662">
            <v>156.60640000000001</v>
          </cell>
          <cell r="L662">
            <v>180.22020000000001</v>
          </cell>
          <cell r="M662">
            <v>33.5</v>
          </cell>
          <cell r="O662">
            <v>2.15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PELÓPIDAS SILVEIRA - CG Nº 017/2022</v>
          </cell>
          <cell r="E663" t="str">
            <v>LETICIA STEFANNY DE SOUZA</v>
          </cell>
          <cell r="F663" t="str">
            <v>2 - Outros Profissionais da Saúde</v>
          </cell>
          <cell r="G663" t="str">
            <v>2235-05</v>
          </cell>
          <cell r="H663" t="str">
            <v>07/2024</v>
          </cell>
          <cell r="I663">
            <v>0</v>
          </cell>
          <cell r="J663">
            <v>409.57760000000002</v>
          </cell>
          <cell r="L663">
            <v>0</v>
          </cell>
          <cell r="M663">
            <v>0</v>
          </cell>
          <cell r="O663">
            <v>4.5199999999999996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PELÓPIDAS SILVEIRA - CG Nº 017/2022</v>
          </cell>
          <cell r="E664" t="str">
            <v>LETICIA VITORIA DE LIMA SILVA</v>
          </cell>
          <cell r="F664" t="str">
            <v>2 - Outros Profissionais da Saúde</v>
          </cell>
          <cell r="G664" t="str">
            <v>3222-05</v>
          </cell>
          <cell r="H664" t="str">
            <v>07/2024</v>
          </cell>
          <cell r="I664">
            <v>0</v>
          </cell>
          <cell r="J664">
            <v>135.55199999999999</v>
          </cell>
          <cell r="L664">
            <v>180.22020000000001</v>
          </cell>
          <cell r="M664">
            <v>28.24</v>
          </cell>
          <cell r="O664">
            <v>2.15</v>
          </cell>
          <cell r="R664">
            <v>365.58141129032259</v>
          </cell>
          <cell r="S664">
            <v>80.2</v>
          </cell>
          <cell r="U664">
            <v>0</v>
          </cell>
        </row>
        <row r="665">
          <cell r="C665" t="str">
            <v>HOSPITAL PELÓPIDAS SILVEIRA - CG Nº 017/2022</v>
          </cell>
          <cell r="E665" t="str">
            <v>LIDIANE DE ALMEIDA SILVA</v>
          </cell>
          <cell r="F665" t="str">
            <v>2 - Outros Profissionais da Saúde</v>
          </cell>
          <cell r="G665" t="str">
            <v>2236-05</v>
          </cell>
          <cell r="H665" t="str">
            <v>07/2024</v>
          </cell>
          <cell r="I665">
            <v>0</v>
          </cell>
          <cell r="J665">
            <v>274.53840000000002</v>
          </cell>
          <cell r="L665">
            <v>180.22020000000001</v>
          </cell>
          <cell r="M665">
            <v>2.4900000000000002</v>
          </cell>
          <cell r="O665">
            <v>4.5199999999999996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PELÓPIDAS SILVEIRA - CG Nº 017/2022</v>
          </cell>
          <cell r="E666" t="str">
            <v>LIDIANE SHIRLEY PEREIRA DA SILVA</v>
          </cell>
          <cell r="F666" t="str">
            <v>2 - Outros Profissionais da Saúde</v>
          </cell>
          <cell r="G666" t="str">
            <v>3222-05</v>
          </cell>
          <cell r="H666" t="str">
            <v>07/2024</v>
          </cell>
          <cell r="I666">
            <v>0</v>
          </cell>
          <cell r="J666">
            <v>322.10719999999998</v>
          </cell>
          <cell r="L666">
            <v>180.22020000000001</v>
          </cell>
          <cell r="M666">
            <v>28.24</v>
          </cell>
          <cell r="O666">
            <v>2.15</v>
          </cell>
          <cell r="R666">
            <v>0</v>
          </cell>
          <cell r="S666">
            <v>32.799999999999997</v>
          </cell>
          <cell r="U666">
            <v>0</v>
          </cell>
        </row>
        <row r="667">
          <cell r="C667" t="str">
            <v>HOSPITAL PELÓPIDAS SILVEIRA - CG Nº 017/2022</v>
          </cell>
          <cell r="E667" t="str">
            <v>LIDIANNY CARVALHO DE BRITO MARIANO</v>
          </cell>
          <cell r="F667" t="str">
            <v>2 - Outros Profissionais da Saúde</v>
          </cell>
          <cell r="G667" t="str">
            <v>2235-05</v>
          </cell>
          <cell r="H667" t="str">
            <v>07/2024</v>
          </cell>
          <cell r="I667">
            <v>0</v>
          </cell>
          <cell r="J667">
            <v>409.16399999999999</v>
          </cell>
          <cell r="L667">
            <v>180.22020000000001</v>
          </cell>
          <cell r="M667">
            <v>3.59</v>
          </cell>
          <cell r="O667">
            <v>4.5199999999999996</v>
          </cell>
          <cell r="R667">
            <v>0</v>
          </cell>
          <cell r="S667">
            <v>0</v>
          </cell>
          <cell r="U667">
            <v>120.26</v>
          </cell>
          <cell r="X667" t="str">
            <v>AUXÍLIO CRECHE</v>
          </cell>
        </row>
        <row r="668">
          <cell r="C668" t="str">
            <v>HOSPITAL PELÓPIDAS SILVEIRA - CG Nº 017/2022</v>
          </cell>
          <cell r="E668" t="str">
            <v>LILIANE JOAQUIM MENDES NASCIMENTO</v>
          </cell>
          <cell r="F668" t="str">
            <v>2 - Outros Profissionais da Saúde</v>
          </cell>
          <cell r="G668" t="str">
            <v>3222-05</v>
          </cell>
          <cell r="H668" t="str">
            <v>07/2024</v>
          </cell>
          <cell r="I668">
            <v>0</v>
          </cell>
          <cell r="J668">
            <v>304.10000000000002</v>
          </cell>
          <cell r="L668">
            <v>180.22020000000001</v>
          </cell>
          <cell r="M668">
            <v>28.24</v>
          </cell>
          <cell r="O668">
            <v>2.15</v>
          </cell>
          <cell r="R668">
            <v>135.98141129032257</v>
          </cell>
          <cell r="S668">
            <v>84.72</v>
          </cell>
          <cell r="U668">
            <v>0</v>
          </cell>
        </row>
        <row r="669">
          <cell r="C669" t="str">
            <v>HOSPITAL PELÓPIDAS SILVEIRA - CG Nº 017/2022</v>
          </cell>
          <cell r="E669" t="str">
            <v>LILIANE VIEIRA BATISTA DE LIMA</v>
          </cell>
          <cell r="F669" t="str">
            <v>2 - Outros Profissionais da Saúde</v>
          </cell>
          <cell r="G669" t="str">
            <v>3222-05</v>
          </cell>
          <cell r="H669" t="str">
            <v>07/2024</v>
          </cell>
          <cell r="I669">
            <v>0</v>
          </cell>
          <cell r="J669">
            <v>289.35919999999999</v>
          </cell>
          <cell r="L669">
            <v>180.22020000000001</v>
          </cell>
          <cell r="M669">
            <v>28.24</v>
          </cell>
          <cell r="O669">
            <v>2.15</v>
          </cell>
          <cell r="R669">
            <v>135.98141129032257</v>
          </cell>
          <cell r="S669">
            <v>84.72</v>
          </cell>
          <cell r="U669">
            <v>0</v>
          </cell>
        </row>
        <row r="670">
          <cell r="C670" t="str">
            <v>HOSPITAL PELÓPIDAS SILVEIRA - CG Nº 017/2022</v>
          </cell>
          <cell r="E670" t="str">
            <v>LINDINALVA ALVES DE OLIVEIRA</v>
          </cell>
          <cell r="F670" t="str">
            <v>2 - Outros Profissionais da Saúde</v>
          </cell>
          <cell r="G670" t="str">
            <v>3222-05</v>
          </cell>
          <cell r="H670" t="str">
            <v>07/2024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2.15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PELÓPIDAS SILVEIRA - CG Nº 017/2022</v>
          </cell>
          <cell r="E671" t="str">
            <v>LINDOLFO PIMENTEL DE OLIVEIRA</v>
          </cell>
          <cell r="F671" t="str">
            <v>2 - Outros Profissionais da Saúde</v>
          </cell>
          <cell r="G671" t="str">
            <v>2235-05</v>
          </cell>
          <cell r="H671" t="str">
            <v>07/2024</v>
          </cell>
          <cell r="I671">
            <v>0</v>
          </cell>
          <cell r="J671">
            <v>16.282399999999999</v>
          </cell>
          <cell r="L671">
            <v>0</v>
          </cell>
          <cell r="M671">
            <v>0</v>
          </cell>
          <cell r="O671">
            <v>0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PELÓPIDAS SILVEIRA - CG Nº 017/2022</v>
          </cell>
          <cell r="E672" t="str">
            <v>LIVIA ALVES DE MEDEIROS</v>
          </cell>
          <cell r="F672" t="str">
            <v>1 - Médico</v>
          </cell>
          <cell r="G672" t="str">
            <v>2251-25</v>
          </cell>
          <cell r="H672" t="str">
            <v>07/2024</v>
          </cell>
          <cell r="I672">
            <v>0</v>
          </cell>
          <cell r="J672">
            <v>633.16399999999999</v>
          </cell>
          <cell r="L672">
            <v>0</v>
          </cell>
          <cell r="M672">
            <v>0</v>
          </cell>
          <cell r="O672">
            <v>17.2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PELÓPIDAS SILVEIRA - CG Nº 017/2022</v>
          </cell>
          <cell r="E673" t="str">
            <v>LIVIA MENDONCA DA MATA VASCONCELOS MELO</v>
          </cell>
          <cell r="F673" t="str">
            <v>2 - Outros Profissionais da Saúde</v>
          </cell>
          <cell r="G673" t="str">
            <v>2235-05</v>
          </cell>
          <cell r="H673" t="str">
            <v>07/2024</v>
          </cell>
          <cell r="I673">
            <v>0</v>
          </cell>
          <cell r="J673">
            <v>484.86880000000002</v>
          </cell>
          <cell r="L673">
            <v>0</v>
          </cell>
          <cell r="M673">
            <v>0</v>
          </cell>
          <cell r="O673">
            <v>4.5199999999999996</v>
          </cell>
          <cell r="R673">
            <v>0</v>
          </cell>
          <cell r="S673">
            <v>0</v>
          </cell>
          <cell r="U673">
            <v>120.26</v>
          </cell>
          <cell r="X673" t="str">
            <v>AUXÍLIO CRECHE</v>
          </cell>
        </row>
        <row r="674">
          <cell r="C674" t="str">
            <v>HOSPITAL PELÓPIDAS SILVEIRA - CG Nº 017/2022</v>
          </cell>
          <cell r="E674" t="str">
            <v>LIVINGSTONE DOS SANTOS BEZERRA</v>
          </cell>
          <cell r="F674" t="str">
            <v>3 - Administrativo</v>
          </cell>
          <cell r="G674" t="str">
            <v>5143-20</v>
          </cell>
          <cell r="H674" t="str">
            <v>07/2024</v>
          </cell>
          <cell r="I674">
            <v>0</v>
          </cell>
          <cell r="J674">
            <v>9.0367999999999995</v>
          </cell>
          <cell r="L674">
            <v>0</v>
          </cell>
          <cell r="M674">
            <v>0</v>
          </cell>
          <cell r="O674">
            <v>2.15</v>
          </cell>
          <cell r="R674">
            <v>21.181411290322579</v>
          </cell>
          <cell r="S674">
            <v>5.65</v>
          </cell>
          <cell r="U674">
            <v>0</v>
          </cell>
        </row>
        <row r="675">
          <cell r="C675" t="str">
            <v>HOSPITAL PELÓPIDAS SILVEIRA - CG Nº 017/2022</v>
          </cell>
          <cell r="E675" t="str">
            <v>LIZIANE DA SILVA MIRANDA DE BRITO</v>
          </cell>
          <cell r="F675" t="str">
            <v>3 - Administrativo</v>
          </cell>
          <cell r="G675" t="str">
            <v>4131-15</v>
          </cell>
          <cell r="H675" t="str">
            <v>07/2024</v>
          </cell>
          <cell r="I675">
            <v>0</v>
          </cell>
          <cell r="J675">
            <v>177.90479999999999</v>
          </cell>
          <cell r="L675">
            <v>0</v>
          </cell>
          <cell r="M675">
            <v>0</v>
          </cell>
          <cell r="O675">
            <v>2.15</v>
          </cell>
          <cell r="R675">
            <v>365.58141129032259</v>
          </cell>
          <cell r="S675">
            <v>126.61</v>
          </cell>
          <cell r="U675">
            <v>0</v>
          </cell>
        </row>
        <row r="676">
          <cell r="C676" t="str">
            <v>HOSPITAL PELÓPIDAS SILVEIRA - CG Nº 017/2022</v>
          </cell>
          <cell r="E676" t="str">
            <v>LORENA MARQUES DA ROCHA</v>
          </cell>
          <cell r="F676" t="str">
            <v>2 - Outros Profissionais da Saúde</v>
          </cell>
          <cell r="G676" t="str">
            <v>5211-30</v>
          </cell>
          <cell r="H676" t="str">
            <v>07/2024</v>
          </cell>
          <cell r="I676">
            <v>0</v>
          </cell>
          <cell r="J676">
            <v>120.5592</v>
          </cell>
          <cell r="L676">
            <v>0</v>
          </cell>
          <cell r="M676">
            <v>0</v>
          </cell>
          <cell r="O676">
            <v>2.15</v>
          </cell>
          <cell r="R676">
            <v>365.58141129032259</v>
          </cell>
          <cell r="S676">
            <v>85.72</v>
          </cell>
          <cell r="U676">
            <v>0</v>
          </cell>
        </row>
        <row r="677">
          <cell r="C677" t="str">
            <v>HOSPITAL PELÓPIDAS SILVEIRA - CG Nº 017/2022</v>
          </cell>
          <cell r="E677" t="str">
            <v>LUAN GOMES DA SILVA</v>
          </cell>
          <cell r="F677" t="str">
            <v>2 - Outros Profissionais da Saúde</v>
          </cell>
          <cell r="G677" t="str">
            <v>5211-30</v>
          </cell>
          <cell r="H677" t="str">
            <v>07/2024</v>
          </cell>
          <cell r="I677">
            <v>0</v>
          </cell>
          <cell r="J677">
            <v>126.2968</v>
          </cell>
          <cell r="L677">
            <v>0</v>
          </cell>
          <cell r="M677">
            <v>0</v>
          </cell>
          <cell r="O677">
            <v>2.15</v>
          </cell>
          <cell r="R677">
            <v>365.58141129032259</v>
          </cell>
          <cell r="S677">
            <v>87.19</v>
          </cell>
          <cell r="U677">
            <v>0</v>
          </cell>
        </row>
        <row r="678">
          <cell r="C678" t="str">
            <v>HOSPITAL PELÓPIDAS SILVEIRA - CG Nº 017/2022</v>
          </cell>
          <cell r="E678" t="str">
            <v>LUAN SILVA COSTA</v>
          </cell>
          <cell r="F678" t="str">
            <v>2 - Outros Profissionais da Saúde</v>
          </cell>
          <cell r="G678" t="str">
            <v>2236-05</v>
          </cell>
          <cell r="H678" t="str">
            <v>07/2024</v>
          </cell>
          <cell r="I678">
            <v>0</v>
          </cell>
          <cell r="J678">
            <v>224.71440000000001</v>
          </cell>
          <cell r="L678">
            <v>180.22020000000001</v>
          </cell>
          <cell r="M678">
            <v>2.84</v>
          </cell>
          <cell r="O678">
            <v>4.5199999999999996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PELÓPIDAS SILVEIRA - CG Nº 017/2022</v>
          </cell>
          <cell r="E679" t="str">
            <v>LUANA DA SILVA SANTOS</v>
          </cell>
          <cell r="F679" t="str">
            <v>2 - Outros Profissionais da Saúde</v>
          </cell>
          <cell r="G679" t="str">
            <v>3222-05</v>
          </cell>
          <cell r="H679" t="str">
            <v>07/2024</v>
          </cell>
          <cell r="I679">
            <v>0</v>
          </cell>
          <cell r="J679">
            <v>265.50080000000003</v>
          </cell>
          <cell r="L679">
            <v>0</v>
          </cell>
          <cell r="M679">
            <v>0</v>
          </cell>
          <cell r="O679">
            <v>2.15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PELÓPIDAS SILVEIRA - CG Nº 017/2022</v>
          </cell>
          <cell r="E680" t="str">
            <v>LUANA DANIELLE DA SILVA MACEDO</v>
          </cell>
          <cell r="F680" t="str">
            <v>2 - Outros Profissionais da Saúde</v>
          </cell>
          <cell r="G680" t="str">
            <v>3222-05</v>
          </cell>
          <cell r="H680" t="str">
            <v>07/2024</v>
          </cell>
          <cell r="I680">
            <v>0</v>
          </cell>
          <cell r="J680">
            <v>276.26080000000002</v>
          </cell>
          <cell r="L680">
            <v>0</v>
          </cell>
          <cell r="M680">
            <v>0</v>
          </cell>
          <cell r="O680">
            <v>2.15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PELÓPIDAS SILVEIRA - CG Nº 017/2022</v>
          </cell>
          <cell r="E681" t="str">
            <v>LUANA PATRICIA DE OLIVEIRA</v>
          </cell>
          <cell r="F681" t="str">
            <v>2 - Outros Profissionais da Saúde</v>
          </cell>
          <cell r="G681" t="str">
            <v>5211-30</v>
          </cell>
          <cell r="H681" t="str">
            <v>07/2024</v>
          </cell>
          <cell r="I681">
            <v>0</v>
          </cell>
          <cell r="J681">
            <v>122.8048</v>
          </cell>
          <cell r="L681">
            <v>180.22020000000001</v>
          </cell>
          <cell r="M681">
            <v>31.14</v>
          </cell>
          <cell r="O681">
            <v>2.15</v>
          </cell>
          <cell r="R681">
            <v>135.98141129032257</v>
          </cell>
          <cell r="S681">
            <v>93.42</v>
          </cell>
          <cell r="U681">
            <v>0</v>
          </cell>
        </row>
        <row r="682">
          <cell r="C682" t="str">
            <v>HOSPITAL PELÓPIDAS SILVEIRA - CG Nº 017/2022</v>
          </cell>
          <cell r="E682" t="str">
            <v>LUANA WINDISSA DA SILVA</v>
          </cell>
          <cell r="F682" t="str">
            <v>2 - Outros Profissionais da Saúde</v>
          </cell>
          <cell r="G682" t="str">
            <v>3222-05</v>
          </cell>
          <cell r="H682" t="str">
            <v>07/2024</v>
          </cell>
          <cell r="I682">
            <v>0</v>
          </cell>
          <cell r="J682">
            <v>279.7176</v>
          </cell>
          <cell r="L682">
            <v>0</v>
          </cell>
          <cell r="M682">
            <v>0</v>
          </cell>
          <cell r="O682">
            <v>2.15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PELÓPIDAS SILVEIRA - CG Nº 017/2022</v>
          </cell>
          <cell r="E683" t="str">
            <v>LUCAS HENRIQUE DOS SANTOS SILVA</v>
          </cell>
          <cell r="F683" t="str">
            <v>3 - Administrativo</v>
          </cell>
          <cell r="G683" t="str">
            <v>4110-10</v>
          </cell>
          <cell r="H683" t="str">
            <v>07/2024</v>
          </cell>
          <cell r="I683">
            <v>0</v>
          </cell>
          <cell r="J683">
            <v>187.1952</v>
          </cell>
          <cell r="L683">
            <v>180.22020000000001</v>
          </cell>
          <cell r="M683">
            <v>46.8</v>
          </cell>
          <cell r="O683">
            <v>2.15</v>
          </cell>
          <cell r="R683">
            <v>275.3814112903226</v>
          </cell>
          <cell r="S683">
            <v>140.4</v>
          </cell>
          <cell r="U683">
            <v>0</v>
          </cell>
        </row>
        <row r="684">
          <cell r="C684" t="str">
            <v>HOSPITAL PELÓPIDAS SILVEIRA - CG Nº 017/2022</v>
          </cell>
          <cell r="E684" t="str">
            <v>LUCAS TIAGO BARROS DE LIMA</v>
          </cell>
          <cell r="F684" t="str">
            <v>3 - Administrativo</v>
          </cell>
          <cell r="G684" t="str">
            <v>2611-10</v>
          </cell>
          <cell r="H684" t="str">
            <v>07/2024</v>
          </cell>
          <cell r="I684">
            <v>0</v>
          </cell>
          <cell r="J684">
            <v>260.48880000000003</v>
          </cell>
          <cell r="L684">
            <v>0</v>
          </cell>
          <cell r="M684">
            <v>0</v>
          </cell>
          <cell r="O684">
            <v>2.15</v>
          </cell>
          <cell r="R684">
            <v>283.58141129032259</v>
          </cell>
          <cell r="S684">
            <v>195.37</v>
          </cell>
          <cell r="U684">
            <v>0</v>
          </cell>
        </row>
        <row r="685">
          <cell r="C685" t="str">
            <v>HOSPITAL PELÓPIDAS SILVEIRA - CG Nº 017/2022</v>
          </cell>
          <cell r="E685" t="str">
            <v>LUCAS VINICIUS DOS SANTOS MELO</v>
          </cell>
          <cell r="F685" t="str">
            <v>2 - Outros Profissionais da Saúde</v>
          </cell>
          <cell r="G685" t="str">
            <v>5211-30</v>
          </cell>
          <cell r="H685" t="str">
            <v>07/2024</v>
          </cell>
          <cell r="I685">
            <v>0</v>
          </cell>
          <cell r="J685">
            <v>122.2864</v>
          </cell>
          <cell r="L685">
            <v>180.22020000000001</v>
          </cell>
          <cell r="M685">
            <v>31.14</v>
          </cell>
          <cell r="O685">
            <v>2.15</v>
          </cell>
          <cell r="R685">
            <v>185.18141129032259</v>
          </cell>
          <cell r="S685">
            <v>92.56</v>
          </cell>
          <cell r="U685">
            <v>0</v>
          </cell>
        </row>
        <row r="686">
          <cell r="C686" t="str">
            <v>HOSPITAL PELÓPIDAS SILVEIRA - CG Nº 017/2022</v>
          </cell>
          <cell r="E686" t="str">
            <v>LUCIA BARBARA DE OLIVEIRA SILVA</v>
          </cell>
          <cell r="F686" t="str">
            <v>2 - Outros Profissionais da Saúde</v>
          </cell>
          <cell r="G686" t="str">
            <v>3222-05</v>
          </cell>
          <cell r="H686" t="str">
            <v>07/2024</v>
          </cell>
          <cell r="I686">
            <v>0</v>
          </cell>
          <cell r="J686">
            <v>274.72320000000002</v>
          </cell>
          <cell r="L686">
            <v>180.22020000000001</v>
          </cell>
          <cell r="M686">
            <v>28.24</v>
          </cell>
          <cell r="O686">
            <v>2.15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PELÓPIDAS SILVEIRA - CG Nº 017/2022</v>
          </cell>
          <cell r="E687" t="str">
            <v>LUCIA HELENA DE ARAUJO</v>
          </cell>
          <cell r="F687" t="str">
            <v>2 - Outros Profissionais da Saúde</v>
          </cell>
          <cell r="G687" t="str">
            <v>3222-05</v>
          </cell>
          <cell r="H687" t="str">
            <v>07/2024</v>
          </cell>
          <cell r="I687">
            <v>0</v>
          </cell>
          <cell r="J687">
            <v>273.47840000000002</v>
          </cell>
          <cell r="L687">
            <v>180.22020000000001</v>
          </cell>
          <cell r="M687">
            <v>28.24</v>
          </cell>
          <cell r="O687">
            <v>2.15</v>
          </cell>
          <cell r="R687">
            <v>135.98141129032257</v>
          </cell>
          <cell r="S687">
            <v>84.72</v>
          </cell>
          <cell r="U687">
            <v>0</v>
          </cell>
        </row>
        <row r="688">
          <cell r="C688" t="str">
            <v>HOSPITAL PELÓPIDAS SILVEIRA - CG Nº 017/2022</v>
          </cell>
          <cell r="E688" t="str">
            <v>LUCIANA BARRETO DE SOUZA</v>
          </cell>
          <cell r="F688" t="str">
            <v>2 - Outros Profissionais da Saúde</v>
          </cell>
          <cell r="G688" t="str">
            <v>3222-05</v>
          </cell>
          <cell r="H688" t="str">
            <v>07/2024</v>
          </cell>
          <cell r="I688">
            <v>0</v>
          </cell>
          <cell r="J688">
            <v>307.55919999999998</v>
          </cell>
          <cell r="L688">
            <v>180.22020000000001</v>
          </cell>
          <cell r="M688">
            <v>28.24</v>
          </cell>
          <cell r="O688">
            <v>2.15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PELÓPIDAS SILVEIRA - CG Nº 017/2022</v>
          </cell>
          <cell r="E689" t="str">
            <v>LUCIANA DA SILVA ALBUQUERQUE</v>
          </cell>
          <cell r="F689" t="str">
            <v>3 - Administrativo</v>
          </cell>
          <cell r="G689" t="str">
            <v>4131-15</v>
          </cell>
          <cell r="H689" t="str">
            <v>07/2024</v>
          </cell>
          <cell r="I689">
            <v>0</v>
          </cell>
          <cell r="J689">
            <v>168.0472</v>
          </cell>
          <cell r="L689">
            <v>180.22020000000001</v>
          </cell>
          <cell r="M689">
            <v>42.2</v>
          </cell>
          <cell r="O689">
            <v>2.15</v>
          </cell>
          <cell r="R689">
            <v>0</v>
          </cell>
          <cell r="S689">
            <v>0</v>
          </cell>
          <cell r="U689">
            <v>80.95</v>
          </cell>
          <cell r="X689" t="str">
            <v>AUXÍLIO CRECHE</v>
          </cell>
        </row>
        <row r="690">
          <cell r="C690" t="str">
            <v>HOSPITAL PELÓPIDAS SILVEIRA - CG Nº 017/2022</v>
          </cell>
          <cell r="E690" t="str">
            <v>LUCIANA DE MIRANDA RIBEIRO</v>
          </cell>
          <cell r="F690" t="str">
            <v>2 - Outros Profissionais da Saúde</v>
          </cell>
          <cell r="G690" t="str">
            <v>3222-05</v>
          </cell>
          <cell r="H690" t="str">
            <v>07/2024</v>
          </cell>
          <cell r="I690">
            <v>0</v>
          </cell>
          <cell r="J690">
            <v>274.48</v>
          </cell>
          <cell r="L690">
            <v>180.22020000000001</v>
          </cell>
          <cell r="M690">
            <v>28.24</v>
          </cell>
          <cell r="O690">
            <v>2.15</v>
          </cell>
          <cell r="R690">
            <v>201.58141129032259</v>
          </cell>
          <cell r="S690">
            <v>84.72</v>
          </cell>
          <cell r="U690">
            <v>0</v>
          </cell>
        </row>
        <row r="691">
          <cell r="C691" t="str">
            <v>HOSPITAL PELÓPIDAS SILVEIRA - CG Nº 017/2022</v>
          </cell>
          <cell r="E691" t="str">
            <v>LUCIANA MOSER DE SENA OTELO</v>
          </cell>
          <cell r="F691" t="str">
            <v>3 - Administrativo</v>
          </cell>
          <cell r="G691" t="str">
            <v>1312-05</v>
          </cell>
          <cell r="H691" t="str">
            <v>07/2024</v>
          </cell>
          <cell r="I691">
            <v>0</v>
          </cell>
          <cell r="J691">
            <v>1752.8848</v>
          </cell>
          <cell r="L691">
            <v>0</v>
          </cell>
          <cell r="M691">
            <v>0</v>
          </cell>
          <cell r="O691">
            <v>2.15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PELÓPIDAS SILVEIRA - CG Nº 017/2022</v>
          </cell>
          <cell r="E692" t="str">
            <v>LUCIANA RAMOS DA SILVA</v>
          </cell>
          <cell r="F692" t="str">
            <v>2 - Outros Profissionais da Saúde</v>
          </cell>
          <cell r="G692" t="str">
            <v>3222-05</v>
          </cell>
          <cell r="H692" t="str">
            <v>07/2024</v>
          </cell>
          <cell r="I692">
            <v>0</v>
          </cell>
          <cell r="J692">
            <v>282.8168</v>
          </cell>
          <cell r="L692">
            <v>0</v>
          </cell>
          <cell r="M692">
            <v>0</v>
          </cell>
          <cell r="O692">
            <v>2.15</v>
          </cell>
          <cell r="R692">
            <v>135.98141129032257</v>
          </cell>
          <cell r="S692">
            <v>77.94</v>
          </cell>
          <cell r="U692">
            <v>62.47</v>
          </cell>
          <cell r="X692" t="str">
            <v>AUXÍLIO CRECHE</v>
          </cell>
        </row>
        <row r="693">
          <cell r="C693" t="str">
            <v>HOSPITAL PELÓPIDAS SILVEIRA - CG Nº 017/2022</v>
          </cell>
          <cell r="E693" t="str">
            <v>LUCIANO VEIGA PESSOA DE MELLO</v>
          </cell>
          <cell r="F693" t="str">
            <v>3 - Administrativo</v>
          </cell>
          <cell r="G693" t="str">
            <v>3516-05</v>
          </cell>
          <cell r="H693" t="str">
            <v>07/2024</v>
          </cell>
          <cell r="I693">
            <v>0</v>
          </cell>
          <cell r="J693">
            <v>183.84800000000001</v>
          </cell>
          <cell r="L693">
            <v>180.22020000000001</v>
          </cell>
          <cell r="M693">
            <v>46.8</v>
          </cell>
          <cell r="O693">
            <v>2.15</v>
          </cell>
          <cell r="R693">
            <v>185.18141129032259</v>
          </cell>
          <cell r="S693">
            <v>140.4</v>
          </cell>
          <cell r="U693">
            <v>0</v>
          </cell>
        </row>
        <row r="694">
          <cell r="C694" t="str">
            <v>HOSPITAL PELÓPIDAS SILVEIRA - CG Nº 017/2022</v>
          </cell>
          <cell r="E694" t="str">
            <v>LUCICLEIDE NUNES SALES</v>
          </cell>
          <cell r="F694" t="str">
            <v>3 - Administrativo</v>
          </cell>
          <cell r="G694" t="str">
            <v>5143-20</v>
          </cell>
          <cell r="H694" t="str">
            <v>07/2024</v>
          </cell>
          <cell r="I694">
            <v>0</v>
          </cell>
          <cell r="J694">
            <v>15.1152</v>
          </cell>
          <cell r="L694">
            <v>0</v>
          </cell>
          <cell r="M694">
            <v>0</v>
          </cell>
          <cell r="O694">
            <v>2.15</v>
          </cell>
          <cell r="R694">
            <v>21.181411290322579</v>
          </cell>
          <cell r="S694">
            <v>11.34</v>
          </cell>
          <cell r="U694">
            <v>0</v>
          </cell>
        </row>
        <row r="695">
          <cell r="C695" t="str">
            <v>HOSPITAL PELÓPIDAS SILVEIRA - CG Nº 017/2022</v>
          </cell>
          <cell r="E695" t="str">
            <v xml:space="preserve">LUCIDEIZE BATISTA DOS SANTOS </v>
          </cell>
          <cell r="F695" t="str">
            <v>2 - Outros Profissionais da Saúde</v>
          </cell>
          <cell r="G695" t="str">
            <v>3222-05</v>
          </cell>
          <cell r="H695" t="str">
            <v>07/2024</v>
          </cell>
          <cell r="I695">
            <v>0</v>
          </cell>
          <cell r="J695">
            <v>296.66080000000011</v>
          </cell>
          <cell r="L695">
            <v>180.22020000000001</v>
          </cell>
          <cell r="M695">
            <v>28.24</v>
          </cell>
          <cell r="O695">
            <v>2.15</v>
          </cell>
          <cell r="R695">
            <v>127.78141129032258</v>
          </cell>
          <cell r="S695">
            <v>84.72</v>
          </cell>
          <cell r="U695">
            <v>0</v>
          </cell>
        </row>
        <row r="696">
          <cell r="C696" t="str">
            <v>HOSPITAL PELÓPIDAS SILVEIRA - CG Nº 017/2022</v>
          </cell>
          <cell r="E696" t="str">
            <v>LUCIENE MARIA DE SOUZA</v>
          </cell>
          <cell r="F696" t="str">
            <v>3 - Administrativo</v>
          </cell>
          <cell r="G696" t="str">
            <v>5134-30</v>
          </cell>
          <cell r="H696" t="str">
            <v>07/2024</v>
          </cell>
          <cell r="I696">
            <v>0</v>
          </cell>
          <cell r="J696">
            <v>152.91919999999999</v>
          </cell>
          <cell r="L696">
            <v>180.22020000000001</v>
          </cell>
          <cell r="M696">
            <v>28.24</v>
          </cell>
          <cell r="O696">
            <v>2.15</v>
          </cell>
          <cell r="R696">
            <v>135.98141129032257</v>
          </cell>
          <cell r="S696">
            <v>84.72</v>
          </cell>
          <cell r="U696">
            <v>0</v>
          </cell>
        </row>
        <row r="697">
          <cell r="C697" t="str">
            <v>HOSPITAL PELÓPIDAS SILVEIRA - CG Nº 017/2022</v>
          </cell>
          <cell r="E697" t="str">
            <v>LUCILA FERREIRA DA SILVA</v>
          </cell>
          <cell r="F697" t="str">
            <v>3 - Administrativo</v>
          </cell>
          <cell r="G697" t="str">
            <v>4110-10</v>
          </cell>
          <cell r="H697" t="str">
            <v>07/2024</v>
          </cell>
          <cell r="I697">
            <v>0</v>
          </cell>
          <cell r="J697">
            <v>110.4872</v>
          </cell>
          <cell r="L697">
            <v>180.22020000000001</v>
          </cell>
          <cell r="M697">
            <v>28.24</v>
          </cell>
          <cell r="O697">
            <v>2.15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PELÓPIDAS SILVEIRA - CG Nº 017/2022</v>
          </cell>
          <cell r="E698" t="str">
            <v>LUCILENE DE ASSIS BATISTA</v>
          </cell>
          <cell r="F698" t="str">
            <v>2 - Outros Profissionais da Saúde</v>
          </cell>
          <cell r="G698" t="str">
            <v>5211-30</v>
          </cell>
          <cell r="H698" t="str">
            <v>07/2024</v>
          </cell>
          <cell r="I698">
            <v>0</v>
          </cell>
          <cell r="J698">
            <v>125.78319999999999</v>
          </cell>
          <cell r="L698">
            <v>0</v>
          </cell>
          <cell r="M698">
            <v>0</v>
          </cell>
          <cell r="O698">
            <v>2.15</v>
          </cell>
          <cell r="R698">
            <v>0</v>
          </cell>
          <cell r="S698">
            <v>0</v>
          </cell>
          <cell r="U698">
            <v>80.95</v>
          </cell>
          <cell r="X698" t="str">
            <v>AUXÍLIO CRECHE</v>
          </cell>
        </row>
        <row r="699">
          <cell r="C699" t="str">
            <v>HOSPITAL PELÓPIDAS SILVEIRA - CG Nº 017/2022</v>
          </cell>
          <cell r="E699" t="str">
            <v>LUCINETE SOUZA ALVES</v>
          </cell>
          <cell r="F699" t="str">
            <v>2 - Outros Profissionais da Saúde</v>
          </cell>
          <cell r="G699" t="str">
            <v>2235-05</v>
          </cell>
          <cell r="H699" t="str">
            <v>07/2024</v>
          </cell>
          <cell r="I699">
            <v>0</v>
          </cell>
          <cell r="J699">
            <v>472.49680000000001</v>
          </cell>
          <cell r="L699">
            <v>180.22020000000001</v>
          </cell>
          <cell r="M699">
            <v>3.59</v>
          </cell>
          <cell r="O699">
            <v>4.5199999999999996</v>
          </cell>
          <cell r="R699">
            <v>201.58141129032259</v>
          </cell>
          <cell r="S699">
            <v>143.65</v>
          </cell>
          <cell r="U699">
            <v>0</v>
          </cell>
        </row>
        <row r="700">
          <cell r="C700" t="str">
            <v>HOSPITAL PELÓPIDAS SILVEIRA - CG Nº 017/2022</v>
          </cell>
          <cell r="E700" t="str">
            <v>LUCIO BERGUE ALVES DE MELO</v>
          </cell>
          <cell r="F700" t="str">
            <v>3 - Administrativo</v>
          </cell>
          <cell r="G700" t="str">
            <v>5174-10</v>
          </cell>
          <cell r="H700" t="str">
            <v>07/2024</v>
          </cell>
          <cell r="I700">
            <v>0</v>
          </cell>
          <cell r="J700">
            <v>128.79920000000001</v>
          </cell>
          <cell r="L700">
            <v>180.22020000000001</v>
          </cell>
          <cell r="M700">
            <v>28.24</v>
          </cell>
          <cell r="O700">
            <v>2.15</v>
          </cell>
          <cell r="R700">
            <v>135.98141129032257</v>
          </cell>
          <cell r="S700">
            <v>84.72</v>
          </cell>
          <cell r="U700">
            <v>0</v>
          </cell>
        </row>
        <row r="701">
          <cell r="C701" t="str">
            <v>HOSPITAL PELÓPIDAS SILVEIRA - CG Nº 017/2022</v>
          </cell>
          <cell r="E701" t="str">
            <v>LUIS CARLOS NUNES XAVIER</v>
          </cell>
          <cell r="F701" t="str">
            <v>3 - Administrativo</v>
          </cell>
          <cell r="G701" t="str">
            <v>4141-05</v>
          </cell>
          <cell r="H701" t="str">
            <v>07/2024</v>
          </cell>
          <cell r="I701">
            <v>0</v>
          </cell>
          <cell r="J701">
            <v>30.8536</v>
          </cell>
          <cell r="K701">
            <v>0</v>
          </cell>
          <cell r="L701">
            <v>180.22020000000001</v>
          </cell>
          <cell r="M701">
            <v>32.17</v>
          </cell>
          <cell r="O701">
            <v>2.15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PELÓPIDAS SILVEIRA - CG Nº 017/2022</v>
          </cell>
          <cell r="E702" t="str">
            <v>LUIZ CARLOS DA SILVA RIBAMAR</v>
          </cell>
          <cell r="F702" t="str">
            <v>3 - Administrativo</v>
          </cell>
          <cell r="G702" t="str">
            <v>5143-20</v>
          </cell>
          <cell r="H702" t="str">
            <v>07/2024</v>
          </cell>
          <cell r="I702">
            <v>0</v>
          </cell>
          <cell r="J702">
            <v>4.5183999999999997</v>
          </cell>
          <cell r="L702">
            <v>0</v>
          </cell>
          <cell r="M702">
            <v>0</v>
          </cell>
          <cell r="O702">
            <v>2.15</v>
          </cell>
          <cell r="R702">
            <v>21.181411290322579</v>
          </cell>
          <cell r="S702">
            <v>2.82</v>
          </cell>
          <cell r="U702">
            <v>0</v>
          </cell>
        </row>
        <row r="703">
          <cell r="C703" t="str">
            <v>HOSPITAL PELÓPIDAS SILVEIRA - CG Nº 017/2022</v>
          </cell>
          <cell r="E703" t="str">
            <v>LUIZ FERNANDO MATOS DE GOES SIQUEIRA</v>
          </cell>
          <cell r="F703" t="str">
            <v>1 - Médico</v>
          </cell>
          <cell r="G703" t="str">
            <v>2251-25</v>
          </cell>
          <cell r="H703" t="str">
            <v>07/2024</v>
          </cell>
          <cell r="I703">
            <v>0</v>
          </cell>
          <cell r="J703">
            <v>753.78399999999999</v>
          </cell>
          <cell r="L703">
            <v>0</v>
          </cell>
          <cell r="M703">
            <v>0</v>
          </cell>
          <cell r="O703">
            <v>17.2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PELÓPIDAS SILVEIRA - CG Nº 017/2022</v>
          </cell>
          <cell r="E704" t="str">
            <v>LUIZ FERNANDO PEREIRA DA SILVA</v>
          </cell>
          <cell r="F704" t="str">
            <v>2 - Outros Profissionais da Saúde</v>
          </cell>
          <cell r="G704" t="str">
            <v>2235-05</v>
          </cell>
          <cell r="H704" t="str">
            <v>07/2024</v>
          </cell>
          <cell r="I704">
            <v>0</v>
          </cell>
          <cell r="J704">
            <v>0</v>
          </cell>
          <cell r="K704">
            <v>121.57</v>
          </cell>
          <cell r="L704">
            <v>0</v>
          </cell>
          <cell r="M704">
            <v>0</v>
          </cell>
          <cell r="O704">
            <v>0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PELÓPIDAS SILVEIRA - CG Nº 017/2022</v>
          </cell>
          <cell r="E705" t="str">
            <v>LUIZ GONZAGA COSTA DA SILVA FILHO</v>
          </cell>
          <cell r="F705" t="str">
            <v>3 - Administrativo</v>
          </cell>
          <cell r="G705" t="str">
            <v>5143-20</v>
          </cell>
          <cell r="H705" t="str">
            <v>07/2024</v>
          </cell>
          <cell r="I705">
            <v>0</v>
          </cell>
          <cell r="J705">
            <v>9.0367999999999995</v>
          </cell>
          <cell r="L705">
            <v>0</v>
          </cell>
          <cell r="M705">
            <v>0</v>
          </cell>
          <cell r="O705">
            <v>2.15</v>
          </cell>
          <cell r="R705">
            <v>12.98141129032258</v>
          </cell>
          <cell r="S705">
            <v>5.65</v>
          </cell>
          <cell r="U705">
            <v>0</v>
          </cell>
        </row>
        <row r="706">
          <cell r="C706" t="str">
            <v>HOSPITAL PELÓPIDAS SILVEIRA - CG Nº 017/2022</v>
          </cell>
          <cell r="E706" t="str">
            <v>LUIZ GUSTAVO ALVES DA SILVA JUNIOR</v>
          </cell>
          <cell r="F706" t="str">
            <v>3 - Administrativo</v>
          </cell>
          <cell r="G706" t="str">
            <v>5143-20</v>
          </cell>
          <cell r="H706" t="str">
            <v>07/2024</v>
          </cell>
          <cell r="I706">
            <v>0</v>
          </cell>
          <cell r="J706">
            <v>13.555199999999999</v>
          </cell>
          <cell r="L706">
            <v>0</v>
          </cell>
          <cell r="M706">
            <v>0</v>
          </cell>
          <cell r="O706">
            <v>2.15</v>
          </cell>
          <cell r="R706">
            <v>21.181411290322579</v>
          </cell>
          <cell r="S706">
            <v>8.4700000000000006</v>
          </cell>
          <cell r="U706">
            <v>0</v>
          </cell>
        </row>
        <row r="707">
          <cell r="C707" t="str">
            <v>HOSPITAL PELÓPIDAS SILVEIRA - CG Nº 017/2022</v>
          </cell>
          <cell r="E707" t="str">
            <v>LUIZ HENRIQUE CORDEIRO DA SILVA</v>
          </cell>
          <cell r="F707" t="str">
            <v>3 - Administrativo</v>
          </cell>
          <cell r="G707" t="str">
            <v>5142-25</v>
          </cell>
          <cell r="H707" t="str">
            <v>07/2024</v>
          </cell>
          <cell r="I707">
            <v>0</v>
          </cell>
          <cell r="J707">
            <v>166.61840000000001</v>
          </cell>
          <cell r="L707">
            <v>180.22020000000001</v>
          </cell>
          <cell r="M707">
            <v>28.24</v>
          </cell>
          <cell r="O707">
            <v>2.15</v>
          </cell>
          <cell r="R707">
            <v>135.98141129032257</v>
          </cell>
          <cell r="S707">
            <v>82.46</v>
          </cell>
          <cell r="U707">
            <v>0</v>
          </cell>
        </row>
        <row r="708">
          <cell r="C708" t="str">
            <v>HOSPITAL PELÓPIDAS SILVEIRA - CG Nº 017/2022</v>
          </cell>
          <cell r="E708" t="str">
            <v>LUSIA MARIA NUNES</v>
          </cell>
          <cell r="F708" t="str">
            <v>3 - Administrativo</v>
          </cell>
          <cell r="G708" t="str">
            <v>5134-30</v>
          </cell>
          <cell r="H708" t="str">
            <v>07/2024</v>
          </cell>
          <cell r="I708">
            <v>0</v>
          </cell>
          <cell r="J708">
            <v>152.99119999999999</v>
          </cell>
          <cell r="L708">
            <v>180.22020000000001</v>
          </cell>
          <cell r="M708">
            <v>28.24</v>
          </cell>
          <cell r="O708">
            <v>2.15</v>
          </cell>
          <cell r="R708">
            <v>267.18141129032256</v>
          </cell>
          <cell r="S708">
            <v>84.72</v>
          </cell>
          <cell r="U708">
            <v>0</v>
          </cell>
        </row>
        <row r="709">
          <cell r="C709" t="str">
            <v>HOSPITAL PELÓPIDAS SILVEIRA - CG Nº 017/2022</v>
          </cell>
          <cell r="E709" t="str">
            <v>LUSITANIA MAURICIA COSME</v>
          </cell>
          <cell r="F709" t="str">
            <v>2 - Outros Profissionais da Saúde</v>
          </cell>
          <cell r="G709" t="str">
            <v>3222-05</v>
          </cell>
          <cell r="H709" t="str">
            <v>07/2024</v>
          </cell>
          <cell r="I709">
            <v>0</v>
          </cell>
          <cell r="J709">
            <v>293.96800000000002</v>
          </cell>
          <cell r="L709">
            <v>0</v>
          </cell>
          <cell r="M709">
            <v>0</v>
          </cell>
          <cell r="O709">
            <v>2.15</v>
          </cell>
          <cell r="R709">
            <v>267.18141129032256</v>
          </cell>
          <cell r="S709">
            <v>79.64</v>
          </cell>
          <cell r="U709">
            <v>0</v>
          </cell>
        </row>
        <row r="710">
          <cell r="C710" t="str">
            <v>HOSPITAL PELÓPIDAS SILVEIRA - CG Nº 017/2022</v>
          </cell>
          <cell r="E710" t="str">
            <v>LUZINETE LIDIA DA SILVA CABRAL</v>
          </cell>
          <cell r="F710" t="str">
            <v>2 - Outros Profissionais da Saúde</v>
          </cell>
          <cell r="G710" t="str">
            <v>3241-15</v>
          </cell>
          <cell r="H710" t="str">
            <v>07/2024</v>
          </cell>
          <cell r="I710">
            <v>0</v>
          </cell>
          <cell r="J710">
            <v>249.3168</v>
          </cell>
          <cell r="L710">
            <v>0</v>
          </cell>
          <cell r="M710">
            <v>0</v>
          </cell>
          <cell r="O710">
            <v>2.15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PELÓPIDAS SILVEIRA - CG Nº 017/2022</v>
          </cell>
          <cell r="E711" t="str">
            <v>LYSIA SARAIVA BRASILEIRO</v>
          </cell>
          <cell r="F711" t="str">
            <v>2 - Outros Profissionais da Saúde</v>
          </cell>
          <cell r="G711" t="str">
            <v>2237-10</v>
          </cell>
          <cell r="H711" t="str">
            <v>07/2024</v>
          </cell>
          <cell r="I711">
            <v>0</v>
          </cell>
          <cell r="J711">
            <v>372.96319999999997</v>
          </cell>
          <cell r="L711">
            <v>0</v>
          </cell>
          <cell r="M711">
            <v>0</v>
          </cell>
          <cell r="O711">
            <v>2.15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PELÓPIDAS SILVEIRA - CG Nº 017/2022</v>
          </cell>
          <cell r="E712" t="str">
            <v>LYZEANNE RUANNA DA COSTA</v>
          </cell>
          <cell r="F712" t="str">
            <v>3 - Administrativo</v>
          </cell>
          <cell r="G712" t="str">
            <v>4110-10</v>
          </cell>
          <cell r="H712" t="str">
            <v>07/2024</v>
          </cell>
          <cell r="I712">
            <v>0</v>
          </cell>
          <cell r="J712">
            <v>113.11279999999999</v>
          </cell>
          <cell r="L712">
            <v>180.22020000000001</v>
          </cell>
          <cell r="M712">
            <v>28.24</v>
          </cell>
          <cell r="O712">
            <v>2.15</v>
          </cell>
          <cell r="R712">
            <v>185.18141129032259</v>
          </cell>
          <cell r="S712">
            <v>84.72</v>
          </cell>
          <cell r="U712">
            <v>0</v>
          </cell>
        </row>
        <row r="713">
          <cell r="C713" t="str">
            <v>HOSPITAL PELÓPIDAS SILVEIRA - CG Nº 017/2022</v>
          </cell>
          <cell r="E713" t="str">
            <v>MABEL GERMANA DA SILVA</v>
          </cell>
          <cell r="F713" t="str">
            <v>2 - Outros Profissionais da Saúde</v>
          </cell>
          <cell r="G713" t="str">
            <v>3222-05</v>
          </cell>
          <cell r="H713" t="str">
            <v>07/2024</v>
          </cell>
          <cell r="I713">
            <v>0</v>
          </cell>
          <cell r="J713">
            <v>277.10079999999999</v>
          </cell>
          <cell r="L713">
            <v>0</v>
          </cell>
          <cell r="M713">
            <v>0</v>
          </cell>
          <cell r="O713">
            <v>2.15</v>
          </cell>
          <cell r="R713">
            <v>250.78141129032258</v>
          </cell>
          <cell r="S713">
            <v>81.900000000000006</v>
          </cell>
          <cell r="U713">
            <v>0</v>
          </cell>
        </row>
        <row r="714">
          <cell r="C714" t="str">
            <v>HOSPITAL PELÓPIDAS SILVEIRA - CG Nº 017/2022</v>
          </cell>
          <cell r="E714" t="str">
            <v>MAIARA OLIVEIRA DE ASSIS</v>
          </cell>
          <cell r="F714" t="str">
            <v>1 - Médico</v>
          </cell>
          <cell r="G714" t="str">
            <v>2251-25</v>
          </cell>
          <cell r="H714" t="str">
            <v>07/2024</v>
          </cell>
          <cell r="I714">
            <v>0</v>
          </cell>
          <cell r="J714">
            <v>730.44399999999996</v>
          </cell>
          <cell r="L714">
            <v>0</v>
          </cell>
          <cell r="M714">
            <v>0</v>
          </cell>
          <cell r="O714">
            <v>17.2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PELÓPIDAS SILVEIRA - CG Nº 017/2022</v>
          </cell>
          <cell r="E715" t="str">
            <v>MALLOW MAIA RAMALHO</v>
          </cell>
          <cell r="F715" t="str">
            <v>2 - Outros Profissionais da Saúde</v>
          </cell>
          <cell r="G715" t="str">
            <v>2236-05</v>
          </cell>
          <cell r="H715" t="str">
            <v>07/2024</v>
          </cell>
          <cell r="I715">
            <v>0</v>
          </cell>
          <cell r="J715">
            <v>184.2936</v>
          </cell>
          <cell r="L715">
            <v>180.22020000000001</v>
          </cell>
          <cell r="M715">
            <v>2.27</v>
          </cell>
          <cell r="O715">
            <v>4.5199999999999996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PELÓPIDAS SILVEIRA - CG Nº 017/2022</v>
          </cell>
          <cell r="E716" t="str">
            <v>MANOEL ALFREDO DOS SANTOS</v>
          </cell>
          <cell r="F716" t="str">
            <v>3 - Administrativo</v>
          </cell>
          <cell r="G716" t="str">
            <v>9511-05</v>
          </cell>
          <cell r="H716" t="str">
            <v>07/2024</v>
          </cell>
          <cell r="I716">
            <v>0</v>
          </cell>
          <cell r="J716">
            <v>187.72319999999999</v>
          </cell>
          <cell r="L716">
            <v>180.22020000000001</v>
          </cell>
          <cell r="M716">
            <v>32.17</v>
          </cell>
          <cell r="O716">
            <v>2.15</v>
          </cell>
          <cell r="R716">
            <v>127.78141129032258</v>
          </cell>
          <cell r="S716">
            <v>96.51</v>
          </cell>
          <cell r="U716">
            <v>0</v>
          </cell>
        </row>
        <row r="717">
          <cell r="C717" t="str">
            <v>HOSPITAL PELÓPIDAS SILVEIRA - CG Nº 017/2022</v>
          </cell>
          <cell r="E717" t="str">
            <v>MANOEL DOMICIANO CAVALCANTE NETO</v>
          </cell>
          <cell r="F717" t="str">
            <v>1 - Médico</v>
          </cell>
          <cell r="G717" t="str">
            <v>2251-25</v>
          </cell>
          <cell r="H717" t="str">
            <v>07/2024</v>
          </cell>
          <cell r="I717">
            <v>0</v>
          </cell>
          <cell r="J717">
            <v>659.56399999999996</v>
          </cell>
          <cell r="L717">
            <v>0</v>
          </cell>
          <cell r="M717">
            <v>0</v>
          </cell>
          <cell r="O717">
            <v>17.2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PELÓPIDAS SILVEIRA - CG Nº 017/2022</v>
          </cell>
          <cell r="E718" t="str">
            <v>MANUELA NUNES DE MORAIS SILVA</v>
          </cell>
          <cell r="F718" t="str">
            <v>2 - Outros Profissionais da Saúde</v>
          </cell>
          <cell r="G718" t="str">
            <v>3222-05</v>
          </cell>
          <cell r="H718" t="str">
            <v>07/2024</v>
          </cell>
          <cell r="I718">
            <v>0</v>
          </cell>
          <cell r="J718">
            <v>280.99919999999997</v>
          </cell>
          <cell r="L718">
            <v>0</v>
          </cell>
          <cell r="M718">
            <v>0</v>
          </cell>
          <cell r="O718">
            <v>2.15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PELÓPIDAS SILVEIRA - CG Nº 017/2022</v>
          </cell>
          <cell r="E719" t="str">
            <v>MARCELA CRISTINA DO NASCIMENTO SOUZA</v>
          </cell>
          <cell r="F719" t="str">
            <v>2 - Outros Profissionais da Saúde</v>
          </cell>
          <cell r="G719" t="str">
            <v>5211-30</v>
          </cell>
          <cell r="H719" t="str">
            <v>07/2024</v>
          </cell>
          <cell r="I719">
            <v>0</v>
          </cell>
          <cell r="J719">
            <v>155.90960000000001</v>
          </cell>
          <cell r="L719">
            <v>0</v>
          </cell>
          <cell r="M719">
            <v>0</v>
          </cell>
          <cell r="O719">
            <v>2.15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PELÓPIDAS SILVEIRA - CG Nº 017/2022</v>
          </cell>
          <cell r="E720" t="str">
            <v>MARCELA LEANDRA DOS SANTOS SILVA</v>
          </cell>
          <cell r="F720" t="str">
            <v>2 - Outros Profissionais da Saúde</v>
          </cell>
          <cell r="G720" t="str">
            <v>3222-05</v>
          </cell>
          <cell r="H720" t="str">
            <v>07/2024</v>
          </cell>
          <cell r="I720">
            <v>0</v>
          </cell>
          <cell r="J720">
            <v>321.4024</v>
          </cell>
          <cell r="L720">
            <v>0</v>
          </cell>
          <cell r="M720">
            <v>0</v>
          </cell>
          <cell r="O720">
            <v>2.15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PELÓPIDAS SILVEIRA - CG Nº 017/2022</v>
          </cell>
          <cell r="E721" t="str">
            <v>MARCELA TAVARES DA SILVA</v>
          </cell>
          <cell r="F721" t="str">
            <v>2 - Outros Profissionais da Saúde</v>
          </cell>
          <cell r="G721" t="str">
            <v>3222-05</v>
          </cell>
          <cell r="H721" t="str">
            <v>07/2024</v>
          </cell>
          <cell r="I721">
            <v>0</v>
          </cell>
          <cell r="J721">
            <v>308.21519999999998</v>
          </cell>
          <cell r="L721">
            <v>180.22020000000001</v>
          </cell>
          <cell r="M721">
            <v>28.24</v>
          </cell>
          <cell r="O721">
            <v>2.15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PELÓPIDAS SILVEIRA - CG Nº 017/2022</v>
          </cell>
          <cell r="E722" t="str">
            <v>MARCELLA LYCIA DE OLIVEIRA DAMIAO</v>
          </cell>
          <cell r="F722" t="str">
            <v>2 - Outros Profissionais da Saúde</v>
          </cell>
          <cell r="G722" t="str">
            <v>2235-05</v>
          </cell>
          <cell r="H722" t="str">
            <v>07/2024</v>
          </cell>
          <cell r="I722">
            <v>0</v>
          </cell>
          <cell r="J722">
            <v>490.46559999999999</v>
          </cell>
          <cell r="L722">
            <v>180.22020000000001</v>
          </cell>
          <cell r="M722">
            <v>3.59</v>
          </cell>
          <cell r="O722">
            <v>4.5199999999999996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PELÓPIDAS SILVEIRA - CG Nº 017/2022</v>
          </cell>
          <cell r="E723" t="str">
            <v>MARCELO DA SILVA MACIEL</v>
          </cell>
          <cell r="F723" t="str">
            <v>3 - Administrativo</v>
          </cell>
          <cell r="G723" t="str">
            <v>5174-10</v>
          </cell>
          <cell r="H723" t="str">
            <v>07/2024</v>
          </cell>
          <cell r="I723">
            <v>0</v>
          </cell>
          <cell r="J723">
            <v>109.9648</v>
          </cell>
          <cell r="L723">
            <v>180.22020000000001</v>
          </cell>
          <cell r="M723">
            <v>28.24</v>
          </cell>
          <cell r="O723">
            <v>2.15</v>
          </cell>
          <cell r="R723">
            <v>185.18141129032259</v>
          </cell>
          <cell r="S723">
            <v>84.72</v>
          </cell>
          <cell r="U723">
            <v>0</v>
          </cell>
        </row>
        <row r="724">
          <cell r="C724" t="str">
            <v>HOSPITAL PELÓPIDAS SILVEIRA - CG Nº 017/2022</v>
          </cell>
          <cell r="E724" t="str">
            <v>MARCIA ALVES DA SILVA</v>
          </cell>
          <cell r="F724" t="str">
            <v>2 - Outros Profissionais da Saúde</v>
          </cell>
          <cell r="G724" t="str">
            <v>3222-05</v>
          </cell>
          <cell r="H724" t="str">
            <v>07/2024</v>
          </cell>
          <cell r="I724">
            <v>0</v>
          </cell>
          <cell r="J724">
            <v>267.51600000000002</v>
          </cell>
          <cell r="L724">
            <v>0</v>
          </cell>
          <cell r="M724">
            <v>0</v>
          </cell>
          <cell r="O724">
            <v>2.15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PELÓPIDAS SILVEIRA - CG Nº 017/2022</v>
          </cell>
          <cell r="E725" t="str">
            <v>MARCIA ALVES DA SILVA</v>
          </cell>
          <cell r="F725" t="str">
            <v>3 - Administrativo</v>
          </cell>
          <cell r="G725" t="str">
            <v>5143-20</v>
          </cell>
          <cell r="H725" t="str">
            <v>07/2024</v>
          </cell>
          <cell r="I725">
            <v>0</v>
          </cell>
          <cell r="J725">
            <v>4.5183999999999997</v>
          </cell>
          <cell r="L725">
            <v>0</v>
          </cell>
          <cell r="M725">
            <v>0</v>
          </cell>
          <cell r="O725">
            <v>2.15</v>
          </cell>
          <cell r="R725">
            <v>21.181411290322579</v>
          </cell>
          <cell r="S725">
            <v>2.82</v>
          </cell>
          <cell r="U725">
            <v>0</v>
          </cell>
        </row>
        <row r="726">
          <cell r="C726" t="str">
            <v>HOSPITAL PELÓPIDAS SILVEIRA - CG Nº 017/2022</v>
          </cell>
          <cell r="E726" t="str">
            <v>MARCIA CAETANO BARBOSA</v>
          </cell>
          <cell r="F726" t="str">
            <v>2 - Outros Profissionais da Saúde</v>
          </cell>
          <cell r="G726" t="str">
            <v>3222-05</v>
          </cell>
          <cell r="H726" t="str">
            <v>07/2024</v>
          </cell>
          <cell r="I726">
            <v>0</v>
          </cell>
          <cell r="J726">
            <v>287.46559999999999</v>
          </cell>
          <cell r="L726">
            <v>0</v>
          </cell>
          <cell r="M726">
            <v>0</v>
          </cell>
          <cell r="O726">
            <v>2.15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PELÓPIDAS SILVEIRA - CG Nº 017/2022</v>
          </cell>
          <cell r="E727" t="str">
            <v>MARCIA JOSE DO NASCIMENTO LOPES</v>
          </cell>
          <cell r="F727" t="str">
            <v>2 - Outros Profissionais da Saúde</v>
          </cell>
          <cell r="G727" t="str">
            <v>3222-05</v>
          </cell>
          <cell r="H727" t="str">
            <v>07/2024</v>
          </cell>
          <cell r="I727">
            <v>0</v>
          </cell>
          <cell r="J727">
            <v>284.40719999999999</v>
          </cell>
          <cell r="L727">
            <v>180.22020000000001</v>
          </cell>
          <cell r="M727">
            <v>28.24</v>
          </cell>
          <cell r="O727">
            <v>2.15</v>
          </cell>
          <cell r="R727">
            <v>267.18141129032256</v>
          </cell>
          <cell r="S727">
            <v>84.72</v>
          </cell>
          <cell r="U727">
            <v>0</v>
          </cell>
        </row>
        <row r="728">
          <cell r="C728" t="str">
            <v>HOSPITAL PELÓPIDAS SILVEIRA - CG Nº 017/2022</v>
          </cell>
          <cell r="E728" t="str">
            <v>MARCIA MARIA MENEZES DA SILVA</v>
          </cell>
          <cell r="F728" t="str">
            <v>3 - Administrativo</v>
          </cell>
          <cell r="G728" t="str">
            <v>4110-10</v>
          </cell>
          <cell r="H728" t="str">
            <v>07/2024</v>
          </cell>
          <cell r="I728">
            <v>0</v>
          </cell>
          <cell r="J728">
            <v>111.3712</v>
          </cell>
          <cell r="L728">
            <v>0</v>
          </cell>
          <cell r="M728">
            <v>0</v>
          </cell>
          <cell r="O728">
            <v>2.15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PELÓPIDAS SILVEIRA - CG Nº 017/2022</v>
          </cell>
          <cell r="E729" t="str">
            <v>MARCIA THAIS ALVES PAULINO</v>
          </cell>
          <cell r="F729" t="str">
            <v>2 - Outros Profissionais da Saúde</v>
          </cell>
          <cell r="G729" t="str">
            <v>5211-30</v>
          </cell>
          <cell r="H729" t="str">
            <v>07/2024</v>
          </cell>
          <cell r="I729">
            <v>0</v>
          </cell>
          <cell r="J729">
            <v>123.4264</v>
          </cell>
          <cell r="L729">
            <v>180.22020000000001</v>
          </cell>
          <cell r="M729">
            <v>31.14</v>
          </cell>
          <cell r="O729">
            <v>2.15</v>
          </cell>
          <cell r="R729">
            <v>0</v>
          </cell>
          <cell r="S729">
            <v>0</v>
          </cell>
          <cell r="U729">
            <v>161.9</v>
          </cell>
          <cell r="X729" t="str">
            <v>AUXÍLIO CRECHE</v>
          </cell>
        </row>
        <row r="730">
          <cell r="C730" t="str">
            <v>HOSPITAL PELÓPIDAS SILVEIRA - CG Nº 017/2022</v>
          </cell>
          <cell r="E730" t="str">
            <v>MARCICLEIDE MACARIO DE LIMA</v>
          </cell>
          <cell r="F730" t="str">
            <v>2 - Outros Profissionais da Saúde</v>
          </cell>
          <cell r="G730" t="str">
            <v>2235-05</v>
          </cell>
          <cell r="H730" t="str">
            <v>07/2024</v>
          </cell>
          <cell r="I730">
            <v>0</v>
          </cell>
          <cell r="J730">
            <v>494.22399999999999</v>
          </cell>
          <cell r="L730">
            <v>180.22020000000001</v>
          </cell>
          <cell r="M730">
            <v>3.59</v>
          </cell>
          <cell r="O730">
            <v>4.5199999999999996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PELÓPIDAS SILVEIRA - CG Nº 017/2022</v>
          </cell>
          <cell r="E731" t="str">
            <v>MARCILIO JOSE DE OLIVEIRA FILHO</v>
          </cell>
          <cell r="F731" t="str">
            <v>1 - Médico</v>
          </cell>
          <cell r="G731" t="str">
            <v>2251-25</v>
          </cell>
          <cell r="H731" t="str">
            <v>07/2024</v>
          </cell>
          <cell r="I731">
            <v>0</v>
          </cell>
          <cell r="J731">
            <v>836.6880000000001</v>
          </cell>
          <cell r="L731">
            <v>0</v>
          </cell>
          <cell r="M731">
            <v>0</v>
          </cell>
          <cell r="O731">
            <v>17.2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PELÓPIDAS SILVEIRA - CG Nº 017/2022</v>
          </cell>
          <cell r="E732" t="str">
            <v>MARCIO DE ANDRADE COSTA</v>
          </cell>
          <cell r="F732" t="str">
            <v>3 - Administrativo</v>
          </cell>
          <cell r="G732" t="str">
            <v>7233-10</v>
          </cell>
          <cell r="H732" t="str">
            <v>07/2024</v>
          </cell>
          <cell r="I732">
            <v>0</v>
          </cell>
          <cell r="J732">
            <v>151.2704</v>
          </cell>
          <cell r="L732">
            <v>180.22020000000001</v>
          </cell>
          <cell r="M732">
            <v>32.17</v>
          </cell>
          <cell r="O732">
            <v>2.15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PELÓPIDAS SILVEIRA - CG Nº 017/2022</v>
          </cell>
          <cell r="E733" t="str">
            <v>MARCIO GOMES DE ARAUJO</v>
          </cell>
          <cell r="F733" t="str">
            <v>2 - Outros Profissionais da Saúde</v>
          </cell>
          <cell r="G733" t="str">
            <v>3222-05</v>
          </cell>
          <cell r="H733" t="str">
            <v>07/2024</v>
          </cell>
          <cell r="I733">
            <v>0</v>
          </cell>
          <cell r="J733">
            <v>290.67680000000001</v>
          </cell>
          <cell r="L733">
            <v>180.22020000000001</v>
          </cell>
          <cell r="M733">
            <v>28.24</v>
          </cell>
          <cell r="O733">
            <v>2.15</v>
          </cell>
          <cell r="R733">
            <v>250.78141129032258</v>
          </cell>
          <cell r="S733">
            <v>80.2</v>
          </cell>
          <cell r="U733">
            <v>0</v>
          </cell>
        </row>
        <row r="734">
          <cell r="C734" t="str">
            <v>HOSPITAL PELÓPIDAS SILVEIRA - CG Nº 017/2022</v>
          </cell>
          <cell r="E734" t="str">
            <v>MARCO ANTONIO LEITE ALBERT</v>
          </cell>
          <cell r="F734" t="str">
            <v>2 - Outros Profissionais da Saúde</v>
          </cell>
          <cell r="G734" t="str">
            <v>3241-15</v>
          </cell>
          <cell r="H734" t="str">
            <v>07/2024</v>
          </cell>
          <cell r="I734">
            <v>0</v>
          </cell>
          <cell r="J734">
            <v>315.24720000000002</v>
          </cell>
          <cell r="L734">
            <v>180.22020000000001</v>
          </cell>
          <cell r="M734">
            <v>9.64</v>
          </cell>
          <cell r="O734">
            <v>2.15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PELÓPIDAS SILVEIRA - CG Nº 017/2022</v>
          </cell>
          <cell r="E735" t="str">
            <v>MARCOS AURELIO ALVES DA SILVA BARRETO</v>
          </cell>
          <cell r="F735" t="str">
            <v>3 - Administrativo</v>
          </cell>
          <cell r="G735" t="str">
            <v>5174-10</v>
          </cell>
          <cell r="H735" t="str">
            <v>07/2024</v>
          </cell>
          <cell r="I735">
            <v>0</v>
          </cell>
          <cell r="J735">
            <v>112.96</v>
          </cell>
          <cell r="L735">
            <v>0</v>
          </cell>
          <cell r="M735">
            <v>0</v>
          </cell>
          <cell r="O735">
            <v>2.15</v>
          </cell>
          <cell r="R735">
            <v>267.18141129032256</v>
          </cell>
          <cell r="S735">
            <v>84.72</v>
          </cell>
          <cell r="U735">
            <v>0</v>
          </cell>
        </row>
        <row r="736">
          <cell r="C736" t="str">
            <v>HOSPITAL PELÓPIDAS SILVEIRA - CG Nº 017/2022</v>
          </cell>
          <cell r="E736" t="str">
            <v>MARCOS HENRIQUE OLIVEIRA SOUSA</v>
          </cell>
          <cell r="F736" t="str">
            <v>2 - Outros Profissionais da Saúde</v>
          </cell>
          <cell r="G736" t="str">
            <v>2238-10</v>
          </cell>
          <cell r="H736" t="str">
            <v>07/2024</v>
          </cell>
          <cell r="I736">
            <v>0</v>
          </cell>
          <cell r="J736">
            <v>257.6696</v>
          </cell>
          <cell r="L736">
            <v>180.22020000000001</v>
          </cell>
          <cell r="M736">
            <v>51.95</v>
          </cell>
          <cell r="O736">
            <v>2.15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PELÓPIDAS SILVEIRA - CG Nº 017/2022</v>
          </cell>
          <cell r="E737" t="str">
            <v>MARCOS PAULO RODRIGUES DOS SANTOS</v>
          </cell>
          <cell r="F737" t="str">
            <v>3 - Administrativo</v>
          </cell>
          <cell r="G737" t="str">
            <v>5174-10</v>
          </cell>
          <cell r="H737" t="str">
            <v>07/2024</v>
          </cell>
          <cell r="I737">
            <v>0</v>
          </cell>
          <cell r="J737">
            <v>126.036</v>
          </cell>
          <cell r="L737">
            <v>180.22020000000001</v>
          </cell>
          <cell r="M737">
            <v>28.24</v>
          </cell>
          <cell r="O737">
            <v>2.15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PELÓPIDAS SILVEIRA - CG Nº 017/2022</v>
          </cell>
          <cell r="E738" t="str">
            <v>MARCOS VINICIUS DE SOUZA MARTINS</v>
          </cell>
          <cell r="F738" t="str">
            <v>1 - Médico</v>
          </cell>
          <cell r="G738" t="str">
            <v>2251-25</v>
          </cell>
          <cell r="H738" t="str">
            <v>07/2024</v>
          </cell>
          <cell r="I738">
            <v>0</v>
          </cell>
          <cell r="J738">
            <v>339.41359999999997</v>
          </cell>
          <cell r="L738">
            <v>180.22020000000001</v>
          </cell>
          <cell r="M738">
            <v>7.92</v>
          </cell>
          <cell r="O738">
            <v>17.2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PELÓPIDAS SILVEIRA - CG Nº 017/2022</v>
          </cell>
          <cell r="E739" t="str">
            <v>MARDSON DE ARAUJO MEDEIROS</v>
          </cell>
          <cell r="F739" t="str">
            <v>1 - Médico</v>
          </cell>
          <cell r="G739" t="str">
            <v>2251-25</v>
          </cell>
          <cell r="H739" t="str">
            <v>07/2024</v>
          </cell>
          <cell r="I739">
            <v>0</v>
          </cell>
          <cell r="J739">
            <v>540.06960000000004</v>
          </cell>
          <cell r="L739">
            <v>0</v>
          </cell>
          <cell r="M739">
            <v>0</v>
          </cell>
          <cell r="O739">
            <v>17.2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PELÓPIDAS SILVEIRA - CG Nº 017/2022</v>
          </cell>
          <cell r="E740" t="str">
            <v>MARIA ADRIANA DO NASCIMENTO</v>
          </cell>
          <cell r="F740" t="str">
            <v>3 - Administrativo</v>
          </cell>
          <cell r="G740" t="str">
            <v>5134-30</v>
          </cell>
          <cell r="H740" t="str">
            <v>07/2024</v>
          </cell>
          <cell r="I740">
            <v>0</v>
          </cell>
          <cell r="J740">
            <v>135.55199999999999</v>
          </cell>
          <cell r="L740">
            <v>180.22020000000001</v>
          </cell>
          <cell r="M740">
            <v>28.24</v>
          </cell>
          <cell r="O740">
            <v>2.15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PELÓPIDAS SILVEIRA - CG Nº 017/2022</v>
          </cell>
          <cell r="E741" t="str">
            <v>MARIA ADRIANA GOMES DA SILVA DIAS</v>
          </cell>
          <cell r="F741" t="str">
            <v>2 - Outros Profissionais da Saúde</v>
          </cell>
          <cell r="G741" t="str">
            <v>2235-05</v>
          </cell>
          <cell r="H741" t="str">
            <v>07/2024</v>
          </cell>
          <cell r="I741">
            <v>0</v>
          </cell>
          <cell r="J741">
            <v>436.8168</v>
          </cell>
          <cell r="L741">
            <v>180.22020000000001</v>
          </cell>
          <cell r="M741">
            <v>2.79</v>
          </cell>
          <cell r="O741">
            <v>4.5199999999999996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PELÓPIDAS SILVEIRA - CG Nº 017/2022</v>
          </cell>
          <cell r="E742" t="str">
            <v>MARIA ADRIANA GOMES TEODOSIO</v>
          </cell>
          <cell r="F742" t="str">
            <v>2 - Outros Profissionais da Saúde</v>
          </cell>
          <cell r="G742" t="str">
            <v>3222-05</v>
          </cell>
          <cell r="H742" t="str">
            <v>07/2024</v>
          </cell>
          <cell r="I742">
            <v>0</v>
          </cell>
          <cell r="J742">
            <v>297.48399999999998</v>
          </cell>
          <cell r="L742">
            <v>0</v>
          </cell>
          <cell r="M742">
            <v>0</v>
          </cell>
          <cell r="O742">
            <v>2.15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PELÓPIDAS SILVEIRA - CG Nº 017/2022</v>
          </cell>
          <cell r="E743" t="str">
            <v>MARIA AMANDA DE SANTANA SPINELLI</v>
          </cell>
          <cell r="F743" t="str">
            <v>2 - Outros Profissionais da Saúde</v>
          </cell>
          <cell r="G743" t="str">
            <v>2234-05</v>
          </cell>
          <cell r="H743" t="str">
            <v>07/2024</v>
          </cell>
          <cell r="I743">
            <v>0</v>
          </cell>
          <cell r="J743">
            <v>377.82240000000002</v>
          </cell>
          <cell r="L743">
            <v>0</v>
          </cell>
          <cell r="M743">
            <v>0</v>
          </cell>
          <cell r="O743">
            <v>2.15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PELÓPIDAS SILVEIRA - CG Nº 017/2022</v>
          </cell>
          <cell r="E744" t="str">
            <v>MARIA ANGELA DA COSTA</v>
          </cell>
          <cell r="F744" t="str">
            <v>2 - Outros Profissionais da Saúde</v>
          </cell>
          <cell r="G744" t="str">
            <v>3222-05</v>
          </cell>
          <cell r="H744" t="str">
            <v>07/2024</v>
          </cell>
          <cell r="I744">
            <v>0</v>
          </cell>
          <cell r="J744">
            <v>152.36959999999999</v>
          </cell>
          <cell r="L744">
            <v>0</v>
          </cell>
          <cell r="M744">
            <v>0</v>
          </cell>
          <cell r="O744">
            <v>2.15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PELÓPIDAS SILVEIRA - CG Nº 017/2022</v>
          </cell>
          <cell r="E745" t="str">
            <v>MARIA BARBOSA DA SILVA</v>
          </cell>
          <cell r="F745" t="str">
            <v>2 - Outros Profissionais da Saúde</v>
          </cell>
          <cell r="G745" t="str">
            <v>3222-05</v>
          </cell>
          <cell r="H745" t="str">
            <v>07/2024</v>
          </cell>
          <cell r="I745">
            <v>0</v>
          </cell>
          <cell r="J745">
            <v>307.96159999999998</v>
          </cell>
          <cell r="L745">
            <v>0</v>
          </cell>
          <cell r="M745">
            <v>0</v>
          </cell>
          <cell r="O745">
            <v>2.15</v>
          </cell>
          <cell r="R745">
            <v>135.98141129032257</v>
          </cell>
          <cell r="S745">
            <v>84.72</v>
          </cell>
          <cell r="U745">
            <v>0</v>
          </cell>
        </row>
        <row r="746">
          <cell r="C746" t="str">
            <v>HOSPITAL PELÓPIDAS SILVEIRA - CG Nº 017/2022</v>
          </cell>
          <cell r="E746" t="str">
            <v>MARIA BENAIR SANTOS DA SILVA</v>
          </cell>
          <cell r="F746" t="str">
            <v>2 - Outros Profissionais da Saúde</v>
          </cell>
          <cell r="G746" t="str">
            <v>3222-05</v>
          </cell>
          <cell r="H746" t="str">
            <v>07/2024</v>
          </cell>
          <cell r="I746">
            <v>0</v>
          </cell>
          <cell r="J746">
            <v>275.11759999999998</v>
          </cell>
          <cell r="L746">
            <v>180.22020000000001</v>
          </cell>
          <cell r="M746">
            <v>28.24</v>
          </cell>
          <cell r="O746">
            <v>2.15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PELÓPIDAS SILVEIRA - CG Nº 017/2022</v>
          </cell>
          <cell r="E747" t="str">
            <v>MARIA BETANIA ALVES</v>
          </cell>
          <cell r="F747" t="str">
            <v>2 - Outros Profissionais da Saúde</v>
          </cell>
          <cell r="G747" t="str">
            <v>2235-05</v>
          </cell>
          <cell r="H747" t="str">
            <v>07/2024</v>
          </cell>
          <cell r="I747">
            <v>0</v>
          </cell>
          <cell r="J747">
            <v>468.50240000000002</v>
          </cell>
          <cell r="L747">
            <v>180.22020000000001</v>
          </cell>
          <cell r="M747">
            <v>3.59</v>
          </cell>
          <cell r="O747">
            <v>4.5199999999999996</v>
          </cell>
          <cell r="R747">
            <v>135.98141129032257</v>
          </cell>
          <cell r="S747">
            <v>131.19999999999999</v>
          </cell>
          <cell r="U747">
            <v>0</v>
          </cell>
        </row>
        <row r="748">
          <cell r="C748" t="str">
            <v>HOSPITAL PELÓPIDAS SILVEIRA - CG Nº 017/2022</v>
          </cell>
          <cell r="E748" t="str">
            <v>MARIA BETANIA BATISTA DA SILVA SOUZA</v>
          </cell>
          <cell r="F748" t="str">
            <v>2 - Outros Profissionais da Saúde</v>
          </cell>
          <cell r="G748" t="str">
            <v>3222-05</v>
          </cell>
          <cell r="H748" t="str">
            <v>07/2024</v>
          </cell>
          <cell r="I748">
            <v>0</v>
          </cell>
          <cell r="J748">
            <v>284.77440000000001</v>
          </cell>
          <cell r="L748">
            <v>0</v>
          </cell>
          <cell r="M748">
            <v>0</v>
          </cell>
          <cell r="O748">
            <v>2.15</v>
          </cell>
          <cell r="R748">
            <v>250.78141129032258</v>
          </cell>
          <cell r="S748">
            <v>84.72</v>
          </cell>
          <cell r="U748">
            <v>0</v>
          </cell>
        </row>
        <row r="749">
          <cell r="C749" t="str">
            <v>HOSPITAL PELÓPIDAS SILVEIRA - CG Nº 017/2022</v>
          </cell>
          <cell r="E749" t="str">
            <v>MARIA BETANIA DE BARROS SILVA</v>
          </cell>
          <cell r="F749" t="str">
            <v>2 - Outros Profissionais da Saúde</v>
          </cell>
          <cell r="G749" t="str">
            <v>3222-05</v>
          </cell>
          <cell r="H749" t="str">
            <v>07/2024</v>
          </cell>
          <cell r="I749">
            <v>0</v>
          </cell>
          <cell r="J749">
            <v>287.34559999999999</v>
          </cell>
          <cell r="L749">
            <v>180.22020000000001</v>
          </cell>
          <cell r="M749">
            <v>28.24</v>
          </cell>
          <cell r="O749">
            <v>2.15</v>
          </cell>
          <cell r="R749">
            <v>127.78141129032258</v>
          </cell>
          <cell r="S749">
            <v>84.72</v>
          </cell>
          <cell r="U749">
            <v>0</v>
          </cell>
        </row>
        <row r="750">
          <cell r="C750" t="str">
            <v>HOSPITAL PELÓPIDAS SILVEIRA - CG Nº 017/2022</v>
          </cell>
          <cell r="E750" t="str">
            <v>MARIA BETANIA SABINO DE ARAUJO</v>
          </cell>
          <cell r="F750" t="str">
            <v>2 - Outros Profissionais da Saúde</v>
          </cell>
          <cell r="G750" t="str">
            <v>3222-05</v>
          </cell>
          <cell r="H750" t="str">
            <v>07/2024</v>
          </cell>
          <cell r="I750">
            <v>0</v>
          </cell>
          <cell r="J750">
            <v>292.77359999999999</v>
          </cell>
          <cell r="L750">
            <v>180.22020000000001</v>
          </cell>
          <cell r="M750">
            <v>28.24</v>
          </cell>
          <cell r="O750">
            <v>2.15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PELÓPIDAS SILVEIRA - CG Nº 017/2022</v>
          </cell>
          <cell r="E751" t="str">
            <v>MARIA CAROLINA CARLOS DE MELO RODRIGUES</v>
          </cell>
          <cell r="F751" t="str">
            <v>2 - Outros Profissionais da Saúde</v>
          </cell>
          <cell r="G751" t="str">
            <v>2238-10</v>
          </cell>
          <cell r="H751" t="str">
            <v>07/2024</v>
          </cell>
          <cell r="I751">
            <v>0</v>
          </cell>
          <cell r="J751">
            <v>226.8416</v>
          </cell>
          <cell r="L751">
            <v>0</v>
          </cell>
          <cell r="M751">
            <v>0</v>
          </cell>
          <cell r="O751">
            <v>2.15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PELÓPIDAS SILVEIRA - CG Nº 017/2022</v>
          </cell>
          <cell r="E752" t="str">
            <v>MARIA CICERA DE SANTANA</v>
          </cell>
          <cell r="F752" t="str">
            <v>3 - Administrativo</v>
          </cell>
          <cell r="G752" t="str">
            <v>5143-20</v>
          </cell>
          <cell r="H752" t="str">
            <v>07/2024</v>
          </cell>
          <cell r="I752">
            <v>0</v>
          </cell>
          <cell r="J752">
            <v>9.0367999999999995</v>
          </cell>
          <cell r="L752">
            <v>0</v>
          </cell>
          <cell r="M752">
            <v>0</v>
          </cell>
          <cell r="O752">
            <v>2.15</v>
          </cell>
          <cell r="R752">
            <v>21.181411290322579</v>
          </cell>
          <cell r="S752">
            <v>5.65</v>
          </cell>
          <cell r="U752">
            <v>0</v>
          </cell>
        </row>
        <row r="753">
          <cell r="C753" t="str">
            <v>HOSPITAL PELÓPIDAS SILVEIRA - CG Nº 017/2022</v>
          </cell>
          <cell r="E753" t="str">
            <v>MARIA CLAUDIA DO NASCIMENTO SILVA</v>
          </cell>
          <cell r="F753" t="str">
            <v>2 - Outros Profissionais da Saúde</v>
          </cell>
          <cell r="G753" t="str">
            <v>3222-05</v>
          </cell>
          <cell r="H753" t="str">
            <v>07/2024</v>
          </cell>
          <cell r="I753">
            <v>0</v>
          </cell>
          <cell r="J753">
            <v>273.66000000000003</v>
          </cell>
          <cell r="L753">
            <v>0</v>
          </cell>
          <cell r="M753">
            <v>0</v>
          </cell>
          <cell r="O753">
            <v>2.15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PELÓPIDAS SILVEIRA - CG Nº 017/2022</v>
          </cell>
          <cell r="E754" t="str">
            <v>MARIA CLAUDIONE BATISTA DOS SANTOS</v>
          </cell>
          <cell r="F754" t="str">
            <v>2 - Outros Profissionais da Saúde</v>
          </cell>
          <cell r="G754" t="str">
            <v>5152-05</v>
          </cell>
          <cell r="H754" t="str">
            <v>07/2024</v>
          </cell>
          <cell r="I754">
            <v>0</v>
          </cell>
          <cell r="J754">
            <v>137.06</v>
          </cell>
          <cell r="L754">
            <v>180.22020000000001</v>
          </cell>
          <cell r="M754">
            <v>28.24</v>
          </cell>
          <cell r="O754">
            <v>2.15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PELÓPIDAS SILVEIRA - CG Nº 017/2022</v>
          </cell>
          <cell r="E755" t="str">
            <v>MARIA CRISTINA OLIVEIRA DA SILVA</v>
          </cell>
          <cell r="F755" t="str">
            <v>3 - Administrativo</v>
          </cell>
          <cell r="G755" t="str">
            <v>5143-20</v>
          </cell>
          <cell r="H755" t="str">
            <v>07/2024</v>
          </cell>
          <cell r="I755">
            <v>0</v>
          </cell>
          <cell r="J755">
            <v>9.0367999999999995</v>
          </cell>
          <cell r="L755">
            <v>0</v>
          </cell>
          <cell r="M755">
            <v>0</v>
          </cell>
          <cell r="O755">
            <v>2.15</v>
          </cell>
          <cell r="R755">
            <v>12.98141129032258</v>
          </cell>
          <cell r="S755">
            <v>5.65</v>
          </cell>
          <cell r="U755">
            <v>0</v>
          </cell>
        </row>
        <row r="756">
          <cell r="C756" t="str">
            <v>HOSPITAL PELÓPIDAS SILVEIRA - CG Nº 017/2022</v>
          </cell>
          <cell r="E756" t="str">
            <v>MARIA DA CONCEICAO GOMES DE OLIVEIRA</v>
          </cell>
          <cell r="F756" t="str">
            <v>2 - Outros Profissionais da Saúde</v>
          </cell>
          <cell r="G756" t="str">
            <v>3222-05</v>
          </cell>
          <cell r="H756" t="str">
            <v>07/2024</v>
          </cell>
          <cell r="I756">
            <v>0</v>
          </cell>
          <cell r="J756">
            <v>280.95280000000002</v>
          </cell>
          <cell r="K756">
            <v>0</v>
          </cell>
          <cell r="L756">
            <v>0</v>
          </cell>
          <cell r="M756">
            <v>0</v>
          </cell>
          <cell r="O756">
            <v>2.15</v>
          </cell>
          <cell r="R756">
            <v>0</v>
          </cell>
          <cell r="S756">
            <v>65.52</v>
          </cell>
          <cell r="U756">
            <v>0</v>
          </cell>
        </row>
        <row r="757">
          <cell r="C757" t="str">
            <v>HOSPITAL PELÓPIDAS SILVEIRA - CG Nº 017/2022</v>
          </cell>
          <cell r="E757" t="str">
            <v>MARIA DA CONCEICAO NEVES SANTOS</v>
          </cell>
          <cell r="F757" t="str">
            <v>2 - Outros Profissionais da Saúde</v>
          </cell>
          <cell r="G757" t="str">
            <v>3222-05</v>
          </cell>
          <cell r="H757" t="str">
            <v>07/2024</v>
          </cell>
          <cell r="I757">
            <v>0</v>
          </cell>
          <cell r="J757">
            <v>303.68880000000001</v>
          </cell>
          <cell r="L757">
            <v>0</v>
          </cell>
          <cell r="M757">
            <v>0</v>
          </cell>
          <cell r="O757">
            <v>2.15</v>
          </cell>
          <cell r="R757">
            <v>135.98141129032257</v>
          </cell>
          <cell r="S757">
            <v>75.680000000000007</v>
          </cell>
          <cell r="U757">
            <v>0</v>
          </cell>
        </row>
        <row r="758">
          <cell r="C758" t="str">
            <v>HOSPITAL PELÓPIDAS SILVEIRA - CG Nº 017/2022</v>
          </cell>
          <cell r="E758" t="str">
            <v>MARIA DA CONCEICAO SILVA DOS SANTOS</v>
          </cell>
          <cell r="F758" t="str">
            <v>3 - Administrativo</v>
          </cell>
          <cell r="G758" t="str">
            <v>5143-20</v>
          </cell>
          <cell r="H758" t="str">
            <v>07/2024</v>
          </cell>
          <cell r="I758">
            <v>0</v>
          </cell>
          <cell r="J758">
            <v>9.0367999999999995</v>
          </cell>
          <cell r="L758">
            <v>0</v>
          </cell>
          <cell r="M758">
            <v>0</v>
          </cell>
          <cell r="O758">
            <v>2.15</v>
          </cell>
          <cell r="R758">
            <v>12.98141129032258</v>
          </cell>
          <cell r="S758">
            <v>5.65</v>
          </cell>
          <cell r="U758">
            <v>0</v>
          </cell>
        </row>
        <row r="759">
          <cell r="C759" t="str">
            <v>HOSPITAL PELÓPIDAS SILVEIRA - CG Nº 017/2022</v>
          </cell>
          <cell r="E759" t="str">
            <v>MARIA DA GLORIA DE ANDRADE</v>
          </cell>
          <cell r="F759" t="str">
            <v>2 - Outros Profissionais da Saúde</v>
          </cell>
          <cell r="G759" t="str">
            <v>5211-30</v>
          </cell>
          <cell r="H759" t="str">
            <v>07/2024</v>
          </cell>
          <cell r="I759">
            <v>0</v>
          </cell>
          <cell r="J759">
            <v>123.2008</v>
          </cell>
          <cell r="L759">
            <v>0</v>
          </cell>
          <cell r="M759">
            <v>0</v>
          </cell>
          <cell r="O759">
            <v>2.15</v>
          </cell>
          <cell r="R759">
            <v>127.78141129032258</v>
          </cell>
          <cell r="S759">
            <v>93.42</v>
          </cell>
          <cell r="U759">
            <v>0</v>
          </cell>
        </row>
        <row r="760">
          <cell r="C760" t="str">
            <v>HOSPITAL PELÓPIDAS SILVEIRA - CG Nº 017/2022</v>
          </cell>
          <cell r="E760" t="str">
            <v>MARIA DA GLORIA PAES SILVA</v>
          </cell>
          <cell r="F760" t="str">
            <v>3 - Administrativo</v>
          </cell>
          <cell r="G760" t="str">
            <v>4101-05</v>
          </cell>
          <cell r="H760" t="str">
            <v>07/2024</v>
          </cell>
          <cell r="I760">
            <v>0</v>
          </cell>
          <cell r="J760">
            <v>358.53919999999999</v>
          </cell>
          <cell r="L760">
            <v>180.22020000000001</v>
          </cell>
          <cell r="M760">
            <v>30</v>
          </cell>
          <cell r="O760">
            <v>2.15</v>
          </cell>
          <cell r="R760">
            <v>275.3814112903226</v>
          </cell>
          <cell r="S760">
            <v>268.89999999999998</v>
          </cell>
          <cell r="U760">
            <v>0</v>
          </cell>
        </row>
        <row r="761">
          <cell r="C761" t="str">
            <v>HOSPITAL PELÓPIDAS SILVEIRA - CG Nº 017/2022</v>
          </cell>
          <cell r="E761" t="str">
            <v>MARIA DA PENHA NUNES DAVID</v>
          </cell>
          <cell r="F761" t="str">
            <v>2 - Outros Profissionais da Saúde</v>
          </cell>
          <cell r="G761" t="str">
            <v>3222-05</v>
          </cell>
          <cell r="H761" t="str">
            <v>07/2024</v>
          </cell>
          <cell r="I761">
            <v>0</v>
          </cell>
          <cell r="J761">
            <v>303.70479999999998</v>
          </cell>
          <cell r="L761">
            <v>180.22020000000001</v>
          </cell>
          <cell r="M761">
            <v>28.24</v>
          </cell>
          <cell r="O761">
            <v>2.15</v>
          </cell>
          <cell r="R761">
            <v>127.78141129032258</v>
          </cell>
          <cell r="S761">
            <v>84.72</v>
          </cell>
          <cell r="U761">
            <v>0</v>
          </cell>
        </row>
        <row r="762">
          <cell r="C762" t="str">
            <v>HOSPITAL PELÓPIDAS SILVEIRA - CG Nº 017/2022</v>
          </cell>
          <cell r="E762" t="str">
            <v>MARIA DAS DORES DA SILVA</v>
          </cell>
          <cell r="F762" t="str">
            <v>2 - Outros Profissionais da Saúde</v>
          </cell>
          <cell r="G762" t="str">
            <v>3222-05</v>
          </cell>
          <cell r="H762" t="str">
            <v>07/2024</v>
          </cell>
          <cell r="I762">
            <v>0</v>
          </cell>
          <cell r="J762">
            <v>280.58240000000001</v>
          </cell>
          <cell r="L762">
            <v>0</v>
          </cell>
          <cell r="M762">
            <v>0</v>
          </cell>
          <cell r="O762">
            <v>2.15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PELÓPIDAS SILVEIRA - CG Nº 017/2022</v>
          </cell>
          <cell r="E763" t="str">
            <v>MARIA DAS GRACAS DA SILVA</v>
          </cell>
          <cell r="F763" t="str">
            <v>2 - Outros Profissionais da Saúde</v>
          </cell>
          <cell r="G763" t="str">
            <v>3222-05</v>
          </cell>
          <cell r="H763" t="str">
            <v>07/2024</v>
          </cell>
          <cell r="I763">
            <v>0</v>
          </cell>
          <cell r="J763">
            <v>301.38</v>
          </cell>
          <cell r="L763">
            <v>0</v>
          </cell>
          <cell r="M763">
            <v>0</v>
          </cell>
          <cell r="O763">
            <v>2.15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PELÓPIDAS SILVEIRA - CG Nº 017/2022</v>
          </cell>
          <cell r="E764" t="str">
            <v>MARIA DAS NEVES DE LIMA ALVES</v>
          </cell>
          <cell r="F764" t="str">
            <v>3 - Administrativo</v>
          </cell>
          <cell r="G764" t="str">
            <v>5143-20</v>
          </cell>
          <cell r="H764" t="str">
            <v>07/2024</v>
          </cell>
          <cell r="I764">
            <v>0</v>
          </cell>
          <cell r="J764">
            <v>4.5183999999999997</v>
          </cell>
          <cell r="L764">
            <v>0</v>
          </cell>
          <cell r="M764">
            <v>0</v>
          </cell>
          <cell r="O764">
            <v>2.15</v>
          </cell>
          <cell r="R764">
            <v>12.98141129032258</v>
          </cell>
          <cell r="S764">
            <v>2.82</v>
          </cell>
          <cell r="U764">
            <v>0</v>
          </cell>
        </row>
        <row r="765">
          <cell r="C765" t="str">
            <v>HOSPITAL PELÓPIDAS SILVEIRA - CG Nº 017/2022</v>
          </cell>
          <cell r="E765" t="str">
            <v>MARIA DAS NEVES PINHEIRO</v>
          </cell>
          <cell r="F765" t="str">
            <v>2 - Outros Profissionais da Saúde</v>
          </cell>
          <cell r="G765" t="str">
            <v>3222-05</v>
          </cell>
          <cell r="H765" t="str">
            <v>07/2024</v>
          </cell>
          <cell r="I765">
            <v>0</v>
          </cell>
          <cell r="J765">
            <v>282.0496</v>
          </cell>
          <cell r="L765">
            <v>180.22020000000001</v>
          </cell>
          <cell r="M765">
            <v>28.24</v>
          </cell>
          <cell r="O765">
            <v>2.15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PELÓPIDAS SILVEIRA - CG Nº 017/2022</v>
          </cell>
          <cell r="E766" t="str">
            <v>MARIA DENISE PESSOA DOS SANTOS</v>
          </cell>
          <cell r="F766" t="str">
            <v>2 - Outros Profissionais da Saúde</v>
          </cell>
          <cell r="G766" t="str">
            <v>3222-05</v>
          </cell>
          <cell r="H766" t="str">
            <v>07/2024</v>
          </cell>
          <cell r="I766">
            <v>0</v>
          </cell>
          <cell r="J766">
            <v>285.10000000000002</v>
          </cell>
          <cell r="L766">
            <v>0</v>
          </cell>
          <cell r="M766">
            <v>0</v>
          </cell>
          <cell r="O766">
            <v>2.15</v>
          </cell>
          <cell r="R766">
            <v>135.98141129032257</v>
          </cell>
          <cell r="S766">
            <v>84.72</v>
          </cell>
          <cell r="U766">
            <v>0</v>
          </cell>
        </row>
        <row r="767">
          <cell r="C767" t="str">
            <v>HOSPITAL PELÓPIDAS SILVEIRA - CG Nº 017/2022</v>
          </cell>
          <cell r="E767" t="str">
            <v>MARIA DIAS CONCEICAO CAMPOS FRANCA</v>
          </cell>
          <cell r="F767" t="str">
            <v>3 - Administrativo</v>
          </cell>
          <cell r="G767" t="str">
            <v>5143-20</v>
          </cell>
          <cell r="H767" t="str">
            <v>07/2024</v>
          </cell>
          <cell r="I767">
            <v>0</v>
          </cell>
          <cell r="J767">
            <v>13.555199999999999</v>
          </cell>
          <cell r="L767">
            <v>0</v>
          </cell>
          <cell r="M767">
            <v>0</v>
          </cell>
          <cell r="O767">
            <v>2.15</v>
          </cell>
          <cell r="R767">
            <v>21.181411290322579</v>
          </cell>
          <cell r="S767">
            <v>8.4700000000000006</v>
          </cell>
          <cell r="U767">
            <v>0</v>
          </cell>
        </row>
        <row r="768">
          <cell r="C768" t="str">
            <v>HOSPITAL PELÓPIDAS SILVEIRA - CG Nº 017/2022</v>
          </cell>
          <cell r="E768" t="str">
            <v>MARIA DO CARMO DA SILVA</v>
          </cell>
          <cell r="F768" t="str">
            <v>2 - Outros Profissionais da Saúde</v>
          </cell>
          <cell r="G768" t="str">
            <v>3222-05</v>
          </cell>
          <cell r="H768" t="str">
            <v>07/2024</v>
          </cell>
          <cell r="I768">
            <v>0</v>
          </cell>
          <cell r="J768">
            <v>285.488</v>
          </cell>
          <cell r="L768">
            <v>180.22020000000001</v>
          </cell>
          <cell r="M768">
            <v>28.24</v>
          </cell>
          <cell r="O768">
            <v>2.15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PELÓPIDAS SILVEIRA - CG Nº 017/2022</v>
          </cell>
          <cell r="E769" t="str">
            <v>MARIA EDCLEIDE CARDOSO DE LIMA</v>
          </cell>
          <cell r="F769" t="str">
            <v>3 - Administrativo</v>
          </cell>
          <cell r="G769" t="str">
            <v>4141-05</v>
          </cell>
          <cell r="H769" t="str">
            <v>07/2024</v>
          </cell>
          <cell r="I769">
            <v>0</v>
          </cell>
          <cell r="J769">
            <v>134.3184</v>
          </cell>
          <cell r="L769">
            <v>180.22020000000001</v>
          </cell>
          <cell r="M769">
            <v>32.17</v>
          </cell>
          <cell r="O769">
            <v>2.15</v>
          </cell>
          <cell r="R769">
            <v>185.18141129032259</v>
          </cell>
          <cell r="S769">
            <v>90.08</v>
          </cell>
          <cell r="U769">
            <v>0</v>
          </cell>
        </row>
        <row r="770">
          <cell r="C770" t="str">
            <v>HOSPITAL PELÓPIDAS SILVEIRA - CG Nº 017/2022</v>
          </cell>
          <cell r="E770" t="str">
            <v>MARIA EDIVANE DO NASCIMENTO</v>
          </cell>
          <cell r="F770" t="str">
            <v>2 - Outros Profissionais da Saúde</v>
          </cell>
          <cell r="G770" t="str">
            <v>3222-05</v>
          </cell>
          <cell r="H770" t="str">
            <v>07/2024</v>
          </cell>
          <cell r="I770">
            <v>0</v>
          </cell>
          <cell r="J770">
            <v>293.80399999999997</v>
          </cell>
          <cell r="L770">
            <v>180.22020000000001</v>
          </cell>
          <cell r="M770">
            <v>28.24</v>
          </cell>
          <cell r="O770">
            <v>2.15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PELÓPIDAS SILVEIRA - CG Nº 017/2022</v>
          </cell>
          <cell r="E771" t="str">
            <v>MARIA EDUARDA CRUZ ROCHA</v>
          </cell>
          <cell r="F771" t="str">
            <v>2 - Outros Profissionais da Saúde</v>
          </cell>
          <cell r="G771" t="str">
            <v>3222-05</v>
          </cell>
          <cell r="H771" t="str">
            <v>07/2024</v>
          </cell>
          <cell r="I771">
            <v>0</v>
          </cell>
          <cell r="J771">
            <v>260.72399999999999</v>
          </cell>
          <cell r="L771">
            <v>180.22020000000001</v>
          </cell>
          <cell r="M771">
            <v>28.24</v>
          </cell>
          <cell r="O771">
            <v>2.15</v>
          </cell>
          <cell r="R771">
            <v>365.58141129032259</v>
          </cell>
          <cell r="S771">
            <v>82.46</v>
          </cell>
          <cell r="U771">
            <v>0</v>
          </cell>
        </row>
        <row r="772">
          <cell r="C772" t="str">
            <v>HOSPITAL PELÓPIDAS SILVEIRA - CG Nº 017/2022</v>
          </cell>
          <cell r="E772" t="str">
            <v>MARIA EDUARDA DE ARRUDA SAROLDI</v>
          </cell>
          <cell r="F772" t="str">
            <v>2 - Outros Profissionais da Saúde</v>
          </cell>
          <cell r="G772" t="str">
            <v>2235-05</v>
          </cell>
          <cell r="H772" t="str">
            <v>07/2024</v>
          </cell>
          <cell r="I772">
            <v>0</v>
          </cell>
          <cell r="J772">
            <v>466.12720000000002</v>
          </cell>
          <cell r="L772">
            <v>180.22020000000001</v>
          </cell>
          <cell r="M772">
            <v>3.59</v>
          </cell>
          <cell r="O772">
            <v>4.5199999999999996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PELÓPIDAS SILVEIRA - CG Nº 017/2022</v>
          </cell>
          <cell r="E773" t="str">
            <v>MARIA EDUARDA LIRA DA SILVA</v>
          </cell>
          <cell r="F773" t="str">
            <v>3 - Administrativo</v>
          </cell>
          <cell r="G773" t="str">
            <v>4110-10</v>
          </cell>
          <cell r="H773" t="str">
            <v>07/2024</v>
          </cell>
          <cell r="I773">
            <v>0</v>
          </cell>
          <cell r="J773">
            <v>137.10079999999999</v>
          </cell>
          <cell r="L773">
            <v>0</v>
          </cell>
          <cell r="M773">
            <v>0</v>
          </cell>
          <cell r="O773">
            <v>2.15</v>
          </cell>
          <cell r="R773">
            <v>201.58141129032259</v>
          </cell>
          <cell r="S773">
            <v>84.72</v>
          </cell>
          <cell r="U773">
            <v>0</v>
          </cell>
        </row>
        <row r="774">
          <cell r="C774" t="str">
            <v>HOSPITAL PELÓPIDAS SILVEIRA - CG Nº 017/2022</v>
          </cell>
          <cell r="E774" t="str">
            <v>MARIA ERCILIA DE LIMA BARREIRO</v>
          </cell>
          <cell r="F774" t="str">
            <v>2 - Outros Profissionais da Saúde</v>
          </cell>
          <cell r="G774" t="str">
            <v>2236-05</v>
          </cell>
          <cell r="H774" t="str">
            <v>07/2024</v>
          </cell>
          <cell r="I774">
            <v>0</v>
          </cell>
          <cell r="J774">
            <v>161.27440000000001</v>
          </cell>
          <cell r="L774">
            <v>0</v>
          </cell>
          <cell r="M774">
            <v>0</v>
          </cell>
          <cell r="O774">
            <v>4.5199999999999996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PELÓPIDAS SILVEIRA - CG Nº 017/2022</v>
          </cell>
          <cell r="E775" t="str">
            <v>MARIA ESTHER BRANDAO VELOSO DA SILVA</v>
          </cell>
          <cell r="F775" t="str">
            <v>2 - Outros Profissionais da Saúde</v>
          </cell>
          <cell r="G775" t="str">
            <v>2235-05</v>
          </cell>
          <cell r="H775" t="str">
            <v>07/2024</v>
          </cell>
          <cell r="I775">
            <v>0</v>
          </cell>
          <cell r="J775">
            <v>488.80720000000002</v>
          </cell>
          <cell r="L775">
            <v>0</v>
          </cell>
          <cell r="M775">
            <v>0</v>
          </cell>
          <cell r="O775">
            <v>4.5199999999999996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PELÓPIDAS SILVEIRA - CG Nº 017/2022</v>
          </cell>
          <cell r="E776" t="str">
            <v>MARIA GABRIELA ANDRADE LIMA</v>
          </cell>
          <cell r="F776" t="str">
            <v>2 - Outros Profissionais da Saúde</v>
          </cell>
          <cell r="G776" t="str">
            <v>3222-05</v>
          </cell>
          <cell r="H776" t="str">
            <v>07/2024</v>
          </cell>
          <cell r="I776">
            <v>0</v>
          </cell>
          <cell r="J776">
            <v>271.80959999999999</v>
          </cell>
          <cell r="L776">
            <v>180.22020000000001</v>
          </cell>
          <cell r="M776">
            <v>28.24</v>
          </cell>
          <cell r="O776">
            <v>2.15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PELÓPIDAS SILVEIRA - CG Nº 017/2022</v>
          </cell>
          <cell r="E777" t="str">
            <v>MARIA GABRIELA FURTADO SOBRAL</v>
          </cell>
          <cell r="F777" t="str">
            <v>2 - Outros Profissionais da Saúde</v>
          </cell>
          <cell r="G777" t="str">
            <v>3222-05</v>
          </cell>
          <cell r="H777" t="str">
            <v>07/2024</v>
          </cell>
          <cell r="I777">
            <v>0</v>
          </cell>
          <cell r="J777">
            <v>297.55919999999998</v>
          </cell>
          <cell r="L777">
            <v>0</v>
          </cell>
          <cell r="M777">
            <v>0</v>
          </cell>
          <cell r="O777">
            <v>2.15</v>
          </cell>
          <cell r="R777">
            <v>127.78141129032258</v>
          </cell>
          <cell r="S777">
            <v>84.72</v>
          </cell>
          <cell r="U777">
            <v>0</v>
          </cell>
        </row>
        <row r="778">
          <cell r="C778" t="str">
            <v>HOSPITAL PELÓPIDAS SILVEIRA - CG Nº 017/2022</v>
          </cell>
          <cell r="E778" t="str">
            <v>MARIA GERLANE RUFINO DA SILVA</v>
          </cell>
          <cell r="F778" t="str">
            <v>2 - Outros Profissionais da Saúde</v>
          </cell>
          <cell r="G778" t="str">
            <v>3222-05</v>
          </cell>
          <cell r="H778" t="str">
            <v>07/2024</v>
          </cell>
          <cell r="I778">
            <v>0</v>
          </cell>
          <cell r="J778">
            <v>288.10399999999998</v>
          </cell>
          <cell r="L778">
            <v>180.22020000000001</v>
          </cell>
          <cell r="M778">
            <v>28.24</v>
          </cell>
          <cell r="O778">
            <v>2.15</v>
          </cell>
          <cell r="R778">
            <v>127.78141129032258</v>
          </cell>
          <cell r="S778">
            <v>84.72</v>
          </cell>
          <cell r="U778">
            <v>0</v>
          </cell>
        </row>
        <row r="779">
          <cell r="C779" t="str">
            <v>HOSPITAL PELÓPIDAS SILVEIRA - CG Nº 017/2022</v>
          </cell>
          <cell r="E779" t="str">
            <v>MARIA GISELE DE ARAUJO SOBRINHO NASCIMENTO</v>
          </cell>
          <cell r="F779" t="str">
            <v>3 - Administrativo</v>
          </cell>
          <cell r="G779" t="str">
            <v>4110-10</v>
          </cell>
          <cell r="H779" t="str">
            <v>07/2024</v>
          </cell>
          <cell r="I779">
            <v>0</v>
          </cell>
          <cell r="J779">
            <v>112.15519999999999</v>
          </cell>
          <cell r="L779">
            <v>0</v>
          </cell>
          <cell r="M779">
            <v>0</v>
          </cell>
          <cell r="O779">
            <v>2.15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PELÓPIDAS SILVEIRA - CG Nº 017/2022</v>
          </cell>
          <cell r="E780" t="str">
            <v>MARIA GISELIA SOUZA DE LIMA OLIVEIRA</v>
          </cell>
          <cell r="F780" t="str">
            <v>2 - Outros Profissionais da Saúde</v>
          </cell>
          <cell r="G780" t="str">
            <v>3222-05</v>
          </cell>
          <cell r="H780" t="str">
            <v>07/2024</v>
          </cell>
          <cell r="I780">
            <v>0</v>
          </cell>
          <cell r="J780">
            <v>0</v>
          </cell>
          <cell r="L780">
            <v>0</v>
          </cell>
          <cell r="M780">
            <v>0</v>
          </cell>
          <cell r="O780">
            <v>2.15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PELÓPIDAS SILVEIRA - CG Nº 017/2022</v>
          </cell>
          <cell r="E781" t="str">
            <v>MARIA GORETE DE LIMA BARRETO</v>
          </cell>
          <cell r="F781" t="str">
            <v>3 - Administrativo</v>
          </cell>
          <cell r="G781" t="str">
            <v>4110-10</v>
          </cell>
          <cell r="H781" t="str">
            <v>07/2024</v>
          </cell>
          <cell r="I781">
            <v>0</v>
          </cell>
          <cell r="J781">
            <v>133.92320000000001</v>
          </cell>
          <cell r="L781">
            <v>180.22020000000001</v>
          </cell>
          <cell r="M781">
            <v>33.43</v>
          </cell>
          <cell r="O781">
            <v>2.15</v>
          </cell>
          <cell r="R781">
            <v>365.58141129032259</v>
          </cell>
          <cell r="S781">
            <v>100.28</v>
          </cell>
          <cell r="U781">
            <v>0</v>
          </cell>
        </row>
        <row r="782">
          <cell r="C782" t="str">
            <v>HOSPITAL PELÓPIDAS SILVEIRA - CG Nº 017/2022</v>
          </cell>
          <cell r="E782" t="str">
            <v>MARIA HELENA PINTO FIGUEIROA</v>
          </cell>
          <cell r="F782" t="str">
            <v>2 - Outros Profissionais da Saúde</v>
          </cell>
          <cell r="G782" t="str">
            <v>2235-05</v>
          </cell>
          <cell r="H782" t="str">
            <v>07/2024</v>
          </cell>
          <cell r="I782">
            <v>0</v>
          </cell>
          <cell r="J782">
            <v>395.43759999999997</v>
          </cell>
          <cell r="L782">
            <v>180.22020000000001</v>
          </cell>
          <cell r="M782">
            <v>3.05</v>
          </cell>
          <cell r="O782">
            <v>4.5199999999999996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PELÓPIDAS SILVEIRA - CG Nº 017/2022</v>
          </cell>
          <cell r="E783" t="str">
            <v>MARIA HELOISA PEDROSA SANTOS</v>
          </cell>
          <cell r="F783" t="str">
            <v>1 - Médico</v>
          </cell>
          <cell r="G783" t="str">
            <v>2251-20</v>
          </cell>
          <cell r="H783" t="str">
            <v>07/2024</v>
          </cell>
          <cell r="I783">
            <v>0</v>
          </cell>
          <cell r="J783">
            <v>858.84960000000012</v>
          </cell>
          <cell r="L783">
            <v>0</v>
          </cell>
          <cell r="M783">
            <v>0</v>
          </cell>
          <cell r="O783">
            <v>17.2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PELÓPIDAS SILVEIRA - CG Nº 017/2022</v>
          </cell>
          <cell r="E784" t="str">
            <v>MARIA ILMA DOS SANTOS</v>
          </cell>
          <cell r="F784" t="str">
            <v>2 - Outros Profissionais da Saúde</v>
          </cell>
          <cell r="G784" t="str">
            <v>3222-05</v>
          </cell>
          <cell r="H784" t="str">
            <v>07/2024</v>
          </cell>
          <cell r="I784">
            <v>0</v>
          </cell>
          <cell r="J784">
            <v>283.53359999999998</v>
          </cell>
          <cell r="L784">
            <v>180.22020000000001</v>
          </cell>
          <cell r="M784">
            <v>28.24</v>
          </cell>
          <cell r="O784">
            <v>2.15</v>
          </cell>
          <cell r="R784">
            <v>135.98141129032257</v>
          </cell>
          <cell r="S784">
            <v>84.72</v>
          </cell>
          <cell r="U784">
            <v>0</v>
          </cell>
        </row>
        <row r="785">
          <cell r="C785" t="str">
            <v>HOSPITAL PELÓPIDAS SILVEIRA - CG Nº 017/2022</v>
          </cell>
          <cell r="E785" t="str">
            <v>MARIA INES DE SENA MACIEL</v>
          </cell>
          <cell r="F785" t="str">
            <v>2 - Outros Profissionais da Saúde</v>
          </cell>
          <cell r="G785" t="str">
            <v>3222-05</v>
          </cell>
          <cell r="H785" t="str">
            <v>07/2024</v>
          </cell>
          <cell r="I785">
            <v>0</v>
          </cell>
          <cell r="J785">
            <v>273.3152</v>
          </cell>
          <cell r="L785">
            <v>180.22020000000001</v>
          </cell>
          <cell r="M785">
            <v>28.24</v>
          </cell>
          <cell r="O785">
            <v>2.15</v>
          </cell>
          <cell r="R785">
            <v>135.98141129032257</v>
          </cell>
          <cell r="S785">
            <v>84.72</v>
          </cell>
          <cell r="U785">
            <v>0</v>
          </cell>
        </row>
        <row r="786">
          <cell r="C786" t="str">
            <v>HOSPITAL PELÓPIDAS SILVEIRA - CG Nº 017/2022</v>
          </cell>
          <cell r="E786" t="str">
            <v>MARIA INEZ DE BRITO SALES SOARES</v>
          </cell>
          <cell r="F786" t="str">
            <v>2 - Outros Profissionais da Saúde</v>
          </cell>
          <cell r="G786" t="str">
            <v>3242-05</v>
          </cell>
          <cell r="H786" t="str">
            <v>07/2024</v>
          </cell>
          <cell r="I786">
            <v>0</v>
          </cell>
          <cell r="J786">
            <v>157.11760000000001</v>
          </cell>
          <cell r="L786">
            <v>0</v>
          </cell>
          <cell r="M786">
            <v>0</v>
          </cell>
          <cell r="O786">
            <v>2.15</v>
          </cell>
          <cell r="R786">
            <v>127.78141129032258</v>
          </cell>
          <cell r="S786">
            <v>100.51</v>
          </cell>
          <cell r="U786">
            <v>0</v>
          </cell>
        </row>
        <row r="787">
          <cell r="C787" t="str">
            <v>HOSPITAL PELÓPIDAS SILVEIRA - CG Nº 017/2022</v>
          </cell>
          <cell r="E787" t="str">
            <v>MARIA IZABEL DE ARRUDA QUINTEIRO</v>
          </cell>
          <cell r="F787" t="str">
            <v>2 - Outros Profissionais da Saúde</v>
          </cell>
          <cell r="G787" t="str">
            <v>2236-05</v>
          </cell>
          <cell r="H787" t="str">
            <v>07/2024</v>
          </cell>
          <cell r="I787">
            <v>0</v>
          </cell>
          <cell r="J787">
            <v>269.74239999999998</v>
          </cell>
          <cell r="L787">
            <v>180.22020000000001</v>
          </cell>
          <cell r="M787">
            <v>2.95</v>
          </cell>
          <cell r="O787">
            <v>4.5199999999999996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PELÓPIDAS SILVEIRA - CG Nº 017/2022</v>
          </cell>
          <cell r="E788" t="str">
            <v>MARIA JOSE DA SILVA</v>
          </cell>
          <cell r="F788" t="str">
            <v>2 - Outros Profissionais da Saúde</v>
          </cell>
          <cell r="G788" t="str">
            <v>3222-05</v>
          </cell>
          <cell r="H788" t="str">
            <v>07/2024</v>
          </cell>
          <cell r="I788">
            <v>0</v>
          </cell>
          <cell r="J788">
            <v>290.73039999999997</v>
          </cell>
          <cell r="L788">
            <v>0</v>
          </cell>
          <cell r="M788">
            <v>0</v>
          </cell>
          <cell r="O788">
            <v>2.15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PELÓPIDAS SILVEIRA - CG Nº 017/2022</v>
          </cell>
          <cell r="E789" t="str">
            <v>MARIA JOSE DA SILVA SANTOS</v>
          </cell>
          <cell r="F789" t="str">
            <v>2 - Outros Profissionais da Saúde</v>
          </cell>
          <cell r="G789" t="str">
            <v>3222-05</v>
          </cell>
          <cell r="H789" t="str">
            <v>07/2024</v>
          </cell>
          <cell r="I789">
            <v>0</v>
          </cell>
          <cell r="J789">
            <v>301.60399999999998</v>
          </cell>
          <cell r="L789">
            <v>180.22020000000001</v>
          </cell>
          <cell r="M789">
            <v>28.24</v>
          </cell>
          <cell r="O789">
            <v>2.15</v>
          </cell>
          <cell r="R789">
            <v>135.98141129032257</v>
          </cell>
          <cell r="S789">
            <v>84.72</v>
          </cell>
          <cell r="U789">
            <v>0</v>
          </cell>
        </row>
        <row r="790">
          <cell r="C790" t="str">
            <v>HOSPITAL PELÓPIDAS SILVEIRA - CG Nº 017/2022</v>
          </cell>
          <cell r="E790" t="str">
            <v>MARIA JOSE DA SILVA SOUZA</v>
          </cell>
          <cell r="F790" t="str">
            <v>3 - Administrativo</v>
          </cell>
          <cell r="G790" t="str">
            <v>5143-20</v>
          </cell>
          <cell r="H790" t="str">
            <v>07/2024</v>
          </cell>
          <cell r="I790">
            <v>0</v>
          </cell>
          <cell r="J790">
            <v>9.0367999999999995</v>
          </cell>
          <cell r="L790">
            <v>0</v>
          </cell>
          <cell r="M790">
            <v>0</v>
          </cell>
          <cell r="O790">
            <v>2.15</v>
          </cell>
          <cell r="R790">
            <v>21.181411290322579</v>
          </cell>
          <cell r="S790">
            <v>5.65</v>
          </cell>
          <cell r="U790">
            <v>0</v>
          </cell>
        </row>
        <row r="791">
          <cell r="C791" t="str">
            <v>HOSPITAL PELÓPIDAS SILVEIRA - CG Nº 017/2022</v>
          </cell>
          <cell r="E791" t="str">
            <v>MARIA JOSE DE ANDRADE MACHADO</v>
          </cell>
          <cell r="F791" t="str">
            <v>2 - Outros Profissionais da Saúde</v>
          </cell>
          <cell r="G791" t="str">
            <v>5211-30</v>
          </cell>
          <cell r="H791" t="str">
            <v>07/2024</v>
          </cell>
          <cell r="I791">
            <v>0</v>
          </cell>
          <cell r="J791">
            <v>139.75280000000001</v>
          </cell>
          <cell r="L791">
            <v>180.22020000000001</v>
          </cell>
          <cell r="M791">
            <v>31.14</v>
          </cell>
          <cell r="O791">
            <v>2.15</v>
          </cell>
          <cell r="R791">
            <v>267.18141129032256</v>
          </cell>
          <cell r="S791">
            <v>93.42</v>
          </cell>
          <cell r="U791">
            <v>0</v>
          </cell>
        </row>
        <row r="792">
          <cell r="C792" t="str">
            <v>HOSPITAL PELÓPIDAS SILVEIRA - CG Nº 017/2022</v>
          </cell>
          <cell r="E792" t="str">
            <v>MARIA JOSE DE LUNA</v>
          </cell>
          <cell r="F792" t="str">
            <v>2 - Outros Profissionais da Saúde</v>
          </cell>
          <cell r="G792" t="str">
            <v>3222-05</v>
          </cell>
          <cell r="H792" t="str">
            <v>07/2024</v>
          </cell>
          <cell r="I792">
            <v>0</v>
          </cell>
          <cell r="J792">
            <v>296.49520000000001</v>
          </cell>
          <cell r="L792">
            <v>180.22020000000001</v>
          </cell>
          <cell r="M792">
            <v>28.24</v>
          </cell>
          <cell r="O792">
            <v>2.15</v>
          </cell>
          <cell r="R792">
            <v>127.78141129032258</v>
          </cell>
          <cell r="S792">
            <v>72.48</v>
          </cell>
          <cell r="U792">
            <v>0</v>
          </cell>
        </row>
        <row r="793">
          <cell r="C793" t="str">
            <v>HOSPITAL PELÓPIDAS SILVEIRA - CG Nº 017/2022</v>
          </cell>
          <cell r="E793" t="str">
            <v>MARIA JOSE PEDROSA</v>
          </cell>
          <cell r="F793" t="str">
            <v>2 - Outros Profissionais da Saúde</v>
          </cell>
          <cell r="G793" t="str">
            <v>3222-05</v>
          </cell>
          <cell r="H793" t="str">
            <v>07/2024</v>
          </cell>
          <cell r="I793">
            <v>0</v>
          </cell>
          <cell r="J793">
            <v>294.2928</v>
          </cell>
          <cell r="L793">
            <v>180.22020000000001</v>
          </cell>
          <cell r="M793">
            <v>28.24</v>
          </cell>
          <cell r="O793">
            <v>2.15</v>
          </cell>
          <cell r="R793">
            <v>250.78141129032258</v>
          </cell>
          <cell r="S793">
            <v>84.72</v>
          </cell>
          <cell r="U793">
            <v>0</v>
          </cell>
        </row>
        <row r="794">
          <cell r="C794" t="str">
            <v>HOSPITAL PELÓPIDAS SILVEIRA - CG Nº 017/2022</v>
          </cell>
          <cell r="E794" t="str">
            <v>MARIA JOSIANE NERI</v>
          </cell>
          <cell r="F794" t="str">
            <v>2 - Outros Profissionais da Saúde</v>
          </cell>
          <cell r="G794" t="str">
            <v>3222-05</v>
          </cell>
          <cell r="H794" t="str">
            <v>07/2024</v>
          </cell>
          <cell r="I794">
            <v>0</v>
          </cell>
          <cell r="J794">
            <v>293.42559999999997</v>
          </cell>
          <cell r="L794">
            <v>180.22020000000001</v>
          </cell>
          <cell r="M794">
            <v>28.24</v>
          </cell>
          <cell r="O794">
            <v>2.15</v>
          </cell>
          <cell r="R794">
            <v>127.78141129032258</v>
          </cell>
          <cell r="S794">
            <v>84.72</v>
          </cell>
          <cell r="U794">
            <v>0</v>
          </cell>
        </row>
        <row r="795">
          <cell r="C795" t="str">
            <v>HOSPITAL PELÓPIDAS SILVEIRA - CG Nº 017/2022</v>
          </cell>
          <cell r="E795" t="str">
            <v>MARIA KALINE ROMEIRO TEODORO</v>
          </cell>
          <cell r="F795" t="str">
            <v>4 - Assistência Odontológica</v>
          </cell>
          <cell r="G795" t="str">
            <v>2232-08</v>
          </cell>
          <cell r="H795" t="str">
            <v>07/2024</v>
          </cell>
          <cell r="I795">
            <v>0</v>
          </cell>
          <cell r="J795">
            <v>324.54480000000001</v>
          </cell>
          <cell r="L795">
            <v>0</v>
          </cell>
          <cell r="M795">
            <v>0</v>
          </cell>
          <cell r="O795">
            <v>2.15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PELÓPIDAS SILVEIRA - CG Nº 017/2022</v>
          </cell>
          <cell r="E796" t="str">
            <v>MARIA KARINA LIMA DOS SANTOS</v>
          </cell>
          <cell r="F796" t="str">
            <v>2 - Outros Profissionais da Saúde</v>
          </cell>
          <cell r="G796" t="str">
            <v>2235-05</v>
          </cell>
          <cell r="H796" t="str">
            <v>07/2024</v>
          </cell>
          <cell r="I796">
            <v>0</v>
          </cell>
          <cell r="J796">
            <v>413.75360000000001</v>
          </cell>
          <cell r="L796">
            <v>180.22020000000001</v>
          </cell>
          <cell r="M796">
            <v>3.59</v>
          </cell>
          <cell r="O796">
            <v>4.5199999999999996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PELÓPIDAS SILVEIRA - CG Nº 017/2022</v>
          </cell>
          <cell r="E797" t="str">
            <v>MARIA LUCIA CLAUDINO BARRETO</v>
          </cell>
          <cell r="F797" t="str">
            <v>2 - Outros Profissionais da Saúde</v>
          </cell>
          <cell r="G797" t="str">
            <v>3222-05</v>
          </cell>
          <cell r="H797" t="str">
            <v>07/2024</v>
          </cell>
          <cell r="I797">
            <v>0</v>
          </cell>
          <cell r="J797">
            <v>302.02640000000002</v>
          </cell>
          <cell r="L797">
            <v>180.22020000000001</v>
          </cell>
          <cell r="M797">
            <v>28.24</v>
          </cell>
          <cell r="O797">
            <v>2.15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PELÓPIDAS SILVEIRA - CG Nº 017/2022</v>
          </cell>
          <cell r="E798" t="str">
            <v>MARIA LUIZA DE SALES SILVA ARAUJO</v>
          </cell>
          <cell r="F798" t="str">
            <v>3 - Administrativo</v>
          </cell>
          <cell r="G798" t="str">
            <v>4110-10</v>
          </cell>
          <cell r="H798" t="str">
            <v>07/2024</v>
          </cell>
          <cell r="I798">
            <v>0</v>
          </cell>
          <cell r="J798">
            <v>12.1548</v>
          </cell>
          <cell r="L798">
            <v>0</v>
          </cell>
          <cell r="M798">
            <v>0</v>
          </cell>
          <cell r="O798">
            <v>2.15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PELÓPIDAS SILVEIRA - CG Nº 017/2022</v>
          </cell>
          <cell r="E799" t="str">
            <v>MARIA NICACIA DE LIMA TAVARES</v>
          </cell>
          <cell r="F799" t="str">
            <v>2 - Outros Profissionais da Saúde</v>
          </cell>
          <cell r="G799" t="str">
            <v>3222-05</v>
          </cell>
          <cell r="H799" t="str">
            <v>07/2024</v>
          </cell>
          <cell r="I799">
            <v>0</v>
          </cell>
          <cell r="J799">
            <v>268.94959999999998</v>
          </cell>
          <cell r="L799">
            <v>180.22020000000001</v>
          </cell>
          <cell r="M799">
            <v>28.24</v>
          </cell>
          <cell r="O799">
            <v>2.15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PELÓPIDAS SILVEIRA - CG Nº 017/2022</v>
          </cell>
          <cell r="E800" t="str">
            <v>MARIA REGINA BEZERRA VALENCA</v>
          </cell>
          <cell r="F800" t="str">
            <v>2 - Outros Profissionais da Saúde</v>
          </cell>
          <cell r="G800" t="str">
            <v>3222-05</v>
          </cell>
          <cell r="H800" t="str">
            <v>07/2024</v>
          </cell>
          <cell r="I800">
            <v>0</v>
          </cell>
          <cell r="J800">
            <v>274.57760000000002</v>
          </cell>
          <cell r="L800">
            <v>180.22020000000001</v>
          </cell>
          <cell r="M800">
            <v>28.24</v>
          </cell>
          <cell r="O800">
            <v>2.15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PELÓPIDAS SILVEIRA - CG Nº 017/2022</v>
          </cell>
          <cell r="E801" t="str">
            <v>MARIA REGINA DE OLIVEIRA</v>
          </cell>
          <cell r="F801" t="str">
            <v>2 - Outros Profissionais da Saúde</v>
          </cell>
          <cell r="G801" t="str">
            <v>3222-05</v>
          </cell>
          <cell r="H801" t="str">
            <v>07/2024</v>
          </cell>
          <cell r="I801">
            <v>0</v>
          </cell>
          <cell r="J801">
            <v>315.11680000000001</v>
          </cell>
          <cell r="L801">
            <v>180.22020000000001</v>
          </cell>
          <cell r="M801">
            <v>28.24</v>
          </cell>
          <cell r="O801">
            <v>2.15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PELÓPIDAS SILVEIRA - CG Nº 017/2022</v>
          </cell>
          <cell r="E802" t="str">
            <v>MARIA RITA BATISTA DA SILVA</v>
          </cell>
          <cell r="F802" t="str">
            <v>2 - Outros Profissionais da Saúde</v>
          </cell>
          <cell r="G802" t="str">
            <v>5211-30</v>
          </cell>
          <cell r="H802" t="str">
            <v>07/2024</v>
          </cell>
          <cell r="I802">
            <v>0</v>
          </cell>
          <cell r="J802">
            <v>103.8192</v>
          </cell>
          <cell r="L802">
            <v>180.22020000000001</v>
          </cell>
          <cell r="M802">
            <v>31.14</v>
          </cell>
          <cell r="O802">
            <v>2.15</v>
          </cell>
          <cell r="R802">
            <v>127.78141129032258</v>
          </cell>
          <cell r="S802">
            <v>93.42</v>
          </cell>
          <cell r="U802">
            <v>0</v>
          </cell>
        </row>
        <row r="803">
          <cell r="C803" t="str">
            <v>HOSPITAL PELÓPIDAS SILVEIRA - CG Nº 017/2022</v>
          </cell>
          <cell r="E803" t="str">
            <v>MARIA ROSILENE DO NASCIMENTO SENA</v>
          </cell>
          <cell r="F803" t="str">
            <v>2 - Outros Profissionais da Saúde</v>
          </cell>
          <cell r="G803" t="str">
            <v>3222-05</v>
          </cell>
          <cell r="H803" t="str">
            <v>07/2024</v>
          </cell>
          <cell r="I803">
            <v>0</v>
          </cell>
          <cell r="J803">
            <v>273.47840000000002</v>
          </cell>
          <cell r="L803">
            <v>0</v>
          </cell>
          <cell r="M803">
            <v>0</v>
          </cell>
          <cell r="O803">
            <v>2.15</v>
          </cell>
          <cell r="R803">
            <v>447.58141129032259</v>
          </cell>
          <cell r="S803">
            <v>84.72</v>
          </cell>
          <cell r="U803">
            <v>69.41</v>
          </cell>
          <cell r="X803" t="str">
            <v>AUXÍLIO CRECHE</v>
          </cell>
        </row>
        <row r="804">
          <cell r="C804" t="str">
            <v>HOSPITAL PELÓPIDAS SILVEIRA - CG Nº 017/2022</v>
          </cell>
          <cell r="E804" t="str">
            <v>MARIA SILVANI GONCALVES DA SILVA</v>
          </cell>
          <cell r="F804" t="str">
            <v>2 - Outros Profissionais da Saúde</v>
          </cell>
          <cell r="G804" t="str">
            <v>5152-05</v>
          </cell>
          <cell r="H804" t="str">
            <v>07/2024</v>
          </cell>
          <cell r="I804">
            <v>0</v>
          </cell>
          <cell r="J804">
            <v>170.048</v>
          </cell>
          <cell r="L804">
            <v>180.22020000000001</v>
          </cell>
          <cell r="M804">
            <v>28.24</v>
          </cell>
          <cell r="O804">
            <v>2.15</v>
          </cell>
          <cell r="R804">
            <v>267.18141129032256</v>
          </cell>
          <cell r="S804">
            <v>84.72</v>
          </cell>
          <cell r="U804">
            <v>0</v>
          </cell>
        </row>
        <row r="805">
          <cell r="C805" t="str">
            <v>HOSPITAL PELÓPIDAS SILVEIRA - CG Nº 017/2022</v>
          </cell>
          <cell r="E805" t="str">
            <v>MARIA SIMONE DIOCLECIO SANTANA DA SILVA</v>
          </cell>
          <cell r="F805" t="str">
            <v>3 - Administrativo</v>
          </cell>
          <cell r="G805" t="str">
            <v>5174-10</v>
          </cell>
          <cell r="H805" t="str">
            <v>07/2024</v>
          </cell>
          <cell r="I805">
            <v>0</v>
          </cell>
          <cell r="J805">
            <v>127.3368</v>
          </cell>
          <cell r="L805">
            <v>0</v>
          </cell>
          <cell r="M805">
            <v>0</v>
          </cell>
          <cell r="O805">
            <v>2.15</v>
          </cell>
          <cell r="R805">
            <v>127.78141129032258</v>
          </cell>
          <cell r="S805">
            <v>84.72</v>
          </cell>
          <cell r="U805">
            <v>0</v>
          </cell>
        </row>
        <row r="806">
          <cell r="C806" t="str">
            <v>HOSPITAL PELÓPIDAS SILVEIRA - CG Nº 017/2022</v>
          </cell>
          <cell r="E806" t="str">
            <v>MARIA SONIA FREITAS DA SILVA</v>
          </cell>
          <cell r="F806" t="str">
            <v>2 - Outros Profissionais da Saúde</v>
          </cell>
          <cell r="G806" t="str">
            <v>3222-05</v>
          </cell>
          <cell r="H806" t="str">
            <v>07/2024</v>
          </cell>
          <cell r="I806">
            <v>0</v>
          </cell>
          <cell r="J806">
            <v>266.21280000000002</v>
          </cell>
          <cell r="L806">
            <v>0</v>
          </cell>
          <cell r="M806">
            <v>0</v>
          </cell>
          <cell r="O806">
            <v>2.15</v>
          </cell>
          <cell r="R806">
            <v>189.28141129032258</v>
          </cell>
          <cell r="S806">
            <v>79.64</v>
          </cell>
          <cell r="U806">
            <v>0</v>
          </cell>
        </row>
        <row r="807">
          <cell r="C807" t="str">
            <v>HOSPITAL PELÓPIDAS SILVEIRA - CG Nº 017/2022</v>
          </cell>
          <cell r="E807" t="str">
            <v>MARIA VALQUIRIA DANIEL CABRAL DA SILVA</v>
          </cell>
          <cell r="F807" t="str">
            <v>3 - Administrativo</v>
          </cell>
          <cell r="G807" t="str">
            <v>5143-20</v>
          </cell>
          <cell r="H807" t="str">
            <v>07/2024</v>
          </cell>
          <cell r="I807">
            <v>0</v>
          </cell>
          <cell r="J807">
            <v>9.0367999999999995</v>
          </cell>
          <cell r="L807">
            <v>0</v>
          </cell>
          <cell r="M807">
            <v>0</v>
          </cell>
          <cell r="O807">
            <v>2.15</v>
          </cell>
          <cell r="R807">
            <v>12.98141129032258</v>
          </cell>
          <cell r="S807">
            <v>5.65</v>
          </cell>
          <cell r="U807">
            <v>0</v>
          </cell>
        </row>
        <row r="808">
          <cell r="C808" t="str">
            <v>HOSPITAL PELÓPIDAS SILVEIRA - CG Nº 017/2022</v>
          </cell>
          <cell r="E808" t="str">
            <v>MARIANA BATISTA ALVES DOS SANTOS</v>
          </cell>
          <cell r="F808" t="str">
            <v>3 - Administrativo</v>
          </cell>
          <cell r="G808" t="str">
            <v>4110-10</v>
          </cell>
          <cell r="H808" t="str">
            <v>07/2024</v>
          </cell>
          <cell r="I808">
            <v>0</v>
          </cell>
          <cell r="J808">
            <v>112.9432</v>
          </cell>
          <cell r="L808">
            <v>180.22020000000001</v>
          </cell>
          <cell r="M808">
            <v>28.24</v>
          </cell>
          <cell r="O808">
            <v>2.15</v>
          </cell>
          <cell r="R808">
            <v>275.3814112903226</v>
          </cell>
          <cell r="S808">
            <v>84.72</v>
          </cell>
          <cell r="U808">
            <v>0</v>
          </cell>
        </row>
        <row r="809">
          <cell r="C809" t="str">
            <v>HOSPITAL PELÓPIDAS SILVEIRA - CG Nº 017/2022</v>
          </cell>
          <cell r="E809" t="str">
            <v>MARIANA GALDINO TOSCANO DE BRITO</v>
          </cell>
          <cell r="F809" t="str">
            <v>2 - Outros Profissionais da Saúde</v>
          </cell>
          <cell r="G809" t="str">
            <v>2236-05</v>
          </cell>
          <cell r="H809" t="str">
            <v>07/2024</v>
          </cell>
          <cell r="I809">
            <v>0</v>
          </cell>
          <cell r="J809">
            <v>249.7456</v>
          </cell>
          <cell r="L809">
            <v>180.22020000000001</v>
          </cell>
          <cell r="M809">
            <v>3.37</v>
          </cell>
          <cell r="O809">
            <v>4.5199999999999996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PELÓPIDAS SILVEIRA - CG Nº 017/2022</v>
          </cell>
          <cell r="E810" t="str">
            <v>MARIANA MENDES BRANDAO</v>
          </cell>
          <cell r="F810" t="str">
            <v>1 - Médico</v>
          </cell>
          <cell r="G810" t="str">
            <v>2251-25</v>
          </cell>
          <cell r="H810" t="str">
            <v>07/2024</v>
          </cell>
          <cell r="I810">
            <v>0</v>
          </cell>
          <cell r="J810">
            <v>1053.0896</v>
          </cell>
          <cell r="L810">
            <v>180.22020000000001</v>
          </cell>
          <cell r="M810">
            <v>3.17</v>
          </cell>
          <cell r="O810">
            <v>17.2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PELÓPIDAS SILVEIRA - CG Nº 017/2022</v>
          </cell>
          <cell r="E811" t="str">
            <v>MARIANA SILVA CAVALCANTE DOS SANTOS</v>
          </cell>
          <cell r="F811" t="str">
            <v>2 - Outros Profissionais da Saúde</v>
          </cell>
          <cell r="G811" t="str">
            <v>5211-30</v>
          </cell>
          <cell r="H811" t="str">
            <v>07/2024</v>
          </cell>
          <cell r="I811">
            <v>0</v>
          </cell>
          <cell r="J811">
            <v>124.56</v>
          </cell>
          <cell r="L811">
            <v>180.22020000000001</v>
          </cell>
          <cell r="M811">
            <v>31.14</v>
          </cell>
          <cell r="O811">
            <v>2.15</v>
          </cell>
          <cell r="R811">
            <v>185.18141129032259</v>
          </cell>
          <cell r="S811">
            <v>93.42</v>
          </cell>
          <cell r="U811">
            <v>148.4</v>
          </cell>
          <cell r="X811" t="str">
            <v>AUXÍLIO CRECHE</v>
          </cell>
        </row>
        <row r="812">
          <cell r="C812" t="str">
            <v>HOSPITAL PELÓPIDAS SILVEIRA - CG Nº 017/2022</v>
          </cell>
          <cell r="E812" t="str">
            <v>MARIANY PEREIRA DO NASCIMENTO IDE</v>
          </cell>
          <cell r="F812" t="str">
            <v>2 - Outros Profissionais da Saúde</v>
          </cell>
          <cell r="G812" t="str">
            <v>2516-05</v>
          </cell>
          <cell r="H812" t="str">
            <v>07/2024</v>
          </cell>
          <cell r="I812">
            <v>0</v>
          </cell>
          <cell r="J812">
            <v>419.28960000000001</v>
          </cell>
          <cell r="L812">
            <v>0</v>
          </cell>
          <cell r="M812">
            <v>0</v>
          </cell>
          <cell r="O812">
            <v>2.15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PELÓPIDAS SILVEIRA - CG Nº 017/2022</v>
          </cell>
          <cell r="E813" t="str">
            <v>MARILENE BERNADETE DE OLIVEIRA</v>
          </cell>
          <cell r="F813" t="str">
            <v>3 - Administrativo</v>
          </cell>
          <cell r="G813" t="str">
            <v>5143-20</v>
          </cell>
          <cell r="H813" t="str">
            <v>07/2024</v>
          </cell>
          <cell r="I813">
            <v>0</v>
          </cell>
          <cell r="J813">
            <v>9.0367999999999995</v>
          </cell>
          <cell r="L813">
            <v>0</v>
          </cell>
          <cell r="M813">
            <v>0</v>
          </cell>
          <cell r="O813">
            <v>2.15</v>
          </cell>
          <cell r="R813">
            <v>12.98141129032258</v>
          </cell>
          <cell r="S813">
            <v>5.65</v>
          </cell>
          <cell r="U813">
            <v>0</v>
          </cell>
        </row>
        <row r="814">
          <cell r="C814" t="str">
            <v>HOSPITAL PELÓPIDAS SILVEIRA - CG Nº 017/2022</v>
          </cell>
          <cell r="E814" t="str">
            <v>MARILENE OLIVEIRA SILVA</v>
          </cell>
          <cell r="F814" t="str">
            <v>2 - Outros Profissionais da Saúde</v>
          </cell>
          <cell r="G814" t="str">
            <v>3222-05</v>
          </cell>
          <cell r="H814" t="str">
            <v>07/2024</v>
          </cell>
          <cell r="I814">
            <v>0</v>
          </cell>
          <cell r="J814">
            <v>292.75760000000002</v>
          </cell>
          <cell r="L814">
            <v>180.22020000000001</v>
          </cell>
          <cell r="M814">
            <v>28.24</v>
          </cell>
          <cell r="O814">
            <v>2.15</v>
          </cell>
          <cell r="R814">
            <v>267.18141129032256</v>
          </cell>
          <cell r="S814">
            <v>84.72</v>
          </cell>
          <cell r="U814">
            <v>0</v>
          </cell>
        </row>
        <row r="815">
          <cell r="C815" t="str">
            <v>HOSPITAL PELÓPIDAS SILVEIRA - CG Nº 017/2022</v>
          </cell>
          <cell r="E815" t="str">
            <v>MARILIA ANDRADE LIMA</v>
          </cell>
          <cell r="F815" t="str">
            <v>2 - Outros Profissionais da Saúde</v>
          </cell>
          <cell r="G815" t="str">
            <v>2236-05</v>
          </cell>
          <cell r="H815" t="str">
            <v>07/2024</v>
          </cell>
          <cell r="I815">
            <v>0</v>
          </cell>
          <cell r="J815">
            <v>147.00559999999999</v>
          </cell>
          <cell r="L815">
            <v>180.22020000000001</v>
          </cell>
          <cell r="M815">
            <v>2.27</v>
          </cell>
          <cell r="O815">
            <v>4.5199999999999996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PELÓPIDAS SILVEIRA - CG Nº 017/2022</v>
          </cell>
          <cell r="E816" t="str">
            <v>MARILIA GABRIELA DA SILVA</v>
          </cell>
          <cell r="F816" t="str">
            <v>2 - Outros Profissionais da Saúde</v>
          </cell>
          <cell r="G816" t="str">
            <v>5211-30</v>
          </cell>
          <cell r="H816" t="str">
            <v>07/2024</v>
          </cell>
          <cell r="I816">
            <v>0</v>
          </cell>
          <cell r="J816">
            <v>93.799199999999999</v>
          </cell>
          <cell r="L816">
            <v>0</v>
          </cell>
          <cell r="M816">
            <v>0</v>
          </cell>
          <cell r="O816">
            <v>2.15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PELÓPIDAS SILVEIRA - CG Nº 017/2022</v>
          </cell>
          <cell r="E817" t="str">
            <v>MARINA BELFORT DE MORAES GUERRA</v>
          </cell>
          <cell r="F817" t="str">
            <v>3 - Administrativo</v>
          </cell>
          <cell r="G817" t="str">
            <v>1312-10</v>
          </cell>
          <cell r="H817" t="str">
            <v>07/2024</v>
          </cell>
          <cell r="I817">
            <v>0</v>
          </cell>
          <cell r="J817">
            <v>968.94720000000007</v>
          </cell>
          <cell r="L817">
            <v>180.22020000000001</v>
          </cell>
          <cell r="M817">
            <v>30</v>
          </cell>
          <cell r="O817">
            <v>2.15</v>
          </cell>
          <cell r="R817">
            <v>0</v>
          </cell>
          <cell r="S817">
            <v>0</v>
          </cell>
          <cell r="U817">
            <v>120.26</v>
          </cell>
          <cell r="X817" t="str">
            <v>AUXÍLIO CRECHE</v>
          </cell>
        </row>
        <row r="818">
          <cell r="C818" t="str">
            <v>HOSPITAL PELÓPIDAS SILVEIRA - CG Nº 017/2022</v>
          </cell>
          <cell r="E818" t="str">
            <v>MARINALDA NOBERTA DA CRUZ</v>
          </cell>
          <cell r="F818" t="str">
            <v>2 - Outros Profissionais da Saúde</v>
          </cell>
          <cell r="G818" t="str">
            <v>2237-05</v>
          </cell>
          <cell r="H818" t="str">
            <v>07/2024</v>
          </cell>
          <cell r="I818">
            <v>0</v>
          </cell>
          <cell r="J818">
            <v>155.14320000000001</v>
          </cell>
          <cell r="L818">
            <v>0</v>
          </cell>
          <cell r="M818">
            <v>0</v>
          </cell>
          <cell r="O818">
            <v>2.15</v>
          </cell>
          <cell r="R818">
            <v>250.78141129032258</v>
          </cell>
          <cell r="S818">
            <v>84.72</v>
          </cell>
          <cell r="U818">
            <v>0</v>
          </cell>
        </row>
        <row r="819">
          <cell r="C819" t="str">
            <v>HOSPITAL PELÓPIDAS SILVEIRA - CG Nº 017/2022</v>
          </cell>
          <cell r="E819" t="str">
            <v>MARINALDO DA SILVA CARDOSO</v>
          </cell>
          <cell r="F819" t="str">
            <v>2 - Outros Profissionais da Saúde</v>
          </cell>
          <cell r="G819" t="str">
            <v>5151-10</v>
          </cell>
          <cell r="H819" t="str">
            <v>07/2024</v>
          </cell>
          <cell r="I819">
            <v>0</v>
          </cell>
          <cell r="J819">
            <v>154.3776</v>
          </cell>
          <cell r="L819">
            <v>180.22020000000001</v>
          </cell>
          <cell r="M819">
            <v>28.24</v>
          </cell>
          <cell r="O819">
            <v>2.15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PELÓPIDAS SILVEIRA - CG Nº 017/2022</v>
          </cell>
          <cell r="E820" t="str">
            <v>MARINES SOARES DA SILVA</v>
          </cell>
          <cell r="F820" t="str">
            <v>2 - Outros Profissionais da Saúde</v>
          </cell>
          <cell r="G820" t="str">
            <v>3241-15</v>
          </cell>
          <cell r="H820" t="str">
            <v>07/2024</v>
          </cell>
          <cell r="I820">
            <v>0</v>
          </cell>
          <cell r="J820">
            <v>326.91759999999999</v>
          </cell>
          <cell r="L820">
            <v>0</v>
          </cell>
          <cell r="M820">
            <v>0</v>
          </cell>
          <cell r="O820">
            <v>2.15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PELÓPIDAS SILVEIRA - CG Nº 017/2022</v>
          </cell>
          <cell r="E821" t="str">
            <v>MARINETE CHAGAS DA SILVA</v>
          </cell>
          <cell r="F821" t="str">
            <v>2 - Outros Profissionais da Saúde</v>
          </cell>
          <cell r="G821" t="str">
            <v>5211-30</v>
          </cell>
          <cell r="H821" t="str">
            <v>07/2024</v>
          </cell>
          <cell r="I821">
            <v>0</v>
          </cell>
          <cell r="J821">
            <v>123.11839999999999</v>
          </cell>
          <cell r="L821">
            <v>180.22020000000001</v>
          </cell>
          <cell r="M821">
            <v>31.14</v>
          </cell>
          <cell r="O821">
            <v>2.15</v>
          </cell>
          <cell r="R821">
            <v>135.98141129032257</v>
          </cell>
          <cell r="S821">
            <v>93.42</v>
          </cell>
          <cell r="U821">
            <v>0</v>
          </cell>
        </row>
        <row r="822">
          <cell r="C822" t="str">
            <v>HOSPITAL PELÓPIDAS SILVEIRA - CG Nº 017/2022</v>
          </cell>
          <cell r="E822" t="str">
            <v>MARIZA MARIA ARAUJO CAMPELO DE MELO</v>
          </cell>
          <cell r="F822" t="str">
            <v>1 - Médico</v>
          </cell>
          <cell r="G822" t="str">
            <v>2251-20</v>
          </cell>
          <cell r="H822" t="str">
            <v>07/2024</v>
          </cell>
          <cell r="I822">
            <v>0</v>
          </cell>
          <cell r="J822">
            <v>272.10480000000001</v>
          </cell>
          <cell r="L822">
            <v>0</v>
          </cell>
          <cell r="M822">
            <v>0</v>
          </cell>
          <cell r="O822">
            <v>17.2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PELÓPIDAS SILVEIRA - CG Nº 017/2022</v>
          </cell>
          <cell r="E823" t="str">
            <v>MARKUS VINICIUS DE VASCONCELOS ARRUDA</v>
          </cell>
          <cell r="F823" t="str">
            <v>2 - Outros Profissionais da Saúde</v>
          </cell>
          <cell r="G823" t="str">
            <v>2236-05</v>
          </cell>
          <cell r="H823" t="str">
            <v>07/2024</v>
          </cell>
          <cell r="I823">
            <v>0</v>
          </cell>
          <cell r="J823">
            <v>244.2808</v>
          </cell>
          <cell r="L823">
            <v>180.22020000000001</v>
          </cell>
          <cell r="M823">
            <v>2.95</v>
          </cell>
          <cell r="O823">
            <v>4.5199999999999996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PELÓPIDAS SILVEIRA - CG Nº 017/2022</v>
          </cell>
          <cell r="E824" t="str">
            <v>MARTA MILENA FLOR DE OLIVEIRA</v>
          </cell>
          <cell r="F824" t="str">
            <v>2 - Outros Profissionais da Saúde</v>
          </cell>
          <cell r="G824" t="str">
            <v>3241-15</v>
          </cell>
          <cell r="H824" t="str">
            <v>07/2024</v>
          </cell>
          <cell r="I824">
            <v>0</v>
          </cell>
          <cell r="J824">
            <v>281.01839999999999</v>
          </cell>
          <cell r="L824">
            <v>180.22020000000001</v>
          </cell>
          <cell r="M824">
            <v>19.28</v>
          </cell>
          <cell r="O824">
            <v>2.15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PELÓPIDAS SILVEIRA - CG Nº 017/2022</v>
          </cell>
          <cell r="E825" t="str">
            <v>MARY JANE DA SILVA BARROS</v>
          </cell>
          <cell r="F825" t="str">
            <v>2 - Outros Profissionais da Saúde</v>
          </cell>
          <cell r="G825" t="str">
            <v>5211-30</v>
          </cell>
          <cell r="H825" t="str">
            <v>07/2024</v>
          </cell>
          <cell r="I825">
            <v>0</v>
          </cell>
          <cell r="J825">
            <v>122.20959999999999</v>
          </cell>
          <cell r="L825">
            <v>0</v>
          </cell>
          <cell r="M825">
            <v>0</v>
          </cell>
          <cell r="O825">
            <v>2.15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PELÓPIDAS SILVEIRA - CG Nº 017/2022</v>
          </cell>
          <cell r="E826" t="str">
            <v>MATEUS DA COSTA MACHADO RIOS</v>
          </cell>
          <cell r="F826" t="str">
            <v>1 - Médico</v>
          </cell>
          <cell r="G826" t="str">
            <v>2251-25</v>
          </cell>
          <cell r="H826" t="str">
            <v>07/2024</v>
          </cell>
          <cell r="I826">
            <v>0</v>
          </cell>
          <cell r="J826">
            <v>633.16399999999999</v>
          </cell>
          <cell r="L826">
            <v>0</v>
          </cell>
          <cell r="M826">
            <v>0</v>
          </cell>
          <cell r="O826">
            <v>17.2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PELÓPIDAS SILVEIRA - CG Nº 017/2022</v>
          </cell>
          <cell r="E827" t="str">
            <v>MATEUS LOPES BARRETO DE SOUSA</v>
          </cell>
          <cell r="F827" t="str">
            <v>1 - Médico</v>
          </cell>
          <cell r="G827" t="str">
            <v>2251-25</v>
          </cell>
          <cell r="H827" t="str">
            <v>07/2024</v>
          </cell>
          <cell r="I827">
            <v>0</v>
          </cell>
          <cell r="J827">
            <v>1411.1192000000001</v>
          </cell>
          <cell r="L827">
            <v>0</v>
          </cell>
          <cell r="M827">
            <v>0</v>
          </cell>
          <cell r="O827">
            <v>17.2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PELÓPIDAS SILVEIRA - CG Nº 017/2022</v>
          </cell>
          <cell r="E828" t="str">
            <v>MATEUS SEVERINO DA SILVA</v>
          </cell>
          <cell r="F828" t="str">
            <v>2 - Outros Profissionais da Saúde</v>
          </cell>
          <cell r="G828" t="str">
            <v>3222-05</v>
          </cell>
          <cell r="H828" t="str">
            <v>07/2024</v>
          </cell>
          <cell r="I828">
            <v>0</v>
          </cell>
          <cell r="J828">
            <v>275.036</v>
          </cell>
          <cell r="L828">
            <v>180.22020000000001</v>
          </cell>
          <cell r="M828">
            <v>28.24</v>
          </cell>
          <cell r="O828">
            <v>2.15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PELÓPIDAS SILVEIRA - CG Nº 017/2022</v>
          </cell>
          <cell r="E829" t="str">
            <v>MATHEUS VICTOR DO ESPIRITO SANTO</v>
          </cell>
          <cell r="F829" t="str">
            <v>2 - Outros Profissionais da Saúde</v>
          </cell>
          <cell r="G829" t="str">
            <v>5151-10</v>
          </cell>
          <cell r="H829" t="str">
            <v>07/2024</v>
          </cell>
          <cell r="I829">
            <v>0</v>
          </cell>
          <cell r="J829">
            <v>136.19759999999999</v>
          </cell>
          <cell r="L829">
            <v>180.22020000000001</v>
          </cell>
          <cell r="M829">
            <v>28.24</v>
          </cell>
          <cell r="O829">
            <v>2.15</v>
          </cell>
          <cell r="R829">
            <v>365.58141129032259</v>
          </cell>
          <cell r="S829">
            <v>75.72</v>
          </cell>
          <cell r="U829">
            <v>0</v>
          </cell>
        </row>
        <row r="830">
          <cell r="C830" t="str">
            <v>HOSPITAL PELÓPIDAS SILVEIRA - CG Nº 017/2022</v>
          </cell>
          <cell r="E830" t="str">
            <v>MAURICIO BARRETO DA SILVA JUNIOR</v>
          </cell>
          <cell r="F830" t="str">
            <v>3 - Administrativo</v>
          </cell>
          <cell r="G830" t="str">
            <v>3172-10</v>
          </cell>
          <cell r="H830" t="str">
            <v>07/2024</v>
          </cell>
          <cell r="I830">
            <v>0</v>
          </cell>
          <cell r="J830">
            <v>185.92320000000001</v>
          </cell>
          <cell r="L830">
            <v>180.22020000000001</v>
          </cell>
          <cell r="M830">
            <v>43.74</v>
          </cell>
          <cell r="O830">
            <v>2.15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PELÓPIDAS SILVEIRA - CG Nº 017/2022</v>
          </cell>
          <cell r="E831" t="str">
            <v>MAURICIO FRANCISCO DA SILVA</v>
          </cell>
          <cell r="F831" t="str">
            <v>2 - Outros Profissionais da Saúde</v>
          </cell>
          <cell r="G831" t="str">
            <v>3222-05</v>
          </cell>
          <cell r="H831" t="str">
            <v>07/2024</v>
          </cell>
          <cell r="I831">
            <v>0</v>
          </cell>
          <cell r="J831">
            <v>273.47840000000002</v>
          </cell>
          <cell r="L831">
            <v>180.22020000000001</v>
          </cell>
          <cell r="M831">
            <v>28.24</v>
          </cell>
          <cell r="O831">
            <v>2.15</v>
          </cell>
          <cell r="R831">
            <v>127.78141129032258</v>
          </cell>
          <cell r="S831">
            <v>84.72</v>
          </cell>
          <cell r="U831">
            <v>0</v>
          </cell>
        </row>
        <row r="832">
          <cell r="C832" t="str">
            <v>HOSPITAL PELÓPIDAS SILVEIRA - CG Nº 017/2022</v>
          </cell>
          <cell r="E832" t="str">
            <v>MAURIEDNA AMANCIO DE LIMA BATISTA</v>
          </cell>
          <cell r="F832" t="str">
            <v>2 - Outros Profissionais da Saúde</v>
          </cell>
          <cell r="G832" t="str">
            <v>3242-05</v>
          </cell>
          <cell r="H832" t="str">
            <v>07/2024</v>
          </cell>
          <cell r="I832">
            <v>0</v>
          </cell>
          <cell r="J832">
            <v>178.2328</v>
          </cell>
          <cell r="L832">
            <v>180.22020000000001</v>
          </cell>
          <cell r="M832">
            <v>33.5</v>
          </cell>
          <cell r="O832">
            <v>2.15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PELÓPIDAS SILVEIRA - CG Nº 017/2022</v>
          </cell>
          <cell r="E833" t="str">
            <v>MAXWELL GABRIEL DA SILVA</v>
          </cell>
          <cell r="F833" t="str">
            <v>2 - Outros Profissionais da Saúde</v>
          </cell>
          <cell r="G833" t="str">
            <v>3222-05</v>
          </cell>
          <cell r="H833" t="str">
            <v>07/2024</v>
          </cell>
          <cell r="I833">
            <v>0</v>
          </cell>
          <cell r="J833">
            <v>302.50799999999998</v>
          </cell>
          <cell r="L833">
            <v>180.22020000000001</v>
          </cell>
          <cell r="M833">
            <v>28.24</v>
          </cell>
          <cell r="O833">
            <v>2.15</v>
          </cell>
          <cell r="R833">
            <v>135.98141129032257</v>
          </cell>
          <cell r="S833">
            <v>84.72</v>
          </cell>
          <cell r="U833">
            <v>0</v>
          </cell>
        </row>
        <row r="834">
          <cell r="C834" t="str">
            <v>HOSPITAL PELÓPIDAS SILVEIRA - CG Nº 017/2022</v>
          </cell>
          <cell r="E834" t="str">
            <v>MAXWELL HESLEY PEREIRA TAVARES</v>
          </cell>
          <cell r="F834" t="str">
            <v>3 - Administrativo</v>
          </cell>
          <cell r="G834" t="str">
            <v>3172-10</v>
          </cell>
          <cell r="H834" t="str">
            <v>07/2024</v>
          </cell>
          <cell r="I834">
            <v>0</v>
          </cell>
          <cell r="J834">
            <v>212.56639999999999</v>
          </cell>
          <cell r="L834">
            <v>180.22020000000001</v>
          </cell>
          <cell r="M834">
            <v>56.32</v>
          </cell>
          <cell r="O834">
            <v>2.15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PELÓPIDAS SILVEIRA - CG Nº 017/2022</v>
          </cell>
          <cell r="E835" t="str">
            <v>MAYARA CRISTINA MACEDO DE MENEZES</v>
          </cell>
          <cell r="F835" t="str">
            <v>2 - Outros Profissionais da Saúde</v>
          </cell>
          <cell r="G835" t="str">
            <v>2236-05</v>
          </cell>
          <cell r="H835" t="str">
            <v>07/2024</v>
          </cell>
          <cell r="I835">
            <v>0</v>
          </cell>
          <cell r="J835">
            <v>244.60239999999999</v>
          </cell>
          <cell r="L835">
            <v>180.22020000000001</v>
          </cell>
          <cell r="M835">
            <v>2.95</v>
          </cell>
          <cell r="O835">
            <v>4.5199999999999996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PELÓPIDAS SILVEIRA - CG Nº 017/2022</v>
          </cell>
          <cell r="E836" t="str">
            <v>MAYARA EVELLYN GOMES DOS SANTOS</v>
          </cell>
          <cell r="F836" t="str">
            <v>2 - Outros Profissionais da Saúde</v>
          </cell>
          <cell r="G836" t="str">
            <v>2236-05</v>
          </cell>
          <cell r="H836" t="str">
            <v>07/2024</v>
          </cell>
          <cell r="I836">
            <v>0</v>
          </cell>
          <cell r="J836">
            <v>217.5104</v>
          </cell>
          <cell r="L836">
            <v>180.22020000000001</v>
          </cell>
          <cell r="M836">
            <v>2.7</v>
          </cell>
          <cell r="O836">
            <v>4.5199999999999996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PELÓPIDAS SILVEIRA - CG Nº 017/2022</v>
          </cell>
          <cell r="E837" t="str">
            <v>MAYARA SUELEN ARAUJO DOS SANTOS</v>
          </cell>
          <cell r="F837" t="str">
            <v>2 - Outros Profissionais da Saúde</v>
          </cell>
          <cell r="G837" t="str">
            <v>3222-05</v>
          </cell>
          <cell r="H837" t="str">
            <v>07/2024</v>
          </cell>
          <cell r="I837">
            <v>0</v>
          </cell>
          <cell r="J837">
            <v>291.52159999999998</v>
          </cell>
          <cell r="L837">
            <v>180.22020000000001</v>
          </cell>
          <cell r="M837">
            <v>28.24</v>
          </cell>
          <cell r="O837">
            <v>2.15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PELÓPIDAS SILVEIRA - CG Nº 017/2022</v>
          </cell>
          <cell r="E838" t="str">
            <v>MERCIA MARIA DA SILVA</v>
          </cell>
          <cell r="F838" t="str">
            <v>2 - Outros Profissionais da Saúde</v>
          </cell>
          <cell r="G838" t="str">
            <v>3222-05</v>
          </cell>
          <cell r="H838" t="str">
            <v>07/2024</v>
          </cell>
          <cell r="I838">
            <v>0</v>
          </cell>
          <cell r="J838">
            <v>275.55680000000001</v>
          </cell>
          <cell r="L838">
            <v>180.22020000000001</v>
          </cell>
          <cell r="M838">
            <v>28.24</v>
          </cell>
          <cell r="O838">
            <v>2.15</v>
          </cell>
          <cell r="R838">
            <v>267.18141129032256</v>
          </cell>
          <cell r="S838">
            <v>84.72</v>
          </cell>
          <cell r="U838">
            <v>0</v>
          </cell>
        </row>
        <row r="839">
          <cell r="C839" t="str">
            <v>HOSPITAL PELÓPIDAS SILVEIRA - CG Nº 017/2022</v>
          </cell>
          <cell r="E839" t="str">
            <v>MERCIA MARTINS DA SILVA</v>
          </cell>
          <cell r="F839" t="str">
            <v>2 - Outros Profissionais da Saúde</v>
          </cell>
          <cell r="G839" t="str">
            <v>3222-05</v>
          </cell>
          <cell r="H839" t="str">
            <v>07/2024</v>
          </cell>
          <cell r="I839">
            <v>0</v>
          </cell>
          <cell r="J839">
            <v>278.45600000000002</v>
          </cell>
          <cell r="L839">
            <v>0</v>
          </cell>
          <cell r="M839">
            <v>0</v>
          </cell>
          <cell r="O839">
            <v>2.15</v>
          </cell>
          <cell r="R839">
            <v>0</v>
          </cell>
          <cell r="S839">
            <v>26.55</v>
          </cell>
          <cell r="U839">
            <v>0</v>
          </cell>
        </row>
        <row r="840">
          <cell r="C840" t="str">
            <v>HOSPITAL PELÓPIDAS SILVEIRA - CG Nº 017/2022</v>
          </cell>
          <cell r="E840" t="str">
            <v>MEXNEIDE RODRIGUES CABRAL</v>
          </cell>
          <cell r="F840" t="str">
            <v>2 - Outros Profissionais da Saúde</v>
          </cell>
          <cell r="G840" t="str">
            <v>3222-05</v>
          </cell>
          <cell r="H840" t="str">
            <v>07/2024</v>
          </cell>
          <cell r="I840">
            <v>0</v>
          </cell>
          <cell r="J840">
            <v>292.24</v>
          </cell>
          <cell r="L840">
            <v>180.22020000000001</v>
          </cell>
          <cell r="M840">
            <v>28.24</v>
          </cell>
          <cell r="O840">
            <v>2.15</v>
          </cell>
          <cell r="R840">
            <v>250.78141129032258</v>
          </cell>
          <cell r="S840">
            <v>84.72</v>
          </cell>
          <cell r="U840">
            <v>0</v>
          </cell>
        </row>
        <row r="841">
          <cell r="C841" t="str">
            <v>HOSPITAL PELÓPIDAS SILVEIRA - CG Nº 017/2022</v>
          </cell>
          <cell r="E841" t="str">
            <v>MICHELA NAZARE SILVA</v>
          </cell>
          <cell r="F841" t="str">
            <v>2 - Outros Profissionais da Saúde</v>
          </cell>
          <cell r="G841" t="str">
            <v>2235-05</v>
          </cell>
          <cell r="H841" t="str">
            <v>07/2024</v>
          </cell>
          <cell r="I841">
            <v>0</v>
          </cell>
          <cell r="J841">
            <v>452.10879999999997</v>
          </cell>
          <cell r="L841">
            <v>180.22020000000001</v>
          </cell>
          <cell r="M841">
            <v>2.79</v>
          </cell>
          <cell r="O841">
            <v>4.5199999999999996</v>
          </cell>
          <cell r="R841">
            <v>201.58141129032259</v>
          </cell>
          <cell r="S841">
            <v>108.26</v>
          </cell>
          <cell r="U841">
            <v>0</v>
          </cell>
        </row>
        <row r="842">
          <cell r="C842" t="str">
            <v>HOSPITAL PELÓPIDAS SILVEIRA - CG Nº 017/2022</v>
          </cell>
          <cell r="E842" t="str">
            <v>MICHELE BARBOSA DE ALMEIDA</v>
          </cell>
          <cell r="F842" t="str">
            <v>2 - Outros Profissionais da Saúde</v>
          </cell>
          <cell r="G842" t="str">
            <v>3222-05</v>
          </cell>
          <cell r="H842" t="str">
            <v>07/2024</v>
          </cell>
          <cell r="I842">
            <v>0</v>
          </cell>
          <cell r="J842">
            <v>0</v>
          </cell>
          <cell r="L842">
            <v>0</v>
          </cell>
          <cell r="M842">
            <v>0</v>
          </cell>
          <cell r="O842">
            <v>2.15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PELÓPIDAS SILVEIRA - CG Nº 017/2022</v>
          </cell>
          <cell r="E843" t="str">
            <v>MICHELE ROBERTA DE MELO DA SILVA</v>
          </cell>
          <cell r="F843" t="str">
            <v>2 - Outros Profissionais da Saúde</v>
          </cell>
          <cell r="G843" t="str">
            <v>2234-05</v>
          </cell>
          <cell r="H843" t="str">
            <v>07/2024</v>
          </cell>
          <cell r="I843">
            <v>0</v>
          </cell>
          <cell r="J843">
            <v>322.78879999999998</v>
          </cell>
          <cell r="L843">
            <v>0</v>
          </cell>
          <cell r="M843">
            <v>0</v>
          </cell>
          <cell r="O843">
            <v>2.15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PELÓPIDAS SILVEIRA - CG Nº 017/2022</v>
          </cell>
          <cell r="E844" t="str">
            <v>MICHELLE DAS CHAGAS SOUZA</v>
          </cell>
          <cell r="F844" t="str">
            <v>2 - Outros Profissionais da Saúde</v>
          </cell>
          <cell r="G844" t="str">
            <v>3241-15</v>
          </cell>
          <cell r="H844" t="str">
            <v>07/2024</v>
          </cell>
          <cell r="I844">
            <v>0</v>
          </cell>
          <cell r="J844">
            <v>305.88080000000002</v>
          </cell>
          <cell r="L844">
            <v>0</v>
          </cell>
          <cell r="M844">
            <v>0</v>
          </cell>
          <cell r="O844">
            <v>2.15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PELÓPIDAS SILVEIRA - CG Nº 017/2022</v>
          </cell>
          <cell r="E845" t="str">
            <v>MICHELLY ARAUJO DE SOUZA</v>
          </cell>
          <cell r="F845" t="str">
            <v>2 - Outros Profissionais da Saúde</v>
          </cell>
          <cell r="G845" t="str">
            <v>2235-05</v>
          </cell>
          <cell r="H845" t="str">
            <v>07/2024</v>
          </cell>
          <cell r="I845">
            <v>0</v>
          </cell>
          <cell r="J845">
            <v>622.91999999999996</v>
          </cell>
          <cell r="L845">
            <v>180.22020000000001</v>
          </cell>
          <cell r="M845">
            <v>3.59</v>
          </cell>
          <cell r="O845">
            <v>4.5199999999999996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PELÓPIDAS SILVEIRA - CG Nº 017/2022</v>
          </cell>
          <cell r="E846" t="str">
            <v>MILENA GABRIELLY MAXIMO DE MELO</v>
          </cell>
          <cell r="F846" t="str">
            <v>3 - Administrativo</v>
          </cell>
          <cell r="G846" t="str">
            <v>4110-10</v>
          </cell>
          <cell r="H846" t="str">
            <v>07/2024</v>
          </cell>
          <cell r="I846">
            <v>0</v>
          </cell>
          <cell r="J846">
            <v>18.826599999999999</v>
          </cell>
          <cell r="L846">
            <v>0</v>
          </cell>
          <cell r="M846">
            <v>0</v>
          </cell>
          <cell r="O846">
            <v>2.15</v>
          </cell>
          <cell r="R846">
            <v>160.58141129032259</v>
          </cell>
          <cell r="S846">
            <v>0</v>
          </cell>
          <cell r="U846">
            <v>0</v>
          </cell>
        </row>
        <row r="847">
          <cell r="C847" t="str">
            <v>HOSPITAL PELÓPIDAS SILVEIRA - CG Nº 017/2022</v>
          </cell>
          <cell r="E847" t="str">
            <v>MINIAMY PEREIRA NOBREGA</v>
          </cell>
          <cell r="F847" t="str">
            <v>2 - Outros Profissionais da Saúde</v>
          </cell>
          <cell r="G847" t="str">
            <v>2237-10</v>
          </cell>
          <cell r="H847" t="str">
            <v>07/2024</v>
          </cell>
          <cell r="I847">
            <v>0</v>
          </cell>
          <cell r="J847">
            <v>370.64640000000003</v>
          </cell>
          <cell r="L847">
            <v>0</v>
          </cell>
          <cell r="M847">
            <v>0</v>
          </cell>
          <cell r="O847">
            <v>2.15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PELÓPIDAS SILVEIRA - CG Nº 017/2022</v>
          </cell>
          <cell r="E848" t="str">
            <v>MIRIAM CARVALHO SOARES</v>
          </cell>
          <cell r="F848" t="str">
            <v>1 - Médico</v>
          </cell>
          <cell r="G848" t="str">
            <v>2251-25</v>
          </cell>
          <cell r="H848" t="str">
            <v>07/2024</v>
          </cell>
          <cell r="I848">
            <v>0</v>
          </cell>
          <cell r="J848">
            <v>456.04</v>
          </cell>
          <cell r="L848">
            <v>0</v>
          </cell>
          <cell r="M848">
            <v>0</v>
          </cell>
          <cell r="O848">
            <v>17.2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PELÓPIDAS SILVEIRA - CG Nº 017/2022</v>
          </cell>
          <cell r="E849" t="str">
            <v>MISLENE PAULINA DE SOUZA</v>
          </cell>
          <cell r="F849" t="str">
            <v>3 - Administrativo</v>
          </cell>
          <cell r="G849" t="str">
            <v>5134-30</v>
          </cell>
          <cell r="H849" t="str">
            <v>07/2024</v>
          </cell>
          <cell r="I849">
            <v>0</v>
          </cell>
          <cell r="J849">
            <v>159.5616</v>
          </cell>
          <cell r="L849">
            <v>180.22020000000001</v>
          </cell>
          <cell r="M849">
            <v>28.24</v>
          </cell>
          <cell r="O849">
            <v>2.15</v>
          </cell>
          <cell r="R849">
            <v>250.78141129032258</v>
          </cell>
          <cell r="S849">
            <v>84.72</v>
          </cell>
          <cell r="U849">
            <v>0</v>
          </cell>
        </row>
        <row r="850">
          <cell r="C850" t="str">
            <v>HOSPITAL PELÓPIDAS SILVEIRA - CG Nº 017/2022</v>
          </cell>
          <cell r="E850" t="str">
            <v>MOEMA PEISINO PEREIRA</v>
          </cell>
          <cell r="F850" t="str">
            <v>1 - Médico</v>
          </cell>
          <cell r="G850" t="str">
            <v>2251-25</v>
          </cell>
          <cell r="H850" t="str">
            <v>07/2024</v>
          </cell>
          <cell r="I850">
            <v>0</v>
          </cell>
          <cell r="J850">
            <v>633.16399999999999</v>
          </cell>
          <cell r="L850">
            <v>0</v>
          </cell>
          <cell r="M850">
            <v>0</v>
          </cell>
          <cell r="O850">
            <v>17.2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PELÓPIDAS SILVEIRA - CG Nº 017/2022</v>
          </cell>
          <cell r="E851" t="str">
            <v>MOISES MACEDO PONTES</v>
          </cell>
          <cell r="F851" t="str">
            <v>3 - Administrativo</v>
          </cell>
          <cell r="G851" t="str">
            <v>5174-10</v>
          </cell>
          <cell r="H851" t="str">
            <v>07/2024</v>
          </cell>
          <cell r="I851">
            <v>0</v>
          </cell>
          <cell r="J851">
            <v>122.7504</v>
          </cell>
          <cell r="L851">
            <v>0</v>
          </cell>
          <cell r="M851">
            <v>0</v>
          </cell>
          <cell r="O851">
            <v>2.15</v>
          </cell>
          <cell r="R851">
            <v>135.98141129032257</v>
          </cell>
          <cell r="S851">
            <v>84.72</v>
          </cell>
          <cell r="U851">
            <v>0</v>
          </cell>
        </row>
        <row r="852">
          <cell r="C852" t="str">
            <v>HOSPITAL PELÓPIDAS SILVEIRA - CG Nº 017/2022</v>
          </cell>
          <cell r="E852" t="str">
            <v>MONICA DE BARROS MARINHO</v>
          </cell>
          <cell r="F852" t="str">
            <v>1 - Médico</v>
          </cell>
          <cell r="G852" t="str">
            <v>2251-25</v>
          </cell>
          <cell r="H852" t="str">
            <v>07/2024</v>
          </cell>
          <cell r="I852">
            <v>0</v>
          </cell>
          <cell r="J852">
            <v>714.57360000000006</v>
          </cell>
          <cell r="L852">
            <v>0</v>
          </cell>
          <cell r="M852">
            <v>0</v>
          </cell>
          <cell r="O852">
            <v>17.2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PELÓPIDAS SILVEIRA - CG Nº 017/2022</v>
          </cell>
          <cell r="E853" t="str">
            <v>MONICA MARIA DOS SANTOS</v>
          </cell>
          <cell r="F853" t="str">
            <v>2 - Outros Profissionais da Saúde</v>
          </cell>
          <cell r="G853" t="str">
            <v>3222-05</v>
          </cell>
          <cell r="H853" t="str">
            <v>07/2024</v>
          </cell>
          <cell r="I853">
            <v>0</v>
          </cell>
          <cell r="J853">
            <v>293.99680000000001</v>
          </cell>
          <cell r="L853">
            <v>0</v>
          </cell>
          <cell r="M853">
            <v>0</v>
          </cell>
          <cell r="O853">
            <v>2.15</v>
          </cell>
          <cell r="R853">
            <v>127.78141129032258</v>
          </cell>
          <cell r="S853">
            <v>84.72</v>
          </cell>
          <cell r="U853">
            <v>0</v>
          </cell>
        </row>
        <row r="854">
          <cell r="C854" t="str">
            <v>HOSPITAL PELÓPIDAS SILVEIRA - CG Nº 017/2022</v>
          </cell>
          <cell r="E854" t="str">
            <v>MONICA MARIA DOS SANTOS FREITAS</v>
          </cell>
          <cell r="F854" t="str">
            <v>2 - Outros Profissionais da Saúde</v>
          </cell>
          <cell r="G854" t="str">
            <v>3222-05</v>
          </cell>
          <cell r="H854" t="str">
            <v>07/2024</v>
          </cell>
          <cell r="I854">
            <v>0</v>
          </cell>
          <cell r="J854">
            <v>273.8904</v>
          </cell>
          <cell r="L854">
            <v>180.22020000000001</v>
          </cell>
          <cell r="M854">
            <v>28.24</v>
          </cell>
          <cell r="O854">
            <v>2.15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PELÓPIDAS SILVEIRA - CG Nº 017/2022</v>
          </cell>
          <cell r="E855" t="str">
            <v>MONIQUE MARIA DA SILVA</v>
          </cell>
          <cell r="F855" t="str">
            <v>2 - Outros Profissionais da Saúde</v>
          </cell>
          <cell r="G855" t="str">
            <v>2235-05</v>
          </cell>
          <cell r="H855" t="str">
            <v>07/2024</v>
          </cell>
          <cell r="I855">
            <v>0</v>
          </cell>
          <cell r="J855">
            <v>511.74639999999999</v>
          </cell>
          <cell r="L855">
            <v>0</v>
          </cell>
          <cell r="M855">
            <v>0</v>
          </cell>
          <cell r="O855">
            <v>4.5199999999999996</v>
          </cell>
          <cell r="R855">
            <v>201.58141129032259</v>
          </cell>
          <cell r="S855">
            <v>122.12</v>
          </cell>
          <cell r="U855">
            <v>0</v>
          </cell>
        </row>
        <row r="856">
          <cell r="C856" t="str">
            <v>HOSPITAL PELÓPIDAS SILVEIRA - CG Nº 017/2022</v>
          </cell>
          <cell r="E856" t="str">
            <v>MORGANA GOMES DA SILVA</v>
          </cell>
          <cell r="F856" t="str">
            <v>2 - Outros Profissionais da Saúde</v>
          </cell>
          <cell r="G856" t="str">
            <v>3222-05</v>
          </cell>
          <cell r="H856" t="str">
            <v>07/2024</v>
          </cell>
          <cell r="I856">
            <v>0</v>
          </cell>
          <cell r="J856">
            <v>0</v>
          </cell>
          <cell r="K856">
            <v>147.11000000000001</v>
          </cell>
          <cell r="L856">
            <v>0</v>
          </cell>
          <cell r="M856">
            <v>0</v>
          </cell>
          <cell r="O856">
            <v>2.15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PELÓPIDAS SILVEIRA - CG Nº 017/2022</v>
          </cell>
          <cell r="E857" t="str">
            <v>MOZART LACERDA SIQUEIRA CAMPOS ARAUJO</v>
          </cell>
          <cell r="F857" t="str">
            <v>1 - Médico</v>
          </cell>
          <cell r="G857" t="str">
            <v>2251-25</v>
          </cell>
          <cell r="H857" t="str">
            <v>07/2024</v>
          </cell>
          <cell r="I857">
            <v>0</v>
          </cell>
          <cell r="J857">
            <v>633.16399999999999</v>
          </cell>
          <cell r="L857">
            <v>0</v>
          </cell>
          <cell r="M857">
            <v>0</v>
          </cell>
          <cell r="O857">
            <v>17.2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PELÓPIDAS SILVEIRA - CG Nº 017/2022</v>
          </cell>
          <cell r="E858" t="str">
            <v>MYLLENA KEILLA SILVA DA LUZ</v>
          </cell>
          <cell r="F858" t="str">
            <v>2 - Outros Profissionais da Saúde</v>
          </cell>
          <cell r="G858" t="str">
            <v>3222-05</v>
          </cell>
          <cell r="H858" t="str">
            <v>07/2024</v>
          </cell>
          <cell r="I858">
            <v>0</v>
          </cell>
          <cell r="J858">
            <v>91.362399999999994</v>
          </cell>
          <cell r="L858">
            <v>0</v>
          </cell>
          <cell r="M858">
            <v>0</v>
          </cell>
          <cell r="O858">
            <v>0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PELÓPIDAS SILVEIRA - CG Nº 017/2022</v>
          </cell>
          <cell r="E859" t="str">
            <v>MYRELA RUBIA ROSA DO NASCIMENTO SILVA</v>
          </cell>
          <cell r="F859" t="str">
            <v>2 - Outros Profissionais da Saúde</v>
          </cell>
          <cell r="G859" t="str">
            <v>3222-05</v>
          </cell>
          <cell r="H859" t="str">
            <v>07/2024</v>
          </cell>
          <cell r="I859">
            <v>0</v>
          </cell>
          <cell r="J859">
            <v>265.29039999999998</v>
          </cell>
          <cell r="L859">
            <v>180.22020000000001</v>
          </cell>
          <cell r="M859">
            <v>28.24</v>
          </cell>
          <cell r="O859">
            <v>2.15</v>
          </cell>
          <cell r="R859">
            <v>0</v>
          </cell>
          <cell r="S859">
            <v>0</v>
          </cell>
          <cell r="U859">
            <v>69.41</v>
          </cell>
          <cell r="X859" t="str">
            <v>AUXÍLIO CRECHE</v>
          </cell>
        </row>
        <row r="860">
          <cell r="C860" t="str">
            <v>HOSPITAL PELÓPIDAS SILVEIRA - CG Nº 017/2022</v>
          </cell>
          <cell r="E860" t="str">
            <v>NADILMA MARIA THENIS ROCHA</v>
          </cell>
          <cell r="F860" t="str">
            <v>3 - Administrativo</v>
          </cell>
          <cell r="G860" t="str">
            <v>5143-20</v>
          </cell>
          <cell r="H860" t="str">
            <v>07/2024</v>
          </cell>
          <cell r="I860">
            <v>0</v>
          </cell>
          <cell r="J860">
            <v>4.5183999999999997</v>
          </cell>
          <cell r="L860">
            <v>0</v>
          </cell>
          <cell r="M860">
            <v>0</v>
          </cell>
          <cell r="O860">
            <v>2.15</v>
          </cell>
          <cell r="R860">
            <v>21.181411290322579</v>
          </cell>
          <cell r="S860">
            <v>2.82</v>
          </cell>
          <cell r="U860">
            <v>0</v>
          </cell>
        </row>
        <row r="861">
          <cell r="C861" t="str">
            <v>HOSPITAL PELÓPIDAS SILVEIRA - CG Nº 017/2022</v>
          </cell>
          <cell r="E861" t="str">
            <v>NADJANE GOMES DOS SANTOS</v>
          </cell>
          <cell r="F861" t="str">
            <v>2 - Outros Profissionais da Saúde</v>
          </cell>
          <cell r="G861" t="str">
            <v>3242-05</v>
          </cell>
          <cell r="H861" t="str">
            <v>07/2024</v>
          </cell>
          <cell r="I861">
            <v>0</v>
          </cell>
          <cell r="J861">
            <v>156.60640000000001</v>
          </cell>
          <cell r="L861">
            <v>0</v>
          </cell>
          <cell r="M861">
            <v>0</v>
          </cell>
          <cell r="O861">
            <v>2.15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PELÓPIDAS SILVEIRA - CG Nº 017/2022</v>
          </cell>
          <cell r="E862" t="str">
            <v>NAFTALI GOMES DO CARMO</v>
          </cell>
          <cell r="F862" t="str">
            <v>2 - Outros Profissionais da Saúde</v>
          </cell>
          <cell r="G862" t="str">
            <v>2235-05</v>
          </cell>
          <cell r="H862" t="str">
            <v>07/2024</v>
          </cell>
          <cell r="I862">
            <v>0</v>
          </cell>
          <cell r="J862">
            <v>489.46719999999999</v>
          </cell>
          <cell r="L862">
            <v>0</v>
          </cell>
          <cell r="M862">
            <v>0</v>
          </cell>
          <cell r="O862">
            <v>4.5199999999999996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PELÓPIDAS SILVEIRA - CG Nº 017/2022</v>
          </cell>
          <cell r="E863" t="str">
            <v>NAHARA OLIVEIRA LIMA DA SILVA DINIZ</v>
          </cell>
          <cell r="F863" t="str">
            <v>2 - Outros Profissionais da Saúde</v>
          </cell>
          <cell r="G863" t="str">
            <v>2237-10</v>
          </cell>
          <cell r="H863" t="str">
            <v>07/2024</v>
          </cell>
          <cell r="I863">
            <v>0</v>
          </cell>
          <cell r="J863">
            <v>370.84160000000003</v>
          </cell>
          <cell r="L863">
            <v>0</v>
          </cell>
          <cell r="M863">
            <v>0</v>
          </cell>
          <cell r="O863">
            <v>2.15</v>
          </cell>
          <cell r="R863">
            <v>250.78141129032258</v>
          </cell>
          <cell r="S863">
            <v>210.85</v>
          </cell>
          <cell r="U863">
            <v>0</v>
          </cell>
        </row>
        <row r="864">
          <cell r="C864" t="str">
            <v>HOSPITAL PELÓPIDAS SILVEIRA - CG Nº 017/2022</v>
          </cell>
          <cell r="E864" t="str">
            <v>NAIR BARBOSA DA SILVA</v>
          </cell>
          <cell r="F864" t="str">
            <v>2 - Outros Profissionais da Saúde</v>
          </cell>
          <cell r="G864" t="str">
            <v>3222-05</v>
          </cell>
          <cell r="H864" t="str">
            <v>07/2024</v>
          </cell>
          <cell r="I864">
            <v>0</v>
          </cell>
          <cell r="J864">
            <v>285.1832</v>
          </cell>
          <cell r="L864">
            <v>180.22020000000001</v>
          </cell>
          <cell r="M864">
            <v>28.24</v>
          </cell>
          <cell r="O864">
            <v>2.15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PELÓPIDAS SILVEIRA - CG Nº 017/2022</v>
          </cell>
          <cell r="E865" t="str">
            <v>NATHALIA DE ALMEIDA MESQUITA</v>
          </cell>
          <cell r="F865" t="str">
            <v>2 - Outros Profissionais da Saúde</v>
          </cell>
          <cell r="G865" t="str">
            <v>2235-30</v>
          </cell>
          <cell r="H865" t="str">
            <v>07/2024</v>
          </cell>
          <cell r="I865">
            <v>0</v>
          </cell>
          <cell r="J865">
            <v>422.23120000000011</v>
          </cell>
          <cell r="L865">
            <v>180.22020000000001</v>
          </cell>
          <cell r="M865">
            <v>3.59</v>
          </cell>
          <cell r="O865">
            <v>4.5199999999999996</v>
          </cell>
          <cell r="R865">
            <v>185.18141129032259</v>
          </cell>
          <cell r="S865">
            <v>133.27000000000001</v>
          </cell>
          <cell r="U865">
            <v>0</v>
          </cell>
        </row>
        <row r="866">
          <cell r="C866" t="str">
            <v>HOSPITAL PELÓPIDAS SILVEIRA - CG Nº 017/2022</v>
          </cell>
          <cell r="E866" t="str">
            <v>NATHALIA GOMES DA SILVA</v>
          </cell>
          <cell r="F866" t="str">
            <v>2 - Outros Profissionais da Saúde</v>
          </cell>
          <cell r="G866" t="str">
            <v>2235-05</v>
          </cell>
          <cell r="H866" t="str">
            <v>07/2024</v>
          </cell>
          <cell r="I866">
            <v>0</v>
          </cell>
          <cell r="J866">
            <v>429.44080000000002</v>
          </cell>
          <cell r="L866">
            <v>180.22020000000001</v>
          </cell>
          <cell r="M866">
            <v>3.59</v>
          </cell>
          <cell r="O866">
            <v>4.5199999999999996</v>
          </cell>
          <cell r="R866">
            <v>0</v>
          </cell>
          <cell r="S866">
            <v>0</v>
          </cell>
          <cell r="U866">
            <v>120.26</v>
          </cell>
          <cell r="X866" t="str">
            <v>AUXÍLIO CRECHE</v>
          </cell>
        </row>
        <row r="867">
          <cell r="C867" t="str">
            <v>HOSPITAL PELÓPIDAS SILVEIRA - CG Nº 017/2022</v>
          </cell>
          <cell r="E867" t="str">
            <v>NATHANA CARLA DA SILVA CARVALHO</v>
          </cell>
          <cell r="F867" t="str">
            <v>2 - Outros Profissionais da Saúde</v>
          </cell>
          <cell r="G867" t="str">
            <v>3222-05</v>
          </cell>
          <cell r="H867" t="str">
            <v>07/2024</v>
          </cell>
          <cell r="I867">
            <v>0</v>
          </cell>
          <cell r="J867">
            <v>289.41120000000001</v>
          </cell>
          <cell r="L867">
            <v>0</v>
          </cell>
          <cell r="M867">
            <v>0</v>
          </cell>
          <cell r="O867">
            <v>2.15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PELÓPIDAS SILVEIRA - CG Nº 017/2022</v>
          </cell>
          <cell r="E868" t="str">
            <v>NEIDILANDIA MARIA DA SILVA</v>
          </cell>
          <cell r="F868" t="str">
            <v>2 - Outros Profissionais da Saúde</v>
          </cell>
          <cell r="G868" t="str">
            <v>3222-05</v>
          </cell>
          <cell r="H868" t="str">
            <v>07/2024</v>
          </cell>
          <cell r="I868">
            <v>0</v>
          </cell>
          <cell r="J868">
            <v>274.428</v>
          </cell>
          <cell r="L868">
            <v>0</v>
          </cell>
          <cell r="M868">
            <v>0</v>
          </cell>
          <cell r="O868">
            <v>2.15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PELÓPIDAS SILVEIRA - CG Nº 017/2022</v>
          </cell>
          <cell r="E869" t="str">
            <v>NEIDNALVA CARVALHO DA SILVA</v>
          </cell>
          <cell r="F869" t="str">
            <v>2 - Outros Profissionais da Saúde</v>
          </cell>
          <cell r="G869" t="str">
            <v>3222-05</v>
          </cell>
          <cell r="H869" t="str">
            <v>07/2024</v>
          </cell>
          <cell r="I869">
            <v>0</v>
          </cell>
          <cell r="J869">
            <v>387.07839999999999</v>
          </cell>
          <cell r="L869">
            <v>180.22020000000001</v>
          </cell>
          <cell r="M869">
            <v>28.24</v>
          </cell>
          <cell r="O869">
            <v>2.15</v>
          </cell>
          <cell r="R869">
            <v>127.78141129032258</v>
          </cell>
          <cell r="S869">
            <v>84.72</v>
          </cell>
          <cell r="U869">
            <v>0</v>
          </cell>
        </row>
        <row r="870">
          <cell r="C870" t="str">
            <v>HOSPITAL PELÓPIDAS SILVEIRA - CG Nº 017/2022</v>
          </cell>
          <cell r="E870" t="str">
            <v>NELSON BANDEIRA DE MOURA</v>
          </cell>
          <cell r="F870" t="str">
            <v>2 - Outros Profissionais da Saúde</v>
          </cell>
          <cell r="G870" t="str">
            <v>5151-10</v>
          </cell>
          <cell r="H870" t="str">
            <v>07/2024</v>
          </cell>
          <cell r="I870">
            <v>0</v>
          </cell>
          <cell r="J870">
            <v>129.9144</v>
          </cell>
          <cell r="L870">
            <v>180.22020000000001</v>
          </cell>
          <cell r="M870">
            <v>28.24</v>
          </cell>
          <cell r="O870">
            <v>2.15</v>
          </cell>
          <cell r="R870">
            <v>267.18141129032256</v>
          </cell>
          <cell r="S870">
            <v>82.46</v>
          </cell>
          <cell r="U870">
            <v>0</v>
          </cell>
        </row>
        <row r="871">
          <cell r="C871" t="str">
            <v>HOSPITAL PELÓPIDAS SILVEIRA - CG Nº 017/2022</v>
          </cell>
          <cell r="E871" t="str">
            <v>NILO MORAES BARROS DE CARVALHO</v>
          </cell>
          <cell r="F871" t="str">
            <v>1 - Médico</v>
          </cell>
          <cell r="G871" t="str">
            <v>2251-20</v>
          </cell>
          <cell r="H871" t="str">
            <v>07/2024</v>
          </cell>
          <cell r="I871">
            <v>0</v>
          </cell>
          <cell r="J871">
            <v>870.02320000000009</v>
          </cell>
          <cell r="L871">
            <v>0</v>
          </cell>
          <cell r="M871">
            <v>0</v>
          </cell>
          <cell r="O871">
            <v>17.2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PELÓPIDAS SILVEIRA - CG Nº 017/2022</v>
          </cell>
          <cell r="E872" t="str">
            <v>NILSON LINS DA PAZ JUNIOR</v>
          </cell>
          <cell r="F872" t="str">
            <v>2 - Outros Profissionais da Saúde</v>
          </cell>
          <cell r="G872" t="str">
            <v>3222-05</v>
          </cell>
          <cell r="H872" t="str">
            <v>07/2024</v>
          </cell>
          <cell r="I872">
            <v>0</v>
          </cell>
          <cell r="J872">
            <v>274.98559999999998</v>
          </cell>
          <cell r="L872">
            <v>0</v>
          </cell>
          <cell r="M872">
            <v>0</v>
          </cell>
          <cell r="O872">
            <v>2.15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PELÓPIDAS SILVEIRA - CG Nº 017/2022</v>
          </cell>
          <cell r="E873" t="str">
            <v>NIVALDO DA SILVA BRITO JUNIOR</v>
          </cell>
          <cell r="F873" t="str">
            <v>2 - Outros Profissionais da Saúde</v>
          </cell>
          <cell r="G873" t="str">
            <v>2235-05</v>
          </cell>
          <cell r="H873" t="str">
            <v>07/2024</v>
          </cell>
          <cell r="I873">
            <v>0</v>
          </cell>
          <cell r="J873">
            <v>495.49520000000001</v>
          </cell>
          <cell r="L873">
            <v>180.22020000000001</v>
          </cell>
          <cell r="M873">
            <v>3.59</v>
          </cell>
          <cell r="O873">
            <v>4.5199999999999996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PELÓPIDAS SILVEIRA - CG Nº 017/2022</v>
          </cell>
          <cell r="E874" t="str">
            <v>NIVALDO RODRIGUES DA SILVA JUNIOR</v>
          </cell>
          <cell r="F874" t="str">
            <v>2 - Outros Profissionais da Saúde</v>
          </cell>
          <cell r="G874" t="str">
            <v>3222-05</v>
          </cell>
          <cell r="H874" t="str">
            <v>07/2024</v>
          </cell>
          <cell r="I874">
            <v>0</v>
          </cell>
          <cell r="J874">
            <v>348.82080000000002</v>
          </cell>
          <cell r="L874">
            <v>180.22020000000001</v>
          </cell>
          <cell r="M874">
            <v>28.24</v>
          </cell>
          <cell r="O874">
            <v>2.15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PELÓPIDAS SILVEIRA - CG Nº 017/2022</v>
          </cell>
          <cell r="E875" t="str">
            <v>NIVIA MENDES GUIMARÃES</v>
          </cell>
          <cell r="F875" t="str">
            <v>3 - Administrativo</v>
          </cell>
          <cell r="G875" t="str">
            <v>5174-10</v>
          </cell>
          <cell r="H875" t="str">
            <v>07/2024</v>
          </cell>
          <cell r="I875">
            <v>0</v>
          </cell>
          <cell r="J875">
            <v>127.3368</v>
          </cell>
          <cell r="L875">
            <v>180.22020000000001</v>
          </cell>
          <cell r="M875">
            <v>28.24</v>
          </cell>
          <cell r="O875">
            <v>2.15</v>
          </cell>
          <cell r="R875">
            <v>267.18141129032256</v>
          </cell>
          <cell r="S875">
            <v>84.72</v>
          </cell>
          <cell r="U875">
            <v>0</v>
          </cell>
        </row>
        <row r="876">
          <cell r="C876" t="str">
            <v>HOSPITAL PELÓPIDAS SILVEIRA - CG Nº 017/2022</v>
          </cell>
          <cell r="E876" t="str">
            <v>NOELLE VENTURA JORDAO</v>
          </cell>
          <cell r="F876" t="str">
            <v>2 - Outros Profissionais da Saúde</v>
          </cell>
          <cell r="G876" t="str">
            <v>2235-05</v>
          </cell>
          <cell r="H876" t="str">
            <v>07/2024</v>
          </cell>
          <cell r="I876">
            <v>0</v>
          </cell>
          <cell r="J876">
            <v>483.18160000000012</v>
          </cell>
          <cell r="L876">
            <v>180.22020000000001</v>
          </cell>
          <cell r="M876">
            <v>3.59</v>
          </cell>
          <cell r="O876">
            <v>4.5199999999999996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PELÓPIDAS SILVEIRA - CG Nº 017/2022</v>
          </cell>
          <cell r="E877" t="str">
            <v>NOEMIA LUCIA DA SILVA</v>
          </cell>
          <cell r="F877" t="str">
            <v>3 - Administrativo</v>
          </cell>
          <cell r="G877" t="str">
            <v>5143-20</v>
          </cell>
          <cell r="H877" t="str">
            <v>07/2024</v>
          </cell>
          <cell r="I877">
            <v>0</v>
          </cell>
          <cell r="J877">
            <v>4.5183999999999997</v>
          </cell>
          <cell r="L877">
            <v>0</v>
          </cell>
          <cell r="M877">
            <v>0</v>
          </cell>
          <cell r="O877">
            <v>2.15</v>
          </cell>
          <cell r="R877">
            <v>12.98141129032258</v>
          </cell>
          <cell r="S877">
            <v>2.82</v>
          </cell>
          <cell r="U877">
            <v>0</v>
          </cell>
        </row>
        <row r="878">
          <cell r="C878" t="str">
            <v>HOSPITAL PELÓPIDAS SILVEIRA - CG Nº 017/2022</v>
          </cell>
          <cell r="E878" t="str">
            <v>OLGA SILVA DO NASCIMENTO</v>
          </cell>
          <cell r="F878" t="str">
            <v>2 - Outros Profissionais da Saúde</v>
          </cell>
          <cell r="G878" t="str">
            <v>3222-05</v>
          </cell>
          <cell r="H878" t="str">
            <v>07/2024</v>
          </cell>
          <cell r="I878">
            <v>0</v>
          </cell>
          <cell r="J878">
            <v>301.86959999999999</v>
          </cell>
          <cell r="L878">
            <v>180.22020000000001</v>
          </cell>
          <cell r="M878">
            <v>28.24</v>
          </cell>
          <cell r="O878">
            <v>2.15</v>
          </cell>
          <cell r="R878">
            <v>0</v>
          </cell>
          <cell r="S878">
            <v>0</v>
          </cell>
          <cell r="U878">
            <v>69.41</v>
          </cell>
          <cell r="X878" t="str">
            <v>AUXÍLIO CRECHE</v>
          </cell>
        </row>
        <row r="879">
          <cell r="C879" t="str">
            <v>HOSPITAL PELÓPIDAS SILVEIRA - CG Nº 017/2022</v>
          </cell>
          <cell r="E879" t="str">
            <v>OSIRIS RAMSSÉS MAGALHAES DE OLIVEIRA</v>
          </cell>
          <cell r="F879" t="str">
            <v>2 - Outros Profissionais da Saúde</v>
          </cell>
          <cell r="G879" t="str">
            <v>5151-10</v>
          </cell>
          <cell r="H879" t="str">
            <v>07/2024</v>
          </cell>
          <cell r="I879">
            <v>0</v>
          </cell>
          <cell r="J879">
            <v>135.55199999999999</v>
          </cell>
          <cell r="L879">
            <v>180.22020000000001</v>
          </cell>
          <cell r="M879">
            <v>28.24</v>
          </cell>
          <cell r="O879">
            <v>2.15</v>
          </cell>
          <cell r="R879">
            <v>250.78141129032258</v>
          </cell>
          <cell r="S879">
            <v>84.72</v>
          </cell>
          <cell r="U879">
            <v>0</v>
          </cell>
        </row>
        <row r="880">
          <cell r="C880" t="str">
            <v>HOSPITAL PELÓPIDAS SILVEIRA - CG Nº 017/2022</v>
          </cell>
          <cell r="E880" t="str">
            <v>OZENILDA TEIXEIRA VASCONCELOS</v>
          </cell>
          <cell r="F880" t="str">
            <v>3 - Administrativo</v>
          </cell>
          <cell r="G880" t="str">
            <v>5143-20</v>
          </cell>
          <cell r="H880" t="str">
            <v>07/2024</v>
          </cell>
          <cell r="I880">
            <v>0</v>
          </cell>
          <cell r="J880">
            <v>13.555199999999999</v>
          </cell>
          <cell r="L880">
            <v>0</v>
          </cell>
          <cell r="M880">
            <v>0</v>
          </cell>
          <cell r="O880">
            <v>2.15</v>
          </cell>
          <cell r="R880">
            <v>21.181411290322579</v>
          </cell>
          <cell r="S880">
            <v>8.4700000000000006</v>
          </cell>
          <cell r="U880">
            <v>0</v>
          </cell>
        </row>
        <row r="881">
          <cell r="C881" t="str">
            <v>HOSPITAL PELÓPIDAS SILVEIRA - CG Nº 017/2022</v>
          </cell>
          <cell r="E881" t="str">
            <v>OZIAS OTAVIO DO NASCIMENTO</v>
          </cell>
          <cell r="F881" t="str">
            <v>3 - Administrativo</v>
          </cell>
          <cell r="G881" t="str">
            <v>7241-10</v>
          </cell>
          <cell r="H881" t="str">
            <v>07/2024</v>
          </cell>
          <cell r="I881">
            <v>0</v>
          </cell>
          <cell r="J881">
            <v>151.2704</v>
          </cell>
          <cell r="L881">
            <v>180.22020000000001</v>
          </cell>
          <cell r="M881">
            <v>32.17</v>
          </cell>
          <cell r="O881">
            <v>2.15</v>
          </cell>
          <cell r="R881">
            <v>127.78141129032258</v>
          </cell>
          <cell r="S881">
            <v>96.51</v>
          </cell>
          <cell r="U881">
            <v>0</v>
          </cell>
        </row>
        <row r="882">
          <cell r="C882" t="str">
            <v>HOSPITAL PELÓPIDAS SILVEIRA - CG Nº 017/2022</v>
          </cell>
          <cell r="E882" t="str">
            <v>OZIEL JOSE DO NASCIMENTO</v>
          </cell>
          <cell r="F882" t="str">
            <v>3 - Administrativo</v>
          </cell>
          <cell r="G882" t="str">
            <v>5174-10</v>
          </cell>
          <cell r="H882" t="str">
            <v>07/2024</v>
          </cell>
          <cell r="I882">
            <v>0</v>
          </cell>
          <cell r="J882">
            <v>127.3968</v>
          </cell>
          <cell r="L882">
            <v>180.22020000000001</v>
          </cell>
          <cell r="M882">
            <v>28.24</v>
          </cell>
          <cell r="O882">
            <v>2.15</v>
          </cell>
          <cell r="R882">
            <v>127.78141129032258</v>
          </cell>
          <cell r="S882">
            <v>84.72</v>
          </cell>
          <cell r="U882">
            <v>0</v>
          </cell>
        </row>
        <row r="883">
          <cell r="C883" t="str">
            <v>HOSPITAL PELÓPIDAS SILVEIRA - CG Nº 017/2022</v>
          </cell>
          <cell r="E883" t="str">
            <v>OZIEL TEIXEIRA DE LIMA</v>
          </cell>
          <cell r="F883" t="str">
            <v>3 - Administrativo</v>
          </cell>
          <cell r="G883" t="str">
            <v>5174-10</v>
          </cell>
          <cell r="H883" t="str">
            <v>07/2024</v>
          </cell>
          <cell r="I883">
            <v>0</v>
          </cell>
          <cell r="J883">
            <v>139.60720000000001</v>
          </cell>
          <cell r="L883">
            <v>180.22020000000001</v>
          </cell>
          <cell r="M883">
            <v>28.24</v>
          </cell>
          <cell r="O883">
            <v>2.15</v>
          </cell>
          <cell r="R883">
            <v>135.98141129032257</v>
          </cell>
          <cell r="S883">
            <v>84.72</v>
          </cell>
          <cell r="U883">
            <v>0</v>
          </cell>
        </row>
        <row r="884">
          <cell r="C884" t="str">
            <v>HOSPITAL PELÓPIDAS SILVEIRA - CG Nº 017/2022</v>
          </cell>
          <cell r="E884" t="str">
            <v>PALOMA DA SILVA SANTOS</v>
          </cell>
          <cell r="F884" t="str">
            <v>2 - Outros Profissionais da Saúde</v>
          </cell>
          <cell r="G884" t="str">
            <v>3222-05</v>
          </cell>
          <cell r="H884" t="str">
            <v>07/2024</v>
          </cell>
          <cell r="I884">
            <v>0</v>
          </cell>
          <cell r="J884">
            <v>276.476</v>
          </cell>
          <cell r="L884">
            <v>180.22020000000001</v>
          </cell>
          <cell r="M884">
            <v>28.24</v>
          </cell>
          <cell r="O884">
            <v>2.15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PELÓPIDAS SILVEIRA - CG Nº 017/2022</v>
          </cell>
          <cell r="E885" t="str">
            <v>PALOMA ELIZABETE DA SILVA</v>
          </cell>
          <cell r="F885" t="str">
            <v>3 - Administrativo</v>
          </cell>
          <cell r="G885" t="str">
            <v>4110-10</v>
          </cell>
          <cell r="H885" t="str">
            <v>07/2024</v>
          </cell>
          <cell r="I885">
            <v>0</v>
          </cell>
          <cell r="J885">
            <v>112.96</v>
          </cell>
          <cell r="L885">
            <v>0</v>
          </cell>
          <cell r="M885">
            <v>0</v>
          </cell>
          <cell r="O885">
            <v>2.15</v>
          </cell>
          <cell r="R885">
            <v>185.18141129032259</v>
          </cell>
          <cell r="S885">
            <v>81.900000000000006</v>
          </cell>
          <cell r="U885">
            <v>0</v>
          </cell>
        </row>
        <row r="886">
          <cell r="C886" t="str">
            <v>HOSPITAL PELÓPIDAS SILVEIRA - CG Nº 017/2022</v>
          </cell>
          <cell r="E886" t="str">
            <v>PAOLLA MARIA DE MIRANDA</v>
          </cell>
          <cell r="F886" t="str">
            <v>2 - Outros Profissionais da Saúde</v>
          </cell>
          <cell r="G886" t="str">
            <v>3222-05</v>
          </cell>
          <cell r="H886" t="str">
            <v>07/2024</v>
          </cell>
          <cell r="I886">
            <v>0</v>
          </cell>
          <cell r="J886">
            <v>274.79360000000003</v>
          </cell>
          <cell r="L886">
            <v>180.22020000000001</v>
          </cell>
          <cell r="M886">
            <v>28.24</v>
          </cell>
          <cell r="O886">
            <v>2.15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PELÓPIDAS SILVEIRA - CG Nº 017/2022</v>
          </cell>
          <cell r="E887" t="str">
            <v>PATRICIA ANA NERES</v>
          </cell>
          <cell r="F887" t="str">
            <v>2 - Outros Profissionais da Saúde</v>
          </cell>
          <cell r="G887" t="str">
            <v>3222-05</v>
          </cell>
          <cell r="H887" t="str">
            <v>07/2024</v>
          </cell>
          <cell r="I887">
            <v>0</v>
          </cell>
          <cell r="J887">
            <v>273.0224</v>
          </cell>
          <cell r="L887">
            <v>0</v>
          </cell>
          <cell r="M887">
            <v>0</v>
          </cell>
          <cell r="O887">
            <v>2.15</v>
          </cell>
          <cell r="R887">
            <v>267.18141129032256</v>
          </cell>
          <cell r="S887">
            <v>80.2</v>
          </cell>
          <cell r="U887">
            <v>0</v>
          </cell>
        </row>
        <row r="888">
          <cell r="C888" t="str">
            <v>HOSPITAL PELÓPIDAS SILVEIRA - CG Nº 017/2022</v>
          </cell>
          <cell r="E888" t="str">
            <v>PATRICIA BARBOSA DAS CHAGAS</v>
          </cell>
          <cell r="F888" t="str">
            <v>2 - Outros Profissionais da Saúde</v>
          </cell>
          <cell r="G888" t="str">
            <v>2235-05</v>
          </cell>
          <cell r="H888" t="str">
            <v>07/2024</v>
          </cell>
          <cell r="I888">
            <v>0</v>
          </cell>
          <cell r="J888">
            <v>486.16800000000012</v>
          </cell>
          <cell r="L888">
            <v>180.22020000000001</v>
          </cell>
          <cell r="M888">
            <v>3.05</v>
          </cell>
          <cell r="O888">
            <v>4.5199999999999996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PELÓPIDAS SILVEIRA - CG Nº 017/2022</v>
          </cell>
          <cell r="E889" t="str">
            <v>PATRICIA JACQUELINE SABINO LOPES DE MELO</v>
          </cell>
          <cell r="F889" t="str">
            <v>3 - Administrativo</v>
          </cell>
          <cell r="G889" t="str">
            <v>5174-10</v>
          </cell>
          <cell r="H889" t="str">
            <v>07/2024</v>
          </cell>
          <cell r="I889">
            <v>0</v>
          </cell>
          <cell r="J889">
            <v>112.96</v>
          </cell>
          <cell r="L889">
            <v>180.22020000000001</v>
          </cell>
          <cell r="M889">
            <v>28.24</v>
          </cell>
          <cell r="O889">
            <v>2.15</v>
          </cell>
          <cell r="R889">
            <v>267.18141129032256</v>
          </cell>
          <cell r="S889">
            <v>84.72</v>
          </cell>
          <cell r="U889">
            <v>0</v>
          </cell>
        </row>
        <row r="890">
          <cell r="C890" t="str">
            <v>HOSPITAL PELÓPIDAS SILVEIRA - CG Nº 017/2022</v>
          </cell>
          <cell r="E890" t="str">
            <v>PATRICIA MARIA LIMA SILVA</v>
          </cell>
          <cell r="F890" t="str">
            <v>2 - Outros Profissionais da Saúde</v>
          </cell>
          <cell r="G890" t="str">
            <v>2238-10</v>
          </cell>
          <cell r="H890" t="str">
            <v>07/2024</v>
          </cell>
          <cell r="I890">
            <v>0</v>
          </cell>
          <cell r="J890">
            <v>281.00240000000002</v>
          </cell>
          <cell r="L890">
            <v>0</v>
          </cell>
          <cell r="M890">
            <v>0</v>
          </cell>
          <cell r="O890">
            <v>2.15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PELÓPIDAS SILVEIRA - CG Nº 017/2022</v>
          </cell>
          <cell r="E891" t="str">
            <v>PATRICIA RUSSO DE AQUINO</v>
          </cell>
          <cell r="F891" t="str">
            <v>2 - Outros Profissionais da Saúde</v>
          </cell>
          <cell r="G891" t="str">
            <v>3222-05</v>
          </cell>
          <cell r="H891" t="str">
            <v>07/2024</v>
          </cell>
          <cell r="I891">
            <v>0</v>
          </cell>
          <cell r="J891">
            <v>284.59280000000001</v>
          </cell>
          <cell r="L891">
            <v>180.22020000000001</v>
          </cell>
          <cell r="M891">
            <v>28.24</v>
          </cell>
          <cell r="O891">
            <v>2.15</v>
          </cell>
          <cell r="R891">
            <v>127.78141129032258</v>
          </cell>
          <cell r="S891">
            <v>82.46</v>
          </cell>
          <cell r="U891">
            <v>0</v>
          </cell>
        </row>
        <row r="892">
          <cell r="C892" t="str">
            <v>HOSPITAL PELÓPIDAS SILVEIRA - CG Nº 017/2022</v>
          </cell>
          <cell r="E892" t="str">
            <v>PAULA BRIGIDA BROCA DA SILVA</v>
          </cell>
          <cell r="F892" t="str">
            <v>2 - Outros Profissionais da Saúde</v>
          </cell>
          <cell r="G892" t="str">
            <v>3222-05</v>
          </cell>
          <cell r="H892" t="str">
            <v>07/2024</v>
          </cell>
          <cell r="I892">
            <v>0</v>
          </cell>
          <cell r="J892">
            <v>269.09199999999998</v>
          </cell>
          <cell r="L892">
            <v>0</v>
          </cell>
          <cell r="M892">
            <v>0</v>
          </cell>
          <cell r="O892">
            <v>2.15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PELÓPIDAS SILVEIRA - CG Nº 017/2022</v>
          </cell>
          <cell r="E893" t="str">
            <v>PAULA MARIA DA HORA</v>
          </cell>
          <cell r="F893" t="str">
            <v>2 - Outros Profissionais da Saúde</v>
          </cell>
          <cell r="G893" t="str">
            <v>3222-05</v>
          </cell>
          <cell r="H893" t="str">
            <v>07/2024</v>
          </cell>
          <cell r="I893">
            <v>0</v>
          </cell>
          <cell r="J893">
            <v>302.95519999999999</v>
          </cell>
          <cell r="L893">
            <v>0</v>
          </cell>
          <cell r="M893">
            <v>0</v>
          </cell>
          <cell r="O893">
            <v>2.15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PELÓPIDAS SILVEIRA - CG Nº 017/2022</v>
          </cell>
          <cell r="E894" t="str">
            <v>PAULA RAFAELY SILVA DE MOURA</v>
          </cell>
          <cell r="F894" t="str">
            <v>2 - Outros Profissionais da Saúde</v>
          </cell>
          <cell r="G894" t="str">
            <v>3222-05</v>
          </cell>
          <cell r="H894" t="str">
            <v>07/2024</v>
          </cell>
          <cell r="I894">
            <v>0</v>
          </cell>
          <cell r="J894">
            <v>273.18079999999998</v>
          </cell>
          <cell r="L894">
            <v>180.22020000000001</v>
          </cell>
          <cell r="M894">
            <v>28.24</v>
          </cell>
          <cell r="O894">
            <v>2.15</v>
          </cell>
          <cell r="R894">
            <v>0</v>
          </cell>
          <cell r="S894">
            <v>0</v>
          </cell>
          <cell r="U894">
            <v>69.41</v>
          </cell>
          <cell r="X894" t="str">
            <v>AUXÍLIO CRECHE</v>
          </cell>
        </row>
        <row r="895">
          <cell r="C895" t="str">
            <v>HOSPITAL PELÓPIDAS SILVEIRA - CG Nº 017/2022</v>
          </cell>
          <cell r="E895" t="str">
            <v>PAULA ROBERTA DE MEDEIROS FERREIRA</v>
          </cell>
          <cell r="F895" t="str">
            <v>2 - Outros Profissionais da Saúde</v>
          </cell>
          <cell r="G895" t="str">
            <v>2516-05</v>
          </cell>
          <cell r="H895" t="str">
            <v>07/2024</v>
          </cell>
          <cell r="I895">
            <v>0</v>
          </cell>
          <cell r="J895">
            <v>246.3896</v>
          </cell>
          <cell r="L895">
            <v>0</v>
          </cell>
          <cell r="M895">
            <v>0</v>
          </cell>
          <cell r="O895">
            <v>2.15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PELÓPIDAS SILVEIRA - CG Nº 017/2022</v>
          </cell>
          <cell r="E896" t="str">
            <v>PAULETE DE SOUZA E SILVA</v>
          </cell>
          <cell r="F896" t="str">
            <v>2 - Outros Profissionais da Saúde</v>
          </cell>
          <cell r="G896" t="str">
            <v>3222-05</v>
          </cell>
          <cell r="H896" t="str">
            <v>07/2024</v>
          </cell>
          <cell r="I896">
            <v>0</v>
          </cell>
          <cell r="J896">
            <v>273.47840000000002</v>
          </cell>
          <cell r="L896">
            <v>180.22020000000001</v>
          </cell>
          <cell r="M896">
            <v>28.24</v>
          </cell>
          <cell r="O896">
            <v>2.15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PELÓPIDAS SILVEIRA - CG Nº 017/2022</v>
          </cell>
          <cell r="E897" t="str">
            <v>PAULINA MARIA DE SANTANA SOUZA</v>
          </cell>
          <cell r="F897" t="str">
            <v>2 - Outros Profissionais da Saúde</v>
          </cell>
          <cell r="G897" t="str">
            <v>3222-05</v>
          </cell>
          <cell r="H897" t="str">
            <v>07/2024</v>
          </cell>
          <cell r="I897">
            <v>0</v>
          </cell>
          <cell r="J897">
            <v>292.10000000000002</v>
          </cell>
          <cell r="L897">
            <v>180.22020000000001</v>
          </cell>
          <cell r="M897">
            <v>28.24</v>
          </cell>
          <cell r="O897">
            <v>2.15</v>
          </cell>
          <cell r="R897">
            <v>250.78141129032258</v>
          </cell>
          <cell r="S897">
            <v>84.72</v>
          </cell>
          <cell r="U897">
            <v>0</v>
          </cell>
        </row>
        <row r="898">
          <cell r="C898" t="str">
            <v>HOSPITAL PELÓPIDAS SILVEIRA - CG Nº 017/2022</v>
          </cell>
          <cell r="E898" t="str">
            <v>PAULO CESAR DA SILVA QUEIROZ</v>
          </cell>
          <cell r="F898" t="str">
            <v>2 - Outros Profissionais da Saúde</v>
          </cell>
          <cell r="G898" t="str">
            <v>2236-05</v>
          </cell>
          <cell r="H898" t="str">
            <v>07/2024</v>
          </cell>
          <cell r="I898">
            <v>0</v>
          </cell>
          <cell r="J898">
            <v>181.6712</v>
          </cell>
          <cell r="L898">
            <v>180.22020000000001</v>
          </cell>
          <cell r="M898">
            <v>2.27</v>
          </cell>
          <cell r="O898">
            <v>4.5199999999999996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PELÓPIDAS SILVEIRA - CG Nº 017/2022</v>
          </cell>
          <cell r="E899" t="str">
            <v>PAULO JOSE DE CAVALCANTI SIEBRA</v>
          </cell>
          <cell r="F899" t="str">
            <v>1 - Médico</v>
          </cell>
          <cell r="G899" t="str">
            <v>2251-25</v>
          </cell>
          <cell r="H899" t="str">
            <v>07/2024</v>
          </cell>
          <cell r="I899">
            <v>0</v>
          </cell>
          <cell r="J899">
            <v>429.64</v>
          </cell>
          <cell r="L899">
            <v>0</v>
          </cell>
          <cell r="M899">
            <v>0</v>
          </cell>
          <cell r="O899">
            <v>17.2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PELÓPIDAS SILVEIRA - CG Nº 017/2022</v>
          </cell>
          <cell r="E900" t="str">
            <v>PAULO ROBERTO DE SALES E SILVA ARAUJO</v>
          </cell>
          <cell r="F900" t="str">
            <v>3 - Administrativo</v>
          </cell>
          <cell r="G900" t="str">
            <v>5174-10</v>
          </cell>
          <cell r="H900" t="str">
            <v>07/2024</v>
          </cell>
          <cell r="I900">
            <v>0</v>
          </cell>
          <cell r="J900">
            <v>141.88239999999999</v>
          </cell>
          <cell r="L900">
            <v>180.22020000000001</v>
          </cell>
          <cell r="M900">
            <v>28.24</v>
          </cell>
          <cell r="O900">
            <v>2.15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PELÓPIDAS SILVEIRA - CG Nº 017/2022</v>
          </cell>
          <cell r="E901" t="str">
            <v>PAULO ROGERIO DE SANTANA</v>
          </cell>
          <cell r="F901" t="str">
            <v>3 - Administrativo</v>
          </cell>
          <cell r="G901" t="str">
            <v>4110-10</v>
          </cell>
          <cell r="H901" t="str">
            <v>07/2024</v>
          </cell>
          <cell r="I901">
            <v>0</v>
          </cell>
          <cell r="J901">
            <v>113.5624</v>
          </cell>
          <cell r="L901">
            <v>180.22020000000001</v>
          </cell>
          <cell r="M901">
            <v>28.24</v>
          </cell>
          <cell r="O901">
            <v>2.15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PELÓPIDAS SILVEIRA - CG Nº 017/2022</v>
          </cell>
          <cell r="E902" t="str">
            <v>PEDRO ALEXANDRE FELIX DOS SANTOS</v>
          </cell>
          <cell r="F902" t="str">
            <v>2 - Outros Profissionais da Saúde</v>
          </cell>
          <cell r="G902" t="str">
            <v>5151-10</v>
          </cell>
          <cell r="H902" t="str">
            <v>07/2024</v>
          </cell>
          <cell r="I902">
            <v>0</v>
          </cell>
          <cell r="J902">
            <v>130.19120000000001</v>
          </cell>
          <cell r="L902">
            <v>180.22020000000001</v>
          </cell>
          <cell r="M902">
            <v>28.24</v>
          </cell>
          <cell r="O902">
            <v>2.15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PELÓPIDAS SILVEIRA - CG Nº 017/2022</v>
          </cell>
          <cell r="E903" t="str">
            <v>PEDRO FRANCISCO DA SILVA FILHO</v>
          </cell>
          <cell r="F903" t="str">
            <v>3 - Administrativo</v>
          </cell>
          <cell r="G903" t="str">
            <v>7241-10</v>
          </cell>
          <cell r="H903" t="str">
            <v>07/2024</v>
          </cell>
          <cell r="I903">
            <v>0</v>
          </cell>
          <cell r="J903">
            <v>150.46799999999999</v>
          </cell>
          <cell r="L903">
            <v>0</v>
          </cell>
          <cell r="M903">
            <v>0</v>
          </cell>
          <cell r="O903">
            <v>2.15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PELÓPIDAS SILVEIRA - CG Nº 017/2022</v>
          </cell>
          <cell r="E904" t="str">
            <v>PEDRO HENRIQUE FERREIRA CORREIA</v>
          </cell>
          <cell r="F904" t="str">
            <v>3 - Administrativo</v>
          </cell>
          <cell r="G904" t="str">
            <v>1210-10</v>
          </cell>
          <cell r="H904" t="str">
            <v>07/2024</v>
          </cell>
          <cell r="I904">
            <v>0</v>
          </cell>
          <cell r="J904">
            <v>1913.1376</v>
          </cell>
          <cell r="L904">
            <v>0</v>
          </cell>
          <cell r="M904">
            <v>0</v>
          </cell>
          <cell r="O904">
            <v>2.15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PELÓPIDAS SILVEIRA - CG Nº 017/2022</v>
          </cell>
          <cell r="E905" t="str">
            <v>PEDRO RAFAEL DE OLIVEIRA NASCIMENTO</v>
          </cell>
          <cell r="F905" t="str">
            <v>1 - Médico</v>
          </cell>
          <cell r="G905" t="str">
            <v>2251-25</v>
          </cell>
          <cell r="H905" t="str">
            <v>07/2024</v>
          </cell>
          <cell r="I905">
            <v>0</v>
          </cell>
          <cell r="J905">
            <v>895.72640000000001</v>
          </cell>
          <cell r="L905">
            <v>0</v>
          </cell>
          <cell r="M905">
            <v>0</v>
          </cell>
          <cell r="O905">
            <v>17.2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PELÓPIDAS SILVEIRA - CG Nº 017/2022</v>
          </cell>
          <cell r="E906" t="str">
            <v>PETRONILA ROBERTA CARMO DA SILVA</v>
          </cell>
          <cell r="F906" t="str">
            <v>2 - Outros Profissionais da Saúde</v>
          </cell>
          <cell r="G906" t="str">
            <v>3222-05</v>
          </cell>
          <cell r="H906" t="str">
            <v>07/2024</v>
          </cell>
          <cell r="I906">
            <v>0</v>
          </cell>
          <cell r="J906">
            <v>273.86320000000001</v>
          </cell>
          <cell r="L906">
            <v>0</v>
          </cell>
          <cell r="M906">
            <v>0</v>
          </cell>
          <cell r="O906">
            <v>2.15</v>
          </cell>
          <cell r="R906">
            <v>135.98141129032257</v>
          </cell>
          <cell r="S906">
            <v>81.900000000000006</v>
          </cell>
          <cell r="U906">
            <v>0</v>
          </cell>
        </row>
        <row r="907">
          <cell r="C907" t="str">
            <v>HOSPITAL PELÓPIDAS SILVEIRA - CG Nº 017/2022</v>
          </cell>
          <cell r="E907" t="str">
            <v>PHALLOMA CORREIA VALERIANO DA SILVA</v>
          </cell>
          <cell r="F907" t="str">
            <v>2 - Outros Profissionais da Saúde</v>
          </cell>
          <cell r="G907" t="str">
            <v>2236-05</v>
          </cell>
          <cell r="H907" t="str">
            <v>07/2024</v>
          </cell>
          <cell r="I907">
            <v>0</v>
          </cell>
          <cell r="J907">
            <v>285.99360000000001</v>
          </cell>
          <cell r="L907">
            <v>180.22020000000001</v>
          </cell>
          <cell r="M907">
            <v>2.7</v>
          </cell>
          <cell r="O907">
            <v>4.5199999999999996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PELÓPIDAS SILVEIRA - CG Nº 017/2022</v>
          </cell>
          <cell r="E908" t="str">
            <v>POLLYANNA ROCHA NEVES</v>
          </cell>
          <cell r="F908" t="str">
            <v>2 - Outros Profissionais da Saúde</v>
          </cell>
          <cell r="G908" t="str">
            <v>2235-05</v>
          </cell>
          <cell r="H908" t="str">
            <v>07/2024</v>
          </cell>
          <cell r="I908">
            <v>0</v>
          </cell>
          <cell r="J908">
            <v>404.00799999999998</v>
          </cell>
          <cell r="L908">
            <v>0</v>
          </cell>
          <cell r="M908">
            <v>0</v>
          </cell>
          <cell r="O908">
            <v>4.5199999999999996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PELÓPIDAS SILVEIRA - CG Nº 017/2022</v>
          </cell>
          <cell r="E909" t="str">
            <v>POLLYANNA VENANCIO DA CUNHA</v>
          </cell>
          <cell r="F909" t="str">
            <v>2 - Outros Profissionais da Saúde</v>
          </cell>
          <cell r="G909" t="str">
            <v>2235-05</v>
          </cell>
          <cell r="H909" t="str">
            <v>07/2024</v>
          </cell>
          <cell r="I909">
            <v>0</v>
          </cell>
          <cell r="J909">
            <v>495.27760000000001</v>
          </cell>
          <cell r="L909">
            <v>180.22020000000001</v>
          </cell>
          <cell r="M909">
            <v>3.59</v>
          </cell>
          <cell r="O909">
            <v>4.5199999999999996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PELÓPIDAS SILVEIRA - CG Nº 017/2022</v>
          </cell>
          <cell r="E910" t="str">
            <v>POLLYANNA VERISSIMO DE ALBUQUERQUE SILVA</v>
          </cell>
          <cell r="F910" t="str">
            <v>2 - Outros Profissionais da Saúde</v>
          </cell>
          <cell r="G910" t="str">
            <v>3222-05</v>
          </cell>
          <cell r="H910" t="str">
            <v>07/2024</v>
          </cell>
          <cell r="I910">
            <v>0</v>
          </cell>
          <cell r="J910">
            <v>286.66320000000002</v>
          </cell>
          <cell r="L910">
            <v>180.22020000000001</v>
          </cell>
          <cell r="M910">
            <v>28.24</v>
          </cell>
          <cell r="O910">
            <v>2.15</v>
          </cell>
          <cell r="R910">
            <v>135.98141129032257</v>
          </cell>
          <cell r="S910">
            <v>84.72</v>
          </cell>
          <cell r="U910">
            <v>0</v>
          </cell>
        </row>
        <row r="911">
          <cell r="C911" t="str">
            <v>HOSPITAL PELÓPIDAS SILVEIRA - CG Nº 017/2022</v>
          </cell>
          <cell r="E911" t="str">
            <v>POLYANA REZENDE CORREA LEMOS</v>
          </cell>
          <cell r="F911" t="str">
            <v>2 - Outros Profissionais da Saúde</v>
          </cell>
          <cell r="G911" t="str">
            <v>2235-05</v>
          </cell>
          <cell r="H911" t="str">
            <v>07/2024</v>
          </cell>
          <cell r="I911">
            <v>0</v>
          </cell>
          <cell r="J911">
            <v>529.04639999999995</v>
          </cell>
          <cell r="L911">
            <v>180.22020000000001</v>
          </cell>
          <cell r="M911">
            <v>2.79</v>
          </cell>
          <cell r="O911">
            <v>4.5199999999999996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PELÓPIDAS SILVEIRA - CG Nº 017/2022</v>
          </cell>
          <cell r="E912" t="str">
            <v>PRISCILA ALVES DE OLIVEIRA</v>
          </cell>
          <cell r="F912" t="str">
            <v>2 - Outros Profissionais da Saúde</v>
          </cell>
          <cell r="G912" t="str">
            <v>2234-05</v>
          </cell>
          <cell r="H912" t="str">
            <v>07/2024</v>
          </cell>
          <cell r="I912">
            <v>0</v>
          </cell>
          <cell r="J912">
            <v>444.06560000000002</v>
          </cell>
          <cell r="L912">
            <v>0</v>
          </cell>
          <cell r="M912">
            <v>0</v>
          </cell>
          <cell r="O912">
            <v>2.15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PELÓPIDAS SILVEIRA - CG Nº 017/2022</v>
          </cell>
          <cell r="E913" t="str">
            <v>PRISCILA CONCEICAO DA SILVA</v>
          </cell>
          <cell r="F913" t="str">
            <v>2 - Outros Profissionais da Saúde</v>
          </cell>
          <cell r="G913" t="str">
            <v>5211-30</v>
          </cell>
          <cell r="H913" t="str">
            <v>07/2024</v>
          </cell>
          <cell r="I913">
            <v>0</v>
          </cell>
          <cell r="J913">
            <v>124.2296</v>
          </cell>
          <cell r="L913">
            <v>180.22020000000001</v>
          </cell>
          <cell r="M913">
            <v>31.14</v>
          </cell>
          <cell r="O913">
            <v>2.15</v>
          </cell>
          <cell r="R913">
            <v>267.18141129032256</v>
          </cell>
          <cell r="S913">
            <v>93.42</v>
          </cell>
          <cell r="U913">
            <v>0</v>
          </cell>
        </row>
        <row r="914">
          <cell r="C914" t="str">
            <v>HOSPITAL PELÓPIDAS SILVEIRA - CG Nº 017/2022</v>
          </cell>
          <cell r="E914" t="str">
            <v>PRISCILA DE SOUZA SILVA</v>
          </cell>
          <cell r="F914" t="str">
            <v>2 - Outros Profissionais da Saúde</v>
          </cell>
          <cell r="G914" t="str">
            <v>2236-05</v>
          </cell>
          <cell r="H914" t="str">
            <v>07/2024</v>
          </cell>
          <cell r="I914">
            <v>0</v>
          </cell>
          <cell r="J914">
            <v>387.2928</v>
          </cell>
          <cell r="L914">
            <v>180.22020000000001</v>
          </cell>
          <cell r="M914">
            <v>2.95</v>
          </cell>
          <cell r="O914">
            <v>4.5199999999999996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PELÓPIDAS SILVEIRA - CG Nº 017/2022</v>
          </cell>
          <cell r="E915" t="str">
            <v>PRISCILA FIGUEIREDO DOS SANTOS SILVA</v>
          </cell>
          <cell r="F915" t="str">
            <v>2 - Outros Profissionais da Saúde</v>
          </cell>
          <cell r="G915" t="str">
            <v>2236-05</v>
          </cell>
          <cell r="H915" t="str">
            <v>07/2024</v>
          </cell>
          <cell r="I915">
            <v>0</v>
          </cell>
          <cell r="J915">
            <v>257.56560000000002</v>
          </cell>
          <cell r="L915">
            <v>180.22020000000001</v>
          </cell>
          <cell r="M915">
            <v>2.95</v>
          </cell>
          <cell r="O915">
            <v>4.5199999999999996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PELÓPIDAS SILVEIRA - CG Nº 017/2022</v>
          </cell>
          <cell r="E916" t="str">
            <v>PRISCILA MARIA LEITE DA SILVA</v>
          </cell>
          <cell r="F916" t="str">
            <v>2 - Outros Profissionais da Saúde</v>
          </cell>
          <cell r="G916" t="str">
            <v>2235-05</v>
          </cell>
          <cell r="H916" t="str">
            <v>07/2024</v>
          </cell>
          <cell r="I916">
            <v>0</v>
          </cell>
          <cell r="J916">
            <v>470.20800000000003</v>
          </cell>
          <cell r="L916">
            <v>0</v>
          </cell>
          <cell r="M916">
            <v>0</v>
          </cell>
          <cell r="O916">
            <v>4.5199999999999996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PELÓPIDAS SILVEIRA - CG Nº 017/2022</v>
          </cell>
          <cell r="E917" t="str">
            <v>PRISCILA PADUA DE SOUZA SILVA</v>
          </cell>
          <cell r="F917" t="str">
            <v>3 - Administrativo</v>
          </cell>
          <cell r="G917" t="str">
            <v>4110-10</v>
          </cell>
          <cell r="H917" t="str">
            <v>07/2024</v>
          </cell>
          <cell r="I917">
            <v>0</v>
          </cell>
          <cell r="J917">
            <v>112.96</v>
          </cell>
          <cell r="L917">
            <v>180.22020000000001</v>
          </cell>
          <cell r="M917">
            <v>28.24</v>
          </cell>
          <cell r="O917">
            <v>2.15</v>
          </cell>
          <cell r="R917">
            <v>0</v>
          </cell>
          <cell r="S917">
            <v>0</v>
          </cell>
          <cell r="U917">
            <v>80.95</v>
          </cell>
          <cell r="X917" t="str">
            <v>AUXÍLIO CRECHE</v>
          </cell>
        </row>
        <row r="918">
          <cell r="C918" t="str">
            <v>HOSPITAL PELÓPIDAS SILVEIRA - CG Nº 017/2022</v>
          </cell>
          <cell r="E918" t="str">
            <v>PRISCILA PAULA DA SILVA</v>
          </cell>
          <cell r="F918" t="str">
            <v>3 - Administrativo</v>
          </cell>
          <cell r="G918" t="str">
            <v>4110-10</v>
          </cell>
          <cell r="H918" t="str">
            <v>07/2024</v>
          </cell>
          <cell r="I918">
            <v>0</v>
          </cell>
          <cell r="J918">
            <v>14.12</v>
          </cell>
          <cell r="L918">
            <v>0</v>
          </cell>
          <cell r="M918">
            <v>0</v>
          </cell>
          <cell r="O918">
            <v>2.15</v>
          </cell>
          <cell r="R918">
            <v>160.58141129032259</v>
          </cell>
          <cell r="S918">
            <v>42.36</v>
          </cell>
          <cell r="U918">
            <v>0</v>
          </cell>
        </row>
        <row r="919">
          <cell r="C919" t="str">
            <v>HOSPITAL PELÓPIDAS SILVEIRA - CG Nº 017/2022</v>
          </cell>
          <cell r="E919" t="str">
            <v>PRISCILLA ALICE BEZERRA DO MONTE GUERRA</v>
          </cell>
          <cell r="F919" t="str">
            <v>2 - Outros Profissionais da Saúde</v>
          </cell>
          <cell r="G919" t="str">
            <v>3222-05</v>
          </cell>
          <cell r="H919" t="str">
            <v>07/2024</v>
          </cell>
          <cell r="I919">
            <v>0</v>
          </cell>
          <cell r="J919">
            <v>273.47840000000002</v>
          </cell>
          <cell r="L919">
            <v>0</v>
          </cell>
          <cell r="M919">
            <v>0</v>
          </cell>
          <cell r="O919">
            <v>2.15</v>
          </cell>
          <cell r="R919">
            <v>135.98141129032257</v>
          </cell>
          <cell r="S919">
            <v>84.72</v>
          </cell>
          <cell r="U919">
            <v>69.41</v>
          </cell>
          <cell r="X919" t="str">
            <v>AUXÍLIO CRECHE</v>
          </cell>
        </row>
        <row r="920">
          <cell r="C920" t="str">
            <v>HOSPITAL PELÓPIDAS SILVEIRA - CG Nº 017/2022</v>
          </cell>
          <cell r="E920" t="str">
            <v>QUENIA LARISSA DA SILVA PEREIRA</v>
          </cell>
          <cell r="F920" t="str">
            <v>2 - Outros Profissionais da Saúde</v>
          </cell>
          <cell r="G920" t="str">
            <v>3222-05</v>
          </cell>
          <cell r="H920" t="str">
            <v>07/2024</v>
          </cell>
          <cell r="I920">
            <v>0</v>
          </cell>
          <cell r="J920">
            <v>282.3528</v>
          </cell>
          <cell r="L920">
            <v>180.22020000000001</v>
          </cell>
          <cell r="M920">
            <v>28.24</v>
          </cell>
          <cell r="O920">
            <v>2.15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PELÓPIDAS SILVEIRA - CG Nº 017/2022</v>
          </cell>
          <cell r="E921" t="str">
            <v>RACHEL MINERVINO SIQUEIRA DE MORAIS</v>
          </cell>
          <cell r="F921" t="str">
            <v>2 - Outros Profissionais da Saúde</v>
          </cell>
          <cell r="G921" t="str">
            <v>2235-05</v>
          </cell>
          <cell r="H921" t="str">
            <v>07/2024</v>
          </cell>
          <cell r="I921">
            <v>0</v>
          </cell>
          <cell r="J921">
            <v>462.8408</v>
          </cell>
          <cell r="L921">
            <v>180.22020000000001</v>
          </cell>
          <cell r="M921">
            <v>3.59</v>
          </cell>
          <cell r="O921">
            <v>4.5199999999999996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PELÓPIDAS SILVEIRA - CG Nº 017/2022</v>
          </cell>
          <cell r="E922" t="str">
            <v>RAFAEL BARBOSA PINHEIRO DE CARVALHO</v>
          </cell>
          <cell r="F922" t="str">
            <v>1 - Médico</v>
          </cell>
          <cell r="G922" t="str">
            <v>2251-25</v>
          </cell>
          <cell r="H922" t="str">
            <v>07/2024</v>
          </cell>
          <cell r="I922">
            <v>0</v>
          </cell>
          <cell r="J922">
            <v>869.26479999999992</v>
          </cell>
          <cell r="L922">
            <v>0</v>
          </cell>
          <cell r="M922">
            <v>0</v>
          </cell>
          <cell r="O922">
            <v>17.2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PELÓPIDAS SILVEIRA - CG Nº 017/2022</v>
          </cell>
          <cell r="E923" t="str">
            <v>RAFAEL FARIAS DA SILVA</v>
          </cell>
          <cell r="F923" t="str">
            <v>3 - Administrativo</v>
          </cell>
          <cell r="G923" t="str">
            <v>5174-10</v>
          </cell>
          <cell r="H923" t="str">
            <v>07/2024</v>
          </cell>
          <cell r="I923">
            <v>0</v>
          </cell>
          <cell r="J923">
            <v>124.9224</v>
          </cell>
          <cell r="L923">
            <v>180.22020000000001</v>
          </cell>
          <cell r="M923">
            <v>28.24</v>
          </cell>
          <cell r="O923">
            <v>2.15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PELÓPIDAS SILVEIRA - CG Nº 017/2022</v>
          </cell>
          <cell r="E924" t="str">
            <v>RAFAEL FRUTUOSO DE PAULA</v>
          </cell>
          <cell r="F924" t="str">
            <v>3 - Administrativo</v>
          </cell>
          <cell r="G924" t="str">
            <v>5174-10</v>
          </cell>
          <cell r="H924" t="str">
            <v>07/2024</v>
          </cell>
          <cell r="I924">
            <v>0</v>
          </cell>
          <cell r="J924">
            <v>108.1936</v>
          </cell>
          <cell r="L924">
            <v>180.22020000000001</v>
          </cell>
          <cell r="M924">
            <v>28.24</v>
          </cell>
          <cell r="O924">
            <v>2.15</v>
          </cell>
          <cell r="R924">
            <v>201.58141129032259</v>
          </cell>
          <cell r="S924">
            <v>84.72</v>
          </cell>
          <cell r="U924">
            <v>0</v>
          </cell>
        </row>
        <row r="925">
          <cell r="C925" t="str">
            <v>HOSPITAL PELÓPIDAS SILVEIRA - CG Nº 017/2022</v>
          </cell>
          <cell r="E925" t="str">
            <v>RAFAEL NOBREGA DE PADUA WALFRIDO</v>
          </cell>
          <cell r="F925" t="str">
            <v>1 - Médico</v>
          </cell>
          <cell r="G925" t="str">
            <v>2251-25</v>
          </cell>
          <cell r="H925" t="str">
            <v>07/2024</v>
          </cell>
          <cell r="I925">
            <v>0</v>
          </cell>
          <cell r="J925">
            <v>585.64400000000001</v>
          </cell>
          <cell r="L925">
            <v>0</v>
          </cell>
          <cell r="M925">
            <v>0</v>
          </cell>
          <cell r="O925">
            <v>17.2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PELÓPIDAS SILVEIRA - CG Nº 017/2022</v>
          </cell>
          <cell r="E926" t="str">
            <v>RAFAEL WALTRUDES SILVA</v>
          </cell>
          <cell r="F926" t="str">
            <v>2 - Outros Profissionais da Saúde</v>
          </cell>
          <cell r="G926" t="str">
            <v>5211-30</v>
          </cell>
          <cell r="H926" t="str">
            <v>07/2024</v>
          </cell>
          <cell r="I926">
            <v>0</v>
          </cell>
          <cell r="J926">
            <v>130.94159999999999</v>
          </cell>
          <cell r="L926">
            <v>180.22020000000001</v>
          </cell>
          <cell r="M926">
            <v>31.14</v>
          </cell>
          <cell r="O926">
            <v>2.15</v>
          </cell>
          <cell r="R926">
            <v>185.18141129032259</v>
          </cell>
          <cell r="S926">
            <v>93.42</v>
          </cell>
          <cell r="U926">
            <v>0</v>
          </cell>
        </row>
        <row r="927">
          <cell r="C927" t="str">
            <v>HOSPITAL PELÓPIDAS SILVEIRA - CG Nº 017/2022</v>
          </cell>
          <cell r="E927" t="str">
            <v>RAFAELA CARNEIRO DOS SANTOS LIMA</v>
          </cell>
          <cell r="F927" t="str">
            <v>2 - Outros Profissionais da Saúde</v>
          </cell>
          <cell r="G927" t="str">
            <v>3222-05</v>
          </cell>
          <cell r="H927" t="str">
            <v>07/2024</v>
          </cell>
          <cell r="I927">
            <v>0</v>
          </cell>
          <cell r="J927">
            <v>250.83600000000001</v>
          </cell>
          <cell r="L927">
            <v>180.22020000000001</v>
          </cell>
          <cell r="M927">
            <v>28.24</v>
          </cell>
          <cell r="O927">
            <v>2.15</v>
          </cell>
          <cell r="R927">
            <v>0</v>
          </cell>
          <cell r="S927">
            <v>0</v>
          </cell>
          <cell r="U927">
            <v>69.41</v>
          </cell>
          <cell r="X927" t="str">
            <v>AUXÍLIO CRECHE</v>
          </cell>
        </row>
        <row r="928">
          <cell r="C928" t="str">
            <v>HOSPITAL PELÓPIDAS SILVEIRA - CG Nº 017/2022</v>
          </cell>
          <cell r="E928" t="str">
            <v>RAFAELA CRISTINA DA COSTA AZEVEDO</v>
          </cell>
          <cell r="F928" t="str">
            <v>2 - Outros Profissionais da Saúde</v>
          </cell>
          <cell r="G928" t="str">
            <v>3222-05</v>
          </cell>
          <cell r="H928" t="str">
            <v>07/2024</v>
          </cell>
          <cell r="I928">
            <v>0</v>
          </cell>
          <cell r="J928">
            <v>300.60399999999998</v>
          </cell>
          <cell r="L928">
            <v>0</v>
          </cell>
          <cell r="M928">
            <v>0</v>
          </cell>
          <cell r="O928">
            <v>2.15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PELÓPIDAS SILVEIRA - CG Nº 017/2022</v>
          </cell>
          <cell r="E929" t="str">
            <v>RAFAELA CRISTINA RAMOS DA COSTA NASCIMENTO</v>
          </cell>
          <cell r="F929" t="str">
            <v>2 - Outros Profissionais da Saúde</v>
          </cell>
          <cell r="G929" t="str">
            <v>5211-30</v>
          </cell>
          <cell r="H929" t="str">
            <v>07/2024</v>
          </cell>
          <cell r="I929">
            <v>0</v>
          </cell>
          <cell r="J929">
            <v>124.56</v>
          </cell>
          <cell r="L929">
            <v>180.22020000000001</v>
          </cell>
          <cell r="M929">
            <v>31.14</v>
          </cell>
          <cell r="O929">
            <v>2.15</v>
          </cell>
          <cell r="R929">
            <v>185.18141129032259</v>
          </cell>
          <cell r="S929">
            <v>93.42</v>
          </cell>
          <cell r="U929">
            <v>0</v>
          </cell>
        </row>
        <row r="930">
          <cell r="C930" t="str">
            <v>HOSPITAL PELÓPIDAS SILVEIRA - CG Nº 017/2022</v>
          </cell>
          <cell r="E930" t="str">
            <v>RAFAELLA GONZAGA DA SILVA LEMOS</v>
          </cell>
          <cell r="F930" t="str">
            <v>2 - Outros Profissionais da Saúde</v>
          </cell>
          <cell r="G930" t="str">
            <v>2235-05</v>
          </cell>
          <cell r="H930" t="str">
            <v>07/2024</v>
          </cell>
          <cell r="I930">
            <v>0</v>
          </cell>
          <cell r="J930">
            <v>443.66320000000002</v>
          </cell>
          <cell r="L930">
            <v>0</v>
          </cell>
          <cell r="M930">
            <v>0</v>
          </cell>
          <cell r="O930">
            <v>4.5199999999999996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PELÓPIDAS SILVEIRA - CG Nº 017/2022</v>
          </cell>
          <cell r="E931" t="str">
            <v>RAFAELLE FERREIRA LIMA</v>
          </cell>
          <cell r="F931" t="str">
            <v>2 - Outros Profissionais da Saúde</v>
          </cell>
          <cell r="G931" t="str">
            <v>3222-05</v>
          </cell>
          <cell r="H931" t="str">
            <v>07/2024</v>
          </cell>
          <cell r="I931">
            <v>0</v>
          </cell>
          <cell r="J931">
            <v>267.61919999999998</v>
          </cell>
          <cell r="L931">
            <v>0</v>
          </cell>
          <cell r="M931">
            <v>0</v>
          </cell>
          <cell r="O931">
            <v>2.15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PELÓPIDAS SILVEIRA - CG Nº 017/2022</v>
          </cell>
          <cell r="E932" t="str">
            <v>RAIARA MARIA DAMAZIO DO CARMO</v>
          </cell>
          <cell r="F932" t="str">
            <v>2 - Outros Profissionais da Saúde</v>
          </cell>
          <cell r="G932" t="str">
            <v>5211-30</v>
          </cell>
          <cell r="H932" t="str">
            <v>07/2024</v>
          </cell>
          <cell r="I932">
            <v>0</v>
          </cell>
          <cell r="J932">
            <v>141.9616</v>
          </cell>
          <cell r="L932">
            <v>0</v>
          </cell>
          <cell r="M932">
            <v>0</v>
          </cell>
          <cell r="O932">
            <v>2.15</v>
          </cell>
          <cell r="R932">
            <v>127.78141129032258</v>
          </cell>
          <cell r="S932">
            <v>93.42</v>
          </cell>
          <cell r="U932">
            <v>0</v>
          </cell>
        </row>
        <row r="933">
          <cell r="C933" t="str">
            <v>HOSPITAL PELÓPIDAS SILVEIRA - CG Nº 017/2022</v>
          </cell>
          <cell r="E933" t="str">
            <v>RAPHAELA MUNIZ PEREIRA DE MELO</v>
          </cell>
          <cell r="F933" t="str">
            <v>3 - Administrativo</v>
          </cell>
          <cell r="G933" t="str">
            <v>1312-05</v>
          </cell>
          <cell r="H933" t="str">
            <v>07/2024</v>
          </cell>
          <cell r="I933">
            <v>0</v>
          </cell>
          <cell r="J933">
            <v>1607.248</v>
          </cell>
          <cell r="L933">
            <v>0</v>
          </cell>
          <cell r="M933">
            <v>0</v>
          </cell>
          <cell r="O933">
            <v>2.15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PELÓPIDAS SILVEIRA - CG Nº 017/2022</v>
          </cell>
          <cell r="E934" t="str">
            <v>RAQUEL MARIA PINTO</v>
          </cell>
          <cell r="F934" t="str">
            <v>3 - Administrativo</v>
          </cell>
          <cell r="G934" t="str">
            <v>5135-05</v>
          </cell>
          <cell r="H934" t="str">
            <v>07/2024</v>
          </cell>
          <cell r="I934">
            <v>0</v>
          </cell>
          <cell r="J934">
            <v>142.39920000000001</v>
          </cell>
          <cell r="L934">
            <v>180.22020000000001</v>
          </cell>
          <cell r="M934">
            <v>28.24</v>
          </cell>
          <cell r="O934">
            <v>2.15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PELÓPIDAS SILVEIRA - CG Nº 017/2022</v>
          </cell>
          <cell r="E935" t="str">
            <v>RAYANE KARINE SANTOS MENINO</v>
          </cell>
          <cell r="F935" t="str">
            <v>2 - Outros Profissionais da Saúde</v>
          </cell>
          <cell r="G935" t="str">
            <v>2234-05</v>
          </cell>
          <cell r="H935" t="str">
            <v>07/2024</v>
          </cell>
          <cell r="I935">
            <v>0</v>
          </cell>
          <cell r="J935">
            <v>371.18880000000001</v>
          </cell>
          <cell r="L935">
            <v>180.22020000000001</v>
          </cell>
          <cell r="M935">
            <v>20.079999999999998</v>
          </cell>
          <cell r="O935">
            <v>2.15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PELÓPIDAS SILVEIRA - CG Nº 017/2022</v>
          </cell>
          <cell r="E936" t="str">
            <v>RAYANNE DE BARROS OLIVEIRA</v>
          </cell>
          <cell r="F936" t="str">
            <v>2 - Outros Profissionais da Saúde</v>
          </cell>
          <cell r="G936" t="str">
            <v>3222-05</v>
          </cell>
          <cell r="H936" t="str">
            <v>07/2024</v>
          </cell>
          <cell r="I936">
            <v>0</v>
          </cell>
          <cell r="J936">
            <v>289.24560000000002</v>
          </cell>
          <cell r="L936">
            <v>0</v>
          </cell>
          <cell r="M936">
            <v>0</v>
          </cell>
          <cell r="O936">
            <v>2.15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PELÓPIDAS SILVEIRA - CG Nº 017/2022</v>
          </cell>
          <cell r="E937" t="str">
            <v>RAYSSA CONCEICAO CHAVES DE SOUZA</v>
          </cell>
          <cell r="F937" t="str">
            <v>2 - Outros Profissionais da Saúde</v>
          </cell>
          <cell r="G937" t="str">
            <v>2235-05</v>
          </cell>
          <cell r="H937" t="str">
            <v>07/2024</v>
          </cell>
          <cell r="I937">
            <v>0</v>
          </cell>
          <cell r="J937">
            <v>485.97440000000012</v>
          </cell>
          <cell r="L937">
            <v>180.22020000000001</v>
          </cell>
          <cell r="M937">
            <v>2.79</v>
          </cell>
          <cell r="O937">
            <v>4.5199999999999996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PELÓPIDAS SILVEIRA - CG Nº 017/2022</v>
          </cell>
          <cell r="E938" t="str">
            <v>RAYZA KELLY SILVA DE SANTANA</v>
          </cell>
          <cell r="F938" t="str">
            <v>2 - Outros Profissionais da Saúde</v>
          </cell>
          <cell r="G938" t="str">
            <v>2235-05</v>
          </cell>
          <cell r="H938" t="str">
            <v>07/2024</v>
          </cell>
          <cell r="I938">
            <v>0</v>
          </cell>
          <cell r="J938">
            <v>427.31760000000003</v>
          </cell>
          <cell r="L938">
            <v>0</v>
          </cell>
          <cell r="M938">
            <v>0</v>
          </cell>
          <cell r="O938">
            <v>4.5199999999999996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PELÓPIDAS SILVEIRA - CG Nº 017/2022</v>
          </cell>
          <cell r="E939" t="str">
            <v>REBECA JULIANA MARIA FERREIRA</v>
          </cell>
          <cell r="F939" t="str">
            <v>3 - Administrativo</v>
          </cell>
          <cell r="G939" t="str">
            <v>4110-10</v>
          </cell>
          <cell r="H939" t="str">
            <v>07/2024</v>
          </cell>
          <cell r="I939">
            <v>0</v>
          </cell>
          <cell r="J939">
            <v>126.1472</v>
          </cell>
          <cell r="L939">
            <v>180.22020000000001</v>
          </cell>
          <cell r="M939">
            <v>28.24</v>
          </cell>
          <cell r="O939">
            <v>2.15</v>
          </cell>
          <cell r="R939">
            <v>135.98141129032257</v>
          </cell>
          <cell r="S939">
            <v>84.72</v>
          </cell>
          <cell r="U939">
            <v>0</v>
          </cell>
        </row>
        <row r="940">
          <cell r="C940" t="str">
            <v>HOSPITAL PELÓPIDAS SILVEIRA - CG Nº 017/2022</v>
          </cell>
          <cell r="E940" t="str">
            <v>REBECA MATOS VELEZ DE ANDRADE LIMA</v>
          </cell>
          <cell r="F940" t="str">
            <v>1 - Médico</v>
          </cell>
          <cell r="G940" t="str">
            <v>2251-20</v>
          </cell>
          <cell r="H940" t="str">
            <v>07/2024</v>
          </cell>
          <cell r="I940">
            <v>0</v>
          </cell>
          <cell r="J940">
            <v>307.6112</v>
          </cell>
          <cell r="L940">
            <v>0</v>
          </cell>
          <cell r="M940">
            <v>0</v>
          </cell>
          <cell r="O940">
            <v>17.2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PELÓPIDAS SILVEIRA - CG Nº 017/2022</v>
          </cell>
          <cell r="E941" t="str">
            <v>REBECA ROSENO DE FREITAS</v>
          </cell>
          <cell r="F941" t="str">
            <v>3 - Administrativo</v>
          </cell>
          <cell r="G941" t="str">
            <v>5174-10</v>
          </cell>
          <cell r="H941" t="str">
            <v>07/2024</v>
          </cell>
          <cell r="I941">
            <v>0</v>
          </cell>
          <cell r="J941">
            <v>121.8768</v>
          </cell>
          <cell r="L941">
            <v>180.22020000000001</v>
          </cell>
          <cell r="M941">
            <v>28.24</v>
          </cell>
          <cell r="O941">
            <v>2.15</v>
          </cell>
          <cell r="R941">
            <v>0</v>
          </cell>
          <cell r="S941">
            <v>0</v>
          </cell>
          <cell r="U941">
            <v>78.25</v>
          </cell>
          <cell r="X941" t="str">
            <v>AUXÍLIO CRECHE</v>
          </cell>
        </row>
        <row r="942">
          <cell r="C942" t="str">
            <v>HOSPITAL PELÓPIDAS SILVEIRA - CG Nº 017/2022</v>
          </cell>
          <cell r="E942" t="str">
            <v>REBECA TAMIRIS DE LIMA DA SILVA</v>
          </cell>
          <cell r="F942" t="str">
            <v>2 - Outros Profissionais da Saúde</v>
          </cell>
          <cell r="G942" t="str">
            <v>3222-05</v>
          </cell>
          <cell r="H942" t="str">
            <v>07/2024</v>
          </cell>
          <cell r="I942">
            <v>0</v>
          </cell>
          <cell r="J942">
            <v>274.21199999999999</v>
          </cell>
          <cell r="L942">
            <v>180.22020000000001</v>
          </cell>
          <cell r="M942">
            <v>28.24</v>
          </cell>
          <cell r="O942">
            <v>2.15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PELÓPIDAS SILVEIRA - CG Nº 017/2022</v>
          </cell>
          <cell r="E943" t="str">
            <v>REBECCA BECKER TORRES</v>
          </cell>
          <cell r="F943" t="str">
            <v>2 - Outros Profissionais da Saúde</v>
          </cell>
          <cell r="G943" t="str">
            <v>2235-05</v>
          </cell>
          <cell r="H943" t="str">
            <v>07/2024</v>
          </cell>
          <cell r="I943">
            <v>0</v>
          </cell>
          <cell r="J943">
            <v>601.62160000000006</v>
          </cell>
          <cell r="L943">
            <v>180.22020000000001</v>
          </cell>
          <cell r="M943">
            <v>3.59</v>
          </cell>
          <cell r="O943">
            <v>4.5199999999999996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PELÓPIDAS SILVEIRA - CG Nº 017/2022</v>
          </cell>
          <cell r="E944" t="str">
            <v>REGINA CARVALHO SANTANA  DA SILVA</v>
          </cell>
          <cell r="F944" t="str">
            <v>2 - Outros Profissionais da Saúde</v>
          </cell>
          <cell r="G944" t="str">
            <v>3222-05</v>
          </cell>
          <cell r="H944" t="str">
            <v>07/2024</v>
          </cell>
          <cell r="I944">
            <v>0</v>
          </cell>
          <cell r="J944">
            <v>271.12639999999999</v>
          </cell>
          <cell r="L944">
            <v>180.22020000000001</v>
          </cell>
          <cell r="M944">
            <v>28.24</v>
          </cell>
          <cell r="O944">
            <v>2.15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PELÓPIDAS SILVEIRA - CG Nº 017/2022</v>
          </cell>
          <cell r="E945" t="str">
            <v>REGINA DE ALMEIDA E SILVA</v>
          </cell>
          <cell r="F945" t="str">
            <v>2 - Outros Profissionais da Saúde</v>
          </cell>
          <cell r="G945" t="str">
            <v>3222-05</v>
          </cell>
          <cell r="H945" t="str">
            <v>07/2024</v>
          </cell>
          <cell r="I945">
            <v>0</v>
          </cell>
          <cell r="J945">
            <v>273.47840000000002</v>
          </cell>
          <cell r="L945">
            <v>180.22020000000001</v>
          </cell>
          <cell r="M945">
            <v>28.24</v>
          </cell>
          <cell r="O945">
            <v>2.15</v>
          </cell>
          <cell r="R945">
            <v>365.58141129032259</v>
          </cell>
          <cell r="S945">
            <v>84.72</v>
          </cell>
          <cell r="U945">
            <v>0</v>
          </cell>
        </row>
        <row r="946">
          <cell r="C946" t="str">
            <v>HOSPITAL PELÓPIDAS SILVEIRA - CG Nº 017/2022</v>
          </cell>
          <cell r="E946" t="str">
            <v>REGINA FRASAO MONTEIRO</v>
          </cell>
          <cell r="F946" t="str">
            <v>2 - Outros Profissionais da Saúde</v>
          </cell>
          <cell r="G946" t="str">
            <v>2235-05</v>
          </cell>
          <cell r="H946" t="str">
            <v>07/2024</v>
          </cell>
          <cell r="I946">
            <v>0</v>
          </cell>
          <cell r="J946">
            <v>432.83359999999999</v>
          </cell>
          <cell r="L946">
            <v>0</v>
          </cell>
          <cell r="M946">
            <v>0</v>
          </cell>
          <cell r="O946">
            <v>4.5199999999999996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PELÓPIDAS SILVEIRA - CG Nº 017/2022</v>
          </cell>
          <cell r="E947" t="str">
            <v>REGINA MARIA GOMES TAVARES</v>
          </cell>
          <cell r="F947" t="str">
            <v>3 - Administrativo</v>
          </cell>
          <cell r="G947" t="str">
            <v>5143-20</v>
          </cell>
          <cell r="H947" t="str">
            <v>07/2024</v>
          </cell>
          <cell r="I947">
            <v>0</v>
          </cell>
          <cell r="J947">
            <v>13.555199999999999</v>
          </cell>
          <cell r="L947">
            <v>0</v>
          </cell>
          <cell r="M947">
            <v>0</v>
          </cell>
          <cell r="O947">
            <v>2.15</v>
          </cell>
          <cell r="R947">
            <v>37.581411290322578</v>
          </cell>
          <cell r="S947">
            <v>8.4700000000000006</v>
          </cell>
          <cell r="U947">
            <v>0</v>
          </cell>
        </row>
        <row r="948">
          <cell r="C948" t="str">
            <v>HOSPITAL PELÓPIDAS SILVEIRA - CG Nº 017/2022</v>
          </cell>
          <cell r="E948" t="str">
            <v>REGINALDO MARQUES DA SILVA JUNIOR</v>
          </cell>
          <cell r="F948" t="str">
            <v>2 - Outros Profissionais da Saúde</v>
          </cell>
          <cell r="G948" t="str">
            <v>5211-30</v>
          </cell>
          <cell r="H948" t="str">
            <v>07/2024</v>
          </cell>
          <cell r="I948">
            <v>0</v>
          </cell>
          <cell r="J948">
            <v>124.56</v>
          </cell>
          <cell r="L948">
            <v>180.22020000000001</v>
          </cell>
          <cell r="M948">
            <v>31.14</v>
          </cell>
          <cell r="O948">
            <v>2.15</v>
          </cell>
          <cell r="R948">
            <v>185.18141129032259</v>
          </cell>
          <cell r="S948">
            <v>90.31</v>
          </cell>
          <cell r="U948">
            <v>0</v>
          </cell>
        </row>
        <row r="949">
          <cell r="C949" t="str">
            <v>HOSPITAL PELÓPIDAS SILVEIRA - CG Nº 017/2022</v>
          </cell>
          <cell r="E949" t="str">
            <v>REJANE EDUARDO DA SILVA</v>
          </cell>
          <cell r="F949" t="str">
            <v>2 - Outros Profissionais da Saúde</v>
          </cell>
          <cell r="G949" t="str">
            <v>3222-05</v>
          </cell>
          <cell r="H949" t="str">
            <v>07/2024</v>
          </cell>
          <cell r="I949">
            <v>0</v>
          </cell>
          <cell r="J949">
            <v>304.35120000000001</v>
          </cell>
          <cell r="L949">
            <v>0</v>
          </cell>
          <cell r="M949">
            <v>0</v>
          </cell>
          <cell r="O949">
            <v>2.15</v>
          </cell>
          <cell r="R949">
            <v>189.28141129032258</v>
          </cell>
          <cell r="S949">
            <v>84.72</v>
          </cell>
          <cell r="U949">
            <v>0</v>
          </cell>
        </row>
        <row r="950">
          <cell r="C950" t="str">
            <v>HOSPITAL PELÓPIDAS SILVEIRA - CG Nº 017/2022</v>
          </cell>
          <cell r="E950" t="str">
            <v>REJANE HONORIO DOS SANTOS</v>
          </cell>
          <cell r="F950" t="str">
            <v>3 - Administrativo</v>
          </cell>
          <cell r="G950" t="str">
            <v>5143-20</v>
          </cell>
          <cell r="H950" t="str">
            <v>07/2024</v>
          </cell>
          <cell r="I950">
            <v>0</v>
          </cell>
          <cell r="J950">
            <v>4.5183999999999997</v>
          </cell>
          <cell r="L950">
            <v>0</v>
          </cell>
          <cell r="M950">
            <v>0</v>
          </cell>
          <cell r="O950">
            <v>2.15</v>
          </cell>
          <cell r="R950">
            <v>12.98141129032258</v>
          </cell>
          <cell r="S950">
            <v>2.82</v>
          </cell>
          <cell r="U950">
            <v>0</v>
          </cell>
        </row>
        <row r="951">
          <cell r="C951" t="str">
            <v>HOSPITAL PELÓPIDAS SILVEIRA - CG Nº 017/2022</v>
          </cell>
          <cell r="E951" t="str">
            <v>RENATA AMARAL ANDRADE DE MENDONCA</v>
          </cell>
          <cell r="F951" t="str">
            <v>1 - Médico</v>
          </cell>
          <cell r="G951" t="str">
            <v>2251-25</v>
          </cell>
          <cell r="H951" t="str">
            <v>07/2024</v>
          </cell>
          <cell r="I951">
            <v>0</v>
          </cell>
          <cell r="J951">
            <v>836.6880000000001</v>
          </cell>
          <cell r="L951">
            <v>0</v>
          </cell>
          <cell r="M951">
            <v>0</v>
          </cell>
          <cell r="O951">
            <v>17.2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PELÓPIDAS SILVEIRA - CG Nº 017/2022</v>
          </cell>
          <cell r="E952" t="str">
            <v>RENATA ELLEN MARIA DE CARVALHO DUTRA</v>
          </cell>
          <cell r="F952" t="str">
            <v>1 - Médico</v>
          </cell>
          <cell r="G952" t="str">
            <v>2251-25</v>
          </cell>
          <cell r="H952" t="str">
            <v>07/2024</v>
          </cell>
          <cell r="I952">
            <v>0</v>
          </cell>
          <cell r="J952">
            <v>646.57839999999999</v>
          </cell>
          <cell r="L952">
            <v>180.22020000000001</v>
          </cell>
          <cell r="M952">
            <v>19.010000000000002</v>
          </cell>
          <cell r="O952">
            <v>17.2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PELÓPIDAS SILVEIRA - CG Nº 017/2022</v>
          </cell>
          <cell r="E953" t="str">
            <v>RENATA FERNANDA CUMARU SILVA ALVES</v>
          </cell>
          <cell r="F953" t="str">
            <v>2 - Outros Profissionais da Saúde</v>
          </cell>
          <cell r="G953" t="str">
            <v>2235-05</v>
          </cell>
          <cell r="H953" t="str">
            <v>07/2024</v>
          </cell>
          <cell r="I953">
            <v>0</v>
          </cell>
          <cell r="J953">
            <v>577.39679999999998</v>
          </cell>
          <cell r="L953">
            <v>180.22020000000001</v>
          </cell>
          <cell r="M953">
            <v>3.33</v>
          </cell>
          <cell r="O953">
            <v>4.5199999999999996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PELÓPIDAS SILVEIRA - CG Nº 017/2022</v>
          </cell>
          <cell r="E954" t="str">
            <v>RENATA KELLE GOMES DA SILVA</v>
          </cell>
          <cell r="F954" t="str">
            <v>2 - Outros Profissionais da Saúde</v>
          </cell>
          <cell r="G954" t="str">
            <v>3222-05</v>
          </cell>
          <cell r="H954" t="str">
            <v>07/2024</v>
          </cell>
          <cell r="I954">
            <v>0</v>
          </cell>
          <cell r="J954">
            <v>305.64319999999998</v>
          </cell>
          <cell r="L954">
            <v>180.22020000000001</v>
          </cell>
          <cell r="M954">
            <v>28.24</v>
          </cell>
          <cell r="O954">
            <v>2.15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PELÓPIDAS SILVEIRA - CG Nº 017/2022</v>
          </cell>
          <cell r="E955" t="str">
            <v>RENATA LOPES DA SILVA</v>
          </cell>
          <cell r="F955" t="str">
            <v>2 - Outros Profissionais da Saúde</v>
          </cell>
          <cell r="G955" t="str">
            <v>5211-30</v>
          </cell>
          <cell r="H955" t="str">
            <v>07/2024</v>
          </cell>
          <cell r="I955">
            <v>0</v>
          </cell>
          <cell r="J955">
            <v>137.2424</v>
          </cell>
          <cell r="L955">
            <v>180.22020000000001</v>
          </cell>
          <cell r="M955">
            <v>31.14</v>
          </cell>
          <cell r="O955">
            <v>2.15</v>
          </cell>
          <cell r="R955">
            <v>267.18141129032256</v>
          </cell>
          <cell r="S955">
            <v>93.42</v>
          </cell>
          <cell r="U955">
            <v>0</v>
          </cell>
        </row>
        <row r="956">
          <cell r="C956" t="str">
            <v>HOSPITAL PELÓPIDAS SILVEIRA - CG Nº 017/2022</v>
          </cell>
          <cell r="E956" t="str">
            <v>RENATA SUELY BEZERRA DE LIMA</v>
          </cell>
          <cell r="F956" t="str">
            <v>2 - Outros Profissionais da Saúde</v>
          </cell>
          <cell r="G956" t="str">
            <v>3222-05</v>
          </cell>
          <cell r="H956" t="str">
            <v>07/2024</v>
          </cell>
          <cell r="I956">
            <v>0</v>
          </cell>
          <cell r="J956">
            <v>273.47840000000002</v>
          </cell>
          <cell r="L956">
            <v>180.22020000000001</v>
          </cell>
          <cell r="M956">
            <v>28.24</v>
          </cell>
          <cell r="O956">
            <v>2.15</v>
          </cell>
          <cell r="R956">
            <v>365.58141129032259</v>
          </cell>
          <cell r="S956">
            <v>84.72</v>
          </cell>
          <cell r="U956">
            <v>0</v>
          </cell>
        </row>
        <row r="957">
          <cell r="C957" t="str">
            <v>HOSPITAL PELÓPIDAS SILVEIRA - CG Nº 017/2022</v>
          </cell>
          <cell r="E957" t="str">
            <v>RENATA TATIANE COSTA DE LIMA</v>
          </cell>
          <cell r="F957" t="str">
            <v>2 - Outros Profissionais da Saúde</v>
          </cell>
          <cell r="G957" t="str">
            <v>5152-05</v>
          </cell>
          <cell r="H957" t="str">
            <v>07/2024</v>
          </cell>
          <cell r="I957">
            <v>0</v>
          </cell>
          <cell r="J957">
            <v>137.06319999999999</v>
          </cell>
          <cell r="L957">
            <v>0</v>
          </cell>
          <cell r="M957">
            <v>0</v>
          </cell>
          <cell r="O957">
            <v>2.15</v>
          </cell>
          <cell r="R957">
            <v>250.78141129032258</v>
          </cell>
          <cell r="S957">
            <v>0</v>
          </cell>
          <cell r="U957">
            <v>0</v>
          </cell>
        </row>
        <row r="958">
          <cell r="C958" t="str">
            <v>HOSPITAL PELÓPIDAS SILVEIRA - CG Nº 017/2022</v>
          </cell>
          <cell r="E958" t="str">
            <v>RENATA VENTURA GUERRA</v>
          </cell>
          <cell r="F958" t="str">
            <v>2 - Outros Profissionais da Saúde</v>
          </cell>
          <cell r="G958" t="str">
            <v>2235-05</v>
          </cell>
          <cell r="H958" t="str">
            <v>07/2024</v>
          </cell>
          <cell r="I958">
            <v>0</v>
          </cell>
          <cell r="J958">
            <v>516.44960000000003</v>
          </cell>
          <cell r="L958">
            <v>180.22020000000001</v>
          </cell>
          <cell r="M958">
            <v>2.79</v>
          </cell>
          <cell r="O958">
            <v>4.5199999999999996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PELÓPIDAS SILVEIRA - CG Nº 017/2022</v>
          </cell>
          <cell r="E959" t="str">
            <v>RENATO BARBOSA DE OLIVEIRA</v>
          </cell>
          <cell r="F959" t="str">
            <v>3 - Administrativo</v>
          </cell>
          <cell r="G959" t="str">
            <v>5174-10</v>
          </cell>
          <cell r="H959" t="str">
            <v>07/2024</v>
          </cell>
          <cell r="I959">
            <v>0</v>
          </cell>
          <cell r="J959">
            <v>112.96</v>
          </cell>
          <cell r="K959">
            <v>0</v>
          </cell>
          <cell r="L959">
            <v>180.22020000000001</v>
          </cell>
          <cell r="M959">
            <v>28.24</v>
          </cell>
          <cell r="O959">
            <v>2.15</v>
          </cell>
          <cell r="R959">
            <v>250.78141129032258</v>
          </cell>
          <cell r="S959">
            <v>67.78</v>
          </cell>
          <cell r="U959">
            <v>0</v>
          </cell>
        </row>
        <row r="960">
          <cell r="C960" t="str">
            <v>HOSPITAL PELÓPIDAS SILVEIRA - CG Nº 017/2022</v>
          </cell>
          <cell r="E960" t="str">
            <v>RENATO FABIO ALBERTO DELLA SANTA NETO</v>
          </cell>
          <cell r="F960" t="str">
            <v>1 - Médico</v>
          </cell>
          <cell r="G960" t="str">
            <v>2251-25</v>
          </cell>
          <cell r="H960" t="str">
            <v>07/2024</v>
          </cell>
          <cell r="I960">
            <v>0</v>
          </cell>
          <cell r="J960">
            <v>993.13760000000002</v>
          </cell>
          <cell r="L960">
            <v>0</v>
          </cell>
          <cell r="M960">
            <v>0</v>
          </cell>
          <cell r="O960">
            <v>17.2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PELÓPIDAS SILVEIRA - CG Nº 017/2022</v>
          </cell>
          <cell r="E961" t="str">
            <v>RENATO ITALO DE FRANCA SILVA</v>
          </cell>
          <cell r="F961" t="str">
            <v>2 - Outros Profissionais da Saúde</v>
          </cell>
          <cell r="G961" t="str">
            <v>3222-05</v>
          </cell>
          <cell r="H961" t="str">
            <v>07/2024</v>
          </cell>
          <cell r="I961">
            <v>0</v>
          </cell>
          <cell r="J961">
            <v>292.2672</v>
          </cell>
          <cell r="L961">
            <v>180.22020000000001</v>
          </cell>
          <cell r="M961">
            <v>28.24</v>
          </cell>
          <cell r="O961">
            <v>2.15</v>
          </cell>
          <cell r="R961">
            <v>127.78141129032258</v>
          </cell>
          <cell r="S961">
            <v>84.72</v>
          </cell>
          <cell r="U961">
            <v>0</v>
          </cell>
        </row>
        <row r="962">
          <cell r="C962" t="str">
            <v>HOSPITAL PELÓPIDAS SILVEIRA - CG Nº 017/2022</v>
          </cell>
          <cell r="E962" t="str">
            <v>RENATO TELES DE MEDEIROS</v>
          </cell>
          <cell r="F962" t="str">
            <v>2 - Outros Profissionais da Saúde</v>
          </cell>
          <cell r="G962" t="str">
            <v>3222-05</v>
          </cell>
          <cell r="H962" t="str">
            <v>07/2024</v>
          </cell>
          <cell r="I962">
            <v>0</v>
          </cell>
          <cell r="J962">
            <v>286.42559999999997</v>
          </cell>
          <cell r="L962">
            <v>180.22020000000001</v>
          </cell>
          <cell r="M962">
            <v>28.24</v>
          </cell>
          <cell r="O962">
            <v>2.15</v>
          </cell>
          <cell r="R962">
            <v>135.98141129032257</v>
          </cell>
          <cell r="S962">
            <v>84.72</v>
          </cell>
          <cell r="U962">
            <v>0</v>
          </cell>
        </row>
        <row r="963">
          <cell r="C963" t="str">
            <v>HOSPITAL PELÓPIDAS SILVEIRA - CG Nº 017/2022</v>
          </cell>
          <cell r="E963" t="str">
            <v>RENATO VITOR DE FREITAS CARDOSO</v>
          </cell>
          <cell r="F963" t="str">
            <v>2 - Outros Profissionais da Saúde</v>
          </cell>
          <cell r="G963" t="str">
            <v>3222-05</v>
          </cell>
          <cell r="H963" t="str">
            <v>07/2024</v>
          </cell>
          <cell r="I963">
            <v>0</v>
          </cell>
          <cell r="J963">
            <v>135.55199999999999</v>
          </cell>
          <cell r="L963">
            <v>180.22020000000001</v>
          </cell>
          <cell r="M963">
            <v>28.24</v>
          </cell>
          <cell r="O963">
            <v>2.15</v>
          </cell>
          <cell r="R963">
            <v>365.58141129032259</v>
          </cell>
          <cell r="S963">
            <v>84.72</v>
          </cell>
          <cell r="U963">
            <v>0</v>
          </cell>
        </row>
        <row r="964">
          <cell r="C964" t="str">
            <v>HOSPITAL PELÓPIDAS SILVEIRA - CG Nº 017/2022</v>
          </cell>
          <cell r="E964" t="str">
            <v>RHANA CORREIA DA SILVA</v>
          </cell>
          <cell r="F964" t="str">
            <v>2 - Outros Profissionais da Saúde</v>
          </cell>
          <cell r="G964" t="str">
            <v>3222-05</v>
          </cell>
          <cell r="H964" t="str">
            <v>07/2024</v>
          </cell>
          <cell r="I964">
            <v>0</v>
          </cell>
          <cell r="J964">
            <v>268.49759999999998</v>
          </cell>
          <cell r="L964">
            <v>0</v>
          </cell>
          <cell r="M964">
            <v>0</v>
          </cell>
          <cell r="O964">
            <v>2.15</v>
          </cell>
          <cell r="R964">
            <v>267.18141129032256</v>
          </cell>
          <cell r="S964">
            <v>59.87</v>
          </cell>
          <cell r="U964">
            <v>0</v>
          </cell>
        </row>
        <row r="965">
          <cell r="C965" t="str">
            <v>HOSPITAL PELÓPIDAS SILVEIRA - CG Nº 017/2022</v>
          </cell>
          <cell r="E965" t="str">
            <v>RICARDO ALEXANDRE DE ANDRADE</v>
          </cell>
          <cell r="F965" t="str">
            <v>2 - Outros Profissionais da Saúde</v>
          </cell>
          <cell r="G965" t="str">
            <v>3222-05</v>
          </cell>
          <cell r="H965" t="str">
            <v>07/2024</v>
          </cell>
          <cell r="I965">
            <v>0</v>
          </cell>
          <cell r="J965">
            <v>291.02159999999998</v>
          </cell>
          <cell r="L965">
            <v>180.22020000000001</v>
          </cell>
          <cell r="M965">
            <v>28.24</v>
          </cell>
          <cell r="O965">
            <v>2.15</v>
          </cell>
          <cell r="R965">
            <v>250.78141129032258</v>
          </cell>
          <cell r="S965">
            <v>84.72</v>
          </cell>
          <cell r="U965">
            <v>0</v>
          </cell>
        </row>
        <row r="966">
          <cell r="C966" t="str">
            <v>HOSPITAL PELÓPIDAS SILVEIRA - CG Nº 017/2022</v>
          </cell>
          <cell r="E966" t="str">
            <v>RICARDO ANASTACIO GOUVEIA DA SILVA</v>
          </cell>
          <cell r="F966" t="str">
            <v>2 - Outros Profissionais da Saúde</v>
          </cell>
          <cell r="G966" t="str">
            <v>3222-05</v>
          </cell>
          <cell r="H966" t="str">
            <v>07/2024</v>
          </cell>
          <cell r="I966">
            <v>0</v>
          </cell>
          <cell r="J966">
            <v>58.739199999999997</v>
          </cell>
          <cell r="L966">
            <v>0</v>
          </cell>
          <cell r="M966">
            <v>0</v>
          </cell>
          <cell r="O966">
            <v>2.15</v>
          </cell>
          <cell r="R966">
            <v>119.58141129032258</v>
          </cell>
          <cell r="S966">
            <v>36.71</v>
          </cell>
          <cell r="U966">
            <v>0</v>
          </cell>
        </row>
        <row r="967">
          <cell r="C967" t="str">
            <v>HOSPITAL PELÓPIDAS SILVEIRA - CG Nº 017/2022</v>
          </cell>
          <cell r="E967" t="str">
            <v>RICARDO BECHER DE OLIVEIRA</v>
          </cell>
          <cell r="F967" t="str">
            <v>3 - Administrativo</v>
          </cell>
          <cell r="G967" t="str">
            <v>5142-25</v>
          </cell>
          <cell r="H967" t="str">
            <v>07/2024</v>
          </cell>
          <cell r="I967">
            <v>0</v>
          </cell>
          <cell r="J967">
            <v>135.55199999999999</v>
          </cell>
          <cell r="L967">
            <v>180.22020000000001</v>
          </cell>
          <cell r="M967">
            <v>28.24</v>
          </cell>
          <cell r="O967">
            <v>2.15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PELÓPIDAS SILVEIRA - CG Nº 017/2022</v>
          </cell>
          <cell r="E968" t="str">
            <v>RIKELLEN NOGUEIRA DA SILVA</v>
          </cell>
          <cell r="F968" t="str">
            <v>3 - Administrativo</v>
          </cell>
          <cell r="G968" t="str">
            <v>4110-10</v>
          </cell>
          <cell r="H968" t="str">
            <v>07/2024</v>
          </cell>
          <cell r="I968">
            <v>0</v>
          </cell>
          <cell r="J968">
            <v>14.0494</v>
          </cell>
          <cell r="L968">
            <v>0</v>
          </cell>
          <cell r="M968">
            <v>0</v>
          </cell>
          <cell r="O968">
            <v>2.15</v>
          </cell>
          <cell r="R968">
            <v>316.3814112903226</v>
          </cell>
          <cell r="S968">
            <v>42.36</v>
          </cell>
          <cell r="U968">
            <v>0</v>
          </cell>
        </row>
        <row r="969">
          <cell r="C969" t="str">
            <v>HOSPITAL PELÓPIDAS SILVEIRA - CG Nº 017/2022</v>
          </cell>
          <cell r="E969" t="str">
            <v>RITA DE CASSIA DE LIRA</v>
          </cell>
          <cell r="F969" t="str">
            <v>2 - Outros Profissionais da Saúde</v>
          </cell>
          <cell r="G969" t="str">
            <v>3222-05</v>
          </cell>
          <cell r="H969" t="str">
            <v>07/2024</v>
          </cell>
          <cell r="I969">
            <v>0</v>
          </cell>
          <cell r="J969">
            <v>270.54640000000001</v>
          </cell>
          <cell r="L969">
            <v>0</v>
          </cell>
          <cell r="M969">
            <v>0</v>
          </cell>
          <cell r="O969">
            <v>2.15</v>
          </cell>
          <cell r="R969">
            <v>267.18141129032256</v>
          </cell>
          <cell r="S969">
            <v>38.97</v>
          </cell>
          <cell r="U969">
            <v>0</v>
          </cell>
        </row>
        <row r="970">
          <cell r="C970" t="str">
            <v>HOSPITAL PELÓPIDAS SILVEIRA - CG Nº 017/2022</v>
          </cell>
          <cell r="E970" t="str">
            <v>RITA DE KASSIA CLEMENTE CALEO</v>
          </cell>
          <cell r="F970" t="str">
            <v>3 - Administrativo</v>
          </cell>
          <cell r="G970" t="str">
            <v>5142-25</v>
          </cell>
          <cell r="H970" t="str">
            <v>07/2024</v>
          </cell>
          <cell r="I970">
            <v>0</v>
          </cell>
          <cell r="J970">
            <v>136.39279999999999</v>
          </cell>
          <cell r="L970">
            <v>180.22020000000001</v>
          </cell>
          <cell r="M970">
            <v>28.24</v>
          </cell>
          <cell r="O970">
            <v>2.15</v>
          </cell>
          <cell r="R970">
            <v>365.58141129032259</v>
          </cell>
          <cell r="S970">
            <v>84.72</v>
          </cell>
          <cell r="U970">
            <v>0</v>
          </cell>
        </row>
        <row r="971">
          <cell r="C971" t="str">
            <v>HOSPITAL PELÓPIDAS SILVEIRA - CG Nº 017/2022</v>
          </cell>
          <cell r="E971" t="str">
            <v>ROBERTA CLEIDE RAMOS</v>
          </cell>
          <cell r="F971" t="str">
            <v>2 - Outros Profissionais da Saúde</v>
          </cell>
          <cell r="G971" t="str">
            <v>3222-05</v>
          </cell>
          <cell r="H971" t="str">
            <v>07/2024</v>
          </cell>
          <cell r="I971">
            <v>0</v>
          </cell>
          <cell r="J971">
            <v>302.1816</v>
          </cell>
          <cell r="L971">
            <v>180.22020000000001</v>
          </cell>
          <cell r="M971">
            <v>28.24</v>
          </cell>
          <cell r="O971">
            <v>2.15</v>
          </cell>
          <cell r="R971">
            <v>267.18141129032256</v>
          </cell>
          <cell r="S971">
            <v>84.72</v>
          </cell>
          <cell r="U971">
            <v>0</v>
          </cell>
        </row>
        <row r="972">
          <cell r="C972" t="str">
            <v>HOSPITAL PELÓPIDAS SILVEIRA - CG Nº 017/2022</v>
          </cell>
          <cell r="E972" t="str">
            <v>ROBERTA COSTA SILVA</v>
          </cell>
          <cell r="F972" t="str">
            <v>3 - Administrativo</v>
          </cell>
          <cell r="G972" t="str">
            <v>4110-10</v>
          </cell>
          <cell r="H972" t="str">
            <v>07/2024</v>
          </cell>
          <cell r="I972">
            <v>0</v>
          </cell>
          <cell r="J972">
            <v>127.08</v>
          </cell>
          <cell r="L972">
            <v>180.22020000000001</v>
          </cell>
          <cell r="M972">
            <v>28.24</v>
          </cell>
          <cell r="O972">
            <v>2.15</v>
          </cell>
          <cell r="R972">
            <v>267.18141129032256</v>
          </cell>
          <cell r="S972">
            <v>84.72</v>
          </cell>
          <cell r="U972">
            <v>0</v>
          </cell>
        </row>
        <row r="973">
          <cell r="C973" t="str">
            <v>HOSPITAL PELÓPIDAS SILVEIRA - CG Nº 017/2022</v>
          </cell>
          <cell r="E973" t="str">
            <v>ROBERTA RAMOS DE ARAUJO LIMA</v>
          </cell>
          <cell r="F973" t="str">
            <v>2 - Outros Profissionais da Saúde</v>
          </cell>
          <cell r="G973" t="str">
            <v>2237-10</v>
          </cell>
          <cell r="H973" t="str">
            <v>07/2024</v>
          </cell>
          <cell r="I973">
            <v>0</v>
          </cell>
          <cell r="J973">
            <v>350.37200000000001</v>
          </cell>
          <cell r="L973">
            <v>0</v>
          </cell>
          <cell r="M973">
            <v>0</v>
          </cell>
          <cell r="O973">
            <v>2.15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PELÓPIDAS SILVEIRA - CG Nº 017/2022</v>
          </cell>
          <cell r="E974" t="str">
            <v>ROBERTO ALEXANDRE DE OLIVEIRA JUNIOR</v>
          </cell>
          <cell r="F974" t="str">
            <v>2 - Outros Profissionais da Saúde</v>
          </cell>
          <cell r="G974" t="str">
            <v>5211-30</v>
          </cell>
          <cell r="H974" t="str">
            <v>07/2024</v>
          </cell>
          <cell r="I974">
            <v>0</v>
          </cell>
          <cell r="J974">
            <v>150.5864</v>
          </cell>
          <cell r="L974">
            <v>180.22020000000001</v>
          </cell>
          <cell r="M974">
            <v>31.14</v>
          </cell>
          <cell r="O974">
            <v>2.15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PELÓPIDAS SILVEIRA - CG Nº 017/2022</v>
          </cell>
          <cell r="E975" t="str">
            <v>ROBERTO CARLOS ALVES</v>
          </cell>
          <cell r="F975" t="str">
            <v>3 - Administrativo</v>
          </cell>
          <cell r="G975" t="str">
            <v>2526-05</v>
          </cell>
          <cell r="H975" t="str">
            <v>07/2024</v>
          </cell>
          <cell r="I975">
            <v>0</v>
          </cell>
          <cell r="J975">
            <v>237.38079999999999</v>
          </cell>
          <cell r="L975">
            <v>0</v>
          </cell>
          <cell r="M975">
            <v>0</v>
          </cell>
          <cell r="O975">
            <v>2.15</v>
          </cell>
          <cell r="R975">
            <v>267.18141129032256</v>
          </cell>
          <cell r="S975">
            <v>131.04</v>
          </cell>
          <cell r="U975">
            <v>0</v>
          </cell>
        </row>
        <row r="976">
          <cell r="C976" t="str">
            <v>HOSPITAL PELÓPIDAS SILVEIRA - CG Nº 017/2022</v>
          </cell>
          <cell r="E976" t="str">
            <v>ROBERTO JOSE DA SILVA NOBREGA</v>
          </cell>
          <cell r="F976" t="str">
            <v>2 - Outros Profissionais da Saúde</v>
          </cell>
          <cell r="G976" t="str">
            <v>2235-05</v>
          </cell>
          <cell r="H976" t="str">
            <v>07/2024</v>
          </cell>
          <cell r="I976">
            <v>0</v>
          </cell>
          <cell r="J976">
            <v>235.78</v>
          </cell>
          <cell r="L976">
            <v>180.22020000000001</v>
          </cell>
          <cell r="M976">
            <v>2.79</v>
          </cell>
          <cell r="O976">
            <v>4.5199999999999996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PELÓPIDAS SILVEIRA - CG Nº 017/2022</v>
          </cell>
          <cell r="E977" t="str">
            <v>ROBERTTA CLARYSSA PONTES PASSAVANTE DE OLIVEIRA</v>
          </cell>
          <cell r="F977" t="str">
            <v>2 - Outros Profissionais da Saúde</v>
          </cell>
          <cell r="G977" t="str">
            <v>2236-05</v>
          </cell>
          <cell r="H977" t="str">
            <v>07/2024</v>
          </cell>
          <cell r="I977">
            <v>0</v>
          </cell>
          <cell r="J977">
            <v>256.10879999999997</v>
          </cell>
          <cell r="L977">
            <v>180.22020000000001</v>
          </cell>
          <cell r="M977">
            <v>2.95</v>
          </cell>
          <cell r="O977">
            <v>4.5199999999999996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PELÓPIDAS SILVEIRA - CG Nº 017/2022</v>
          </cell>
          <cell r="E978" t="str">
            <v>ROBSON JOSE BATISTA DO ESPIRITO SANTO</v>
          </cell>
          <cell r="F978" t="str">
            <v>3 - Administrativo</v>
          </cell>
          <cell r="G978" t="str">
            <v>5143-20</v>
          </cell>
          <cell r="H978" t="str">
            <v>07/2024</v>
          </cell>
          <cell r="I978">
            <v>0</v>
          </cell>
          <cell r="J978">
            <v>5.0384000000000002</v>
          </cell>
          <cell r="L978">
            <v>0</v>
          </cell>
          <cell r="M978">
            <v>0</v>
          </cell>
          <cell r="O978">
            <v>2.15</v>
          </cell>
          <cell r="R978">
            <v>12.98141129032258</v>
          </cell>
          <cell r="S978">
            <v>3.78</v>
          </cell>
          <cell r="U978">
            <v>0</v>
          </cell>
        </row>
        <row r="979">
          <cell r="C979" t="str">
            <v>HOSPITAL PELÓPIDAS SILVEIRA - CG Nº 017/2022</v>
          </cell>
          <cell r="E979" t="str">
            <v>ROBSON RAMOS CORREIA DE MENDONCA</v>
          </cell>
          <cell r="F979" t="str">
            <v>2 - Outros Profissionais da Saúde</v>
          </cell>
          <cell r="G979" t="str">
            <v>5151-10</v>
          </cell>
          <cell r="H979" t="str">
            <v>07/2024</v>
          </cell>
          <cell r="I979">
            <v>0</v>
          </cell>
          <cell r="J979">
            <v>153.8768</v>
          </cell>
          <cell r="L979">
            <v>180.22020000000001</v>
          </cell>
          <cell r="M979">
            <v>28.24</v>
          </cell>
          <cell r="O979">
            <v>2.15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PELÓPIDAS SILVEIRA - CG Nº 017/2022</v>
          </cell>
          <cell r="E980" t="str">
            <v>RODOLFO FABRICIO LOPES DOS SANTOS</v>
          </cell>
          <cell r="F980" t="str">
            <v>3 - Administrativo</v>
          </cell>
          <cell r="G980" t="str">
            <v>5174-10</v>
          </cell>
          <cell r="H980" t="str">
            <v>07/2024</v>
          </cell>
          <cell r="I980">
            <v>0</v>
          </cell>
          <cell r="J980">
            <v>112.6776</v>
          </cell>
          <cell r="L980">
            <v>180.22020000000001</v>
          </cell>
          <cell r="M980">
            <v>28.24</v>
          </cell>
          <cell r="O980">
            <v>2.15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PELÓPIDAS SILVEIRA - CG Nº 017/2022</v>
          </cell>
          <cell r="E981" t="str">
            <v>RODRIGO COSMO DE OLIVEIRA</v>
          </cell>
          <cell r="F981" t="str">
            <v>2 - Outros Profissionais da Saúde</v>
          </cell>
          <cell r="G981" t="str">
            <v>5151-10</v>
          </cell>
          <cell r="H981" t="str">
            <v>07/2024</v>
          </cell>
          <cell r="I981">
            <v>0</v>
          </cell>
          <cell r="J981">
            <v>134.63839999999999</v>
          </cell>
          <cell r="L981">
            <v>180.22020000000001</v>
          </cell>
          <cell r="M981">
            <v>28.24</v>
          </cell>
          <cell r="O981">
            <v>2.15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PELÓPIDAS SILVEIRA - CG Nº 017/2022</v>
          </cell>
          <cell r="E982" t="str">
            <v>RODRIGO DE LIMA E SILVA</v>
          </cell>
          <cell r="F982" t="str">
            <v>2 - Outros Profissionais da Saúde</v>
          </cell>
          <cell r="G982" t="str">
            <v>2235-05</v>
          </cell>
          <cell r="H982" t="str">
            <v>07/2024</v>
          </cell>
          <cell r="I982">
            <v>0</v>
          </cell>
          <cell r="J982">
            <v>519.69119999999998</v>
          </cell>
          <cell r="L982">
            <v>0</v>
          </cell>
          <cell r="M982">
            <v>0</v>
          </cell>
          <cell r="O982">
            <v>4.5199999999999996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PELÓPIDAS SILVEIRA - CG Nº 017/2022</v>
          </cell>
          <cell r="E983" t="str">
            <v>ROGERIO JOSE ANDRADE FILHO</v>
          </cell>
          <cell r="F983" t="str">
            <v>2 - Outros Profissionais da Saúde</v>
          </cell>
          <cell r="G983" t="str">
            <v>5211-30</v>
          </cell>
          <cell r="H983" t="str">
            <v>07/2024</v>
          </cell>
          <cell r="I983">
            <v>0</v>
          </cell>
          <cell r="J983">
            <v>125.4</v>
          </cell>
          <cell r="L983">
            <v>180.22020000000001</v>
          </cell>
          <cell r="M983">
            <v>31.14</v>
          </cell>
          <cell r="O983">
            <v>2.15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PELÓPIDAS SILVEIRA - CG Nº 017/2022</v>
          </cell>
          <cell r="E984" t="str">
            <v>RONALDO FRANCISCO MAURICIO</v>
          </cell>
          <cell r="F984" t="str">
            <v>2 - Outros Profissionais da Saúde</v>
          </cell>
          <cell r="G984" t="str">
            <v>5211-30</v>
          </cell>
          <cell r="H984" t="str">
            <v>07/2024</v>
          </cell>
          <cell r="I984">
            <v>0</v>
          </cell>
          <cell r="J984">
            <v>97.456000000000003</v>
          </cell>
          <cell r="L984">
            <v>180.22020000000001</v>
          </cell>
          <cell r="M984">
            <v>31.14</v>
          </cell>
          <cell r="O984">
            <v>2.15</v>
          </cell>
          <cell r="R984">
            <v>365.58141129032259</v>
          </cell>
          <cell r="S984">
            <v>74.739999999999995</v>
          </cell>
          <cell r="U984">
            <v>0</v>
          </cell>
        </row>
        <row r="985">
          <cell r="C985" t="str">
            <v>HOSPITAL PELÓPIDAS SILVEIRA - CG Nº 017/2022</v>
          </cell>
          <cell r="E985" t="str">
            <v>ROSA MARQUES FERNANDES FILHA</v>
          </cell>
          <cell r="F985" t="str">
            <v>3 - Administrativo</v>
          </cell>
          <cell r="G985" t="str">
            <v>5143-20</v>
          </cell>
          <cell r="H985" t="str">
            <v>07/2024</v>
          </cell>
          <cell r="I985">
            <v>0</v>
          </cell>
          <cell r="J985">
            <v>9.0367999999999995</v>
          </cell>
          <cell r="L985">
            <v>0</v>
          </cell>
          <cell r="M985">
            <v>0</v>
          </cell>
          <cell r="O985">
            <v>2.15</v>
          </cell>
          <cell r="R985">
            <v>12.98141129032258</v>
          </cell>
          <cell r="S985">
            <v>5.65</v>
          </cell>
          <cell r="U985">
            <v>0</v>
          </cell>
        </row>
        <row r="986">
          <cell r="C986" t="str">
            <v>HOSPITAL PELÓPIDAS SILVEIRA - CG Nº 017/2022</v>
          </cell>
          <cell r="E986" t="str">
            <v>ROSALVO BATISTA NEGRAO JUNIOR</v>
          </cell>
          <cell r="F986" t="str">
            <v>3 - Administrativo</v>
          </cell>
          <cell r="G986" t="str">
            <v>5174-10</v>
          </cell>
          <cell r="H986" t="str">
            <v>07/2024</v>
          </cell>
          <cell r="I986">
            <v>0</v>
          </cell>
          <cell r="J986">
            <v>48.949599999999997</v>
          </cell>
          <cell r="L986">
            <v>0</v>
          </cell>
          <cell r="M986">
            <v>0</v>
          </cell>
          <cell r="O986">
            <v>2.15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PELÓPIDAS SILVEIRA - CG Nº 017/2022</v>
          </cell>
          <cell r="E987" t="str">
            <v>ROSANA PEREIRA DA SILVA</v>
          </cell>
          <cell r="F987" t="str">
            <v>2 - Outros Profissionais da Saúde</v>
          </cell>
          <cell r="G987" t="str">
            <v>3222-05</v>
          </cell>
          <cell r="H987" t="str">
            <v>07/2024</v>
          </cell>
          <cell r="I987">
            <v>0</v>
          </cell>
          <cell r="J987">
            <v>276.20800000000003</v>
          </cell>
          <cell r="L987">
            <v>180.22020000000001</v>
          </cell>
          <cell r="M987">
            <v>28.24</v>
          </cell>
          <cell r="O987">
            <v>2.15</v>
          </cell>
          <cell r="R987">
            <v>267.18141129032256</v>
          </cell>
          <cell r="S987">
            <v>79.209999999999994</v>
          </cell>
          <cell r="U987">
            <v>0</v>
          </cell>
        </row>
        <row r="988">
          <cell r="C988" t="str">
            <v>HOSPITAL PELÓPIDAS SILVEIRA - CG Nº 017/2022</v>
          </cell>
          <cell r="E988" t="str">
            <v>ROSANE PEREIRA DANTAS</v>
          </cell>
          <cell r="F988" t="str">
            <v>2 - Outros Profissionais da Saúde</v>
          </cell>
          <cell r="G988" t="str">
            <v>3222-05</v>
          </cell>
          <cell r="H988" t="str">
            <v>07/2024</v>
          </cell>
          <cell r="I988">
            <v>0</v>
          </cell>
          <cell r="J988">
            <v>273.608</v>
          </cell>
          <cell r="L988">
            <v>180.22020000000001</v>
          </cell>
          <cell r="M988">
            <v>28.24</v>
          </cell>
          <cell r="O988">
            <v>2.15</v>
          </cell>
          <cell r="R988">
            <v>0</v>
          </cell>
          <cell r="S988">
            <v>0</v>
          </cell>
          <cell r="U988">
            <v>62.47</v>
          </cell>
          <cell r="X988" t="str">
            <v>AUXÍLIO CRECHE</v>
          </cell>
        </row>
        <row r="989">
          <cell r="C989" t="str">
            <v>HOSPITAL PELÓPIDAS SILVEIRA - CG Nº 017/2022</v>
          </cell>
          <cell r="E989" t="str">
            <v>ROSANGELA GOMES MEDEIROS</v>
          </cell>
          <cell r="F989" t="str">
            <v>2 - Outros Profissionais da Saúde</v>
          </cell>
          <cell r="G989" t="str">
            <v>3222-05</v>
          </cell>
          <cell r="H989" t="str">
            <v>07/2024</v>
          </cell>
          <cell r="I989">
            <v>0</v>
          </cell>
          <cell r="J989">
            <v>307.26</v>
          </cell>
          <cell r="L989">
            <v>0</v>
          </cell>
          <cell r="M989">
            <v>0</v>
          </cell>
          <cell r="O989">
            <v>2.15</v>
          </cell>
          <cell r="R989">
            <v>135.98141129032257</v>
          </cell>
          <cell r="S989">
            <v>80.2</v>
          </cell>
          <cell r="U989">
            <v>0</v>
          </cell>
        </row>
        <row r="990">
          <cell r="C990" t="str">
            <v>HOSPITAL PELÓPIDAS SILVEIRA - CG Nº 017/2022</v>
          </cell>
          <cell r="E990" t="str">
            <v>ROSE MARIA DA SILVA</v>
          </cell>
          <cell r="F990" t="str">
            <v>2 - Outros Profissionais da Saúde</v>
          </cell>
          <cell r="G990" t="str">
            <v>3222-05</v>
          </cell>
          <cell r="H990" t="str">
            <v>07/2024</v>
          </cell>
          <cell r="I990">
            <v>0</v>
          </cell>
          <cell r="J990">
            <v>285.73200000000003</v>
          </cell>
          <cell r="L990">
            <v>0</v>
          </cell>
          <cell r="M990">
            <v>0</v>
          </cell>
          <cell r="O990">
            <v>2.15</v>
          </cell>
          <cell r="R990">
            <v>135.98141129032257</v>
          </cell>
          <cell r="S990">
            <v>84.72</v>
          </cell>
          <cell r="U990">
            <v>0</v>
          </cell>
        </row>
        <row r="991">
          <cell r="C991" t="str">
            <v>HOSPITAL PELÓPIDAS SILVEIRA - CG Nº 017/2022</v>
          </cell>
          <cell r="E991" t="str">
            <v>ROSEANE DO CARMO DE LIMA SILVA</v>
          </cell>
          <cell r="F991" t="str">
            <v>3 - Administrativo</v>
          </cell>
          <cell r="G991" t="str">
            <v>5163-45</v>
          </cell>
          <cell r="H991" t="str">
            <v>07/2024</v>
          </cell>
          <cell r="I991">
            <v>0</v>
          </cell>
          <cell r="J991">
            <v>135.82</v>
          </cell>
          <cell r="L991">
            <v>180.22020000000001</v>
          </cell>
          <cell r="M991">
            <v>28.24</v>
          </cell>
          <cell r="O991">
            <v>2.15</v>
          </cell>
          <cell r="R991">
            <v>0</v>
          </cell>
          <cell r="S991">
            <v>84.72</v>
          </cell>
          <cell r="U991">
            <v>0</v>
          </cell>
        </row>
        <row r="992">
          <cell r="C992" t="str">
            <v>HOSPITAL PELÓPIDAS SILVEIRA - CG Nº 017/2022</v>
          </cell>
          <cell r="E992" t="str">
            <v>ROSECLEIDE BEZERRA DE LIMA</v>
          </cell>
          <cell r="F992" t="str">
            <v>2 - Outros Profissionais da Saúde</v>
          </cell>
          <cell r="G992" t="str">
            <v>2235-05</v>
          </cell>
          <cell r="H992" t="str">
            <v>07/2024</v>
          </cell>
          <cell r="I992">
            <v>0</v>
          </cell>
          <cell r="J992">
            <v>426.53199999999998</v>
          </cell>
          <cell r="L992">
            <v>180.22020000000001</v>
          </cell>
          <cell r="M992">
            <v>3.33</v>
          </cell>
          <cell r="O992">
            <v>4.5199999999999996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PELÓPIDAS SILVEIRA - CG Nº 017/2022</v>
          </cell>
          <cell r="E993" t="str">
            <v>ROSELANE DO CARMO DE LIMA SILVA</v>
          </cell>
          <cell r="F993" t="str">
            <v>3 - Administrativo</v>
          </cell>
          <cell r="G993" t="str">
            <v>2523-05</v>
          </cell>
          <cell r="H993" t="str">
            <v>07/2024</v>
          </cell>
          <cell r="I993">
            <v>0</v>
          </cell>
          <cell r="J993">
            <v>238.41679999999999</v>
          </cell>
          <cell r="L993">
            <v>0</v>
          </cell>
          <cell r="M993">
            <v>0</v>
          </cell>
          <cell r="O993">
            <v>2.15</v>
          </cell>
          <cell r="R993">
            <v>185.18141129032259</v>
          </cell>
          <cell r="S993">
            <v>140.4</v>
          </cell>
          <cell r="U993">
            <v>0</v>
          </cell>
        </row>
        <row r="994">
          <cell r="C994" t="str">
            <v>HOSPITAL PELÓPIDAS SILVEIRA - CG Nº 017/2022</v>
          </cell>
          <cell r="E994" t="str">
            <v>ROSELI SILVA BEZERRA</v>
          </cell>
          <cell r="F994" t="str">
            <v>2 - Outros Profissionais da Saúde</v>
          </cell>
          <cell r="G994" t="str">
            <v>5211-30</v>
          </cell>
          <cell r="H994" t="str">
            <v>07/2024</v>
          </cell>
          <cell r="I994">
            <v>0</v>
          </cell>
          <cell r="J994">
            <v>124.56</v>
          </cell>
          <cell r="L994">
            <v>0</v>
          </cell>
          <cell r="M994">
            <v>0</v>
          </cell>
          <cell r="O994">
            <v>2.15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PELÓPIDAS SILVEIRA - CG Nº 017/2022</v>
          </cell>
          <cell r="E995" t="str">
            <v>ROSELY FERREIRA DE SOUZA</v>
          </cell>
          <cell r="F995" t="str">
            <v>2 - Outros Profissionais da Saúde</v>
          </cell>
          <cell r="G995" t="str">
            <v>5211-30</v>
          </cell>
          <cell r="H995" t="str">
            <v>07/2024</v>
          </cell>
          <cell r="I995">
            <v>0</v>
          </cell>
          <cell r="J995">
            <v>157.24879999999999</v>
          </cell>
          <cell r="L995">
            <v>0</v>
          </cell>
          <cell r="M995">
            <v>0</v>
          </cell>
          <cell r="O995">
            <v>2.15</v>
          </cell>
          <cell r="R995">
            <v>135.98141129032257</v>
          </cell>
          <cell r="S995">
            <v>93.42</v>
          </cell>
          <cell r="U995">
            <v>0</v>
          </cell>
        </row>
        <row r="996">
          <cell r="C996" t="str">
            <v>HOSPITAL PELÓPIDAS SILVEIRA - CG Nº 017/2022</v>
          </cell>
          <cell r="E996" t="str">
            <v>ROSEMARY CLEMENTE BEZERRA</v>
          </cell>
          <cell r="F996" t="str">
            <v>3 - Administrativo</v>
          </cell>
          <cell r="G996" t="str">
            <v>5134-30</v>
          </cell>
          <cell r="H996" t="str">
            <v>07/2024</v>
          </cell>
          <cell r="I996">
            <v>0</v>
          </cell>
          <cell r="J996">
            <v>127.93600000000001</v>
          </cell>
          <cell r="L996">
            <v>180.22020000000001</v>
          </cell>
          <cell r="M996">
            <v>28.24</v>
          </cell>
          <cell r="O996">
            <v>2.15</v>
          </cell>
          <cell r="R996">
            <v>250.78141129032258</v>
          </cell>
          <cell r="S996">
            <v>79.64</v>
          </cell>
          <cell r="U996">
            <v>0</v>
          </cell>
        </row>
        <row r="997">
          <cell r="C997" t="str">
            <v>HOSPITAL PELÓPIDAS SILVEIRA - CG Nº 017/2022</v>
          </cell>
          <cell r="E997" t="str">
            <v>ROSEMARY DE BARROS MONTEIRO</v>
          </cell>
          <cell r="F997" t="str">
            <v>2 - Outros Profissionais da Saúde</v>
          </cell>
          <cell r="G997" t="str">
            <v>3222-05</v>
          </cell>
          <cell r="H997" t="str">
            <v>07/2024</v>
          </cell>
          <cell r="I997">
            <v>0</v>
          </cell>
          <cell r="J997">
            <v>341.04079999999999</v>
          </cell>
          <cell r="L997">
            <v>180.22020000000001</v>
          </cell>
          <cell r="M997">
            <v>28.24</v>
          </cell>
          <cell r="O997">
            <v>2.15</v>
          </cell>
          <cell r="R997">
            <v>127.78141129032258</v>
          </cell>
          <cell r="S997">
            <v>84.72</v>
          </cell>
          <cell r="U997">
            <v>0</v>
          </cell>
        </row>
        <row r="998">
          <cell r="C998" t="str">
            <v>HOSPITAL PELÓPIDAS SILVEIRA - CG Nº 017/2022</v>
          </cell>
          <cell r="E998" t="str">
            <v>ROSEMERY ALVES DA SILVA</v>
          </cell>
          <cell r="F998" t="str">
            <v>3 - Administrativo</v>
          </cell>
          <cell r="G998" t="str">
            <v>4110-10</v>
          </cell>
          <cell r="H998" t="str">
            <v>07/2024</v>
          </cell>
          <cell r="I998">
            <v>0</v>
          </cell>
          <cell r="J998">
            <v>126.8832</v>
          </cell>
          <cell r="L998">
            <v>180.22020000000001</v>
          </cell>
          <cell r="M998">
            <v>28.24</v>
          </cell>
          <cell r="O998">
            <v>2.15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PELÓPIDAS SILVEIRA - CG Nº 017/2022</v>
          </cell>
          <cell r="E999" t="str">
            <v>ROSILENE SEVERINO DOS SANTOS</v>
          </cell>
          <cell r="F999" t="str">
            <v>3 - Administrativo</v>
          </cell>
          <cell r="G999" t="str">
            <v>5143-20</v>
          </cell>
          <cell r="H999" t="str">
            <v>07/2024</v>
          </cell>
          <cell r="I999">
            <v>0</v>
          </cell>
          <cell r="J999">
            <v>9.0367999999999995</v>
          </cell>
          <cell r="L999">
            <v>0</v>
          </cell>
          <cell r="M999">
            <v>0</v>
          </cell>
          <cell r="O999">
            <v>2.15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PELÓPIDAS SILVEIRA - CG Nº 017/2022</v>
          </cell>
          <cell r="E1000" t="str">
            <v>ROSIMERE HENRIQUE DO NASCIMENTO</v>
          </cell>
          <cell r="F1000" t="str">
            <v>2 - Outros Profissionais da Saúde</v>
          </cell>
          <cell r="G1000" t="str">
            <v>3222-05</v>
          </cell>
          <cell r="H1000" t="str">
            <v>07/2024</v>
          </cell>
          <cell r="I1000">
            <v>0</v>
          </cell>
          <cell r="J1000">
            <v>273.47840000000002</v>
          </cell>
          <cell r="L1000">
            <v>0</v>
          </cell>
          <cell r="M1000">
            <v>0</v>
          </cell>
          <cell r="O1000">
            <v>2.15</v>
          </cell>
          <cell r="R1000">
            <v>267.18141129032256</v>
          </cell>
          <cell r="S1000">
            <v>84.72</v>
          </cell>
          <cell r="U1000">
            <v>0</v>
          </cell>
        </row>
        <row r="1001">
          <cell r="C1001" t="str">
            <v>HOSPITAL PELÓPIDAS SILVEIRA - CG Nº 017/2022</v>
          </cell>
          <cell r="E1001" t="str">
            <v>ROSIMERE MARIA DA SILVA DURVAL</v>
          </cell>
          <cell r="F1001" t="str">
            <v>2 - Outros Profissionais da Saúde</v>
          </cell>
          <cell r="G1001" t="str">
            <v>5211-30</v>
          </cell>
          <cell r="H1001" t="str">
            <v>07/2024</v>
          </cell>
          <cell r="I1001">
            <v>0</v>
          </cell>
          <cell r="J1001">
            <v>198.69200000000001</v>
          </cell>
          <cell r="L1001">
            <v>180.22020000000001</v>
          </cell>
          <cell r="M1001">
            <v>31.14</v>
          </cell>
          <cell r="O1001">
            <v>2.15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PELÓPIDAS SILVEIRA - CG Nº 017/2022</v>
          </cell>
          <cell r="E1002" t="str">
            <v>ROSINEIDE BEZERRA DE VASCONCELOS SILVA</v>
          </cell>
          <cell r="F1002" t="str">
            <v>2 - Outros Profissionais da Saúde</v>
          </cell>
          <cell r="G1002" t="str">
            <v>3222-05</v>
          </cell>
          <cell r="H1002" t="str">
            <v>07/2024</v>
          </cell>
          <cell r="I1002">
            <v>0</v>
          </cell>
          <cell r="J1002">
            <v>276.12</v>
          </cell>
          <cell r="L1002">
            <v>0</v>
          </cell>
          <cell r="M1002">
            <v>0</v>
          </cell>
          <cell r="O1002">
            <v>2.15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PELÓPIDAS SILVEIRA - CG Nº 017/2022</v>
          </cell>
          <cell r="E1003" t="str">
            <v>ROSINEIDE DE BRITO SOARES</v>
          </cell>
          <cell r="F1003" t="str">
            <v>3 - Administrativo</v>
          </cell>
          <cell r="G1003" t="str">
            <v>5174-10</v>
          </cell>
          <cell r="H1003" t="str">
            <v>07/2024</v>
          </cell>
          <cell r="I1003">
            <v>0</v>
          </cell>
          <cell r="J1003">
            <v>112.1896</v>
          </cell>
          <cell r="L1003">
            <v>180.22020000000001</v>
          </cell>
          <cell r="M1003">
            <v>28.24</v>
          </cell>
          <cell r="O1003">
            <v>2.15</v>
          </cell>
          <cell r="R1003">
            <v>250.78141129032258</v>
          </cell>
          <cell r="S1003">
            <v>84.72</v>
          </cell>
          <cell r="U1003">
            <v>0</v>
          </cell>
        </row>
        <row r="1004">
          <cell r="C1004" t="str">
            <v>HOSPITAL PELÓPIDAS SILVEIRA - CG Nº 017/2022</v>
          </cell>
          <cell r="E1004" t="str">
            <v>ROSINEIDE SILVA BEZERRA LINS</v>
          </cell>
          <cell r="F1004" t="str">
            <v>3 - Administrativo</v>
          </cell>
          <cell r="G1004" t="str">
            <v>5143-20</v>
          </cell>
          <cell r="H1004" t="str">
            <v>07/2024</v>
          </cell>
          <cell r="I1004">
            <v>0</v>
          </cell>
          <cell r="J1004">
            <v>9.0367999999999995</v>
          </cell>
          <cell r="L1004">
            <v>0</v>
          </cell>
          <cell r="M1004">
            <v>0</v>
          </cell>
          <cell r="O1004">
            <v>2.15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PELÓPIDAS SILVEIRA - CG Nº 017/2022</v>
          </cell>
          <cell r="E1005" t="str">
            <v>ROSIVALDO FRANCISCO DE QUEIROZ</v>
          </cell>
          <cell r="F1005" t="str">
            <v>3 - Administrativo</v>
          </cell>
          <cell r="G1005" t="str">
            <v>9511-05</v>
          </cell>
          <cell r="H1005" t="str">
            <v>07/2024</v>
          </cell>
          <cell r="I1005">
            <v>0</v>
          </cell>
          <cell r="J1005">
            <v>167.90719999999999</v>
          </cell>
          <cell r="L1005">
            <v>180.22020000000001</v>
          </cell>
          <cell r="M1005">
            <v>32.17</v>
          </cell>
          <cell r="O1005">
            <v>2.15</v>
          </cell>
          <cell r="R1005">
            <v>127.78141129032258</v>
          </cell>
          <cell r="S1005">
            <v>96.51</v>
          </cell>
          <cell r="U1005">
            <v>0</v>
          </cell>
        </row>
        <row r="1006">
          <cell r="C1006" t="str">
            <v>HOSPITAL PELÓPIDAS SILVEIRA - CG Nº 017/2022</v>
          </cell>
          <cell r="E1006" t="str">
            <v>ROZELLY KELLI BARBOSA DE MEDEIROS</v>
          </cell>
          <cell r="F1006" t="str">
            <v>2 - Outros Profissionais da Saúde</v>
          </cell>
          <cell r="G1006" t="str">
            <v>3222-05</v>
          </cell>
          <cell r="H1006" t="str">
            <v>07/2024</v>
          </cell>
          <cell r="I1006">
            <v>0</v>
          </cell>
          <cell r="J1006">
            <v>311.73200000000003</v>
          </cell>
          <cell r="L1006">
            <v>180.22020000000001</v>
          </cell>
          <cell r="M1006">
            <v>28.24</v>
          </cell>
          <cell r="O1006">
            <v>2.15</v>
          </cell>
          <cell r="R1006">
            <v>189.28141129032258</v>
          </cell>
          <cell r="S1006">
            <v>84.72</v>
          </cell>
          <cell r="U1006">
            <v>0</v>
          </cell>
        </row>
        <row r="1007">
          <cell r="C1007" t="str">
            <v>HOSPITAL PELÓPIDAS SILVEIRA - CG Nº 017/2022</v>
          </cell>
          <cell r="E1007" t="str">
            <v>RUBMAR BATISTA CAMPOS</v>
          </cell>
          <cell r="F1007" t="str">
            <v>3 - Administrativo</v>
          </cell>
          <cell r="G1007" t="str">
            <v>5143-20</v>
          </cell>
          <cell r="H1007" t="str">
            <v>07/2024</v>
          </cell>
          <cell r="I1007">
            <v>0</v>
          </cell>
          <cell r="J1007">
            <v>13.555199999999999</v>
          </cell>
          <cell r="L1007">
            <v>0</v>
          </cell>
          <cell r="M1007">
            <v>0</v>
          </cell>
          <cell r="O1007">
            <v>2.15</v>
          </cell>
          <cell r="R1007">
            <v>21.181411290322579</v>
          </cell>
          <cell r="S1007">
            <v>8.4700000000000006</v>
          </cell>
          <cell r="U1007">
            <v>0</v>
          </cell>
        </row>
        <row r="1008">
          <cell r="C1008" t="str">
            <v>HOSPITAL PELÓPIDAS SILVEIRA - CG Nº 017/2022</v>
          </cell>
          <cell r="E1008" t="str">
            <v>SABRINA EVELIN HENRIQUE DE SANTANA</v>
          </cell>
          <cell r="F1008" t="str">
            <v>2 - Outros Profissionais da Saúde</v>
          </cell>
          <cell r="G1008" t="str">
            <v>5211-30</v>
          </cell>
          <cell r="H1008" t="str">
            <v>07/2024</v>
          </cell>
          <cell r="I1008">
            <v>0</v>
          </cell>
          <cell r="J1008">
            <v>161.05840000000001</v>
          </cell>
          <cell r="L1008">
            <v>180.22020000000001</v>
          </cell>
          <cell r="M1008">
            <v>31.14</v>
          </cell>
          <cell r="O1008">
            <v>2.15</v>
          </cell>
          <cell r="R1008">
            <v>127.78141129032258</v>
          </cell>
          <cell r="S1008">
            <v>93.42</v>
          </cell>
          <cell r="U1008">
            <v>0</v>
          </cell>
        </row>
        <row r="1009">
          <cell r="C1009" t="str">
            <v>HOSPITAL PELÓPIDAS SILVEIRA - CG Nº 017/2022</v>
          </cell>
          <cell r="E1009" t="str">
            <v>SABTA NAARA DA SILVA</v>
          </cell>
          <cell r="F1009" t="str">
            <v>2 - Outros Profissionais da Saúde</v>
          </cell>
          <cell r="G1009" t="str">
            <v>3222-05</v>
          </cell>
          <cell r="H1009" t="str">
            <v>07/2024</v>
          </cell>
          <cell r="I1009">
            <v>0</v>
          </cell>
          <cell r="J1009">
            <v>271.15359999999998</v>
          </cell>
          <cell r="L1009">
            <v>0</v>
          </cell>
          <cell r="M1009">
            <v>0</v>
          </cell>
          <cell r="O1009">
            <v>2.15</v>
          </cell>
          <cell r="R1009">
            <v>127.78141129032258</v>
          </cell>
          <cell r="S1009">
            <v>84.72</v>
          </cell>
          <cell r="U1009">
            <v>69.41</v>
          </cell>
          <cell r="X1009" t="str">
            <v>AUXÍLIO CRECHE</v>
          </cell>
        </row>
        <row r="1010">
          <cell r="C1010" t="str">
            <v>HOSPITAL PELÓPIDAS SILVEIRA - CG Nº 017/2022</v>
          </cell>
          <cell r="E1010" t="str">
            <v>SAMANTA MARIA DA SILVA</v>
          </cell>
          <cell r="F1010" t="str">
            <v>2 - Outros Profissionais da Saúde</v>
          </cell>
          <cell r="G1010" t="str">
            <v>3222-05</v>
          </cell>
          <cell r="H1010" t="str">
            <v>07/2024</v>
          </cell>
          <cell r="I1010">
            <v>0</v>
          </cell>
          <cell r="J1010">
            <v>274.1952</v>
          </cell>
          <cell r="L1010">
            <v>0</v>
          </cell>
          <cell r="M1010">
            <v>0</v>
          </cell>
          <cell r="O1010">
            <v>2.15</v>
          </cell>
          <cell r="R1010">
            <v>0</v>
          </cell>
          <cell r="S1010">
            <v>79.069999999999993</v>
          </cell>
          <cell r="U1010">
            <v>64.78</v>
          </cell>
          <cell r="X1010" t="str">
            <v>AUXÍLIO CRECHE</v>
          </cell>
        </row>
        <row r="1011">
          <cell r="C1011" t="str">
            <v>HOSPITAL PELÓPIDAS SILVEIRA - CG Nº 017/2022</v>
          </cell>
          <cell r="E1011" t="str">
            <v>SAMANTHA WAGNER ALVES DA SILVEIRA</v>
          </cell>
          <cell r="F1011" t="str">
            <v>3 - Administrativo</v>
          </cell>
          <cell r="G1011" t="str">
            <v>5134-30</v>
          </cell>
          <cell r="H1011" t="str">
            <v>07/2024</v>
          </cell>
          <cell r="I1011">
            <v>0</v>
          </cell>
          <cell r="J1011">
            <v>0</v>
          </cell>
          <cell r="L1011">
            <v>0</v>
          </cell>
          <cell r="M1011">
            <v>0</v>
          </cell>
          <cell r="O1011">
            <v>2.15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PELÓPIDAS SILVEIRA - CG Nº 017/2022</v>
          </cell>
          <cell r="E1012" t="str">
            <v>SAMELA CRISTINA GONCALVES SANTOS</v>
          </cell>
          <cell r="F1012" t="str">
            <v>2 - Outros Profissionais da Saúde</v>
          </cell>
          <cell r="G1012" t="str">
            <v>3222-05</v>
          </cell>
          <cell r="H1012" t="str">
            <v>07/2024</v>
          </cell>
          <cell r="I1012">
            <v>0</v>
          </cell>
          <cell r="J1012">
            <v>265.48079999999999</v>
          </cell>
          <cell r="L1012">
            <v>180.22020000000001</v>
          </cell>
          <cell r="M1012">
            <v>28.24</v>
          </cell>
          <cell r="O1012">
            <v>2.15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PELÓPIDAS SILVEIRA - CG Nº 017/2022</v>
          </cell>
          <cell r="E1013" t="str">
            <v>SAMILY BATISTA DE CARVALHO</v>
          </cell>
          <cell r="F1013" t="str">
            <v>3 - Administrativo</v>
          </cell>
          <cell r="G1013" t="str">
            <v>4110-10</v>
          </cell>
          <cell r="H1013" t="str">
            <v>07/2024</v>
          </cell>
          <cell r="I1013">
            <v>0</v>
          </cell>
          <cell r="J1013">
            <v>113.2792</v>
          </cell>
          <cell r="L1013">
            <v>180.22020000000001</v>
          </cell>
          <cell r="M1013">
            <v>28.24</v>
          </cell>
          <cell r="O1013">
            <v>2.15</v>
          </cell>
          <cell r="R1013">
            <v>135.98141129032257</v>
          </cell>
          <cell r="S1013">
            <v>84.72</v>
          </cell>
          <cell r="U1013">
            <v>0</v>
          </cell>
        </row>
        <row r="1014">
          <cell r="C1014" t="str">
            <v>HOSPITAL PELÓPIDAS SILVEIRA - CG Nº 017/2022</v>
          </cell>
          <cell r="E1014" t="str">
            <v>SAMUEL CARNEIRO DA SILVA</v>
          </cell>
          <cell r="F1014" t="str">
            <v>2 - Outros Profissionais da Saúde</v>
          </cell>
          <cell r="G1014" t="str">
            <v>5211-30</v>
          </cell>
          <cell r="H1014" t="str">
            <v>07/2024</v>
          </cell>
          <cell r="I1014">
            <v>0</v>
          </cell>
          <cell r="J1014">
            <v>125.3032</v>
          </cell>
          <cell r="L1014">
            <v>180.22020000000001</v>
          </cell>
          <cell r="M1014">
            <v>31.14</v>
          </cell>
          <cell r="O1014">
            <v>2.15</v>
          </cell>
          <cell r="R1014">
            <v>250.78141129032258</v>
          </cell>
          <cell r="S1014">
            <v>93.42</v>
          </cell>
          <cell r="U1014">
            <v>0</v>
          </cell>
        </row>
        <row r="1015">
          <cell r="C1015" t="str">
            <v>HOSPITAL PELÓPIDAS SILVEIRA - CG Nº 017/2022</v>
          </cell>
          <cell r="E1015" t="str">
            <v>SAMUEL DA SILVA MORAES</v>
          </cell>
          <cell r="F1015" t="str">
            <v>2 - Outros Profissionais da Saúde</v>
          </cell>
          <cell r="G1015" t="str">
            <v>3222-05</v>
          </cell>
          <cell r="H1015" t="str">
            <v>07/2024</v>
          </cell>
          <cell r="I1015">
            <v>0</v>
          </cell>
          <cell r="J1015">
            <v>301.52800000000002</v>
          </cell>
          <cell r="L1015">
            <v>180.22020000000001</v>
          </cell>
          <cell r="M1015">
            <v>28.24</v>
          </cell>
          <cell r="O1015">
            <v>2.15</v>
          </cell>
          <cell r="R1015">
            <v>267.18141129032256</v>
          </cell>
          <cell r="S1015">
            <v>84.72</v>
          </cell>
          <cell r="U1015">
            <v>0</v>
          </cell>
        </row>
        <row r="1016">
          <cell r="C1016" t="str">
            <v>HOSPITAL PELÓPIDAS SILVEIRA - CG Nº 017/2022</v>
          </cell>
          <cell r="E1016" t="str">
            <v>SAMUEL JOSE PEDRO</v>
          </cell>
          <cell r="F1016" t="str">
            <v>3 - Administrativo</v>
          </cell>
          <cell r="G1016" t="str">
            <v>5143-20</v>
          </cell>
          <cell r="H1016" t="str">
            <v>07/2024</v>
          </cell>
          <cell r="I1016">
            <v>0</v>
          </cell>
          <cell r="J1016">
            <v>9.0367999999999995</v>
          </cell>
          <cell r="L1016">
            <v>0</v>
          </cell>
          <cell r="M1016">
            <v>0</v>
          </cell>
          <cell r="O1016">
            <v>2.15</v>
          </cell>
          <cell r="R1016">
            <v>12.98141129032258</v>
          </cell>
          <cell r="S1016">
            <v>5.65</v>
          </cell>
          <cell r="U1016">
            <v>0</v>
          </cell>
        </row>
        <row r="1017">
          <cell r="C1017" t="str">
            <v>HOSPITAL PELÓPIDAS SILVEIRA - CG Nº 017/2022</v>
          </cell>
          <cell r="E1017" t="str">
            <v>SANDOVAL GOMES DE SOUZA</v>
          </cell>
          <cell r="F1017" t="str">
            <v>2 - Outros Profissionais da Saúde</v>
          </cell>
          <cell r="G1017" t="str">
            <v>5211-30</v>
          </cell>
          <cell r="H1017" t="str">
            <v>07/2024</v>
          </cell>
          <cell r="I1017">
            <v>0</v>
          </cell>
          <cell r="J1017">
            <v>156.36240000000001</v>
          </cell>
          <cell r="L1017">
            <v>180.22020000000001</v>
          </cell>
          <cell r="M1017">
            <v>31.14</v>
          </cell>
          <cell r="O1017">
            <v>2.15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PELÓPIDAS SILVEIRA - CG Nº 017/2022</v>
          </cell>
          <cell r="E1018" t="str">
            <v>SANDRA CAMPELO DA SILVA</v>
          </cell>
          <cell r="F1018" t="str">
            <v>3 - Administrativo</v>
          </cell>
          <cell r="G1018" t="str">
            <v>5163-45</v>
          </cell>
          <cell r="H1018" t="str">
            <v>07/2024</v>
          </cell>
          <cell r="I1018">
            <v>0</v>
          </cell>
          <cell r="J1018">
            <v>157.32239999999999</v>
          </cell>
          <cell r="L1018">
            <v>0</v>
          </cell>
          <cell r="M1018">
            <v>0</v>
          </cell>
          <cell r="O1018">
            <v>2.15</v>
          </cell>
          <cell r="R1018">
            <v>267.18141129032256</v>
          </cell>
          <cell r="S1018">
            <v>85.28</v>
          </cell>
          <cell r="U1018">
            <v>0</v>
          </cell>
        </row>
        <row r="1019">
          <cell r="C1019" t="str">
            <v>HOSPITAL PELÓPIDAS SILVEIRA - CG Nº 017/2022</v>
          </cell>
          <cell r="E1019" t="str">
            <v>SANDRA CRISTINA LIMA DE ARAUJO</v>
          </cell>
          <cell r="F1019" t="str">
            <v>2 - Outros Profissionais da Saúde</v>
          </cell>
          <cell r="G1019" t="str">
            <v>3222-05</v>
          </cell>
          <cell r="H1019" t="str">
            <v>07/2024</v>
          </cell>
          <cell r="I1019">
            <v>0</v>
          </cell>
          <cell r="J1019">
            <v>276.0976</v>
          </cell>
          <cell r="L1019">
            <v>180.22020000000001</v>
          </cell>
          <cell r="M1019">
            <v>28.24</v>
          </cell>
          <cell r="O1019">
            <v>2.15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PELÓPIDAS SILVEIRA - CG Nº 017/2022</v>
          </cell>
          <cell r="E1020" t="str">
            <v>SANDRA LUCIA DE SOUZA E SILVA</v>
          </cell>
          <cell r="F1020" t="str">
            <v>3 - Administrativo</v>
          </cell>
          <cell r="G1020" t="str">
            <v>4110-10</v>
          </cell>
          <cell r="H1020" t="str">
            <v>07/2024</v>
          </cell>
          <cell r="I1020">
            <v>0</v>
          </cell>
          <cell r="J1020">
            <v>102.8968</v>
          </cell>
          <cell r="L1020">
            <v>180.22020000000001</v>
          </cell>
          <cell r="M1020">
            <v>28.24</v>
          </cell>
          <cell r="O1020">
            <v>2.15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PELÓPIDAS SILVEIRA - CG Nº 017/2022</v>
          </cell>
          <cell r="E1021" t="str">
            <v>SANDRA MADALENA DA SILVA</v>
          </cell>
          <cell r="F1021" t="str">
            <v>2 - Outros Profissionais da Saúde</v>
          </cell>
          <cell r="G1021" t="str">
            <v>2235-05</v>
          </cell>
          <cell r="H1021" t="str">
            <v>07/2024</v>
          </cell>
          <cell r="I1021">
            <v>0</v>
          </cell>
          <cell r="J1021">
            <v>446.04320000000001</v>
          </cell>
          <cell r="L1021">
            <v>180.22020000000001</v>
          </cell>
          <cell r="M1021">
            <v>3.05</v>
          </cell>
          <cell r="O1021">
            <v>4.5199999999999996</v>
          </cell>
          <cell r="R1021">
            <v>201.58141129032259</v>
          </cell>
          <cell r="S1021">
            <v>122.12</v>
          </cell>
          <cell r="U1021">
            <v>0</v>
          </cell>
        </row>
        <row r="1022">
          <cell r="C1022" t="str">
            <v>HOSPITAL PELÓPIDAS SILVEIRA - CG Nº 017/2022</v>
          </cell>
          <cell r="E1022" t="str">
            <v>SANDRA MARIA DE ANDRADE</v>
          </cell>
          <cell r="F1022" t="str">
            <v>2 - Outros Profissionais da Saúde</v>
          </cell>
          <cell r="G1022" t="str">
            <v>3242-05</v>
          </cell>
          <cell r="H1022" t="str">
            <v>07/2024</v>
          </cell>
          <cell r="I1022">
            <v>0</v>
          </cell>
          <cell r="J1022">
            <v>156.60640000000001</v>
          </cell>
          <cell r="L1022">
            <v>180.22020000000001</v>
          </cell>
          <cell r="M1022">
            <v>33.5</v>
          </cell>
          <cell r="O1022">
            <v>2.15</v>
          </cell>
          <cell r="R1022">
            <v>135.98141129032257</v>
          </cell>
          <cell r="S1022">
            <v>100.51</v>
          </cell>
          <cell r="U1022">
            <v>0</v>
          </cell>
        </row>
        <row r="1023">
          <cell r="C1023" t="str">
            <v>HOSPITAL PELÓPIDAS SILVEIRA - CG Nº 017/2022</v>
          </cell>
          <cell r="E1023" t="str">
            <v>SANDRA PIMENTEL MONTEIRO</v>
          </cell>
          <cell r="F1023" t="str">
            <v>3 - Administrativo</v>
          </cell>
          <cell r="G1023" t="str">
            <v>5134-30</v>
          </cell>
          <cell r="H1023" t="str">
            <v>07/2024</v>
          </cell>
          <cell r="I1023">
            <v>0</v>
          </cell>
          <cell r="J1023">
            <v>135.55199999999999</v>
          </cell>
          <cell r="L1023">
            <v>180.22020000000001</v>
          </cell>
          <cell r="M1023">
            <v>28.24</v>
          </cell>
          <cell r="O1023">
            <v>2.15</v>
          </cell>
          <cell r="R1023">
            <v>250.78141129032258</v>
          </cell>
          <cell r="S1023">
            <v>84.72</v>
          </cell>
          <cell r="U1023">
            <v>0</v>
          </cell>
        </row>
        <row r="1024">
          <cell r="C1024" t="str">
            <v>HOSPITAL PELÓPIDAS SILVEIRA - CG Nº 017/2022</v>
          </cell>
          <cell r="E1024" t="str">
            <v>SANDREANE SANTINO DA SILVA</v>
          </cell>
          <cell r="F1024" t="str">
            <v>3 - Administrativo</v>
          </cell>
          <cell r="G1024" t="str">
            <v>4110-10</v>
          </cell>
          <cell r="H1024" t="str">
            <v>07/2024</v>
          </cell>
          <cell r="I1024">
            <v>0</v>
          </cell>
          <cell r="J1024">
            <v>112.96</v>
          </cell>
          <cell r="L1024">
            <v>180.22020000000001</v>
          </cell>
          <cell r="M1024">
            <v>28.24</v>
          </cell>
          <cell r="O1024">
            <v>2.15</v>
          </cell>
          <cell r="R1024">
            <v>189.28141129032258</v>
          </cell>
          <cell r="S1024">
            <v>84.72</v>
          </cell>
          <cell r="U1024">
            <v>0</v>
          </cell>
        </row>
        <row r="1025">
          <cell r="C1025" t="str">
            <v>HOSPITAL PELÓPIDAS SILVEIRA - CG Nº 017/2022</v>
          </cell>
          <cell r="E1025" t="str">
            <v>SARA FERREIRA TORRES</v>
          </cell>
          <cell r="F1025" t="str">
            <v>2 - Outros Profissionais da Saúde</v>
          </cell>
          <cell r="G1025" t="str">
            <v>2237-10</v>
          </cell>
          <cell r="H1025" t="str">
            <v>07/2024</v>
          </cell>
          <cell r="I1025">
            <v>0</v>
          </cell>
          <cell r="J1025">
            <v>303.60239999999999</v>
          </cell>
          <cell r="L1025">
            <v>0</v>
          </cell>
          <cell r="M1025">
            <v>0</v>
          </cell>
          <cell r="O1025">
            <v>2.15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PELÓPIDAS SILVEIRA - CG Nº 017/2022</v>
          </cell>
          <cell r="E1026" t="str">
            <v>SARA STHEFANY DAS CHAGAS FERREIRA</v>
          </cell>
          <cell r="F1026" t="str">
            <v>2 - Outros Profissionais da Saúde</v>
          </cell>
          <cell r="G1026" t="str">
            <v>3222-05</v>
          </cell>
          <cell r="H1026" t="str">
            <v>07/2024</v>
          </cell>
          <cell r="I1026">
            <v>0</v>
          </cell>
          <cell r="J1026">
            <v>272.63200000000001</v>
          </cell>
          <cell r="L1026">
            <v>180.22020000000001</v>
          </cell>
          <cell r="M1026">
            <v>28.24</v>
          </cell>
          <cell r="O1026">
            <v>2.15</v>
          </cell>
          <cell r="R1026">
            <v>267.18141129032256</v>
          </cell>
          <cell r="S1026">
            <v>82.46</v>
          </cell>
          <cell r="U1026">
            <v>0</v>
          </cell>
        </row>
        <row r="1027">
          <cell r="C1027" t="str">
            <v>HOSPITAL PELÓPIDAS SILVEIRA - CG Nº 017/2022</v>
          </cell>
          <cell r="E1027" t="str">
            <v>SARA TWANY FRANCISCA DA SILVA</v>
          </cell>
          <cell r="F1027" t="str">
            <v>2 - Outros Profissionais da Saúde</v>
          </cell>
          <cell r="G1027" t="str">
            <v>5211-30</v>
          </cell>
          <cell r="H1027" t="str">
            <v>07/2024</v>
          </cell>
          <cell r="I1027">
            <v>0</v>
          </cell>
          <cell r="J1027">
            <v>142.43360000000001</v>
          </cell>
          <cell r="L1027">
            <v>180.22020000000001</v>
          </cell>
          <cell r="M1027">
            <v>31.14</v>
          </cell>
          <cell r="O1027">
            <v>2.15</v>
          </cell>
          <cell r="R1027">
            <v>127.78141129032258</v>
          </cell>
          <cell r="S1027">
            <v>93.42</v>
          </cell>
          <cell r="U1027">
            <v>0</v>
          </cell>
        </row>
        <row r="1028">
          <cell r="C1028" t="str">
            <v>HOSPITAL PELÓPIDAS SILVEIRA - CG Nº 017/2022</v>
          </cell>
          <cell r="E1028" t="str">
            <v>SAULO CESAR DA SILVA</v>
          </cell>
          <cell r="F1028" t="str">
            <v>3 - Administrativo</v>
          </cell>
          <cell r="G1028" t="str">
            <v>2526-05</v>
          </cell>
          <cell r="H1028" t="str">
            <v>07/2024</v>
          </cell>
          <cell r="I1028">
            <v>0</v>
          </cell>
          <cell r="J1028">
            <v>218.06399999999999</v>
          </cell>
          <cell r="L1028">
            <v>180.22020000000001</v>
          </cell>
          <cell r="M1028">
            <v>46.8</v>
          </cell>
          <cell r="O1028">
            <v>2.15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PELÓPIDAS SILVEIRA - CG Nº 017/2022</v>
          </cell>
          <cell r="E1029" t="str">
            <v>SELLEN MELO PORTELA DE SOUZA</v>
          </cell>
          <cell r="F1029" t="str">
            <v>2 - Outros Profissionais da Saúde</v>
          </cell>
          <cell r="G1029" t="str">
            <v>2235-05</v>
          </cell>
          <cell r="H1029" t="str">
            <v>07/2024</v>
          </cell>
          <cell r="I1029">
            <v>0</v>
          </cell>
          <cell r="J1029">
            <v>417.16239999999999</v>
          </cell>
          <cell r="L1029">
            <v>180.22020000000001</v>
          </cell>
          <cell r="M1029">
            <v>3.59</v>
          </cell>
          <cell r="O1029">
            <v>4.5199999999999996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PELÓPIDAS SILVEIRA - CG Nº 017/2022</v>
          </cell>
          <cell r="E1030" t="str">
            <v>SERGIO GONCALVES FILHO</v>
          </cell>
          <cell r="F1030" t="str">
            <v>3 - Administrativo</v>
          </cell>
          <cell r="G1030" t="str">
            <v>5142-25</v>
          </cell>
          <cell r="H1030" t="str">
            <v>07/2024</v>
          </cell>
          <cell r="I1030">
            <v>0</v>
          </cell>
          <cell r="J1030">
            <v>153.28880000000001</v>
          </cell>
          <cell r="L1030">
            <v>180.22020000000001</v>
          </cell>
          <cell r="M1030">
            <v>28.24</v>
          </cell>
          <cell r="O1030">
            <v>2.15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PELÓPIDAS SILVEIRA - CG Nº 017/2022</v>
          </cell>
          <cell r="E1031" t="str">
            <v>SERGIO HENRIQUE QUINTANS DE SOUZA E SILVA</v>
          </cell>
          <cell r="F1031" t="str">
            <v>3 - Administrativo</v>
          </cell>
          <cell r="G1031" t="str">
            <v>7823-05</v>
          </cell>
          <cell r="H1031" t="str">
            <v>07/2024</v>
          </cell>
          <cell r="I1031">
            <v>0</v>
          </cell>
          <cell r="J1031">
            <v>128.67840000000001</v>
          </cell>
          <cell r="L1031">
            <v>180.22020000000001</v>
          </cell>
          <cell r="M1031">
            <v>32.17</v>
          </cell>
          <cell r="O1031">
            <v>2.15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PELÓPIDAS SILVEIRA - CG Nº 017/2022</v>
          </cell>
          <cell r="E1032" t="str">
            <v>SEVERINA PAZ DO NASCIMENTO</v>
          </cell>
          <cell r="F1032" t="str">
            <v>3 - Administrativo</v>
          </cell>
          <cell r="G1032" t="str">
            <v>5143-20</v>
          </cell>
          <cell r="H1032" t="str">
            <v>07/2024</v>
          </cell>
          <cell r="I1032">
            <v>0</v>
          </cell>
          <cell r="J1032">
            <v>9.0367999999999995</v>
          </cell>
          <cell r="L1032">
            <v>0</v>
          </cell>
          <cell r="M1032">
            <v>0</v>
          </cell>
          <cell r="O1032">
            <v>2.15</v>
          </cell>
          <cell r="R1032">
            <v>12.98141129032258</v>
          </cell>
          <cell r="S1032">
            <v>5.65</v>
          </cell>
          <cell r="U1032">
            <v>0</v>
          </cell>
        </row>
        <row r="1033">
          <cell r="C1033" t="str">
            <v>HOSPITAL PELÓPIDAS SILVEIRA - CG Nº 017/2022</v>
          </cell>
          <cell r="E1033" t="str">
            <v>SHARA MILENE OLIVEIRA DOS SANTOS</v>
          </cell>
          <cell r="F1033" t="str">
            <v>2 - Outros Profissionais da Saúde</v>
          </cell>
          <cell r="G1033" t="str">
            <v>3222-05</v>
          </cell>
          <cell r="H1033" t="str">
            <v>07/2024</v>
          </cell>
          <cell r="I1033">
            <v>0</v>
          </cell>
          <cell r="J1033">
            <v>291.52159999999998</v>
          </cell>
          <cell r="L1033">
            <v>180.22020000000001</v>
          </cell>
          <cell r="M1033">
            <v>28.24</v>
          </cell>
          <cell r="O1033">
            <v>2.15</v>
          </cell>
          <cell r="R1033">
            <v>135.98141129032257</v>
          </cell>
          <cell r="S1033">
            <v>84.72</v>
          </cell>
          <cell r="U1033">
            <v>0</v>
          </cell>
        </row>
        <row r="1034">
          <cell r="C1034" t="str">
            <v>HOSPITAL PELÓPIDAS SILVEIRA - CG Nº 017/2022</v>
          </cell>
          <cell r="E1034" t="str">
            <v>SHIRLEY BEZERRA DA SILVA</v>
          </cell>
          <cell r="F1034" t="str">
            <v>2 - Outros Profissionais da Saúde</v>
          </cell>
          <cell r="G1034" t="str">
            <v>3222-05</v>
          </cell>
          <cell r="H1034" t="str">
            <v>07/2024</v>
          </cell>
          <cell r="I1034">
            <v>0</v>
          </cell>
          <cell r="J1034">
            <v>275.85120000000001</v>
          </cell>
          <cell r="L1034">
            <v>180.22020000000001</v>
          </cell>
          <cell r="M1034">
            <v>28.24</v>
          </cell>
          <cell r="O1034">
            <v>2.15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PELÓPIDAS SILVEIRA - CG Nº 017/2022</v>
          </cell>
          <cell r="E1035" t="str">
            <v>SHIRLEYDE SIMPLICIO DE SOUZA FRANCA</v>
          </cell>
          <cell r="F1035" t="str">
            <v>2 - Outros Profissionais da Saúde</v>
          </cell>
          <cell r="G1035" t="str">
            <v>3222-15</v>
          </cell>
          <cell r="H1035" t="str">
            <v>07/2024</v>
          </cell>
          <cell r="I1035">
            <v>0</v>
          </cell>
          <cell r="J1035">
            <v>273.88799999999998</v>
          </cell>
          <cell r="L1035">
            <v>180.22020000000001</v>
          </cell>
          <cell r="M1035">
            <v>28.24</v>
          </cell>
          <cell r="O1035">
            <v>2.15</v>
          </cell>
          <cell r="R1035">
            <v>185.18141129032259</v>
          </cell>
          <cell r="S1035">
            <v>75.680000000000007</v>
          </cell>
          <cell r="U1035">
            <v>60.16</v>
          </cell>
          <cell r="X1035" t="str">
            <v>AUXÍLIO CRECHE</v>
          </cell>
        </row>
        <row r="1036">
          <cell r="C1036" t="str">
            <v>HOSPITAL PELÓPIDAS SILVEIRA - CG Nº 017/2022</v>
          </cell>
          <cell r="E1036" t="str">
            <v>SIBELE FERREIRA DAS NEVES</v>
          </cell>
          <cell r="F1036" t="str">
            <v>2 - Outros Profissionais da Saúde</v>
          </cell>
          <cell r="G1036" t="str">
            <v>3222-05</v>
          </cell>
          <cell r="H1036" t="str">
            <v>07/2024</v>
          </cell>
          <cell r="I1036">
            <v>0</v>
          </cell>
          <cell r="J1036">
            <v>0</v>
          </cell>
          <cell r="K1036">
            <v>2270.4699999999998</v>
          </cell>
          <cell r="L1036">
            <v>0</v>
          </cell>
          <cell r="M1036">
            <v>0</v>
          </cell>
          <cell r="O1036">
            <v>2.15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PELÓPIDAS SILVEIRA - CG Nº 017/2022</v>
          </cell>
          <cell r="E1037" t="str">
            <v>SIBELLY MORGANA BARATA DA SILVA ARAUJO</v>
          </cell>
          <cell r="F1037" t="str">
            <v>2 - Outros Profissionais da Saúde</v>
          </cell>
          <cell r="G1037" t="str">
            <v>2235-05</v>
          </cell>
          <cell r="H1037" t="str">
            <v>07/2024</v>
          </cell>
          <cell r="I1037">
            <v>0</v>
          </cell>
          <cell r="J1037">
            <v>331.14080000000001</v>
          </cell>
          <cell r="L1037">
            <v>180.22020000000001</v>
          </cell>
          <cell r="M1037">
            <v>3.33</v>
          </cell>
          <cell r="O1037">
            <v>4.5199999999999996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PELÓPIDAS SILVEIRA - CG Nº 017/2022</v>
          </cell>
          <cell r="E1038" t="str">
            <v>SILVANA CRISTOVAM DE VASCONCELOS BATISTA</v>
          </cell>
          <cell r="F1038" t="str">
            <v>2 - Outros Profissionais da Saúde</v>
          </cell>
          <cell r="G1038" t="str">
            <v>3222-05</v>
          </cell>
          <cell r="H1038" t="str">
            <v>07/2024</v>
          </cell>
          <cell r="I1038">
            <v>0</v>
          </cell>
          <cell r="J1038">
            <v>287.79360000000003</v>
          </cell>
          <cell r="L1038">
            <v>180.22020000000001</v>
          </cell>
          <cell r="M1038">
            <v>28.24</v>
          </cell>
          <cell r="O1038">
            <v>2.15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PELÓPIDAS SILVEIRA - CG Nº 017/2022</v>
          </cell>
          <cell r="E1039" t="str">
            <v>SILVANA MARIA DA SILVA</v>
          </cell>
          <cell r="F1039" t="str">
            <v>3 - Administrativo</v>
          </cell>
          <cell r="G1039" t="str">
            <v>5134-30</v>
          </cell>
          <cell r="H1039" t="str">
            <v>07/2024</v>
          </cell>
          <cell r="I1039">
            <v>0</v>
          </cell>
          <cell r="J1039">
            <v>170.13120000000001</v>
          </cell>
          <cell r="L1039">
            <v>180.22020000000001</v>
          </cell>
          <cell r="M1039">
            <v>28.24</v>
          </cell>
          <cell r="O1039">
            <v>2.15</v>
          </cell>
          <cell r="R1039">
            <v>250.78141129032258</v>
          </cell>
          <cell r="S1039">
            <v>84.72</v>
          </cell>
          <cell r="U1039">
            <v>0</v>
          </cell>
        </row>
        <row r="1040">
          <cell r="C1040" t="str">
            <v>HOSPITAL PELÓPIDAS SILVEIRA - CG Nº 017/2022</v>
          </cell>
          <cell r="E1040" t="str">
            <v>SILVANA MARIA DE CASTRO SILVA</v>
          </cell>
          <cell r="F1040" t="str">
            <v>2 - Outros Profissionais da Saúde</v>
          </cell>
          <cell r="G1040" t="str">
            <v>3242-05</v>
          </cell>
          <cell r="H1040" t="str">
            <v>07/2024</v>
          </cell>
          <cell r="I1040">
            <v>0</v>
          </cell>
          <cell r="J1040">
            <v>156.60640000000001</v>
          </cell>
          <cell r="L1040">
            <v>180.22020000000001</v>
          </cell>
          <cell r="M1040">
            <v>33.5</v>
          </cell>
          <cell r="O1040">
            <v>2.15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PELÓPIDAS SILVEIRA - CG Nº 017/2022</v>
          </cell>
          <cell r="E1041" t="str">
            <v>SILVANIA NOVAES DE MOURA</v>
          </cell>
          <cell r="F1041" t="str">
            <v>2 - Outros Profissionais da Saúde</v>
          </cell>
          <cell r="G1041" t="str">
            <v>2516-05</v>
          </cell>
          <cell r="H1041" t="str">
            <v>07/2024</v>
          </cell>
          <cell r="I1041">
            <v>0</v>
          </cell>
          <cell r="J1041">
            <v>277.0496</v>
          </cell>
          <cell r="L1041">
            <v>0</v>
          </cell>
          <cell r="M1041">
            <v>0</v>
          </cell>
          <cell r="O1041">
            <v>2.15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PELÓPIDAS SILVEIRA - CG Nº 017/2022</v>
          </cell>
          <cell r="E1042" t="str">
            <v>SILVANIA REGINA LOPES DA COSTA</v>
          </cell>
          <cell r="F1042" t="str">
            <v>3 - Administrativo</v>
          </cell>
          <cell r="G1042" t="str">
            <v>3516-05</v>
          </cell>
          <cell r="H1042" t="str">
            <v>07/2024</v>
          </cell>
          <cell r="I1042">
            <v>0</v>
          </cell>
          <cell r="J1042">
            <v>0</v>
          </cell>
          <cell r="K1042">
            <v>1044.02</v>
          </cell>
          <cell r="L1042">
            <v>180.22020000000001</v>
          </cell>
          <cell r="M1042">
            <v>46.8</v>
          </cell>
          <cell r="O1042">
            <v>2.15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PELÓPIDAS SILVEIRA - CG Nº 017/2022</v>
          </cell>
          <cell r="E1043" t="str">
            <v>SILVIA MARIA DA SILVA</v>
          </cell>
          <cell r="F1043" t="str">
            <v>2 - Outros Profissionais da Saúde</v>
          </cell>
          <cell r="G1043" t="str">
            <v>3222-05</v>
          </cell>
          <cell r="H1043" t="str">
            <v>07/2024</v>
          </cell>
          <cell r="I1043">
            <v>0</v>
          </cell>
          <cell r="J1043">
            <v>289.4144</v>
          </cell>
          <cell r="L1043">
            <v>180.22020000000001</v>
          </cell>
          <cell r="M1043">
            <v>28.24</v>
          </cell>
          <cell r="O1043">
            <v>2.15</v>
          </cell>
          <cell r="R1043">
            <v>267.18141129032256</v>
          </cell>
          <cell r="S1043">
            <v>82.46</v>
          </cell>
          <cell r="U1043">
            <v>0</v>
          </cell>
        </row>
        <row r="1044">
          <cell r="C1044" t="str">
            <v>HOSPITAL PELÓPIDAS SILVEIRA - CG Nº 017/2022</v>
          </cell>
          <cell r="E1044" t="str">
            <v>SILVIA MARIA FEITOSA DE ARAUJO</v>
          </cell>
          <cell r="F1044" t="str">
            <v>2 - Outros Profissionais da Saúde</v>
          </cell>
          <cell r="G1044" t="str">
            <v>3222-05</v>
          </cell>
          <cell r="H1044" t="str">
            <v>07/2024</v>
          </cell>
          <cell r="I1044">
            <v>0</v>
          </cell>
          <cell r="J1044">
            <v>271.40640000000002</v>
          </cell>
          <cell r="L1044">
            <v>180.22020000000001</v>
          </cell>
          <cell r="M1044">
            <v>28.24</v>
          </cell>
          <cell r="O1044">
            <v>2.15</v>
          </cell>
          <cell r="R1044">
            <v>135.98141129032257</v>
          </cell>
          <cell r="S1044">
            <v>82.46</v>
          </cell>
          <cell r="U1044">
            <v>67.099999999999994</v>
          </cell>
          <cell r="X1044" t="str">
            <v>AUXÍLIO CRECHE</v>
          </cell>
        </row>
        <row r="1045">
          <cell r="C1045" t="str">
            <v>HOSPITAL PELÓPIDAS SILVEIRA - CG Nº 017/2022</v>
          </cell>
          <cell r="E1045" t="str">
            <v>SIMONE MARIA DA SILVA CORREIA</v>
          </cell>
          <cell r="F1045" t="str">
            <v>2 - Outros Profissionais da Saúde</v>
          </cell>
          <cell r="G1045" t="str">
            <v>3222-05</v>
          </cell>
          <cell r="H1045" t="str">
            <v>07/2024</v>
          </cell>
          <cell r="I1045">
            <v>0</v>
          </cell>
          <cell r="J1045">
            <v>280.99759999999998</v>
          </cell>
          <cell r="L1045">
            <v>0</v>
          </cell>
          <cell r="M1045">
            <v>0</v>
          </cell>
          <cell r="O1045">
            <v>2.15</v>
          </cell>
          <cell r="R1045">
            <v>250.78141129032258</v>
          </cell>
          <cell r="S1045">
            <v>63.82</v>
          </cell>
          <cell r="U1045">
            <v>0</v>
          </cell>
        </row>
        <row r="1046">
          <cell r="C1046" t="str">
            <v>HOSPITAL PELÓPIDAS SILVEIRA - CG Nº 017/2022</v>
          </cell>
          <cell r="E1046" t="str">
            <v>SIMONE MIGUEL DA SILVA</v>
          </cell>
          <cell r="F1046" t="str">
            <v>2 - Outros Profissionais da Saúde</v>
          </cell>
          <cell r="G1046" t="str">
            <v>3222-05</v>
          </cell>
          <cell r="H1046" t="str">
            <v>07/2024</v>
          </cell>
          <cell r="I1046">
            <v>0</v>
          </cell>
          <cell r="J1046">
            <v>284.476</v>
          </cell>
          <cell r="L1046">
            <v>180.22020000000001</v>
          </cell>
          <cell r="M1046">
            <v>28.24</v>
          </cell>
          <cell r="O1046">
            <v>2.15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PELÓPIDAS SILVEIRA - CG Nº 017/2022</v>
          </cell>
          <cell r="E1047" t="str">
            <v>SIMONE OLIVEIRA DOS SANTOS</v>
          </cell>
          <cell r="F1047" t="str">
            <v>2 - Outros Profissionais da Saúde</v>
          </cell>
          <cell r="G1047" t="str">
            <v>3222-05</v>
          </cell>
          <cell r="H1047" t="str">
            <v>07/2024</v>
          </cell>
          <cell r="I1047">
            <v>0</v>
          </cell>
          <cell r="J1047">
            <v>273.6336</v>
          </cell>
          <cell r="L1047">
            <v>0</v>
          </cell>
          <cell r="M1047">
            <v>0</v>
          </cell>
          <cell r="O1047">
            <v>2.15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PELÓPIDAS SILVEIRA - CG Nº 017/2022</v>
          </cell>
          <cell r="E1048" t="str">
            <v>SINEIDE MARIA RAMOS DA SILVA</v>
          </cell>
          <cell r="F1048" t="str">
            <v>3 - Administrativo</v>
          </cell>
          <cell r="G1048" t="str">
            <v>5143-20</v>
          </cell>
          <cell r="H1048" t="str">
            <v>07/2024</v>
          </cell>
          <cell r="I1048">
            <v>0</v>
          </cell>
          <cell r="J1048">
            <v>4.5183999999999997</v>
          </cell>
          <cell r="L1048">
            <v>0</v>
          </cell>
          <cell r="M1048">
            <v>0</v>
          </cell>
          <cell r="O1048">
            <v>2.15</v>
          </cell>
          <cell r="R1048">
            <v>21.181411290322579</v>
          </cell>
          <cell r="S1048">
            <v>2.82</v>
          </cell>
          <cell r="U1048">
            <v>0</v>
          </cell>
        </row>
        <row r="1049">
          <cell r="C1049" t="str">
            <v>HOSPITAL PELÓPIDAS SILVEIRA - CG Nº 017/2022</v>
          </cell>
          <cell r="E1049" t="str">
            <v>SOLANGE DE LOURDES DA SILVA</v>
          </cell>
          <cell r="F1049" t="str">
            <v>2 - Outros Profissionais da Saúde</v>
          </cell>
          <cell r="G1049" t="str">
            <v>3222-05</v>
          </cell>
          <cell r="H1049" t="str">
            <v>07/2024</v>
          </cell>
          <cell r="I1049">
            <v>0</v>
          </cell>
          <cell r="J1049">
            <v>287.02319999999997</v>
          </cell>
          <cell r="L1049">
            <v>180.22020000000001</v>
          </cell>
          <cell r="M1049">
            <v>28.24</v>
          </cell>
          <cell r="O1049">
            <v>2.15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PELÓPIDAS SILVEIRA - CG Nº 017/2022</v>
          </cell>
          <cell r="E1050" t="str">
            <v>SOLANGE TEIXEIRA DE ALBUQUERQUE</v>
          </cell>
          <cell r="F1050" t="str">
            <v>2 - Outros Profissionais da Saúde</v>
          </cell>
          <cell r="G1050" t="str">
            <v>3222-05</v>
          </cell>
          <cell r="H1050" t="str">
            <v>07/2024</v>
          </cell>
          <cell r="I1050">
            <v>0</v>
          </cell>
          <cell r="J1050">
            <v>285.12479999999999</v>
          </cell>
          <cell r="L1050">
            <v>180.22020000000001</v>
          </cell>
          <cell r="M1050">
            <v>28.24</v>
          </cell>
          <cell r="O1050">
            <v>2.15</v>
          </cell>
          <cell r="R1050">
            <v>135.98141129032257</v>
          </cell>
          <cell r="S1050">
            <v>84.72</v>
          </cell>
          <cell r="U1050">
            <v>0</v>
          </cell>
        </row>
        <row r="1051">
          <cell r="C1051" t="str">
            <v>HOSPITAL PELÓPIDAS SILVEIRA - CG Nº 017/2022</v>
          </cell>
          <cell r="E1051" t="str">
            <v>STEFFANES ALVES DO AMARAL</v>
          </cell>
          <cell r="F1051" t="str">
            <v>2 - Outros Profissionais da Saúde</v>
          </cell>
          <cell r="G1051" t="str">
            <v>3222-05</v>
          </cell>
          <cell r="H1051" t="str">
            <v>07/2024</v>
          </cell>
          <cell r="I1051">
            <v>0</v>
          </cell>
          <cell r="J1051">
            <v>285.92</v>
          </cell>
          <cell r="L1051">
            <v>180.22020000000001</v>
          </cell>
          <cell r="M1051">
            <v>28.24</v>
          </cell>
          <cell r="O1051">
            <v>2.15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PELÓPIDAS SILVEIRA - CG Nº 017/2022</v>
          </cell>
          <cell r="E1052" t="str">
            <v>STHAPHANYNE THAMIRES MOURA DE LIMA</v>
          </cell>
          <cell r="F1052" t="str">
            <v>2 - Outros Profissionais da Saúde</v>
          </cell>
          <cell r="G1052" t="str">
            <v>3222-05</v>
          </cell>
          <cell r="H1052" t="str">
            <v>07/2024</v>
          </cell>
          <cell r="I1052">
            <v>0</v>
          </cell>
          <cell r="J1052">
            <v>342.56799999999998</v>
          </cell>
          <cell r="L1052">
            <v>180.22020000000001</v>
          </cell>
          <cell r="M1052">
            <v>28.24</v>
          </cell>
          <cell r="O1052">
            <v>2.15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PELÓPIDAS SILVEIRA - CG Nº 017/2022</v>
          </cell>
          <cell r="E1053" t="str">
            <v>STPHANY BIANCA SANTOS DE FIGUEIREDO BRITO</v>
          </cell>
          <cell r="F1053" t="str">
            <v>2 - Outros Profissionais da Saúde</v>
          </cell>
          <cell r="G1053" t="str">
            <v>3222-05</v>
          </cell>
          <cell r="H1053" t="str">
            <v>07/2024</v>
          </cell>
          <cell r="I1053">
            <v>0</v>
          </cell>
          <cell r="J1053">
            <v>371.79039999999998</v>
          </cell>
          <cell r="L1053">
            <v>0</v>
          </cell>
          <cell r="M1053">
            <v>0</v>
          </cell>
          <cell r="O1053">
            <v>2.15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PELÓPIDAS SILVEIRA - CG Nº 017/2022</v>
          </cell>
          <cell r="E1054" t="str">
            <v>SUANY BATISTA DA SILVA</v>
          </cell>
          <cell r="F1054" t="str">
            <v>2 - Outros Profissionais da Saúde</v>
          </cell>
          <cell r="G1054" t="str">
            <v>5211-30</v>
          </cell>
          <cell r="H1054" t="str">
            <v>07/2024</v>
          </cell>
          <cell r="I1054">
            <v>0</v>
          </cell>
          <cell r="J1054">
            <v>149.88319999999999</v>
          </cell>
          <cell r="L1054">
            <v>180.22020000000001</v>
          </cell>
          <cell r="M1054">
            <v>31.14</v>
          </cell>
          <cell r="O1054">
            <v>2.15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PELÓPIDAS SILVEIRA - CG Nº 017/2022</v>
          </cell>
          <cell r="E1055" t="str">
            <v>SUANY FRANCIELE GOMES DE PAULA</v>
          </cell>
          <cell r="F1055" t="str">
            <v>2 - Outros Profissionais da Saúde</v>
          </cell>
          <cell r="G1055" t="str">
            <v>3222-05</v>
          </cell>
          <cell r="H1055" t="str">
            <v>07/2024</v>
          </cell>
          <cell r="I1055">
            <v>0</v>
          </cell>
          <cell r="J1055">
            <v>151.74080000000001</v>
          </cell>
          <cell r="L1055">
            <v>0</v>
          </cell>
          <cell r="M1055">
            <v>0</v>
          </cell>
          <cell r="O1055">
            <v>2.15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PELÓPIDAS SILVEIRA - CG Nº 017/2022</v>
          </cell>
          <cell r="E1056" t="str">
            <v>SUELICE MARIA DA SILVA SANTOS</v>
          </cell>
          <cell r="F1056" t="str">
            <v>3 - Administrativo</v>
          </cell>
          <cell r="G1056" t="str">
            <v>5174-10</v>
          </cell>
          <cell r="H1056" t="str">
            <v>07/2024</v>
          </cell>
          <cell r="I1056">
            <v>0</v>
          </cell>
          <cell r="J1056">
            <v>112.96</v>
          </cell>
          <cell r="L1056">
            <v>0</v>
          </cell>
          <cell r="M1056">
            <v>0</v>
          </cell>
          <cell r="O1056">
            <v>2.15</v>
          </cell>
          <cell r="R1056">
            <v>135.98141129032257</v>
          </cell>
          <cell r="S1056">
            <v>84.72</v>
          </cell>
          <cell r="U1056">
            <v>0</v>
          </cell>
        </row>
        <row r="1057">
          <cell r="C1057" t="str">
            <v>HOSPITAL PELÓPIDAS SILVEIRA - CG Nº 017/2022</v>
          </cell>
          <cell r="E1057" t="str">
            <v xml:space="preserve">SUELLEN CRISTINY DA PAZ NOBRE LIMA </v>
          </cell>
          <cell r="F1057" t="str">
            <v>2 - Outros Profissionais da Saúde</v>
          </cell>
          <cell r="G1057" t="str">
            <v>3222-05</v>
          </cell>
          <cell r="H1057" t="str">
            <v>07/2024</v>
          </cell>
          <cell r="I1057">
            <v>0</v>
          </cell>
          <cell r="J1057">
            <v>304.85359999999997</v>
          </cell>
          <cell r="L1057">
            <v>180.22020000000001</v>
          </cell>
          <cell r="M1057">
            <v>28.24</v>
          </cell>
          <cell r="O1057">
            <v>2.15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PELÓPIDAS SILVEIRA - CG Nº 017/2022</v>
          </cell>
          <cell r="E1058" t="str">
            <v>SUELY GOMES DA SILVA</v>
          </cell>
          <cell r="F1058" t="str">
            <v>2 - Outros Profissionais da Saúde</v>
          </cell>
          <cell r="G1058" t="str">
            <v>3222-05</v>
          </cell>
          <cell r="H1058" t="str">
            <v>07/2024</v>
          </cell>
          <cell r="I1058">
            <v>0</v>
          </cell>
          <cell r="J1058">
            <v>313.03440000000001</v>
          </cell>
          <cell r="L1058">
            <v>180.22020000000001</v>
          </cell>
          <cell r="M1058">
            <v>28.24</v>
          </cell>
          <cell r="O1058">
            <v>2.15</v>
          </cell>
          <cell r="R1058">
            <v>250.78141129032258</v>
          </cell>
          <cell r="S1058">
            <v>33.89</v>
          </cell>
          <cell r="U1058">
            <v>0</v>
          </cell>
        </row>
        <row r="1059">
          <cell r="C1059" t="str">
            <v>HOSPITAL PELÓPIDAS SILVEIRA - CG Nº 017/2022</v>
          </cell>
          <cell r="E1059" t="str">
            <v>SUELY MARIA QUEIROZ DA SILVA</v>
          </cell>
          <cell r="F1059" t="str">
            <v>3 - Administrativo</v>
          </cell>
          <cell r="G1059" t="str">
            <v>5143-20</v>
          </cell>
          <cell r="H1059" t="str">
            <v>07/2024</v>
          </cell>
          <cell r="I1059">
            <v>0</v>
          </cell>
          <cell r="J1059">
            <v>7.5304000000000002</v>
          </cell>
          <cell r="L1059">
            <v>0</v>
          </cell>
          <cell r="M1059">
            <v>0</v>
          </cell>
          <cell r="O1059">
            <v>2.15</v>
          </cell>
          <cell r="R1059">
            <v>12.98141129032258</v>
          </cell>
          <cell r="S1059">
            <v>0</v>
          </cell>
          <cell r="U1059">
            <v>0</v>
          </cell>
        </row>
        <row r="1060">
          <cell r="C1060" t="str">
            <v>HOSPITAL PELÓPIDAS SILVEIRA - CG Nº 017/2022</v>
          </cell>
          <cell r="E1060" t="str">
            <v>SUMAIA CABRAL DE CARVALHO MOURA</v>
          </cell>
          <cell r="F1060" t="str">
            <v>2 - Outros Profissionais da Saúde</v>
          </cell>
          <cell r="G1060" t="str">
            <v>3241-15</v>
          </cell>
          <cell r="H1060" t="str">
            <v>07/2024</v>
          </cell>
          <cell r="I1060">
            <v>0</v>
          </cell>
          <cell r="J1060">
            <v>305.67919999999998</v>
          </cell>
          <cell r="L1060">
            <v>0</v>
          </cell>
          <cell r="M1060">
            <v>0</v>
          </cell>
          <cell r="O1060">
            <v>2.15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PELÓPIDAS SILVEIRA - CG Nº 017/2022</v>
          </cell>
          <cell r="E1061" t="str">
            <v>SUSANA RAMOS DA SILVA NASCIMENTO</v>
          </cell>
          <cell r="F1061" t="str">
            <v>2 - Outros Profissionais da Saúde</v>
          </cell>
          <cell r="G1061" t="str">
            <v>3222-05</v>
          </cell>
          <cell r="H1061" t="str">
            <v>07/2024</v>
          </cell>
          <cell r="I1061">
            <v>0</v>
          </cell>
          <cell r="J1061">
            <v>345.41199999999998</v>
          </cell>
          <cell r="L1061">
            <v>180.22020000000001</v>
          </cell>
          <cell r="M1061">
            <v>28.24</v>
          </cell>
          <cell r="O1061">
            <v>2.15</v>
          </cell>
          <cell r="R1061">
            <v>189.28141129032258</v>
          </cell>
          <cell r="S1061">
            <v>84.72</v>
          </cell>
          <cell r="U1061">
            <v>0</v>
          </cell>
        </row>
        <row r="1062">
          <cell r="C1062" t="str">
            <v>HOSPITAL PELÓPIDAS SILVEIRA - CG Nº 017/2022</v>
          </cell>
          <cell r="E1062" t="str">
            <v>SUZETE CARLA MARIA DOS SANTOS</v>
          </cell>
          <cell r="F1062" t="str">
            <v>2 - Outros Profissionais da Saúde</v>
          </cell>
          <cell r="G1062" t="str">
            <v>3222-05</v>
          </cell>
          <cell r="H1062" t="str">
            <v>07/2024</v>
          </cell>
          <cell r="I1062">
            <v>0</v>
          </cell>
          <cell r="J1062">
            <v>298.66320000000002</v>
          </cell>
          <cell r="L1062">
            <v>0</v>
          </cell>
          <cell r="M1062">
            <v>0</v>
          </cell>
          <cell r="O1062">
            <v>2.15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PELÓPIDAS SILVEIRA - CG Nº 017/2022</v>
          </cell>
          <cell r="E1063" t="str">
            <v>TACIANA PAULA OLIVEIRA GOMES DA SILVA</v>
          </cell>
          <cell r="F1063" t="str">
            <v>2 - Outros Profissionais da Saúde</v>
          </cell>
          <cell r="G1063" t="str">
            <v>3222-05</v>
          </cell>
          <cell r="H1063" t="str">
            <v>07/2024</v>
          </cell>
          <cell r="I1063">
            <v>0</v>
          </cell>
          <cell r="J1063">
            <v>272.08800000000002</v>
          </cell>
          <cell r="L1063">
            <v>180.22020000000001</v>
          </cell>
          <cell r="M1063">
            <v>28.24</v>
          </cell>
          <cell r="O1063">
            <v>2.15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PELÓPIDAS SILVEIRA - CG Nº 017/2022</v>
          </cell>
          <cell r="E1064" t="str">
            <v>TAIANY MARIA DE MELO SIQUEIRA</v>
          </cell>
          <cell r="F1064" t="str">
            <v>2 - Outros Profissionais da Saúde</v>
          </cell>
          <cell r="G1064" t="str">
            <v>2235-05</v>
          </cell>
          <cell r="H1064" t="str">
            <v>07/2024</v>
          </cell>
          <cell r="I1064">
            <v>0</v>
          </cell>
          <cell r="J1064">
            <v>420.68079999999998</v>
          </cell>
          <cell r="L1064">
            <v>180.22020000000001</v>
          </cell>
          <cell r="M1064">
            <v>2.79</v>
          </cell>
          <cell r="O1064">
            <v>4.5199999999999996</v>
          </cell>
          <cell r="R1064">
            <v>201.58141129032259</v>
          </cell>
          <cell r="S1064">
            <v>103.81</v>
          </cell>
          <cell r="U1064">
            <v>0</v>
          </cell>
        </row>
        <row r="1065">
          <cell r="C1065" t="str">
            <v>HOSPITAL PELÓPIDAS SILVEIRA - CG Nº 017/2022</v>
          </cell>
          <cell r="E1065" t="str">
            <v>TAINA ALMEIDA DA SILVA</v>
          </cell>
          <cell r="F1065" t="str">
            <v>2 - Outros Profissionais da Saúde</v>
          </cell>
          <cell r="G1065" t="str">
            <v>5211-30</v>
          </cell>
          <cell r="H1065" t="str">
            <v>07/2024</v>
          </cell>
          <cell r="I1065">
            <v>0</v>
          </cell>
          <cell r="J1065">
            <v>141.88640000000001</v>
          </cell>
          <cell r="L1065">
            <v>0</v>
          </cell>
          <cell r="M1065">
            <v>0</v>
          </cell>
          <cell r="O1065">
            <v>2.15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PELÓPIDAS SILVEIRA - CG Nº 017/2022</v>
          </cell>
          <cell r="E1066" t="str">
            <v>TAINA LIDIA GOMES DA SILVA</v>
          </cell>
          <cell r="F1066" t="str">
            <v>2 - Outros Profissionais da Saúde</v>
          </cell>
          <cell r="G1066" t="str">
            <v>3222-05</v>
          </cell>
          <cell r="H1066" t="str">
            <v>07/2024</v>
          </cell>
          <cell r="I1066">
            <v>0</v>
          </cell>
          <cell r="J1066">
            <v>285.52</v>
          </cell>
          <cell r="L1066">
            <v>180.22020000000001</v>
          </cell>
          <cell r="M1066">
            <v>28.24</v>
          </cell>
          <cell r="O1066">
            <v>2.15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PELÓPIDAS SILVEIRA - CG Nº 017/2022</v>
          </cell>
          <cell r="E1067" t="str">
            <v>TAIS LIRA CONSTANTINO</v>
          </cell>
          <cell r="F1067" t="str">
            <v>2 - Outros Profissionais da Saúde</v>
          </cell>
          <cell r="G1067" t="str">
            <v>2236-05</v>
          </cell>
          <cell r="H1067" t="str">
            <v>07/2024</v>
          </cell>
          <cell r="I1067">
            <v>0</v>
          </cell>
          <cell r="J1067">
            <v>193.14240000000001</v>
          </cell>
          <cell r="L1067">
            <v>0</v>
          </cell>
          <cell r="M1067">
            <v>0</v>
          </cell>
          <cell r="O1067">
            <v>4.5199999999999996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PELÓPIDAS SILVEIRA - CG Nº 017/2022</v>
          </cell>
          <cell r="E1068" t="str">
            <v>TAIS TORRES DE ARAUJO MARINS</v>
          </cell>
          <cell r="F1068" t="str">
            <v>1 - Médico</v>
          </cell>
          <cell r="G1068" t="str">
            <v>2251-25</v>
          </cell>
          <cell r="H1068" t="str">
            <v>07/2024</v>
          </cell>
          <cell r="I1068">
            <v>0</v>
          </cell>
          <cell r="J1068">
            <v>786.79759999999999</v>
          </cell>
          <cell r="L1068">
            <v>0</v>
          </cell>
          <cell r="M1068">
            <v>0</v>
          </cell>
          <cell r="O1068">
            <v>17.2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PELÓPIDAS SILVEIRA - CG Nº 017/2022</v>
          </cell>
          <cell r="E1069" t="str">
            <v>TALITA DAMARIS OLIVEIRA DA SILVA</v>
          </cell>
          <cell r="F1069" t="str">
            <v>1 - Médico</v>
          </cell>
          <cell r="G1069" t="str">
            <v>2251-25</v>
          </cell>
          <cell r="H1069" t="str">
            <v>07/2024</v>
          </cell>
          <cell r="I1069">
            <v>0</v>
          </cell>
          <cell r="J1069">
            <v>406.61360000000002</v>
          </cell>
          <cell r="L1069">
            <v>0</v>
          </cell>
          <cell r="M1069">
            <v>0</v>
          </cell>
          <cell r="O1069">
            <v>17.2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PELÓPIDAS SILVEIRA - CG Nº 017/2022</v>
          </cell>
          <cell r="E1070" t="str">
            <v>TAMARA BARRETO LINS DE ALBUQUERQUE TORRES</v>
          </cell>
          <cell r="F1070" t="str">
            <v>2 - Outros Profissionais da Saúde</v>
          </cell>
          <cell r="G1070" t="str">
            <v>2236-05</v>
          </cell>
          <cell r="H1070" t="str">
            <v>07/2024</v>
          </cell>
          <cell r="I1070">
            <v>0</v>
          </cell>
          <cell r="J1070">
            <v>384.8528</v>
          </cell>
          <cell r="L1070">
            <v>180.22020000000001</v>
          </cell>
          <cell r="M1070">
            <v>2.95</v>
          </cell>
          <cell r="O1070">
            <v>4.5199999999999996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PELÓPIDAS SILVEIRA - CG Nº 017/2022</v>
          </cell>
          <cell r="E1071" t="str">
            <v>TAMYRES ALVES DE ALMEIDA LIMA</v>
          </cell>
          <cell r="F1071" t="str">
            <v>2 - Outros Profissionais da Saúde</v>
          </cell>
          <cell r="G1071" t="str">
            <v>5152-05</v>
          </cell>
          <cell r="H1071" t="str">
            <v>07/2024</v>
          </cell>
          <cell r="I1071">
            <v>0</v>
          </cell>
          <cell r="J1071">
            <v>218.0504</v>
          </cell>
          <cell r="L1071">
            <v>180.22020000000001</v>
          </cell>
          <cell r="M1071">
            <v>28.24</v>
          </cell>
          <cell r="O1071">
            <v>2.15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PELÓPIDAS SILVEIRA - CG Nº 017/2022</v>
          </cell>
          <cell r="E1072" t="str">
            <v>TANIA NERES DOS SANTOS</v>
          </cell>
          <cell r="F1072" t="str">
            <v>2 - Outros Profissionais da Saúde</v>
          </cell>
          <cell r="G1072" t="str">
            <v>3222-05</v>
          </cell>
          <cell r="H1072" t="str">
            <v>07/2024</v>
          </cell>
          <cell r="I1072">
            <v>0</v>
          </cell>
          <cell r="J1072">
            <v>283.93279999999999</v>
          </cell>
          <cell r="L1072">
            <v>0</v>
          </cell>
          <cell r="M1072">
            <v>0</v>
          </cell>
          <cell r="O1072">
            <v>2.15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PELÓPIDAS SILVEIRA - CG Nº 017/2022</v>
          </cell>
          <cell r="E1073" t="str">
            <v>TANIA VIRGINIA SANTOS DE ARAUJO</v>
          </cell>
          <cell r="F1073" t="str">
            <v>2 - Outros Profissionais da Saúde</v>
          </cell>
          <cell r="G1073" t="str">
            <v>3222-05</v>
          </cell>
          <cell r="H1073" t="str">
            <v>07/2024</v>
          </cell>
          <cell r="I1073">
            <v>0</v>
          </cell>
          <cell r="J1073">
            <v>133.3648</v>
          </cell>
          <cell r="L1073">
            <v>180.22020000000001</v>
          </cell>
          <cell r="M1073">
            <v>28.24</v>
          </cell>
          <cell r="O1073">
            <v>2.15</v>
          </cell>
          <cell r="R1073">
            <v>267.18141129032256</v>
          </cell>
          <cell r="S1073">
            <v>84.72</v>
          </cell>
          <cell r="U1073">
            <v>0</v>
          </cell>
        </row>
        <row r="1074">
          <cell r="C1074" t="str">
            <v>HOSPITAL PELÓPIDAS SILVEIRA - CG Nº 017/2022</v>
          </cell>
          <cell r="E1074" t="str">
            <v>TASSIA TAMARA SILVA FEITOSA</v>
          </cell>
          <cell r="F1074" t="str">
            <v>1 - Médico</v>
          </cell>
          <cell r="G1074" t="str">
            <v>2251-25</v>
          </cell>
          <cell r="H1074" t="str">
            <v>07/2024</v>
          </cell>
          <cell r="I1074">
            <v>0</v>
          </cell>
          <cell r="J1074">
            <v>816.428</v>
          </cell>
          <cell r="L1074">
            <v>0</v>
          </cell>
          <cell r="M1074">
            <v>0</v>
          </cell>
          <cell r="O1074">
            <v>17.2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PELÓPIDAS SILVEIRA - CG Nº 017/2022</v>
          </cell>
          <cell r="E1075" t="str">
            <v>TATIANA VICENTE CAMPOS BARBOSA</v>
          </cell>
          <cell r="F1075" t="str">
            <v>3 - Administrativo</v>
          </cell>
          <cell r="G1075" t="str">
            <v>5134-30</v>
          </cell>
          <cell r="H1075" t="str">
            <v>07/2024</v>
          </cell>
          <cell r="I1075">
            <v>0</v>
          </cell>
          <cell r="J1075">
            <v>138.97120000000001</v>
          </cell>
          <cell r="L1075">
            <v>0</v>
          </cell>
          <cell r="M1075">
            <v>0</v>
          </cell>
          <cell r="O1075">
            <v>2.15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PELÓPIDAS SILVEIRA - CG Nº 017/2022</v>
          </cell>
          <cell r="E1076" t="str">
            <v>TATIELE MERCIA DE SOUZA BARBOSA</v>
          </cell>
          <cell r="F1076" t="str">
            <v>2 - Outros Profissionais da Saúde</v>
          </cell>
          <cell r="G1076" t="str">
            <v>3222-05</v>
          </cell>
          <cell r="H1076" t="str">
            <v>07/2024</v>
          </cell>
          <cell r="I1076">
            <v>0</v>
          </cell>
          <cell r="J1076">
            <v>262.65839999999997</v>
          </cell>
          <cell r="L1076">
            <v>180.22020000000001</v>
          </cell>
          <cell r="M1076">
            <v>56.48</v>
          </cell>
          <cell r="O1076">
            <v>2.15</v>
          </cell>
          <cell r="R1076">
            <v>135.98141129032257</v>
          </cell>
          <cell r="S1076">
            <v>68.34</v>
          </cell>
          <cell r="U1076">
            <v>0</v>
          </cell>
        </row>
        <row r="1077">
          <cell r="C1077" t="str">
            <v>HOSPITAL PELÓPIDAS SILVEIRA - CG Nº 017/2022</v>
          </cell>
          <cell r="E1077" t="str">
            <v>TATYANE FARIAS BELLO</v>
          </cell>
          <cell r="F1077" t="str">
            <v>2 - Outros Profissionais da Saúde</v>
          </cell>
          <cell r="G1077" t="str">
            <v>3222-05</v>
          </cell>
          <cell r="H1077" t="str">
            <v>07/2024</v>
          </cell>
          <cell r="I1077">
            <v>0</v>
          </cell>
          <cell r="J1077">
            <v>270.78320000000002</v>
          </cell>
          <cell r="L1077">
            <v>180.22020000000001</v>
          </cell>
          <cell r="M1077">
            <v>28.24</v>
          </cell>
          <cell r="O1077">
            <v>2.15</v>
          </cell>
          <cell r="R1077">
            <v>267.18141129032256</v>
          </cell>
          <cell r="S1077">
            <v>54.9</v>
          </cell>
          <cell r="U1077">
            <v>0</v>
          </cell>
        </row>
        <row r="1078">
          <cell r="C1078" t="str">
            <v>HOSPITAL PELÓPIDAS SILVEIRA - CG Nº 017/2022</v>
          </cell>
          <cell r="E1078" t="str">
            <v>TAYNARA FERNANDES DE ANDRADE</v>
          </cell>
          <cell r="F1078" t="str">
            <v>3 - Administrativo</v>
          </cell>
          <cell r="G1078" t="str">
            <v>5143-20</v>
          </cell>
          <cell r="H1078" t="str">
            <v>07/2024</v>
          </cell>
          <cell r="I1078">
            <v>0</v>
          </cell>
          <cell r="J1078">
            <v>4.5183999999999997</v>
          </cell>
          <cell r="L1078">
            <v>0</v>
          </cell>
          <cell r="M1078">
            <v>0</v>
          </cell>
          <cell r="O1078">
            <v>2.15</v>
          </cell>
          <cell r="R1078">
            <v>21.181411290322579</v>
          </cell>
          <cell r="S1078">
            <v>2.82</v>
          </cell>
          <cell r="U1078">
            <v>0</v>
          </cell>
        </row>
        <row r="1079">
          <cell r="C1079" t="str">
            <v>HOSPITAL PELÓPIDAS SILVEIRA - CG Nº 017/2022</v>
          </cell>
          <cell r="E1079" t="str">
            <v>TAYNARA PEREIRA DA SILVA CAIANA</v>
          </cell>
          <cell r="F1079" t="str">
            <v>3 - Administrativo</v>
          </cell>
          <cell r="G1079" t="str">
            <v>5143-20</v>
          </cell>
          <cell r="H1079" t="str">
            <v>07/2024</v>
          </cell>
          <cell r="I1079">
            <v>0</v>
          </cell>
          <cell r="J1079">
            <v>9.0367999999999995</v>
          </cell>
          <cell r="L1079">
            <v>0</v>
          </cell>
          <cell r="M1079">
            <v>0</v>
          </cell>
          <cell r="O1079">
            <v>2.15</v>
          </cell>
          <cell r="R1079">
            <v>12.98141129032258</v>
          </cell>
          <cell r="S1079">
            <v>5.65</v>
          </cell>
          <cell r="U1079">
            <v>5.4</v>
          </cell>
          <cell r="X1079" t="str">
            <v>AUXÍLIO CRECHE</v>
          </cell>
        </row>
        <row r="1080">
          <cell r="C1080" t="str">
            <v>HOSPITAL PELÓPIDAS SILVEIRA - CG Nº 017/2022</v>
          </cell>
          <cell r="E1080" t="str">
            <v>TAYSA MARIA BORGES BATISTA DOS SANTOS</v>
          </cell>
          <cell r="F1080" t="str">
            <v>2 - Outros Profissionais da Saúde</v>
          </cell>
          <cell r="G1080" t="str">
            <v>3222-05</v>
          </cell>
          <cell r="H1080" t="str">
            <v>07/2024</v>
          </cell>
          <cell r="I1080">
            <v>0</v>
          </cell>
          <cell r="J1080">
            <v>40.665599999999998</v>
          </cell>
          <cell r="L1080">
            <v>0</v>
          </cell>
          <cell r="M1080">
            <v>0</v>
          </cell>
          <cell r="O1080">
            <v>2.15</v>
          </cell>
          <cell r="R1080">
            <v>62.181411290322579</v>
          </cell>
          <cell r="S1080">
            <v>25.42</v>
          </cell>
          <cell r="U1080">
            <v>0</v>
          </cell>
        </row>
        <row r="1081">
          <cell r="C1081" t="str">
            <v>HOSPITAL PELÓPIDAS SILVEIRA - CG Nº 017/2022</v>
          </cell>
          <cell r="E1081" t="str">
            <v>TERESA ALVES DA SILVA</v>
          </cell>
          <cell r="F1081" t="str">
            <v>2 - Outros Profissionais da Saúde</v>
          </cell>
          <cell r="G1081" t="str">
            <v>3222-05</v>
          </cell>
          <cell r="H1081" t="str">
            <v>07/2024</v>
          </cell>
          <cell r="I1081">
            <v>0</v>
          </cell>
          <cell r="J1081">
            <v>263.25920000000002</v>
          </cell>
          <cell r="L1081">
            <v>0</v>
          </cell>
          <cell r="M1081">
            <v>0</v>
          </cell>
          <cell r="O1081">
            <v>2.15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PELÓPIDAS SILVEIRA - CG Nº 017/2022</v>
          </cell>
          <cell r="E1082" t="str">
            <v>TERESA CRISTINA ALVES DA COSTA</v>
          </cell>
          <cell r="F1082" t="str">
            <v>3 - Administrativo</v>
          </cell>
          <cell r="G1082" t="str">
            <v>5174-10</v>
          </cell>
          <cell r="H1082" t="str">
            <v>07/2024</v>
          </cell>
          <cell r="I1082">
            <v>0</v>
          </cell>
          <cell r="J1082">
            <v>116.7256</v>
          </cell>
          <cell r="L1082">
            <v>180.22020000000001</v>
          </cell>
          <cell r="M1082">
            <v>28.24</v>
          </cell>
          <cell r="O1082">
            <v>2.15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PELÓPIDAS SILVEIRA - CG Nº 017/2022</v>
          </cell>
          <cell r="E1083" t="str">
            <v>THAIS BARROS DE SOUZA</v>
          </cell>
          <cell r="F1083" t="str">
            <v>2 - Outros Profissionais da Saúde</v>
          </cell>
          <cell r="G1083" t="str">
            <v>2235-05</v>
          </cell>
          <cell r="H1083" t="str">
            <v>07/2024</v>
          </cell>
          <cell r="I1083">
            <v>0</v>
          </cell>
          <cell r="J1083">
            <v>432.04880000000003</v>
          </cell>
          <cell r="L1083">
            <v>0</v>
          </cell>
          <cell r="M1083">
            <v>0</v>
          </cell>
          <cell r="O1083">
            <v>4.5199999999999996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PELÓPIDAS SILVEIRA - CG Nº 017/2022</v>
          </cell>
          <cell r="E1084" t="str">
            <v>THAIS DE SOUZA SIMOES BOURBON</v>
          </cell>
          <cell r="F1084" t="str">
            <v>2 - Outros Profissionais da Saúde</v>
          </cell>
          <cell r="G1084" t="str">
            <v>2235-05</v>
          </cell>
          <cell r="H1084" t="str">
            <v>07/2024</v>
          </cell>
          <cell r="I1084">
            <v>0</v>
          </cell>
          <cell r="J1084">
            <v>257.23680000000002</v>
          </cell>
          <cell r="L1084">
            <v>180.22020000000001</v>
          </cell>
          <cell r="M1084">
            <v>3.33</v>
          </cell>
          <cell r="O1084">
            <v>4.5199999999999996</v>
          </cell>
          <cell r="R1084">
            <v>0</v>
          </cell>
          <cell r="S1084">
            <v>0</v>
          </cell>
          <cell r="U1084">
            <v>120.26</v>
          </cell>
          <cell r="X1084" t="str">
            <v>AUXÍLIO CRECHE</v>
          </cell>
        </row>
        <row r="1085">
          <cell r="C1085" t="str">
            <v>HOSPITAL PELÓPIDAS SILVEIRA - CG Nº 017/2022</v>
          </cell>
          <cell r="E1085" t="str">
            <v>THAIS MARIA SOUZA DE LUNA</v>
          </cell>
          <cell r="F1085" t="str">
            <v>2 - Outros Profissionais da Saúde</v>
          </cell>
          <cell r="G1085" t="str">
            <v>5211-30</v>
          </cell>
          <cell r="H1085" t="str">
            <v>07/2024</v>
          </cell>
          <cell r="I1085">
            <v>0</v>
          </cell>
          <cell r="J1085">
            <v>128.33439999999999</v>
          </cell>
          <cell r="L1085">
            <v>180.22020000000001</v>
          </cell>
          <cell r="M1085">
            <v>31.14</v>
          </cell>
          <cell r="O1085">
            <v>2.15</v>
          </cell>
          <cell r="R1085">
            <v>0</v>
          </cell>
          <cell r="S1085">
            <v>0</v>
          </cell>
          <cell r="U1085">
            <v>80.95</v>
          </cell>
          <cell r="X1085" t="str">
            <v>AUXÍLIO CRECHE</v>
          </cell>
        </row>
        <row r="1086">
          <cell r="C1086" t="str">
            <v>HOSPITAL PELÓPIDAS SILVEIRA - CG Nº 017/2022</v>
          </cell>
          <cell r="E1086" t="str">
            <v>THAIS REGINA FEITOSA LEITE</v>
          </cell>
          <cell r="F1086" t="str">
            <v>3 - Administrativo</v>
          </cell>
          <cell r="G1086" t="str">
            <v>5134-30</v>
          </cell>
          <cell r="H1086" t="str">
            <v>07/2024</v>
          </cell>
          <cell r="I1086">
            <v>0</v>
          </cell>
          <cell r="J1086">
            <v>137.27680000000001</v>
          </cell>
          <cell r="L1086">
            <v>180.22020000000001</v>
          </cell>
          <cell r="M1086">
            <v>28.24</v>
          </cell>
          <cell r="O1086">
            <v>2.15</v>
          </cell>
          <cell r="R1086">
            <v>275.3814112903226</v>
          </cell>
          <cell r="S1086">
            <v>84.72</v>
          </cell>
          <cell r="U1086">
            <v>0</v>
          </cell>
        </row>
        <row r="1087">
          <cell r="C1087" t="str">
            <v>HOSPITAL PELÓPIDAS SILVEIRA - CG Nº 017/2022</v>
          </cell>
          <cell r="E1087" t="str">
            <v>THAIS SANTIAGO RODRIGUES VILARIM</v>
          </cell>
          <cell r="F1087" t="str">
            <v>2 - Outros Profissionais da Saúde</v>
          </cell>
          <cell r="G1087" t="str">
            <v>2235-05</v>
          </cell>
          <cell r="H1087" t="str">
            <v>07/2024</v>
          </cell>
          <cell r="I1087">
            <v>0</v>
          </cell>
          <cell r="J1087">
            <v>407.3664</v>
          </cell>
          <cell r="L1087">
            <v>180.22020000000001</v>
          </cell>
          <cell r="M1087">
            <v>3.59</v>
          </cell>
          <cell r="O1087">
            <v>4.5199999999999996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PELÓPIDAS SILVEIRA - CG Nº 017/2022</v>
          </cell>
          <cell r="E1088" t="str">
            <v>THAISA DE MOURA NASCIMENTO</v>
          </cell>
          <cell r="F1088" t="str">
            <v>2 - Outros Profissionais da Saúde</v>
          </cell>
          <cell r="G1088" t="str">
            <v>3242-05</v>
          </cell>
          <cell r="H1088" t="str">
            <v>07/2024</v>
          </cell>
          <cell r="I1088">
            <v>0</v>
          </cell>
          <cell r="J1088">
            <v>186.52160000000001</v>
          </cell>
          <cell r="L1088">
            <v>0</v>
          </cell>
          <cell r="M1088">
            <v>0</v>
          </cell>
          <cell r="O1088">
            <v>2.15</v>
          </cell>
          <cell r="R1088">
            <v>94.981411290322583</v>
          </cell>
          <cell r="S1088">
            <v>90.2</v>
          </cell>
          <cell r="U1088">
            <v>0</v>
          </cell>
        </row>
        <row r="1089">
          <cell r="C1089" t="str">
            <v>HOSPITAL PELÓPIDAS SILVEIRA - CG Nº 017/2022</v>
          </cell>
          <cell r="E1089" t="str">
            <v>THALYTA GABRIELA DA CONCEICAO VIEIRA DA SILVA</v>
          </cell>
          <cell r="F1089" t="str">
            <v>3 - Administrativo</v>
          </cell>
          <cell r="G1089" t="str">
            <v>4110-10</v>
          </cell>
          <cell r="H1089" t="str">
            <v>07/2024</v>
          </cell>
          <cell r="I1089">
            <v>0</v>
          </cell>
          <cell r="J1089">
            <v>12.8726</v>
          </cell>
          <cell r="L1089">
            <v>0</v>
          </cell>
          <cell r="M1089">
            <v>0</v>
          </cell>
          <cell r="O1089">
            <v>2.15</v>
          </cell>
          <cell r="R1089">
            <v>0</v>
          </cell>
          <cell r="S1089">
            <v>39.18</v>
          </cell>
          <cell r="U1089">
            <v>0</v>
          </cell>
        </row>
        <row r="1090">
          <cell r="C1090" t="str">
            <v>HOSPITAL PELÓPIDAS SILVEIRA - CG Nº 017/2022</v>
          </cell>
          <cell r="E1090" t="str">
            <v>THAMIRES FERNANDA MARIA DE SOUZA</v>
          </cell>
          <cell r="F1090" t="str">
            <v>2 - Outros Profissionais da Saúde</v>
          </cell>
          <cell r="G1090" t="str">
            <v>3222-05</v>
          </cell>
          <cell r="H1090" t="str">
            <v>07/2024</v>
          </cell>
          <cell r="I1090">
            <v>0</v>
          </cell>
          <cell r="J1090">
            <v>275.51839999999999</v>
          </cell>
          <cell r="L1090">
            <v>0</v>
          </cell>
          <cell r="M1090">
            <v>0</v>
          </cell>
          <cell r="O1090">
            <v>2.15</v>
          </cell>
          <cell r="R1090">
            <v>201.58141129032259</v>
          </cell>
          <cell r="S1090">
            <v>83.03</v>
          </cell>
          <cell r="U1090">
            <v>0</v>
          </cell>
        </row>
        <row r="1091">
          <cell r="C1091" t="str">
            <v>HOSPITAL PELÓPIDAS SILVEIRA - CG Nº 017/2022</v>
          </cell>
          <cell r="E1091" t="str">
            <v>THAMIRYS CRISTIANY SANTOS DA SILVA</v>
          </cell>
          <cell r="F1091" t="str">
            <v>3 - Administrativo</v>
          </cell>
          <cell r="G1091" t="str">
            <v>4110-10</v>
          </cell>
          <cell r="H1091" t="str">
            <v>07/2024</v>
          </cell>
          <cell r="I1091">
            <v>0</v>
          </cell>
          <cell r="J1091">
            <v>187.1952</v>
          </cell>
          <cell r="L1091">
            <v>180.22020000000001</v>
          </cell>
          <cell r="M1091">
            <v>46.8</v>
          </cell>
          <cell r="O1091">
            <v>2.15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PELÓPIDAS SILVEIRA - CG Nº 017/2022</v>
          </cell>
          <cell r="E1092" t="str">
            <v>THATYANE MONICK DE CASTRO MACENA LIMA</v>
          </cell>
          <cell r="F1092" t="str">
            <v>2 - Outros Profissionais da Saúde</v>
          </cell>
          <cell r="G1092" t="str">
            <v>2237-10</v>
          </cell>
          <cell r="H1092" t="str">
            <v>07/2024</v>
          </cell>
          <cell r="I1092">
            <v>0</v>
          </cell>
          <cell r="J1092">
            <v>333.23759999999999</v>
          </cell>
          <cell r="L1092">
            <v>0</v>
          </cell>
          <cell r="M1092">
            <v>0</v>
          </cell>
          <cell r="O1092">
            <v>2.15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PELÓPIDAS SILVEIRA - CG Nº 017/2022</v>
          </cell>
          <cell r="E1093" t="str">
            <v>THAYNAN SILVA SOARES DO NASCIMENTO</v>
          </cell>
          <cell r="F1093" t="str">
            <v>2 - Outros Profissionais da Saúde</v>
          </cell>
          <cell r="G1093" t="str">
            <v>5152-05</v>
          </cell>
          <cell r="H1093" t="str">
            <v>07/2024</v>
          </cell>
          <cell r="I1093">
            <v>0</v>
          </cell>
          <cell r="J1093">
            <v>152.29040000000001</v>
          </cell>
          <cell r="L1093">
            <v>0</v>
          </cell>
          <cell r="M1093">
            <v>0</v>
          </cell>
          <cell r="O1093">
            <v>2.15</v>
          </cell>
          <cell r="R1093">
            <v>135.98141129032257</v>
          </cell>
          <cell r="S1093">
            <v>84.72</v>
          </cell>
          <cell r="U1093">
            <v>0</v>
          </cell>
        </row>
        <row r="1094">
          <cell r="C1094" t="str">
            <v>HOSPITAL PELÓPIDAS SILVEIRA - CG Nº 017/2022</v>
          </cell>
          <cell r="E1094" t="str">
            <v>THAYS KALLYNE DE CARVALHO SILVA</v>
          </cell>
          <cell r="F1094" t="str">
            <v>2 - Outros Profissionais da Saúde</v>
          </cell>
          <cell r="G1094" t="str">
            <v>2237-05</v>
          </cell>
          <cell r="H1094" t="str">
            <v>07/2024</v>
          </cell>
          <cell r="I1094">
            <v>0</v>
          </cell>
          <cell r="J1094">
            <v>114.3048</v>
          </cell>
          <cell r="L1094">
            <v>0</v>
          </cell>
          <cell r="M1094">
            <v>0</v>
          </cell>
          <cell r="O1094">
            <v>2.15</v>
          </cell>
          <cell r="R1094">
            <v>250.78141129032258</v>
          </cell>
          <cell r="S1094">
            <v>81.900000000000006</v>
          </cell>
          <cell r="U1094">
            <v>0</v>
          </cell>
        </row>
        <row r="1095">
          <cell r="C1095" t="str">
            <v>HOSPITAL PELÓPIDAS SILVEIRA - CG Nº 017/2022</v>
          </cell>
          <cell r="E1095" t="str">
            <v>THAYS PRISCYLLA SILVA DE OLIVEIRA</v>
          </cell>
          <cell r="F1095" t="str">
            <v>2 - Outros Profissionais da Saúde</v>
          </cell>
          <cell r="G1095" t="str">
            <v>3241-15</v>
          </cell>
          <cell r="H1095" t="str">
            <v>07/2024</v>
          </cell>
          <cell r="I1095">
            <v>0</v>
          </cell>
          <cell r="J1095">
            <v>313.09359999999998</v>
          </cell>
          <cell r="L1095">
            <v>180.22020000000001</v>
          </cell>
          <cell r="M1095">
            <v>9.64</v>
          </cell>
          <cell r="O1095">
            <v>2.15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PELÓPIDAS SILVEIRA - CG Nº 017/2022</v>
          </cell>
          <cell r="E1096" t="str">
            <v>THIAGO BARBOSA DE SIQUEIRA</v>
          </cell>
          <cell r="F1096" t="str">
            <v>3 - Administrativo</v>
          </cell>
          <cell r="G1096" t="str">
            <v>4141-05</v>
          </cell>
          <cell r="H1096" t="str">
            <v>07/2024</v>
          </cell>
          <cell r="I1096">
            <v>0</v>
          </cell>
          <cell r="J1096">
            <v>191.35759999999999</v>
          </cell>
          <cell r="L1096">
            <v>0</v>
          </cell>
          <cell r="M1096">
            <v>0</v>
          </cell>
          <cell r="O1096">
            <v>2.15</v>
          </cell>
          <cell r="R1096">
            <v>365.58141129032259</v>
          </cell>
          <cell r="S1096">
            <v>148.41999999999999</v>
          </cell>
          <cell r="U1096">
            <v>0</v>
          </cell>
        </row>
        <row r="1097">
          <cell r="C1097" t="str">
            <v>HOSPITAL PELÓPIDAS SILVEIRA - CG Nº 017/2022</v>
          </cell>
          <cell r="E1097" t="str">
            <v>THIAGO GOMES DE SOUZA</v>
          </cell>
          <cell r="F1097" t="str">
            <v>2 - Outros Profissionais da Saúde</v>
          </cell>
          <cell r="G1097" t="str">
            <v>5151-10</v>
          </cell>
          <cell r="H1097" t="str">
            <v>07/2024</v>
          </cell>
          <cell r="I1097">
            <v>0</v>
          </cell>
          <cell r="J1097">
            <v>151.4896</v>
          </cell>
          <cell r="L1097">
            <v>180.22020000000001</v>
          </cell>
          <cell r="M1097">
            <v>28.24</v>
          </cell>
          <cell r="O1097">
            <v>2.15</v>
          </cell>
          <cell r="R1097">
            <v>127.78141129032258</v>
          </cell>
          <cell r="S1097">
            <v>84.72</v>
          </cell>
          <cell r="U1097">
            <v>0</v>
          </cell>
        </row>
        <row r="1098">
          <cell r="C1098" t="str">
            <v>HOSPITAL PELÓPIDAS SILVEIRA - CG Nº 017/2022</v>
          </cell>
          <cell r="E1098" t="str">
            <v>THIAGO MOURA SOBRAL</v>
          </cell>
          <cell r="F1098" t="str">
            <v>3 - Administrativo</v>
          </cell>
          <cell r="G1098" t="str">
            <v>4110-10</v>
          </cell>
          <cell r="H1098" t="str">
            <v>07/2024</v>
          </cell>
          <cell r="I1098">
            <v>0</v>
          </cell>
          <cell r="J1098">
            <v>100.2688</v>
          </cell>
          <cell r="L1098">
            <v>180.22020000000001</v>
          </cell>
          <cell r="M1098">
            <v>28.24</v>
          </cell>
          <cell r="O1098">
            <v>2.15</v>
          </cell>
          <cell r="R1098">
            <v>185.18141129032259</v>
          </cell>
          <cell r="S1098">
            <v>84.72</v>
          </cell>
          <cell r="U1098">
            <v>0</v>
          </cell>
        </row>
        <row r="1099">
          <cell r="C1099" t="str">
            <v>HOSPITAL PELÓPIDAS SILVEIRA - CG Nº 017/2022</v>
          </cell>
          <cell r="E1099" t="str">
            <v>THIAGO SOUZA GOMES</v>
          </cell>
          <cell r="F1099" t="str">
            <v>3 - Administrativo</v>
          </cell>
          <cell r="G1099" t="str">
            <v>4110-10</v>
          </cell>
          <cell r="H1099" t="str">
            <v>07/2024</v>
          </cell>
          <cell r="I1099">
            <v>0</v>
          </cell>
          <cell r="J1099">
            <v>126.47280000000001</v>
          </cell>
          <cell r="L1099">
            <v>180.22020000000001</v>
          </cell>
          <cell r="M1099">
            <v>28.24</v>
          </cell>
          <cell r="O1099">
            <v>2.15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PELÓPIDAS SILVEIRA - CG Nº 017/2022</v>
          </cell>
          <cell r="E1100" t="str">
            <v>TIAGO CORNELIO DE SOUZA BARBOSA</v>
          </cell>
          <cell r="F1100" t="str">
            <v>3 - Administrativo</v>
          </cell>
          <cell r="G1100" t="str">
            <v xml:space="preserve">25210-5 </v>
          </cell>
          <cell r="H1100" t="str">
            <v>07/2024</v>
          </cell>
          <cell r="I1100">
            <v>0</v>
          </cell>
          <cell r="J1100">
            <v>319.93200000000002</v>
          </cell>
          <cell r="L1100">
            <v>0</v>
          </cell>
          <cell r="M1100">
            <v>0</v>
          </cell>
          <cell r="O1100">
            <v>2.15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PELÓPIDAS SILVEIRA - CG Nº 017/2022</v>
          </cell>
          <cell r="E1101" t="str">
            <v>TIAGO ERDESON DE PAIVA</v>
          </cell>
          <cell r="F1101" t="str">
            <v>3 - Administrativo</v>
          </cell>
          <cell r="G1101" t="str">
            <v>5142-25</v>
          </cell>
          <cell r="H1101" t="str">
            <v>07/2024</v>
          </cell>
          <cell r="I1101">
            <v>0</v>
          </cell>
          <cell r="J1101">
            <v>135.55199999999999</v>
          </cell>
          <cell r="L1101">
            <v>180.22020000000001</v>
          </cell>
          <cell r="M1101">
            <v>28.24</v>
          </cell>
          <cell r="O1101">
            <v>2.15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PELÓPIDAS SILVEIRA - CG Nº 017/2022</v>
          </cell>
          <cell r="E1102" t="str">
            <v>TIAGO NIPO DE SOUZA</v>
          </cell>
          <cell r="F1102" t="str">
            <v>2 - Outros Profissionais da Saúde</v>
          </cell>
          <cell r="G1102" t="str">
            <v>2235-05</v>
          </cell>
          <cell r="H1102" t="str">
            <v>07/2024</v>
          </cell>
          <cell r="I1102">
            <v>0</v>
          </cell>
          <cell r="J1102">
            <v>477.66</v>
          </cell>
          <cell r="L1102">
            <v>180.22020000000001</v>
          </cell>
          <cell r="M1102">
            <v>3.59</v>
          </cell>
          <cell r="O1102">
            <v>4.5199999999999996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PELÓPIDAS SILVEIRA - CG Nº 017/2022</v>
          </cell>
          <cell r="E1103" t="str">
            <v>TONY CLEISON BARBOSA</v>
          </cell>
          <cell r="F1103" t="str">
            <v>2 - Outros Profissionais da Saúde</v>
          </cell>
          <cell r="G1103" t="str">
            <v>5211-30</v>
          </cell>
          <cell r="H1103" t="str">
            <v>07/2024</v>
          </cell>
          <cell r="I1103">
            <v>0</v>
          </cell>
          <cell r="J1103">
            <v>123.7488</v>
          </cell>
          <cell r="L1103">
            <v>180.22020000000001</v>
          </cell>
          <cell r="M1103">
            <v>31.14</v>
          </cell>
          <cell r="O1103">
            <v>2.15</v>
          </cell>
          <cell r="R1103">
            <v>267.18141129032256</v>
          </cell>
          <cell r="S1103">
            <v>93.42</v>
          </cell>
          <cell r="U1103">
            <v>0</v>
          </cell>
        </row>
        <row r="1104">
          <cell r="C1104" t="str">
            <v>HOSPITAL PELÓPIDAS SILVEIRA - CG Nº 017/2022</v>
          </cell>
          <cell r="E1104" t="str">
            <v>VALCLECIO FERNANDO DE LIMA</v>
          </cell>
          <cell r="F1104" t="str">
            <v>3 - Administrativo</v>
          </cell>
          <cell r="G1104" t="str">
            <v>5143-20</v>
          </cell>
          <cell r="H1104" t="str">
            <v>07/2024</v>
          </cell>
          <cell r="I1104">
            <v>0</v>
          </cell>
          <cell r="J1104">
            <v>4.5183999999999997</v>
          </cell>
          <cell r="L1104">
            <v>0</v>
          </cell>
          <cell r="M1104">
            <v>0</v>
          </cell>
          <cell r="O1104">
            <v>2.15</v>
          </cell>
          <cell r="R1104">
            <v>12.98141129032258</v>
          </cell>
          <cell r="S1104">
            <v>2.82</v>
          </cell>
          <cell r="U1104">
            <v>0</v>
          </cell>
        </row>
        <row r="1105">
          <cell r="C1105" t="str">
            <v>HOSPITAL PELÓPIDAS SILVEIRA - CG Nº 017/2022</v>
          </cell>
          <cell r="E1105" t="str">
            <v>VALDENISE MARTINS DOS SANTOS</v>
          </cell>
          <cell r="F1105" t="str">
            <v>3 - Administrativo</v>
          </cell>
          <cell r="G1105" t="str">
            <v>5174-10</v>
          </cell>
          <cell r="H1105" t="str">
            <v>07/2024</v>
          </cell>
          <cell r="I1105">
            <v>0</v>
          </cell>
          <cell r="J1105">
            <v>126.24160000000001</v>
          </cell>
          <cell r="L1105">
            <v>0</v>
          </cell>
          <cell r="M1105">
            <v>0</v>
          </cell>
          <cell r="O1105">
            <v>2.15</v>
          </cell>
          <cell r="R1105">
            <v>0</v>
          </cell>
          <cell r="S1105">
            <v>0</v>
          </cell>
          <cell r="U1105">
            <v>80.95</v>
          </cell>
          <cell r="X1105" t="str">
            <v>AUXÍLIO CRECHE</v>
          </cell>
        </row>
        <row r="1106">
          <cell r="C1106" t="str">
            <v>HOSPITAL PELÓPIDAS SILVEIRA - CG Nº 017/2022</v>
          </cell>
          <cell r="E1106" t="str">
            <v>VALDIR LUCAS MARQUES DE SOUZA</v>
          </cell>
          <cell r="F1106" t="str">
            <v>2 - Outros Profissionais da Saúde</v>
          </cell>
          <cell r="G1106" t="str">
            <v>2236-05</v>
          </cell>
          <cell r="H1106" t="str">
            <v>07/2024</v>
          </cell>
          <cell r="I1106">
            <v>0</v>
          </cell>
          <cell r="J1106">
            <v>237.4992</v>
          </cell>
          <cell r="L1106">
            <v>180.22020000000001</v>
          </cell>
          <cell r="M1106">
            <v>2.7</v>
          </cell>
          <cell r="O1106">
            <v>4.5199999999999996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PELÓPIDAS SILVEIRA - CG Nº 017/2022</v>
          </cell>
          <cell r="E1107" t="str">
            <v>VALDIR RODRIGUES DA SILVA</v>
          </cell>
          <cell r="F1107" t="str">
            <v>3 - Administrativo</v>
          </cell>
          <cell r="G1107" t="str">
            <v>5174-10</v>
          </cell>
          <cell r="H1107" t="str">
            <v>07/2024</v>
          </cell>
          <cell r="I1107">
            <v>0</v>
          </cell>
          <cell r="J1107">
            <v>142.49359999999999</v>
          </cell>
          <cell r="L1107">
            <v>0</v>
          </cell>
          <cell r="M1107">
            <v>0</v>
          </cell>
          <cell r="O1107">
            <v>2.15</v>
          </cell>
          <cell r="R1107">
            <v>0</v>
          </cell>
          <cell r="S1107">
            <v>0</v>
          </cell>
          <cell r="U1107">
            <v>0</v>
          </cell>
        </row>
        <row r="1108">
          <cell r="C1108" t="str">
            <v>HOSPITAL PELÓPIDAS SILVEIRA - CG Nº 017/2022</v>
          </cell>
          <cell r="E1108" t="str">
            <v>VALDIRENE ALVES VENCESLAU</v>
          </cell>
          <cell r="F1108" t="str">
            <v>2 - Outros Profissionais da Saúde</v>
          </cell>
          <cell r="G1108" t="str">
            <v>2235-05</v>
          </cell>
          <cell r="H1108" t="str">
            <v>07/2024</v>
          </cell>
          <cell r="I1108">
            <v>0</v>
          </cell>
          <cell r="J1108">
            <v>492.58240000000001</v>
          </cell>
          <cell r="L1108">
            <v>180.22020000000001</v>
          </cell>
          <cell r="M1108">
            <v>3.59</v>
          </cell>
          <cell r="O1108">
            <v>4.5199999999999996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PELÓPIDAS SILVEIRA - CG Nº 017/2022</v>
          </cell>
          <cell r="E1109" t="str">
            <v>VALDOMIRO JOSE RIBEIRO</v>
          </cell>
          <cell r="F1109" t="str">
            <v>3 - Administrativo</v>
          </cell>
          <cell r="G1109" t="str">
            <v>5143-20</v>
          </cell>
          <cell r="H1109" t="str">
            <v>07/2024</v>
          </cell>
          <cell r="I1109">
            <v>0</v>
          </cell>
          <cell r="J1109">
            <v>4.5183999999999997</v>
          </cell>
          <cell r="L1109">
            <v>0</v>
          </cell>
          <cell r="M1109">
            <v>0</v>
          </cell>
          <cell r="O1109">
            <v>2.15</v>
          </cell>
          <cell r="R1109">
            <v>12.98141129032258</v>
          </cell>
          <cell r="S1109">
            <v>2.82</v>
          </cell>
          <cell r="U1109">
            <v>0</v>
          </cell>
        </row>
        <row r="1110">
          <cell r="C1110" t="str">
            <v>HOSPITAL PELÓPIDAS SILVEIRA - CG Nº 017/2022</v>
          </cell>
          <cell r="E1110" t="str">
            <v>VALERIA CRISTINA DE ANDRADE</v>
          </cell>
          <cell r="F1110" t="str">
            <v>3 - Administrativo</v>
          </cell>
          <cell r="G1110" t="str">
            <v>5163-45</v>
          </cell>
          <cell r="H1110" t="str">
            <v>07/2024</v>
          </cell>
          <cell r="I1110">
            <v>0</v>
          </cell>
          <cell r="J1110">
            <v>127.1112</v>
          </cell>
          <cell r="L1110">
            <v>180.22020000000001</v>
          </cell>
          <cell r="M1110">
            <v>28.24</v>
          </cell>
          <cell r="O1110">
            <v>2.15</v>
          </cell>
          <cell r="R1110">
            <v>267.18141129032256</v>
          </cell>
          <cell r="S1110">
            <v>79.64</v>
          </cell>
          <cell r="U1110">
            <v>80.95</v>
          </cell>
          <cell r="X1110" t="str">
            <v>AUXÍLIO CRECHE</v>
          </cell>
        </row>
        <row r="1111">
          <cell r="C1111" t="str">
            <v>HOSPITAL PELÓPIDAS SILVEIRA - CG Nº 017/2022</v>
          </cell>
          <cell r="E1111" t="str">
            <v>VALERIA DE LIMA GOMES</v>
          </cell>
          <cell r="F1111" t="str">
            <v>2 - Outros Profissionais da Saúde</v>
          </cell>
          <cell r="G1111" t="str">
            <v>3222-05</v>
          </cell>
          <cell r="H1111" t="str">
            <v>07/2024</v>
          </cell>
          <cell r="I1111">
            <v>0</v>
          </cell>
          <cell r="J1111">
            <v>272.5736</v>
          </cell>
          <cell r="L1111">
            <v>180.22020000000001</v>
          </cell>
          <cell r="M1111">
            <v>28.24</v>
          </cell>
          <cell r="O1111">
            <v>2.15</v>
          </cell>
          <cell r="R1111">
            <v>135.98141129032257</v>
          </cell>
          <cell r="S1111">
            <v>84.72</v>
          </cell>
          <cell r="U1111">
            <v>0</v>
          </cell>
        </row>
        <row r="1112">
          <cell r="C1112" t="str">
            <v>HOSPITAL PELÓPIDAS SILVEIRA - CG Nº 017/2022</v>
          </cell>
          <cell r="E1112" t="str">
            <v>VALERIA JANUARIO DAS NEVES</v>
          </cell>
          <cell r="F1112" t="str">
            <v>3 - Administrativo</v>
          </cell>
          <cell r="G1112" t="str">
            <v>5163-45</v>
          </cell>
          <cell r="H1112" t="str">
            <v>07/2024</v>
          </cell>
          <cell r="I1112">
            <v>0</v>
          </cell>
          <cell r="J1112">
            <v>135.6456</v>
          </cell>
          <cell r="L1112">
            <v>0</v>
          </cell>
          <cell r="M1112">
            <v>0</v>
          </cell>
          <cell r="O1112">
            <v>2.15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PELÓPIDAS SILVEIRA - CG Nº 017/2022</v>
          </cell>
          <cell r="E1113" t="str">
            <v>VALERIA MARCOLINO DO NASCIMENTO SILVA</v>
          </cell>
          <cell r="F1113" t="str">
            <v>3 - Administrativo</v>
          </cell>
          <cell r="G1113" t="str">
            <v>5143-20</v>
          </cell>
          <cell r="H1113" t="str">
            <v>07/2024</v>
          </cell>
          <cell r="I1113">
            <v>0</v>
          </cell>
          <cell r="J1113">
            <v>4.5183999999999997</v>
          </cell>
          <cell r="L1113">
            <v>0</v>
          </cell>
          <cell r="M1113">
            <v>0</v>
          </cell>
          <cell r="O1113">
            <v>2.15</v>
          </cell>
          <cell r="R1113">
            <v>12.98141129032258</v>
          </cell>
          <cell r="S1113">
            <v>2.82</v>
          </cell>
          <cell r="U1113">
            <v>0</v>
          </cell>
        </row>
        <row r="1114">
          <cell r="C1114" t="str">
            <v>HOSPITAL PELÓPIDAS SILVEIRA - CG Nº 017/2022</v>
          </cell>
          <cell r="E1114" t="str">
            <v>VANESSA BARROS DA SILVA</v>
          </cell>
          <cell r="F1114" t="str">
            <v>2 - Outros Profissionais da Saúde</v>
          </cell>
          <cell r="G1114" t="str">
            <v>2235-05</v>
          </cell>
          <cell r="H1114" t="str">
            <v>07/2024</v>
          </cell>
          <cell r="I1114">
            <v>0</v>
          </cell>
          <cell r="J1114">
            <v>444.45760000000001</v>
          </cell>
          <cell r="L1114">
            <v>0</v>
          </cell>
          <cell r="M1114">
            <v>0</v>
          </cell>
          <cell r="O1114">
            <v>4.5199999999999996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PELÓPIDAS SILVEIRA - CG Nº 017/2022</v>
          </cell>
          <cell r="E1115" t="str">
            <v>VANESSA CORDEIRO PINTO VERAS</v>
          </cell>
          <cell r="F1115" t="str">
            <v>2 - Outros Profissionais da Saúde</v>
          </cell>
          <cell r="G1115" t="str">
            <v>2236-05</v>
          </cell>
          <cell r="H1115" t="str">
            <v>07/2024</v>
          </cell>
          <cell r="I1115">
            <v>0</v>
          </cell>
          <cell r="J1115">
            <v>270.31200000000001</v>
          </cell>
          <cell r="L1115">
            <v>0</v>
          </cell>
          <cell r="M1115">
            <v>0</v>
          </cell>
          <cell r="O1115">
            <v>4.5199999999999996</v>
          </cell>
          <cell r="R1115">
            <v>0</v>
          </cell>
          <cell r="S1115">
            <v>0</v>
          </cell>
          <cell r="U1115">
            <v>116.77</v>
          </cell>
          <cell r="X1115" t="str">
            <v>AUXÍLIO CRECHE</v>
          </cell>
        </row>
        <row r="1116">
          <cell r="C1116" t="str">
            <v>HOSPITAL PELÓPIDAS SILVEIRA - CG Nº 017/2022</v>
          </cell>
          <cell r="E1116" t="str">
            <v>VELMA BATISTA DE SOUZA</v>
          </cell>
          <cell r="F1116" t="str">
            <v>2 - Outros Profissionais da Saúde</v>
          </cell>
          <cell r="G1116" t="str">
            <v>3222-05</v>
          </cell>
          <cell r="H1116" t="str">
            <v>07/2024</v>
          </cell>
          <cell r="I1116">
            <v>0</v>
          </cell>
          <cell r="J1116">
            <v>290.91199999999998</v>
          </cell>
          <cell r="L1116">
            <v>180.22020000000001</v>
          </cell>
          <cell r="M1116">
            <v>28.24</v>
          </cell>
          <cell r="O1116">
            <v>2.15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PELÓPIDAS SILVEIRA - CG Nº 017/2022</v>
          </cell>
          <cell r="E1117" t="str">
            <v>VERA LUCIA ANDRADE DO NASCIMENTO</v>
          </cell>
          <cell r="F1117" t="str">
            <v>2 - Outros Profissionais da Saúde</v>
          </cell>
          <cell r="G1117" t="str">
            <v>3222-05</v>
          </cell>
          <cell r="H1117" t="str">
            <v>07/2024</v>
          </cell>
          <cell r="I1117">
            <v>0</v>
          </cell>
          <cell r="J1117">
            <v>307.7808</v>
          </cell>
          <cell r="L1117">
            <v>180.22020000000001</v>
          </cell>
          <cell r="M1117">
            <v>28.24</v>
          </cell>
          <cell r="O1117">
            <v>2.15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PELÓPIDAS SILVEIRA - CG Nº 017/2022</v>
          </cell>
          <cell r="E1118" t="str">
            <v>VERONICA MARIA BATISTA DE SOUZA</v>
          </cell>
          <cell r="F1118" t="str">
            <v>3 - Administrativo</v>
          </cell>
          <cell r="G1118" t="str">
            <v>7632-10</v>
          </cell>
          <cell r="H1118" t="str">
            <v>07/2024</v>
          </cell>
          <cell r="I1118">
            <v>0</v>
          </cell>
          <cell r="J1118">
            <v>119.0296</v>
          </cell>
          <cell r="L1118">
            <v>0</v>
          </cell>
          <cell r="M1118">
            <v>0</v>
          </cell>
          <cell r="O1118">
            <v>2.15</v>
          </cell>
          <cell r="R1118">
            <v>185.18141129032259</v>
          </cell>
          <cell r="S1118">
            <v>84.39</v>
          </cell>
          <cell r="U1118">
            <v>0</v>
          </cell>
        </row>
        <row r="1119">
          <cell r="C1119" t="str">
            <v>HOSPITAL PELÓPIDAS SILVEIRA - CG Nº 017/2022</v>
          </cell>
          <cell r="E1119" t="str">
            <v>VERONICA MARIA SANTOS SILVA</v>
          </cell>
          <cell r="F1119" t="str">
            <v>2 - Outros Profissionais da Saúde</v>
          </cell>
          <cell r="G1119" t="str">
            <v>3222-05</v>
          </cell>
          <cell r="H1119" t="str">
            <v>07/2024</v>
          </cell>
          <cell r="I1119">
            <v>0</v>
          </cell>
          <cell r="J1119">
            <v>287.12799999999999</v>
          </cell>
          <cell r="L1119">
            <v>180.22020000000001</v>
          </cell>
          <cell r="M1119">
            <v>28.24</v>
          </cell>
          <cell r="O1119">
            <v>2.15</v>
          </cell>
          <cell r="R1119">
            <v>267.18141129032256</v>
          </cell>
          <cell r="S1119">
            <v>84.72</v>
          </cell>
          <cell r="U1119">
            <v>0</v>
          </cell>
        </row>
        <row r="1120">
          <cell r="C1120" t="str">
            <v>HOSPITAL PELÓPIDAS SILVEIRA - CG Nº 017/2022</v>
          </cell>
          <cell r="E1120" t="str">
            <v>VERONILDA MARIA DA SILVA</v>
          </cell>
          <cell r="F1120" t="str">
            <v>2 - Outros Profissionais da Saúde</v>
          </cell>
          <cell r="G1120" t="str">
            <v>3222-05</v>
          </cell>
          <cell r="H1120" t="str">
            <v>07/2024</v>
          </cell>
          <cell r="I1120">
            <v>0</v>
          </cell>
          <cell r="J1120">
            <v>308.1216</v>
          </cell>
          <cell r="L1120">
            <v>180.22020000000001</v>
          </cell>
          <cell r="M1120">
            <v>28.24</v>
          </cell>
          <cell r="O1120">
            <v>2.15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PELÓPIDAS SILVEIRA - CG Nº 017/2022</v>
          </cell>
          <cell r="E1121" t="str">
            <v>VICTOR GALDINO ANDRADE BARRETO DAMASCENA</v>
          </cell>
          <cell r="F1121" t="str">
            <v>2 - Outros Profissionais da Saúde</v>
          </cell>
          <cell r="G1121" t="str">
            <v>3222-05</v>
          </cell>
          <cell r="H1121" t="str">
            <v>07/2024</v>
          </cell>
          <cell r="I1121">
            <v>0</v>
          </cell>
          <cell r="J1121">
            <v>252.0352</v>
          </cell>
          <cell r="L1121">
            <v>0</v>
          </cell>
          <cell r="M1121">
            <v>0</v>
          </cell>
          <cell r="O1121">
            <v>2.15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PELÓPIDAS SILVEIRA - CG Nº 017/2022</v>
          </cell>
          <cell r="E1122" t="str">
            <v>VINICIUS DIOGO BERINGUEL FERNANDES DE ALMEIDA</v>
          </cell>
          <cell r="F1122" t="str">
            <v>1 - Médico</v>
          </cell>
          <cell r="G1122" t="str">
            <v>2251-25</v>
          </cell>
          <cell r="H1122" t="str">
            <v>07/2024</v>
          </cell>
          <cell r="I1122">
            <v>0</v>
          </cell>
          <cell r="J1122">
            <v>1062.3735999999999</v>
          </cell>
          <cell r="L1122">
            <v>0</v>
          </cell>
          <cell r="M1122">
            <v>0</v>
          </cell>
          <cell r="O1122">
            <v>17.2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PELÓPIDAS SILVEIRA - CG Nº 017/2022</v>
          </cell>
          <cell r="E1123" t="str">
            <v>VINICIUS MIGUEL DE OLIVEIRA</v>
          </cell>
          <cell r="F1123" t="str">
            <v>3 - Administrativo</v>
          </cell>
          <cell r="G1123" t="str">
            <v>8601-10</v>
          </cell>
          <cell r="H1123" t="str">
            <v>07/2024</v>
          </cell>
          <cell r="I1123">
            <v>0</v>
          </cell>
          <cell r="J1123">
            <v>218.2936</v>
          </cell>
          <cell r="L1123">
            <v>180.22020000000001</v>
          </cell>
          <cell r="M1123">
            <v>54.86</v>
          </cell>
          <cell r="O1123">
            <v>2.15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PELÓPIDAS SILVEIRA - CG Nº 017/2022</v>
          </cell>
          <cell r="E1124" t="str">
            <v>VIRGINIA MARIA DA SILVA SANTANA</v>
          </cell>
          <cell r="F1124" t="str">
            <v>2 - Outros Profissionais da Saúde</v>
          </cell>
          <cell r="G1124" t="str">
            <v>2235-05</v>
          </cell>
          <cell r="H1124" t="str">
            <v>07/2024</v>
          </cell>
          <cell r="I1124">
            <v>0</v>
          </cell>
          <cell r="J1124">
            <v>436.41919999999999</v>
          </cell>
          <cell r="L1124">
            <v>180.22020000000001</v>
          </cell>
          <cell r="M1124">
            <v>3.05</v>
          </cell>
          <cell r="O1124">
            <v>4.5199999999999996</v>
          </cell>
          <cell r="R1124">
            <v>217.98141129032257</v>
          </cell>
          <cell r="S1124">
            <v>111.76</v>
          </cell>
          <cell r="U1124">
            <v>0</v>
          </cell>
        </row>
        <row r="1125">
          <cell r="C1125" t="str">
            <v>HOSPITAL PELÓPIDAS SILVEIRA - CG Nº 017/2022</v>
          </cell>
          <cell r="E1125" t="str">
            <v>VIRGINIA MARIA MACIEL FERREIRA</v>
          </cell>
          <cell r="F1125" t="str">
            <v>2 - Outros Profissionais da Saúde</v>
          </cell>
          <cell r="G1125" t="str">
            <v>2235-05</v>
          </cell>
          <cell r="H1125" t="str">
            <v>07/2024</v>
          </cell>
          <cell r="I1125">
            <v>0</v>
          </cell>
          <cell r="J1125">
            <v>518.03199999999993</v>
          </cell>
          <cell r="L1125">
            <v>0</v>
          </cell>
          <cell r="M1125">
            <v>0</v>
          </cell>
          <cell r="O1125">
            <v>4.5199999999999996</v>
          </cell>
          <cell r="R1125">
            <v>398.3814112903226</v>
          </cell>
          <cell r="S1125">
            <v>143.65</v>
          </cell>
          <cell r="U1125">
            <v>0</v>
          </cell>
        </row>
        <row r="1126">
          <cell r="C1126" t="str">
            <v>HOSPITAL PELÓPIDAS SILVEIRA - CG Nº 017/2022</v>
          </cell>
          <cell r="E1126" t="str">
            <v>VITOR FRANCISCO DA SILVA</v>
          </cell>
          <cell r="F1126" t="str">
            <v>2 - Outros Profissionais da Saúde</v>
          </cell>
          <cell r="G1126" t="str">
            <v>2236-05</v>
          </cell>
          <cell r="H1126" t="str">
            <v>07/2024</v>
          </cell>
          <cell r="I1126">
            <v>0</v>
          </cell>
          <cell r="J1126">
            <v>185.98079999999999</v>
          </cell>
          <cell r="L1126">
            <v>180.22020000000001</v>
          </cell>
          <cell r="M1126">
            <v>2.27</v>
          </cell>
          <cell r="O1126">
            <v>4.5199999999999996</v>
          </cell>
          <cell r="R1126">
            <v>0</v>
          </cell>
          <cell r="S1126">
            <v>0</v>
          </cell>
          <cell r="U1126">
            <v>0</v>
          </cell>
        </row>
        <row r="1127">
          <cell r="C1127" t="str">
            <v>HOSPITAL PELÓPIDAS SILVEIRA - CG Nº 017/2022</v>
          </cell>
          <cell r="E1127" t="str">
            <v>VITORIA CECILIA DOS SANTOS PIMENTA</v>
          </cell>
          <cell r="F1127" t="str">
            <v>3 - Administrativo</v>
          </cell>
          <cell r="G1127" t="str">
            <v>4131-15</v>
          </cell>
          <cell r="H1127" t="str">
            <v>07/2024</v>
          </cell>
          <cell r="I1127">
            <v>0</v>
          </cell>
          <cell r="J1127">
            <v>171.74160000000001</v>
          </cell>
          <cell r="L1127">
            <v>0</v>
          </cell>
          <cell r="M1127">
            <v>0</v>
          </cell>
          <cell r="O1127">
            <v>2.15</v>
          </cell>
          <cell r="R1127">
            <v>0</v>
          </cell>
          <cell r="S1127">
            <v>0</v>
          </cell>
          <cell r="U1127">
            <v>80.95</v>
          </cell>
          <cell r="X1127" t="str">
            <v>AUXÍLIO CRECHE</v>
          </cell>
        </row>
        <row r="1128">
          <cell r="C1128" t="str">
            <v>HOSPITAL PELÓPIDAS SILVEIRA - CG Nº 017/2022</v>
          </cell>
          <cell r="E1128" t="str">
            <v>VITORIA CONCEICAO RODRIGUES DE LIMA</v>
          </cell>
          <cell r="F1128" t="str">
            <v>2 - Outros Profissionais da Saúde</v>
          </cell>
          <cell r="G1128" t="str">
            <v>5211-30</v>
          </cell>
          <cell r="H1128" t="str">
            <v>07/2024</v>
          </cell>
          <cell r="I1128">
            <v>0</v>
          </cell>
          <cell r="J1128">
            <v>133.2824</v>
          </cell>
          <cell r="L1128">
            <v>180.22020000000001</v>
          </cell>
          <cell r="M1128">
            <v>31.14</v>
          </cell>
          <cell r="O1128">
            <v>2.15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PELÓPIDAS SILVEIRA - CG Nº 017/2022</v>
          </cell>
          <cell r="E1129" t="str">
            <v>VIVIAN CIBELE DA SILVA</v>
          </cell>
          <cell r="F1129" t="str">
            <v>2 - Outros Profissionais da Saúde</v>
          </cell>
          <cell r="G1129" t="str">
            <v>3241-15</v>
          </cell>
          <cell r="H1129" t="str">
            <v>07/2024</v>
          </cell>
          <cell r="I1129">
            <v>0</v>
          </cell>
          <cell r="J1129">
            <v>281.01839999999999</v>
          </cell>
          <cell r="L1129">
            <v>180.22020000000001</v>
          </cell>
          <cell r="M1129">
            <v>19.28</v>
          </cell>
          <cell r="O1129">
            <v>2.15</v>
          </cell>
          <cell r="R1129">
            <v>250.78141129032258</v>
          </cell>
          <cell r="S1129">
            <v>75.27</v>
          </cell>
          <cell r="U1129">
            <v>0</v>
          </cell>
        </row>
        <row r="1130">
          <cell r="C1130" t="str">
            <v>HOSPITAL PELÓPIDAS SILVEIRA - CG Nº 017/2022</v>
          </cell>
          <cell r="E1130" t="str">
            <v>VIVIANE FRAGOSO DE SOUZA</v>
          </cell>
          <cell r="F1130" t="str">
            <v>2 - Outros Profissionais da Saúde</v>
          </cell>
          <cell r="G1130" t="str">
            <v>2235-05</v>
          </cell>
          <cell r="H1130" t="str">
            <v>07/2024</v>
          </cell>
          <cell r="I1130">
            <v>0</v>
          </cell>
          <cell r="J1130">
            <v>409.072</v>
          </cell>
          <cell r="L1130">
            <v>0</v>
          </cell>
          <cell r="M1130">
            <v>0</v>
          </cell>
          <cell r="O1130">
            <v>4.5199999999999996</v>
          </cell>
          <cell r="R1130">
            <v>0</v>
          </cell>
          <cell r="S1130">
            <v>0</v>
          </cell>
          <cell r="U1130">
            <v>0</v>
          </cell>
        </row>
        <row r="1131">
          <cell r="C1131" t="str">
            <v>HOSPITAL PELÓPIDAS SILVEIRA - CG Nº 017/2022</v>
          </cell>
          <cell r="E1131" t="str">
            <v>VIVIANE MENDES DOS SANTOS</v>
          </cell>
          <cell r="F1131" t="str">
            <v>2 - Outros Profissionais da Saúde</v>
          </cell>
          <cell r="G1131" t="str">
            <v>2237-05</v>
          </cell>
          <cell r="H1131" t="str">
            <v>07/2024</v>
          </cell>
          <cell r="I1131">
            <v>0</v>
          </cell>
          <cell r="J1131">
            <v>171.60400000000001</v>
          </cell>
          <cell r="L1131">
            <v>180.22020000000001</v>
          </cell>
          <cell r="M1131">
            <v>28.24</v>
          </cell>
          <cell r="O1131">
            <v>2.15</v>
          </cell>
          <cell r="R1131">
            <v>267.18141129032256</v>
          </cell>
          <cell r="S1131">
            <v>84.72</v>
          </cell>
          <cell r="U1131">
            <v>0</v>
          </cell>
        </row>
        <row r="1132">
          <cell r="C1132" t="str">
            <v>HOSPITAL PELÓPIDAS SILVEIRA - CG Nº 017/2022</v>
          </cell>
          <cell r="E1132" t="str">
            <v>VIVIANE XAVIER BARBOSA</v>
          </cell>
          <cell r="F1132" t="str">
            <v>2 - Outros Profissionais da Saúde</v>
          </cell>
          <cell r="G1132" t="str">
            <v>2236-05</v>
          </cell>
          <cell r="H1132" t="str">
            <v>07/2024</v>
          </cell>
          <cell r="I1132">
            <v>0</v>
          </cell>
          <cell r="J1132">
            <v>317.8152</v>
          </cell>
          <cell r="L1132">
            <v>180.22020000000001</v>
          </cell>
          <cell r="M1132">
            <v>3.68</v>
          </cell>
          <cell r="O1132">
            <v>4.5199999999999996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PELÓPIDAS SILVEIRA - CG Nº 017/2022</v>
          </cell>
          <cell r="E1133" t="str">
            <v>VIVIANNE ALVES DE CARVALHO LEAO</v>
          </cell>
          <cell r="F1133" t="str">
            <v>2 - Outros Profissionais da Saúde</v>
          </cell>
          <cell r="G1133" t="str">
            <v>3222-05</v>
          </cell>
          <cell r="H1133" t="str">
            <v>07/2024</v>
          </cell>
          <cell r="I1133">
            <v>0</v>
          </cell>
          <cell r="J1133">
            <v>270.16800000000001</v>
          </cell>
          <cell r="L1133">
            <v>180.22020000000001</v>
          </cell>
          <cell r="M1133">
            <v>28.24</v>
          </cell>
          <cell r="O1133">
            <v>2.15</v>
          </cell>
          <cell r="R1133">
            <v>250.78141129032258</v>
          </cell>
          <cell r="S1133">
            <v>84.72</v>
          </cell>
          <cell r="U1133">
            <v>0</v>
          </cell>
        </row>
        <row r="1134">
          <cell r="C1134" t="str">
            <v>HOSPITAL PELÓPIDAS SILVEIRA - CG Nº 017/2022</v>
          </cell>
          <cell r="E1134" t="str">
            <v>WAGNA MARIA DE ANDRADE SILVA</v>
          </cell>
          <cell r="F1134" t="str">
            <v>3 - Administrativo</v>
          </cell>
          <cell r="G1134" t="str">
            <v>5143-20</v>
          </cell>
          <cell r="H1134" t="str">
            <v>07/2024</v>
          </cell>
          <cell r="I1134">
            <v>0</v>
          </cell>
          <cell r="J1134">
            <v>9.0367999999999995</v>
          </cell>
          <cell r="L1134">
            <v>0</v>
          </cell>
          <cell r="M1134">
            <v>0</v>
          </cell>
          <cell r="O1134">
            <v>2.15</v>
          </cell>
          <cell r="R1134">
            <v>17.081411290322581</v>
          </cell>
          <cell r="S1134">
            <v>5.65</v>
          </cell>
          <cell r="U1134">
            <v>0</v>
          </cell>
        </row>
        <row r="1135">
          <cell r="C1135" t="str">
            <v>HOSPITAL PELÓPIDAS SILVEIRA - CG Nº 017/2022</v>
          </cell>
          <cell r="E1135" t="str">
            <v xml:space="preserve">WAGNER SOARES DA SILVA </v>
          </cell>
          <cell r="F1135" t="str">
            <v>2 - Outros Profissionais da Saúde</v>
          </cell>
          <cell r="G1135" t="str">
            <v>3241-15</v>
          </cell>
          <cell r="H1135" t="str">
            <v>07/2024</v>
          </cell>
          <cell r="I1135">
            <v>0</v>
          </cell>
          <cell r="J1135">
            <v>342.3272</v>
          </cell>
          <cell r="L1135">
            <v>180.22020000000001</v>
          </cell>
          <cell r="M1135">
            <v>7.23</v>
          </cell>
          <cell r="O1135">
            <v>2.15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PELÓPIDAS SILVEIRA - CG Nº 017/2022</v>
          </cell>
          <cell r="E1136" t="str">
            <v>WALKIRIA JUVINO DA SILVA SANTOS</v>
          </cell>
          <cell r="F1136" t="str">
            <v>2 - Outros Profissionais da Saúde</v>
          </cell>
          <cell r="G1136" t="str">
            <v>3222-05</v>
          </cell>
          <cell r="H1136" t="str">
            <v>07/2024</v>
          </cell>
          <cell r="I1136">
            <v>0</v>
          </cell>
          <cell r="J1136">
            <v>292.46640000000002</v>
          </cell>
          <cell r="L1136">
            <v>0</v>
          </cell>
          <cell r="M1136">
            <v>0</v>
          </cell>
          <cell r="O1136">
            <v>2.15</v>
          </cell>
          <cell r="R1136">
            <v>135.98141129032257</v>
          </cell>
          <cell r="S1136">
            <v>84.72</v>
          </cell>
          <cell r="U1136">
            <v>0</v>
          </cell>
        </row>
        <row r="1137">
          <cell r="C1137" t="str">
            <v>HOSPITAL PELÓPIDAS SILVEIRA - CG Nº 017/2022</v>
          </cell>
          <cell r="E1137" t="str">
            <v>WALQUIRENE NUNES SALES</v>
          </cell>
          <cell r="F1137" t="str">
            <v>2 - Outros Profissionais da Saúde</v>
          </cell>
          <cell r="G1137" t="str">
            <v>2516-05</v>
          </cell>
          <cell r="H1137" t="str">
            <v>07/2024</v>
          </cell>
          <cell r="I1137">
            <v>0</v>
          </cell>
          <cell r="J1137">
            <v>400.5496</v>
          </cell>
          <cell r="L1137">
            <v>180.22020000000001</v>
          </cell>
          <cell r="M1137">
            <v>47.92</v>
          </cell>
          <cell r="O1137">
            <v>2.15</v>
          </cell>
          <cell r="R1137">
            <v>365.58141129032259</v>
          </cell>
          <cell r="S1137">
            <v>143.76</v>
          </cell>
          <cell r="U1137">
            <v>1759.31</v>
          </cell>
          <cell r="X1137" t="str">
            <v>AUXÍLIO CRECHE</v>
          </cell>
        </row>
        <row r="1138">
          <cell r="C1138" t="str">
            <v>HOSPITAL PELÓPIDAS SILVEIRA - CG Nº 017/2022</v>
          </cell>
          <cell r="E1138" t="str">
            <v>WALQUIRIA RODRIGUES DE OLIVEIRA</v>
          </cell>
          <cell r="F1138" t="str">
            <v>2 - Outros Profissionais da Saúde</v>
          </cell>
          <cell r="G1138" t="str">
            <v>3222-05</v>
          </cell>
          <cell r="H1138" t="str">
            <v>07/2024</v>
          </cell>
          <cell r="I1138">
            <v>0</v>
          </cell>
          <cell r="J1138">
            <v>304.71440000000001</v>
          </cell>
          <cell r="L1138">
            <v>0</v>
          </cell>
          <cell r="M1138">
            <v>0</v>
          </cell>
          <cell r="O1138">
            <v>2.15</v>
          </cell>
          <cell r="R1138">
            <v>267.18141129032256</v>
          </cell>
          <cell r="S1138">
            <v>84.72</v>
          </cell>
          <cell r="U1138">
            <v>0</v>
          </cell>
        </row>
        <row r="1139">
          <cell r="C1139" t="str">
            <v>HOSPITAL PELÓPIDAS SILVEIRA - CG Nº 017/2022</v>
          </cell>
          <cell r="E1139" t="str">
            <v>WASHINGTON DA SILVA MARQUES</v>
          </cell>
          <cell r="F1139" t="str">
            <v>2 - Outros Profissionais da Saúde</v>
          </cell>
          <cell r="G1139" t="str">
            <v>5151-10</v>
          </cell>
          <cell r="H1139" t="str">
            <v>07/2024</v>
          </cell>
          <cell r="I1139">
            <v>0</v>
          </cell>
          <cell r="J1139">
            <v>133.96</v>
          </cell>
          <cell r="L1139">
            <v>180.22020000000001</v>
          </cell>
          <cell r="M1139">
            <v>28.24</v>
          </cell>
          <cell r="O1139">
            <v>2.15</v>
          </cell>
          <cell r="R1139">
            <v>250.78141129032258</v>
          </cell>
          <cell r="S1139">
            <v>75.680000000000007</v>
          </cell>
          <cell r="U1139">
            <v>0</v>
          </cell>
        </row>
        <row r="1140">
          <cell r="C1140" t="str">
            <v>HOSPITAL PELÓPIDAS SILVEIRA - CG Nº 017/2022</v>
          </cell>
          <cell r="E1140" t="str">
            <v>WELLINGTON JOSE GOMES ALVES</v>
          </cell>
          <cell r="F1140" t="str">
            <v>1 - Médico</v>
          </cell>
          <cell r="G1140" t="str">
            <v>2251-20</v>
          </cell>
          <cell r="H1140" t="str">
            <v>07/2024</v>
          </cell>
          <cell r="I1140">
            <v>0</v>
          </cell>
          <cell r="J1140">
            <v>791.67679999999996</v>
          </cell>
          <cell r="L1140">
            <v>0</v>
          </cell>
          <cell r="M1140">
            <v>0</v>
          </cell>
          <cell r="O1140">
            <v>17.2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PELÓPIDAS SILVEIRA - CG Nº 017/2022</v>
          </cell>
          <cell r="E1141" t="str">
            <v>WELLINGTON RODRIGO LIMA SILVA</v>
          </cell>
          <cell r="F1141" t="str">
            <v>3 - Administrativo</v>
          </cell>
          <cell r="G1141" t="str">
            <v>5174-10</v>
          </cell>
          <cell r="H1141" t="str">
            <v>07/2024</v>
          </cell>
          <cell r="I1141">
            <v>0</v>
          </cell>
          <cell r="J1141">
            <v>112.3096</v>
          </cell>
          <cell r="L1141">
            <v>180.22020000000001</v>
          </cell>
          <cell r="M1141">
            <v>28.24</v>
          </cell>
          <cell r="O1141">
            <v>2.15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PELÓPIDAS SILVEIRA - CG Nº 017/2022</v>
          </cell>
          <cell r="E1142" t="str">
            <v>WELLITANIA MARIA BEZERRA</v>
          </cell>
          <cell r="F1142" t="str">
            <v>2 - Outros Profissionais da Saúde</v>
          </cell>
          <cell r="G1142" t="str">
            <v>2235-05</v>
          </cell>
          <cell r="H1142" t="str">
            <v>07/2024</v>
          </cell>
          <cell r="I1142">
            <v>0</v>
          </cell>
          <cell r="J1142">
            <v>458.09039999999999</v>
          </cell>
          <cell r="L1142">
            <v>0</v>
          </cell>
          <cell r="M1142">
            <v>0</v>
          </cell>
          <cell r="O1142">
            <v>4.5199999999999996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PELÓPIDAS SILVEIRA - CG Nº 017/2022</v>
          </cell>
          <cell r="E1143" t="str">
            <v>WENIA KERCIA DE ALENCAR SANTOS</v>
          </cell>
          <cell r="F1143" t="str">
            <v>2 - Outros Profissionais da Saúde</v>
          </cell>
          <cell r="G1143" t="str">
            <v>2235-05</v>
          </cell>
          <cell r="H1143" t="str">
            <v>07/2024</v>
          </cell>
          <cell r="I1143">
            <v>0</v>
          </cell>
          <cell r="J1143">
            <v>454.44959999999998</v>
          </cell>
          <cell r="L1143">
            <v>180.22020000000001</v>
          </cell>
          <cell r="M1143">
            <v>3.05</v>
          </cell>
          <cell r="O1143">
            <v>4.5199999999999996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PELÓPIDAS SILVEIRA - CG Nº 017/2022</v>
          </cell>
          <cell r="E1144" t="str">
            <v>WESLLEY ERICK BEZERRA LIMA</v>
          </cell>
          <cell r="F1144" t="str">
            <v>2 - Outros Profissionais da Saúde</v>
          </cell>
          <cell r="G1144" t="str">
            <v>2235-05</v>
          </cell>
          <cell r="H1144" t="str">
            <v>07/2024</v>
          </cell>
          <cell r="I1144">
            <v>0</v>
          </cell>
          <cell r="J1144">
            <v>505.61919999999998</v>
          </cell>
          <cell r="L1144">
            <v>180.22020000000001</v>
          </cell>
          <cell r="M1144">
            <v>3.59</v>
          </cell>
          <cell r="O1144">
            <v>4.5199999999999996</v>
          </cell>
          <cell r="R1144">
            <v>398.3814112903226</v>
          </cell>
          <cell r="S1144">
            <v>143.65</v>
          </cell>
          <cell r="U1144">
            <v>0</v>
          </cell>
        </row>
        <row r="1145">
          <cell r="C1145" t="str">
            <v>HOSPITAL PELÓPIDAS SILVEIRA - CG Nº 017/2022</v>
          </cell>
          <cell r="E1145" t="str">
            <v>WEYDSON BATISTA DA SILVA</v>
          </cell>
          <cell r="F1145" t="str">
            <v>3 - Administrativo</v>
          </cell>
          <cell r="G1145" t="str">
            <v xml:space="preserve">25210-5 </v>
          </cell>
          <cell r="H1145" t="str">
            <v>07/2024</v>
          </cell>
          <cell r="I1145">
            <v>0</v>
          </cell>
          <cell r="J1145">
            <v>305.77839999999998</v>
          </cell>
          <cell r="L1145">
            <v>180.22020000000001</v>
          </cell>
          <cell r="M1145">
            <v>77.2</v>
          </cell>
          <cell r="O1145">
            <v>2.15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PELÓPIDAS SILVEIRA - CG Nº 017/2022</v>
          </cell>
          <cell r="E1146" t="str">
            <v>WILDINALDA NORMANDY DE SANTANA</v>
          </cell>
          <cell r="F1146" t="str">
            <v>2 - Outros Profissionais da Saúde</v>
          </cell>
          <cell r="G1146" t="str">
            <v>2235-05</v>
          </cell>
          <cell r="H1146" t="str">
            <v>07/2024</v>
          </cell>
          <cell r="I1146">
            <v>0</v>
          </cell>
          <cell r="J1146">
            <v>462.37759999999997</v>
          </cell>
          <cell r="L1146">
            <v>0</v>
          </cell>
          <cell r="M1146">
            <v>0</v>
          </cell>
          <cell r="O1146">
            <v>4.5199999999999996</v>
          </cell>
          <cell r="R1146">
            <v>250.78141129032258</v>
          </cell>
          <cell r="S1146">
            <v>143.65</v>
          </cell>
          <cell r="U1146">
            <v>0</v>
          </cell>
        </row>
        <row r="1147">
          <cell r="C1147" t="str">
            <v>HOSPITAL PELÓPIDAS SILVEIRA - CG Nº 017/2022</v>
          </cell>
          <cell r="E1147" t="str">
            <v>WILLAMS DOS SANTOS BATINGA</v>
          </cell>
          <cell r="F1147" t="str">
            <v>3 - Administrativo</v>
          </cell>
          <cell r="G1147" t="str">
            <v>5142-25</v>
          </cell>
          <cell r="H1147" t="str">
            <v>07/2024</v>
          </cell>
          <cell r="I1147">
            <v>0</v>
          </cell>
          <cell r="J1147">
            <v>192.92400000000001</v>
          </cell>
          <cell r="L1147">
            <v>180.22020000000001</v>
          </cell>
          <cell r="M1147">
            <v>28.24</v>
          </cell>
          <cell r="O1147">
            <v>2.15</v>
          </cell>
          <cell r="R1147">
            <v>37.581411290322578</v>
          </cell>
          <cell r="S1147">
            <v>0</v>
          </cell>
          <cell r="U1147">
            <v>0</v>
          </cell>
        </row>
        <row r="1148">
          <cell r="C1148" t="str">
            <v>HOSPITAL PELÓPIDAS SILVEIRA - CG Nº 017/2022</v>
          </cell>
          <cell r="E1148" t="str">
            <v>WILLAMS FERREIRA DE SANTANA</v>
          </cell>
          <cell r="F1148" t="str">
            <v>2 - Outros Profissionais da Saúde</v>
          </cell>
          <cell r="G1148" t="str">
            <v>5211-30</v>
          </cell>
          <cell r="H1148" t="str">
            <v>07/2024</v>
          </cell>
          <cell r="I1148">
            <v>0</v>
          </cell>
          <cell r="J1148">
            <v>137.9888</v>
          </cell>
          <cell r="L1148">
            <v>180.22020000000001</v>
          </cell>
          <cell r="M1148">
            <v>31.14</v>
          </cell>
          <cell r="O1148">
            <v>2.15</v>
          </cell>
          <cell r="R1148">
            <v>201.58141129032259</v>
          </cell>
          <cell r="S1148">
            <v>93.42</v>
          </cell>
          <cell r="U1148">
            <v>0</v>
          </cell>
        </row>
        <row r="1149">
          <cell r="C1149" t="str">
            <v>HOSPITAL PELÓPIDAS SILVEIRA - CG Nº 017/2022</v>
          </cell>
          <cell r="E1149" t="str">
            <v>WILLIAM CHRISTIAN DA SILVA LIRA</v>
          </cell>
          <cell r="F1149" t="str">
            <v>2 - Outros Profissionais da Saúde</v>
          </cell>
          <cell r="G1149" t="str">
            <v>2234-05</v>
          </cell>
          <cell r="H1149" t="str">
            <v>07/2024</v>
          </cell>
          <cell r="I1149">
            <v>0</v>
          </cell>
          <cell r="J1149">
            <v>627.5136</v>
          </cell>
          <cell r="L1149">
            <v>180.22020000000001</v>
          </cell>
          <cell r="M1149">
            <v>20.079999999999998</v>
          </cell>
          <cell r="O1149">
            <v>2.15</v>
          </cell>
          <cell r="R1149">
            <v>0</v>
          </cell>
          <cell r="S1149">
            <v>0</v>
          </cell>
          <cell r="U1149">
            <v>0</v>
          </cell>
        </row>
        <row r="1150">
          <cell r="C1150" t="str">
            <v>HOSPITAL PELÓPIDAS SILVEIRA - CG Nº 017/2022</v>
          </cell>
          <cell r="E1150" t="str">
            <v>WILLIAM GOMES DE SOUZA</v>
          </cell>
          <cell r="F1150" t="str">
            <v>3 - Administrativo</v>
          </cell>
          <cell r="G1150" t="str">
            <v>5143-20</v>
          </cell>
          <cell r="H1150" t="str">
            <v>07/2024</v>
          </cell>
          <cell r="I1150">
            <v>0</v>
          </cell>
          <cell r="J1150">
            <v>9.0367999999999995</v>
          </cell>
          <cell r="L1150">
            <v>0</v>
          </cell>
          <cell r="M1150">
            <v>0</v>
          </cell>
          <cell r="O1150">
            <v>2.15</v>
          </cell>
          <cell r="R1150">
            <v>21.181411290322579</v>
          </cell>
          <cell r="S1150">
            <v>5.65</v>
          </cell>
          <cell r="U1150">
            <v>0</v>
          </cell>
        </row>
        <row r="1151">
          <cell r="C1151" t="str">
            <v>HOSPITAL PELÓPIDAS SILVEIRA - CG Nº 017/2022</v>
          </cell>
          <cell r="E1151" t="str">
            <v>WILLIAM MARIO GOMES DOS SANTOS</v>
          </cell>
          <cell r="F1151" t="str">
            <v>2 - Outros Profissionais da Saúde</v>
          </cell>
          <cell r="G1151" t="str">
            <v>5211-30</v>
          </cell>
          <cell r="H1151" t="str">
            <v>07/2024</v>
          </cell>
          <cell r="I1151">
            <v>0</v>
          </cell>
          <cell r="J1151">
            <v>109.50320000000001</v>
          </cell>
          <cell r="L1151">
            <v>180.22020000000001</v>
          </cell>
          <cell r="M1151">
            <v>31.14</v>
          </cell>
          <cell r="O1151">
            <v>2.15</v>
          </cell>
          <cell r="R1151">
            <v>135.98141129032257</v>
          </cell>
          <cell r="S1151">
            <v>84.08</v>
          </cell>
          <cell r="U1151">
            <v>0</v>
          </cell>
        </row>
        <row r="1152">
          <cell r="C1152" t="str">
            <v>HOSPITAL PELÓPIDAS SILVEIRA - CG Nº 017/2022</v>
          </cell>
          <cell r="E1152" t="str">
            <v>WILLIMA MARIA DE SOUZA BESERRA</v>
          </cell>
          <cell r="F1152" t="str">
            <v>2 - Outros Profissionais da Saúde</v>
          </cell>
          <cell r="G1152" t="str">
            <v>2515-10</v>
          </cell>
          <cell r="H1152" t="str">
            <v>07/2024</v>
          </cell>
          <cell r="I1152">
            <v>0</v>
          </cell>
          <cell r="J1152">
            <v>240.8184</v>
          </cell>
          <cell r="L1152">
            <v>0</v>
          </cell>
          <cell r="M1152">
            <v>0</v>
          </cell>
          <cell r="O1152">
            <v>2.15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PELÓPIDAS SILVEIRA - CG Nº 017/2022</v>
          </cell>
          <cell r="E1153" t="str">
            <v>WILMA BRASILIANO DOS SANTOS</v>
          </cell>
          <cell r="F1153" t="str">
            <v>2 - Outros Profissionais da Saúde</v>
          </cell>
          <cell r="G1153" t="str">
            <v>3222-05</v>
          </cell>
          <cell r="H1153" t="str">
            <v>07/2024</v>
          </cell>
          <cell r="I1153">
            <v>0</v>
          </cell>
          <cell r="J1153">
            <v>291.61439999999999</v>
          </cell>
          <cell r="L1153">
            <v>0</v>
          </cell>
          <cell r="M1153">
            <v>0</v>
          </cell>
          <cell r="O1153">
            <v>2.15</v>
          </cell>
          <cell r="R1153">
            <v>135.98141129032257</v>
          </cell>
          <cell r="S1153">
            <v>84.72</v>
          </cell>
          <cell r="U1153">
            <v>0</v>
          </cell>
        </row>
        <row r="1154">
          <cell r="C1154" t="str">
            <v>HOSPITAL PELÓPIDAS SILVEIRA - CG Nº 017/2022</v>
          </cell>
          <cell r="E1154" t="str">
            <v>WILMA JOSE DA SILVA</v>
          </cell>
          <cell r="F1154" t="str">
            <v>2 - Outros Profissionais da Saúde</v>
          </cell>
          <cell r="G1154" t="str">
            <v>3222-05</v>
          </cell>
          <cell r="H1154" t="str">
            <v>07/2024</v>
          </cell>
          <cell r="I1154">
            <v>0</v>
          </cell>
          <cell r="J1154">
            <v>284.54160000000002</v>
          </cell>
          <cell r="L1154">
            <v>180.22020000000001</v>
          </cell>
          <cell r="M1154">
            <v>28.24</v>
          </cell>
          <cell r="O1154">
            <v>2.15</v>
          </cell>
          <cell r="R1154">
            <v>250.78141129032258</v>
          </cell>
          <cell r="S1154">
            <v>73.42</v>
          </cell>
          <cell r="U1154">
            <v>0</v>
          </cell>
        </row>
        <row r="1155">
          <cell r="C1155" t="str">
            <v>HOSPITAL PELÓPIDAS SILVEIRA - CG Nº 017/2022</v>
          </cell>
          <cell r="E1155" t="str">
            <v>WILSON SANTOS DO ROSARIO</v>
          </cell>
          <cell r="F1155" t="str">
            <v>3 - Administrativo</v>
          </cell>
          <cell r="G1155" t="str">
            <v>5174-10</v>
          </cell>
          <cell r="H1155" t="str">
            <v>07/2024</v>
          </cell>
          <cell r="I1155">
            <v>0</v>
          </cell>
          <cell r="J1155">
            <v>113.7056</v>
          </cell>
          <cell r="L1155">
            <v>180.22020000000001</v>
          </cell>
          <cell r="M1155">
            <v>28.24</v>
          </cell>
          <cell r="O1155">
            <v>2.15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PELÓPIDAS SILVEIRA - CG Nº 017/2022</v>
          </cell>
          <cell r="E1156" t="str">
            <v>WIRANILDE CRISTINA ALVES</v>
          </cell>
          <cell r="F1156" t="str">
            <v>2 - Outros Profissionais da Saúde</v>
          </cell>
          <cell r="G1156" t="str">
            <v>3222-05</v>
          </cell>
          <cell r="H1156" t="str">
            <v>07/2024</v>
          </cell>
          <cell r="I1156">
            <v>0</v>
          </cell>
          <cell r="J1156">
            <v>273.608</v>
          </cell>
          <cell r="L1156">
            <v>180.22020000000001</v>
          </cell>
          <cell r="M1156">
            <v>28.24</v>
          </cell>
          <cell r="O1156">
            <v>2.15</v>
          </cell>
          <cell r="R1156">
            <v>127.78141129032258</v>
          </cell>
          <cell r="S1156">
            <v>80.2</v>
          </cell>
          <cell r="U1156">
            <v>0</v>
          </cell>
        </row>
        <row r="1157">
          <cell r="C1157" t="str">
            <v>HOSPITAL PELÓPIDAS SILVEIRA - CG Nº 017/2022</v>
          </cell>
          <cell r="E1157" t="str">
            <v>WIRAPUAN FELIX CABRAL FILHO</v>
          </cell>
          <cell r="F1157" t="str">
            <v>3 - Administrativo</v>
          </cell>
          <cell r="G1157" t="str">
            <v>4110-10</v>
          </cell>
          <cell r="H1157" t="str">
            <v>07/2024</v>
          </cell>
          <cell r="I1157">
            <v>0</v>
          </cell>
          <cell r="J1157">
            <v>337.9624</v>
          </cell>
          <cell r="L1157">
            <v>180.22020000000001</v>
          </cell>
          <cell r="M1157">
            <v>46.8</v>
          </cell>
          <cell r="O1157">
            <v>2.15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PELÓPIDAS SILVEIRA - CG Nº 017/2022</v>
          </cell>
          <cell r="E1158" t="str">
            <v>WIVANESSA DA SILVA BEZERRA</v>
          </cell>
          <cell r="F1158" t="str">
            <v>2 - Outros Profissionais da Saúde</v>
          </cell>
          <cell r="G1158" t="str">
            <v>3222-05</v>
          </cell>
          <cell r="H1158" t="str">
            <v>07/2024</v>
          </cell>
          <cell r="I1158">
            <v>0</v>
          </cell>
          <cell r="J1158">
            <v>304.98160000000001</v>
          </cell>
          <cell r="L1158">
            <v>0</v>
          </cell>
          <cell r="M1158">
            <v>0</v>
          </cell>
          <cell r="O1158">
            <v>2.15</v>
          </cell>
          <cell r="R1158">
            <v>267.18141129032256</v>
          </cell>
          <cell r="S1158">
            <v>84.72</v>
          </cell>
          <cell r="U1158">
            <v>0</v>
          </cell>
        </row>
        <row r="1159">
          <cell r="C1159" t="str">
            <v>HOSPITAL PELÓPIDAS SILVEIRA - CG Nº 017/2022</v>
          </cell>
          <cell r="E1159" t="str">
            <v>WIVSON GUEDES DA SILVA</v>
          </cell>
          <cell r="F1159" t="str">
            <v>2 - Outros Profissionais da Saúde</v>
          </cell>
          <cell r="G1159" t="str">
            <v>2234-05</v>
          </cell>
          <cell r="H1159" t="str">
            <v>07/2024</v>
          </cell>
          <cell r="I1159">
            <v>0</v>
          </cell>
          <cell r="J1159">
            <v>374.51519999999999</v>
          </cell>
          <cell r="L1159">
            <v>0</v>
          </cell>
          <cell r="M1159">
            <v>0</v>
          </cell>
          <cell r="O1159">
            <v>2.15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PELÓPIDAS SILVEIRA - CG Nº 017/2022</v>
          </cell>
          <cell r="E1160" t="str">
            <v>YARA LUCIA PEREIRA DA SILVA</v>
          </cell>
          <cell r="F1160" t="str">
            <v>2 - Outros Profissionais da Saúde</v>
          </cell>
          <cell r="G1160" t="str">
            <v>5211-30</v>
          </cell>
          <cell r="H1160" t="str">
            <v>07/2024</v>
          </cell>
          <cell r="I1160">
            <v>0</v>
          </cell>
          <cell r="J1160">
            <v>138.5256</v>
          </cell>
          <cell r="L1160">
            <v>0</v>
          </cell>
          <cell r="M1160">
            <v>0</v>
          </cell>
          <cell r="O1160">
            <v>2.15</v>
          </cell>
          <cell r="R1160">
            <v>189.28141129032258</v>
          </cell>
          <cell r="S1160">
            <v>93.42</v>
          </cell>
          <cell r="U1160">
            <v>0</v>
          </cell>
        </row>
        <row r="1161">
          <cell r="C1161" t="str">
            <v>HOSPITAL PELÓPIDAS SILVEIRA - CG Nº 017/2022</v>
          </cell>
          <cell r="E1161" t="str">
            <v>YASMIM SILVA DOS SANTOS</v>
          </cell>
          <cell r="F1161" t="str">
            <v>3 - Administrativo</v>
          </cell>
          <cell r="G1161" t="str">
            <v>5163-45</v>
          </cell>
          <cell r="H1161" t="str">
            <v>07/2024</v>
          </cell>
          <cell r="I1161">
            <v>0</v>
          </cell>
          <cell r="J1161">
            <v>133.90880000000001</v>
          </cell>
          <cell r="L1161">
            <v>0</v>
          </cell>
          <cell r="M1161">
            <v>0</v>
          </cell>
          <cell r="O1161">
            <v>2.15</v>
          </cell>
          <cell r="R1161">
            <v>185.18141129032259</v>
          </cell>
          <cell r="S1161">
            <v>77.94</v>
          </cell>
          <cell r="U1161">
            <v>0</v>
          </cell>
        </row>
        <row r="1162">
          <cell r="C1162" t="str">
            <v>HOSPITAL PELÓPIDAS SILVEIRA - CG Nº 017/2022</v>
          </cell>
          <cell r="E1162" t="str">
            <v>YOHANES BEZERRA DE ANDRADE</v>
          </cell>
          <cell r="F1162" t="str">
            <v>2 - Outros Profissionais da Saúde</v>
          </cell>
          <cell r="G1162" t="str">
            <v>2235-05</v>
          </cell>
          <cell r="H1162" t="str">
            <v>07/2024</v>
          </cell>
          <cell r="I1162">
            <v>0</v>
          </cell>
          <cell r="J1162">
            <v>473.35120000000012</v>
          </cell>
          <cell r="L1162">
            <v>180.22020000000001</v>
          </cell>
          <cell r="M1162">
            <v>3.59</v>
          </cell>
          <cell r="O1162">
            <v>4.5199999999999996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PELÓPIDAS SILVEIRA - CG Nº 017/2022</v>
          </cell>
          <cell r="E1163" t="str">
            <v>ZILDA BURGOS DE OLIVEIRA</v>
          </cell>
          <cell r="F1163" t="str">
            <v>2 - Outros Profissionais da Saúde</v>
          </cell>
          <cell r="G1163" t="str">
            <v>2235-05</v>
          </cell>
          <cell r="H1163" t="str">
            <v>07/2024</v>
          </cell>
          <cell r="I1163">
            <v>0</v>
          </cell>
          <cell r="J1163">
            <v>431.80880000000002</v>
          </cell>
          <cell r="L1163">
            <v>180.22020000000001</v>
          </cell>
          <cell r="M1163">
            <v>3.59</v>
          </cell>
          <cell r="O1163">
            <v>4.5199999999999996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PELÓPIDAS SILVEIRA - CG Nº 017/2022</v>
          </cell>
          <cell r="E1164" t="str">
            <v>ZULEIDE PRAZERES CUNHA DE MELO LIMA</v>
          </cell>
          <cell r="F1164" t="str">
            <v>2 - Outros Profissionais da Saúde</v>
          </cell>
          <cell r="G1164" t="str">
            <v>2235-05</v>
          </cell>
          <cell r="H1164" t="str">
            <v>07/2024</v>
          </cell>
          <cell r="I1164">
            <v>0</v>
          </cell>
          <cell r="J1164">
            <v>657.02880000000005</v>
          </cell>
          <cell r="L1164">
            <v>180.22020000000001</v>
          </cell>
          <cell r="M1164">
            <v>3.59</v>
          </cell>
          <cell r="O1164">
            <v>4.5199999999999996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PELÓPIDAS SILVEIRA - CG Nº 017/2022</v>
          </cell>
          <cell r="E1165" t="str">
            <v>RUTHELCY DE ANDRADE</v>
          </cell>
          <cell r="F1165" t="str">
            <v>3 - Administrativo</v>
          </cell>
          <cell r="G1165" t="str">
            <v>1423-40</v>
          </cell>
          <cell r="H1165" t="str">
            <v>07/2024</v>
          </cell>
          <cell r="I1165">
            <v>0</v>
          </cell>
          <cell r="J1165">
            <v>0</v>
          </cell>
          <cell r="L1165">
            <v>0</v>
          </cell>
          <cell r="M1165">
            <v>0</v>
          </cell>
          <cell r="O1165">
            <v>0</v>
          </cell>
          <cell r="R1165">
            <v>185.18141129032259</v>
          </cell>
        </row>
        <row r="1166">
          <cell r="C1166" t="str">
            <v>HOSPITAL PELÓPIDAS SILVEIRA - CG Nº 017/2022</v>
          </cell>
          <cell r="E1166" t="str">
            <v>ADONIAS VENANCIO DO NASCIMENTO</v>
          </cell>
          <cell r="F1166" t="str">
            <v>3 - Administrativo</v>
          </cell>
          <cell r="G1166" t="str">
            <v>5174-10</v>
          </cell>
          <cell r="H1166" t="str">
            <v>07/2024</v>
          </cell>
          <cell r="O1166">
            <v>2.15</v>
          </cell>
        </row>
        <row r="1167">
          <cell r="C1167" t="str">
            <v>HOSPITAL PELÓPIDAS SILVEIRA - CG Nº 017/2022</v>
          </cell>
          <cell r="E1167" t="str">
            <v>ANTONIO GIGREL MENDES FERREIRA</v>
          </cell>
          <cell r="F1167" t="str">
            <v>3 - Administrativo</v>
          </cell>
          <cell r="G1167" t="str">
            <v>2526-05</v>
          </cell>
          <cell r="H1167" t="str">
            <v>07/2024</v>
          </cell>
          <cell r="O1167">
            <v>2.15</v>
          </cell>
        </row>
        <row r="1168">
          <cell r="C1168" t="str">
            <v>HOSPITAL PELÓPIDAS SILVEIRA - CG Nº 017/2022</v>
          </cell>
          <cell r="E1168" t="str">
            <v>BRENO OLIVEIRA DE ABREUS VIEIRA</v>
          </cell>
          <cell r="F1168" t="str">
            <v>2 - Outros Profissionais da Saúde</v>
          </cell>
          <cell r="G1168" t="str">
            <v>2236-05</v>
          </cell>
          <cell r="H1168" t="str">
            <v>07/2024</v>
          </cell>
          <cell r="O1168">
            <v>4.5199999999999996</v>
          </cell>
        </row>
        <row r="1169">
          <cell r="C1169" t="str">
            <v>HOSPITAL PELÓPIDAS SILVEIRA - CG Nº 017/2022</v>
          </cell>
          <cell r="E1169" t="str">
            <v>LIVIA MOURA DOS SANTOS</v>
          </cell>
          <cell r="F1169" t="str">
            <v>3 - Administrativo</v>
          </cell>
          <cell r="G1169" t="str">
            <v>4110-10</v>
          </cell>
          <cell r="H1169" t="str">
            <v>07/2024</v>
          </cell>
          <cell r="O1169">
            <v>2.15</v>
          </cell>
        </row>
        <row r="1170">
          <cell r="C1170" t="str">
            <v>HOSPITAL PELÓPIDAS SILVEIRA - CG Nº 017/2022</v>
          </cell>
          <cell r="E1170" t="str">
            <v>MAIRA DOS SANTOS RODRIGUES</v>
          </cell>
          <cell r="F1170" t="str">
            <v>2 - Outros Profissionais da Saúde</v>
          </cell>
          <cell r="G1170" t="str">
            <v>2239-05</v>
          </cell>
          <cell r="H1170" t="str">
            <v>07/2024</v>
          </cell>
          <cell r="O1170">
            <v>4.5199999999999996</v>
          </cell>
        </row>
        <row r="1171">
          <cell r="C1171" t="str">
            <v>HOSPITAL PELÓPIDAS SILVEIRA - CG Nº 017/2022</v>
          </cell>
          <cell r="E1171" t="str">
            <v>MANOEL JOSE DA SILVA JUNIOR</v>
          </cell>
          <cell r="F1171" t="str">
            <v>3 - Administrativo</v>
          </cell>
          <cell r="G1171" t="str">
            <v>5174-10</v>
          </cell>
          <cell r="H1171" t="str">
            <v>07/2024</v>
          </cell>
          <cell r="O1171">
            <v>2.15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9039744002723</v>
      </c>
      <c r="B3" s="9" t="str">
        <f>'[1]TCE - ANEXO III - Preencher'!C12</f>
        <v>HOSPITAL PELÓPIDAS SILVEIRA - CG Nº 017/2022</v>
      </c>
      <c r="C3" s="10"/>
      <c r="D3" s="11" t="str">
        <f>'[1]TCE - ANEXO III - Preencher'!E12</f>
        <v>ADALIA PEREIRA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5163-45</v>
      </c>
      <c r="G3" s="13" t="str">
        <f>IF('[1]TCE - ANEXO III - Preencher'!H12="","",'[1]TCE - ANEXO III - Preencher'!H12)</f>
        <v>07/2024</v>
      </c>
      <c r="H3" s="14">
        <f>'[1]TCE - ANEXO III - Preencher'!I12</f>
        <v>0</v>
      </c>
      <c r="I3" s="14">
        <f>'[1]TCE - ANEXO III - Preencher'!J12</f>
        <v>153.54159999999999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267.18141129032256</v>
      </c>
      <c r="R3" s="15">
        <f>'[1]TCE - ANEXO III - Preencher'!S12</f>
        <v>84.72</v>
      </c>
      <c r="S3" s="16">
        <f>Q3-R3</f>
        <v>182.46141129032256</v>
      </c>
      <c r="T3" s="15">
        <f>'[1]TCE - ANEXO III - Preencher'!U12</f>
        <v>80.95</v>
      </c>
      <c r="U3" s="15">
        <f>'[1]TCE - ANEXO III - Preencher'!V12</f>
        <v>0</v>
      </c>
      <c r="V3" s="16">
        <f>T3-U3</f>
        <v>80.95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419.10301129032251</v>
      </c>
    </row>
    <row r="4" spans="1:28" x14ac:dyDescent="0.2">
      <c r="A4" s="8">
        <f>IFERROR(VLOOKUP(B4,'[1]DADOS (OCULTAR)'!$Q$3:$S$136,3,0),"")</f>
        <v>9039744002723</v>
      </c>
      <c r="B4" s="9" t="str">
        <f>'[1]TCE - ANEXO III - Preencher'!C13</f>
        <v>HOSPITAL PELÓPIDAS SILVEIRA - CG Nº 017/2022</v>
      </c>
      <c r="C4" s="10"/>
      <c r="D4" s="11" t="str">
        <f>'[1]TCE - ANEXO III - Preencher'!E13</f>
        <v>ADEILDO MENDES DE VASCONCELOS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07/2024</v>
      </c>
      <c r="H4" s="14">
        <f>'[1]TCE - ANEXO III - Preencher'!I13</f>
        <v>0</v>
      </c>
      <c r="I4" s="14">
        <f>'[1]TCE - ANEXO III - Preencher'!J13</f>
        <v>490.28640000000001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4.5199999999999996</v>
      </c>
      <c r="O4" s="15">
        <f>'[1]TCE - ANEXO III - Preencher'!P13</f>
        <v>0</v>
      </c>
      <c r="P4" s="16">
        <f t="shared" ref="P4:P67" si="2">N4-O4</f>
        <v>4.5199999999999996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494.8064</v>
      </c>
    </row>
    <row r="5" spans="1:28" x14ac:dyDescent="0.2">
      <c r="A5" s="8">
        <f>IFERROR(VLOOKUP(B5,'[1]DADOS (OCULTAR)'!$Q$3:$S$136,3,0),"")</f>
        <v>9039744002723</v>
      </c>
      <c r="B5" s="9" t="str">
        <f>'[1]TCE - ANEXO III - Preencher'!C14</f>
        <v>HOSPITAL PELÓPIDAS SILVEIRA - CG Nº 017/2022</v>
      </c>
      <c r="C5" s="10"/>
      <c r="D5" s="11" t="str">
        <f>'[1]TCE - ANEXO III - Preencher'!E14</f>
        <v>ADELMO SANTANA DA SILVA JUNIOR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3241-15</v>
      </c>
      <c r="G5" s="13" t="str">
        <f>IF('[1]TCE - ANEXO III - Preencher'!H14="","",'[1]TCE - ANEXO III - Preencher'!H14)</f>
        <v>07/2024</v>
      </c>
      <c r="H5" s="14">
        <f>'[1]TCE - ANEXO III - Preencher'!I14</f>
        <v>0</v>
      </c>
      <c r="I5" s="14">
        <f>'[1]TCE - ANEXO III - Preencher'!J14</f>
        <v>316.73200000000003</v>
      </c>
      <c r="J5" s="14">
        <f>'[1]TCE - ANEXO III - Preencher'!K14</f>
        <v>0</v>
      </c>
      <c r="K5" s="15">
        <f>'[1]TCE - ANEXO III - Preencher'!L14</f>
        <v>180.22020000000001</v>
      </c>
      <c r="L5" s="15">
        <f>'[1]TCE - ANEXO III - Preencher'!M14</f>
        <v>2.41</v>
      </c>
      <c r="M5" s="15">
        <f t="shared" si="1"/>
        <v>177.81020000000001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496.69220000000001</v>
      </c>
    </row>
    <row r="6" spans="1:28" x14ac:dyDescent="0.2">
      <c r="A6" s="8">
        <f>IFERROR(VLOOKUP(B6,'[1]DADOS (OCULTAR)'!$Q$3:$S$136,3,0),"")</f>
        <v>9039744002723</v>
      </c>
      <c r="B6" s="9" t="str">
        <f>'[1]TCE - ANEXO III - Preencher'!C15</f>
        <v>HOSPITAL PELÓPIDAS SILVEIRA - CG Nº 017/2022</v>
      </c>
      <c r="C6" s="10"/>
      <c r="D6" s="11" t="str">
        <f>'[1]TCE - ANEXO III - Preencher'!E15</f>
        <v>ADENILSON WANDERLEY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5163-45</v>
      </c>
      <c r="G6" s="13" t="str">
        <f>IF('[1]TCE - ANEXO III - Preencher'!H15="","",'[1]TCE - ANEXO III - Preencher'!H15)</f>
        <v>07/2024</v>
      </c>
      <c r="H6" s="14">
        <f>'[1]TCE - ANEXO III - Preencher'!I15</f>
        <v>0</v>
      </c>
      <c r="I6" s="14">
        <f>'[1]TCE - ANEXO III - Preencher'!J15</f>
        <v>127.5624</v>
      </c>
      <c r="J6" s="14">
        <f>'[1]TCE - ANEXO III - Preencher'!K15</f>
        <v>0</v>
      </c>
      <c r="K6" s="15">
        <f>'[1]TCE - ANEXO III - Preencher'!L15</f>
        <v>180.22020000000001</v>
      </c>
      <c r="L6" s="15">
        <f>'[1]TCE - ANEXO III - Preencher'!M15</f>
        <v>28.24</v>
      </c>
      <c r="M6" s="15">
        <f t="shared" si="1"/>
        <v>151.9802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267.18141129032256</v>
      </c>
      <c r="R6" s="15">
        <f>'[1]TCE - ANEXO III - Preencher'!S15</f>
        <v>79.64</v>
      </c>
      <c r="S6" s="16">
        <f t="shared" si="3"/>
        <v>187.54141129032257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469.23401129032254</v>
      </c>
    </row>
    <row r="7" spans="1:28" x14ac:dyDescent="0.2">
      <c r="A7" s="8">
        <f>IFERROR(VLOOKUP(B7,'[1]DADOS (OCULTAR)'!$Q$3:$S$136,3,0),"")</f>
        <v>9039744002723</v>
      </c>
      <c r="B7" s="9" t="str">
        <f>'[1]TCE - ANEXO III - Preencher'!C16</f>
        <v>HOSPITAL PELÓPIDAS SILVEIRA - CG Nº 017/2022</v>
      </c>
      <c r="C7" s="10"/>
      <c r="D7" s="11" t="str">
        <f>'[1]TCE - ANEXO III - Preencher'!E16</f>
        <v>ADILSON GOMES DA SILVA FILHO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07/2024</v>
      </c>
      <c r="H7" s="14">
        <f>'[1]TCE - ANEXO III - Preencher'!I16</f>
        <v>0</v>
      </c>
      <c r="I7" s="14">
        <f>'[1]TCE - ANEXO III - Preencher'!J16</f>
        <v>286.49200000000002</v>
      </c>
      <c r="J7" s="14">
        <f>'[1]TCE - ANEXO III - Preencher'!K16</f>
        <v>0</v>
      </c>
      <c r="K7" s="15">
        <f>'[1]TCE - ANEXO III - Preencher'!L16</f>
        <v>180.22020000000001</v>
      </c>
      <c r="L7" s="15">
        <f>'[1]TCE - ANEXO III - Preencher'!M16</f>
        <v>28.24</v>
      </c>
      <c r="M7" s="15">
        <f t="shared" si="1"/>
        <v>151.9802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127.78141129032258</v>
      </c>
      <c r="R7" s="15">
        <f>'[1]TCE - ANEXO III - Preencher'!S16</f>
        <v>84.72</v>
      </c>
      <c r="S7" s="16">
        <f t="shared" si="3"/>
        <v>43.061411290322582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483.68361129032257</v>
      </c>
    </row>
    <row r="8" spans="1:28" x14ac:dyDescent="0.2">
      <c r="A8" s="8">
        <f>IFERROR(VLOOKUP(B8,'[1]DADOS (OCULTAR)'!$Q$3:$S$136,3,0),"")</f>
        <v>9039744002723</v>
      </c>
      <c r="B8" s="9" t="str">
        <f>'[1]TCE - ANEXO III - Preencher'!C17</f>
        <v>HOSPITAL PELÓPIDAS SILVEIRA - CG Nº 017/2022</v>
      </c>
      <c r="C8" s="10"/>
      <c r="D8" s="11" t="str">
        <f>'[1]TCE - ANEXO III - Preencher'!E17</f>
        <v>ADILSON JOSE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5211-30</v>
      </c>
      <c r="G8" s="13" t="str">
        <f>IF('[1]TCE - ANEXO III - Preencher'!H17="","",'[1]TCE - ANEXO III - Preencher'!H17)</f>
        <v>07/2024</v>
      </c>
      <c r="H8" s="14">
        <f>'[1]TCE - ANEXO III - Preencher'!I17</f>
        <v>0</v>
      </c>
      <c r="I8" s="14">
        <f>'[1]TCE - ANEXO III - Preencher'!J17</f>
        <v>145.77119999999999</v>
      </c>
      <c r="J8" s="14">
        <f>'[1]TCE - ANEXO III - Preencher'!K17</f>
        <v>0</v>
      </c>
      <c r="K8" s="15">
        <f>'[1]TCE - ANEXO III - Preencher'!L17</f>
        <v>180.22020000000001</v>
      </c>
      <c r="L8" s="15">
        <f>'[1]TCE - ANEXO III - Preencher'!M17</f>
        <v>31.14</v>
      </c>
      <c r="M8" s="15">
        <f t="shared" si="1"/>
        <v>149.08019999999999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135.98141129032257</v>
      </c>
      <c r="R8" s="15">
        <f>'[1]TCE - ANEXO III - Preencher'!S17</f>
        <v>93.42</v>
      </c>
      <c r="S8" s="16">
        <f t="shared" si="3"/>
        <v>42.561411290322567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339.56281129032254</v>
      </c>
    </row>
    <row r="9" spans="1:28" x14ac:dyDescent="0.2">
      <c r="A9" s="8">
        <f>IFERROR(VLOOKUP(B9,'[1]DADOS (OCULTAR)'!$Q$3:$S$136,3,0),"")</f>
        <v>9039744002723</v>
      </c>
      <c r="B9" s="9" t="str">
        <f>'[1]TCE - ANEXO III - Preencher'!C18</f>
        <v>HOSPITAL PELÓPIDAS SILVEIRA - CG Nº 017/2022</v>
      </c>
      <c r="C9" s="10"/>
      <c r="D9" s="11" t="str">
        <f>'[1]TCE - ANEXO III - Preencher'!E18</f>
        <v>ADJANE ARRUDA MELO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2149-15</v>
      </c>
      <c r="G9" s="13" t="str">
        <f>IF('[1]TCE - ANEXO III - Preencher'!H18="","",'[1]TCE - ANEXO III - Preencher'!H18)</f>
        <v>07/2024</v>
      </c>
      <c r="H9" s="14">
        <f>'[1]TCE - ANEXO III - Preencher'!I18</f>
        <v>0</v>
      </c>
      <c r="I9" s="14">
        <f>'[1]TCE - ANEXO III - Preencher'!J18</f>
        <v>621.50559999999996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623.65559999999994</v>
      </c>
    </row>
    <row r="10" spans="1:28" x14ac:dyDescent="0.2">
      <c r="A10" s="8">
        <f>IFERROR(VLOOKUP(B10,'[1]DADOS (OCULTAR)'!$Q$3:$S$136,3,0),"")</f>
        <v>9039744002723</v>
      </c>
      <c r="B10" s="9" t="str">
        <f>'[1]TCE - ANEXO III - Preencher'!C19</f>
        <v>HOSPITAL PELÓPIDAS SILVEIRA - CG Nº 017/2022</v>
      </c>
      <c r="C10" s="10"/>
      <c r="D10" s="11" t="str">
        <f>'[1]TCE - ANEXO III - Preencher'!E19</f>
        <v>ADNA LIMA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5163-45</v>
      </c>
      <c r="G10" s="13" t="str">
        <f>IF('[1]TCE - ANEXO III - Preencher'!H19="","",'[1]TCE - ANEXO III - Preencher'!H19)</f>
        <v>07/2024</v>
      </c>
      <c r="H10" s="14">
        <f>'[1]TCE - ANEXO III - Preencher'!I19</f>
        <v>0</v>
      </c>
      <c r="I10" s="14">
        <f>'[1]TCE - ANEXO III - Preencher'!J19</f>
        <v>149.06559999999999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250.78141129032258</v>
      </c>
      <c r="R10" s="15">
        <f>'[1]TCE - ANEXO III - Preencher'!S19</f>
        <v>84.72</v>
      </c>
      <c r="S10" s="16">
        <f t="shared" si="3"/>
        <v>166.06141129032258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317.27701129032255</v>
      </c>
    </row>
    <row r="11" spans="1:28" x14ac:dyDescent="0.2">
      <c r="A11" s="8">
        <f>IFERROR(VLOOKUP(B11,'[1]DADOS (OCULTAR)'!$Q$3:$S$136,3,0),"")</f>
        <v>9039744002723</v>
      </c>
      <c r="B11" s="9" t="str">
        <f>'[1]TCE - ANEXO III - Preencher'!C20</f>
        <v>HOSPITAL PELÓPIDAS SILVEIRA - CG Nº 017/2022</v>
      </c>
      <c r="C11" s="10"/>
      <c r="D11" s="11" t="str">
        <f>'[1]TCE - ANEXO III - Preencher'!E20</f>
        <v>ADNA MARQUES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07/2024</v>
      </c>
      <c r="H11" s="14">
        <f>'[1]TCE - ANEXO III - Preencher'!I20</f>
        <v>0</v>
      </c>
      <c r="I11" s="14">
        <f>'[1]TCE - ANEXO III - Preencher'!J20</f>
        <v>287.19040000000001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135.98141129032257</v>
      </c>
      <c r="R11" s="15">
        <f>'[1]TCE - ANEXO III - Preencher'!S20</f>
        <v>84.72</v>
      </c>
      <c r="S11" s="16">
        <f t="shared" si="3"/>
        <v>51.26141129032257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340.60181129032253</v>
      </c>
    </row>
    <row r="12" spans="1:28" x14ac:dyDescent="0.2">
      <c r="A12" s="8">
        <f>IFERROR(VLOOKUP(B12,'[1]DADOS (OCULTAR)'!$Q$3:$S$136,3,0),"")</f>
        <v>9039744002723</v>
      </c>
      <c r="B12" s="9" t="str">
        <f>'[1]TCE - ANEXO III - Preencher'!C21</f>
        <v>HOSPITAL PELÓPIDAS SILVEIRA - CG Nº 017/2022</v>
      </c>
      <c r="C12" s="10"/>
      <c r="D12" s="11" t="str">
        <f>'[1]TCE - ANEXO III - Preencher'!E21</f>
        <v>ADRENALINA ISLOANY SANTANA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07/2024</v>
      </c>
      <c r="H12" s="14">
        <f>'[1]TCE - ANEXO III - Preencher'!I21</f>
        <v>0</v>
      </c>
      <c r="I12" s="14">
        <f>'[1]TCE - ANEXO III - Preencher'!J21</f>
        <v>112.1896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114.3396</v>
      </c>
    </row>
    <row r="13" spans="1:28" x14ac:dyDescent="0.2">
      <c r="A13" s="8">
        <f>IFERROR(VLOOKUP(B13,'[1]DADOS (OCULTAR)'!$Q$3:$S$136,3,0),"")</f>
        <v>9039744002723</v>
      </c>
      <c r="B13" s="9" t="str">
        <f>'[1]TCE - ANEXO III - Preencher'!C22</f>
        <v>HOSPITAL PELÓPIDAS SILVEIRA - CG Nº 017/2022</v>
      </c>
      <c r="C13" s="10"/>
      <c r="D13" s="11" t="str">
        <f>'[1]TCE - ANEXO III - Preencher'!E22</f>
        <v>ADRIANA BEZERRA ALVES CARDOSO DOS SANTOS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2251-40</v>
      </c>
      <c r="G13" s="13" t="str">
        <f>IF('[1]TCE - ANEXO III - Preencher'!H22="","",'[1]TCE - ANEXO III - Preencher'!H22)</f>
        <v>07/2024</v>
      </c>
      <c r="H13" s="14">
        <f>'[1]TCE - ANEXO III - Preencher'!I22</f>
        <v>0</v>
      </c>
      <c r="I13" s="14">
        <f>'[1]TCE - ANEXO III - Preencher'!J22</f>
        <v>254.75120000000001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17.2</v>
      </c>
      <c r="O13" s="15">
        <f>'[1]TCE - ANEXO III - Preencher'!P22</f>
        <v>0</v>
      </c>
      <c r="P13" s="16">
        <f t="shared" si="2"/>
        <v>17.2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271.95120000000003</v>
      </c>
    </row>
    <row r="14" spans="1:28" x14ac:dyDescent="0.2">
      <c r="A14" s="8">
        <f>IFERROR(VLOOKUP(B14,'[1]DADOS (OCULTAR)'!$Q$3:$S$136,3,0),"")</f>
        <v>9039744002723</v>
      </c>
      <c r="B14" s="9" t="str">
        <f>'[1]TCE - ANEXO III - Preencher'!C23</f>
        <v>HOSPITAL PELÓPIDAS SILVEIRA - CG Nº 017/2022</v>
      </c>
      <c r="C14" s="10"/>
      <c r="D14" s="11" t="str">
        <f>'[1]TCE - ANEXO III - Preencher'!E23</f>
        <v>ADRIANA GOMES DE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5211-30</v>
      </c>
      <c r="G14" s="13" t="str">
        <f>IF('[1]TCE - ANEXO III - Preencher'!H23="","",'[1]TCE - ANEXO III - Preencher'!H23)</f>
        <v>07/2024</v>
      </c>
      <c r="H14" s="14">
        <f>'[1]TCE - ANEXO III - Preencher'!I23</f>
        <v>0</v>
      </c>
      <c r="I14" s="14">
        <f>'[1]TCE - ANEXO III - Preencher'!J23</f>
        <v>135.12880000000001</v>
      </c>
      <c r="J14" s="14">
        <f>'[1]TCE - ANEXO III - Preencher'!K23</f>
        <v>0</v>
      </c>
      <c r="K14" s="15">
        <f>'[1]TCE - ANEXO III - Preencher'!L23</f>
        <v>180.22020000000001</v>
      </c>
      <c r="L14" s="15">
        <f>'[1]TCE - ANEXO III - Preencher'!M23</f>
        <v>31.14</v>
      </c>
      <c r="M14" s="15">
        <f t="shared" si="1"/>
        <v>149.08019999999999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286.35899999999998</v>
      </c>
    </row>
    <row r="15" spans="1:28" x14ac:dyDescent="0.2">
      <c r="A15" s="8">
        <f>IFERROR(VLOOKUP(B15,'[1]DADOS (OCULTAR)'!$Q$3:$S$136,3,0),"")</f>
        <v>9039744002723</v>
      </c>
      <c r="B15" s="9" t="str">
        <f>'[1]TCE - ANEXO III - Preencher'!C24</f>
        <v>HOSPITAL PELÓPIDAS SILVEIRA - CG Nº 017/2022</v>
      </c>
      <c r="C15" s="10"/>
      <c r="D15" s="11" t="str">
        <f>'[1]TCE - ANEXO III - Preencher'!E24</f>
        <v>ADRIANA JOSEFA PORFIRIO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2237-05</v>
      </c>
      <c r="G15" s="13" t="str">
        <f>IF('[1]TCE - ANEXO III - Preencher'!H24="","",'[1]TCE - ANEXO III - Preencher'!H24)</f>
        <v>07/2024</v>
      </c>
      <c r="H15" s="14">
        <f>'[1]TCE - ANEXO III - Preencher'!I24</f>
        <v>0</v>
      </c>
      <c r="I15" s="14">
        <f>'[1]TCE - ANEXO III - Preencher'!J24</f>
        <v>175.34479999999999</v>
      </c>
      <c r="J15" s="14">
        <f>'[1]TCE - ANEXO III - Preencher'!K24</f>
        <v>0</v>
      </c>
      <c r="K15" s="15">
        <f>'[1]TCE - ANEXO III - Preencher'!L24</f>
        <v>180.22020000000001</v>
      </c>
      <c r="L15" s="15">
        <f>'[1]TCE - ANEXO III - Preencher'!M24</f>
        <v>28.24</v>
      </c>
      <c r="M15" s="15">
        <f t="shared" si="1"/>
        <v>151.9802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127.78141129032258</v>
      </c>
      <c r="R15" s="15">
        <f>'[1]TCE - ANEXO III - Preencher'!S24</f>
        <v>0</v>
      </c>
      <c r="S15" s="16">
        <f t="shared" si="3"/>
        <v>127.78141129032258</v>
      </c>
      <c r="T15" s="15">
        <f>'[1]TCE - ANEXO III - Preencher'!U24</f>
        <v>80.95</v>
      </c>
      <c r="U15" s="15">
        <f>'[1]TCE - ANEXO III - Preencher'!V24</f>
        <v>0</v>
      </c>
      <c r="V15" s="16">
        <f t="shared" si="4"/>
        <v>80.95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538.20641129032254</v>
      </c>
    </row>
    <row r="16" spans="1:28" x14ac:dyDescent="0.2">
      <c r="A16" s="8">
        <f>IFERROR(VLOOKUP(B16,'[1]DADOS (OCULTAR)'!$Q$3:$S$136,3,0),"")</f>
        <v>9039744002723</v>
      </c>
      <c r="B16" s="9" t="str">
        <f>'[1]TCE - ANEXO III - Preencher'!C25</f>
        <v>HOSPITAL PELÓPIDAS SILVEIRA - CG Nº 017/2022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07/2024</v>
      </c>
      <c r="H16" s="14">
        <f>'[1]TCE - ANEXO III - Preencher'!I25</f>
        <v>0</v>
      </c>
      <c r="I16" s="14">
        <f>'[1]TCE - ANEXO III - Preencher'!J25</f>
        <v>94.270400000000009</v>
      </c>
      <c r="J16" s="14">
        <f>'[1]TCE - ANEXO III - Preencher'!K25</f>
        <v>0</v>
      </c>
      <c r="K16" s="15">
        <f>'[1]TCE - ANEXO III - Preencher'!L25</f>
        <v>180.22020000000001</v>
      </c>
      <c r="L16" s="15">
        <f>'[1]TCE - ANEXO III - Preencher'!M25</f>
        <v>28.24</v>
      </c>
      <c r="M16" s="15">
        <f t="shared" si="1"/>
        <v>151.9802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248.40060000000003</v>
      </c>
    </row>
    <row r="17" spans="1:28" x14ac:dyDescent="0.2">
      <c r="A17" s="8">
        <f>IFERROR(VLOOKUP(B17,'[1]DADOS (OCULTAR)'!$Q$3:$S$136,3,0),"")</f>
        <v>9039744002723</v>
      </c>
      <c r="B17" s="9" t="str">
        <f>'[1]TCE - ANEXO III - Preencher'!C26</f>
        <v>HOSPITAL PELÓPIDAS SILVEIRA - CG Nº 017/2022</v>
      </c>
      <c r="C17" s="10"/>
      <c r="D17" s="11" t="str">
        <f>'[1]TCE - ANEXO III - Preencher'!E26</f>
        <v>ADRIANA MARIA DE ALMEIDA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07/2024</v>
      </c>
      <c r="H17" s="14">
        <f>'[1]TCE - ANEXO III - Preencher'!I26</f>
        <v>0</v>
      </c>
      <c r="I17" s="14">
        <f>'[1]TCE - ANEXO III - Preencher'!J26</f>
        <v>296.75599999999997</v>
      </c>
      <c r="J17" s="14">
        <f>'[1]TCE - ANEXO III - Preencher'!K26</f>
        <v>0</v>
      </c>
      <c r="K17" s="15">
        <f>'[1]TCE - ANEXO III - Preencher'!L26</f>
        <v>180.22020000000001</v>
      </c>
      <c r="L17" s="15">
        <f>'[1]TCE - ANEXO III - Preencher'!M26</f>
        <v>28.24</v>
      </c>
      <c r="M17" s="15">
        <f t="shared" si="1"/>
        <v>151.9802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127.78141129032258</v>
      </c>
      <c r="R17" s="15">
        <f>'[1]TCE - ANEXO III - Preencher'!S26</f>
        <v>84.72</v>
      </c>
      <c r="S17" s="16">
        <f t="shared" si="3"/>
        <v>43.061411290322582</v>
      </c>
      <c r="T17" s="15">
        <f>'[1]TCE - ANEXO III - Preencher'!U26</f>
        <v>69.41</v>
      </c>
      <c r="U17" s="15">
        <f>'[1]TCE - ANEXO III - Preencher'!V26</f>
        <v>0</v>
      </c>
      <c r="V17" s="16">
        <f t="shared" si="4"/>
        <v>69.41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563.35761129032244</v>
      </c>
    </row>
    <row r="18" spans="1:28" x14ac:dyDescent="0.2">
      <c r="A18" s="8">
        <f>IFERROR(VLOOKUP(B18,'[1]DADOS (OCULTAR)'!$Q$3:$S$136,3,0),"")</f>
        <v>9039744002723</v>
      </c>
      <c r="B18" s="9" t="str">
        <f>'[1]TCE - ANEXO III - Preencher'!C27</f>
        <v>HOSPITAL PELÓPIDAS SILVEIRA - CG Nº 017/2022</v>
      </c>
      <c r="C18" s="10"/>
      <c r="D18" s="11" t="str">
        <f>'[1]TCE - ANEXO III - Preencher'!E27</f>
        <v>ADRIANA RENATA MARTINS DE MAGALHAES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07/2024</v>
      </c>
      <c r="H18" s="14">
        <f>'[1]TCE - ANEXO III - Preencher'!I27</f>
        <v>0</v>
      </c>
      <c r="I18" s="14">
        <f>'[1]TCE - ANEXO III - Preencher'!J27</f>
        <v>264.4744</v>
      </c>
      <c r="J18" s="14">
        <f>'[1]TCE - ANEXO III - Preencher'!K27</f>
        <v>0</v>
      </c>
      <c r="K18" s="15">
        <f>'[1]TCE - ANEXO III - Preencher'!L27</f>
        <v>180.22020000000001</v>
      </c>
      <c r="L18" s="15">
        <f>'[1]TCE - ANEXO III - Preencher'!M27</f>
        <v>28.24</v>
      </c>
      <c r="M18" s="15">
        <f t="shared" si="1"/>
        <v>151.9802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267.18141129032256</v>
      </c>
      <c r="R18" s="15">
        <f>'[1]TCE - ANEXO III - Preencher'!S27</f>
        <v>69.47</v>
      </c>
      <c r="S18" s="16">
        <f t="shared" si="3"/>
        <v>197.71141129032256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616.31601129032254</v>
      </c>
    </row>
    <row r="19" spans="1:28" x14ac:dyDescent="0.2">
      <c r="A19" s="8">
        <f>IFERROR(VLOOKUP(B19,'[1]DADOS (OCULTAR)'!$Q$3:$S$136,3,0),"")</f>
        <v>9039744002723</v>
      </c>
      <c r="B19" s="9" t="str">
        <f>'[1]TCE - ANEXO III - Preencher'!C28</f>
        <v>HOSPITAL PELÓPIDAS SILVEIRA - CG Nº 017/2022</v>
      </c>
      <c r="C19" s="10"/>
      <c r="D19" s="11" t="str">
        <f>'[1]TCE - ANEXO III - Preencher'!E28</f>
        <v>ADRIANA VOGELEY BARROS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2251-20</v>
      </c>
      <c r="G19" s="13" t="str">
        <f>IF('[1]TCE - ANEXO III - Preencher'!H28="","",'[1]TCE - ANEXO III - Preencher'!H28)</f>
        <v>07/2024</v>
      </c>
      <c r="H19" s="14">
        <f>'[1]TCE - ANEXO III - Preencher'!I28</f>
        <v>0</v>
      </c>
      <c r="I19" s="14">
        <f>'[1]TCE - ANEXO III - Preencher'!J28</f>
        <v>918.09759999999994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17.2</v>
      </c>
      <c r="O19" s="15">
        <f>'[1]TCE - ANEXO III - Preencher'!P28</f>
        <v>0</v>
      </c>
      <c r="P19" s="16">
        <f t="shared" si="2"/>
        <v>17.2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935.29759999999999</v>
      </c>
    </row>
    <row r="20" spans="1:28" x14ac:dyDescent="0.2">
      <c r="A20" s="8">
        <f>IFERROR(VLOOKUP(B20,'[1]DADOS (OCULTAR)'!$Q$3:$S$136,3,0),"")</f>
        <v>9039744002723</v>
      </c>
      <c r="B20" s="9" t="str">
        <f>'[1]TCE - ANEXO III - Preencher'!C29</f>
        <v>HOSPITAL PELÓPIDAS SILVEIRA - CG Nº 017/2022</v>
      </c>
      <c r="C20" s="10"/>
      <c r="D20" s="11" t="str">
        <f>'[1]TCE - ANEXO III - Preencher'!E29</f>
        <v>ADRIANO ALVES DE LIRA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 xml:space="preserve">25210-5 </v>
      </c>
      <c r="G20" s="13" t="str">
        <f>IF('[1]TCE - ANEXO III - Preencher'!H29="","",'[1]TCE - ANEXO III - Preencher'!H29)</f>
        <v>07/2024</v>
      </c>
      <c r="H20" s="14">
        <f>'[1]TCE - ANEXO III - Preencher'!I29</f>
        <v>0</v>
      </c>
      <c r="I20" s="14">
        <f>'[1]TCE - ANEXO III - Preencher'!J29</f>
        <v>301.404</v>
      </c>
      <c r="J20" s="14">
        <f>'[1]TCE - ANEXO III - Preencher'!K29</f>
        <v>0</v>
      </c>
      <c r="K20" s="15">
        <f>'[1]TCE - ANEXO III - Preencher'!L29</f>
        <v>180.22020000000001</v>
      </c>
      <c r="L20" s="15">
        <f>'[1]TCE - ANEXO III - Preencher'!M29</f>
        <v>77.2</v>
      </c>
      <c r="M20" s="15">
        <f t="shared" si="1"/>
        <v>103.0202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406.57419999999996</v>
      </c>
    </row>
    <row r="21" spans="1:28" x14ac:dyDescent="0.2">
      <c r="A21" s="8">
        <f>IFERROR(VLOOKUP(B21,'[1]DADOS (OCULTAR)'!$Q$3:$S$136,3,0),"")</f>
        <v>9039744002723</v>
      </c>
      <c r="B21" s="9" t="str">
        <f>'[1]TCE - ANEXO III - Preencher'!C30</f>
        <v>HOSPITAL PELÓPIDAS SILVEIRA - CG Nº 017/2022</v>
      </c>
      <c r="C21" s="10"/>
      <c r="D21" s="11" t="str">
        <f>'[1]TCE - ANEXO III - Preencher'!E30</f>
        <v>ADRIANO AMARO BARRETO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5142-25</v>
      </c>
      <c r="G21" s="13" t="str">
        <f>IF('[1]TCE - ANEXO III - Preencher'!H30="","",'[1]TCE - ANEXO III - Preencher'!H30)</f>
        <v>07/2024</v>
      </c>
      <c r="H21" s="14">
        <f>'[1]TCE - ANEXO III - Preencher'!I30</f>
        <v>0</v>
      </c>
      <c r="I21" s="14">
        <f>'[1]TCE - ANEXO III - Preencher'!J30</f>
        <v>136.6952</v>
      </c>
      <c r="J21" s="14">
        <f>'[1]TCE - ANEXO III - Preencher'!K30</f>
        <v>0</v>
      </c>
      <c r="K21" s="15">
        <f>'[1]TCE - ANEXO III - Preencher'!L30</f>
        <v>180.22020000000001</v>
      </c>
      <c r="L21" s="15">
        <f>'[1]TCE - ANEXO III - Preencher'!M30</f>
        <v>28.24</v>
      </c>
      <c r="M21" s="15">
        <f t="shared" si="1"/>
        <v>151.9802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267.18141129032256</v>
      </c>
      <c r="R21" s="15">
        <f>'[1]TCE - ANEXO III - Preencher'!S30</f>
        <v>84.72</v>
      </c>
      <c r="S21" s="16">
        <f t="shared" si="3"/>
        <v>182.46141129032256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473.28681129032248</v>
      </c>
    </row>
    <row r="22" spans="1:28" x14ac:dyDescent="0.2">
      <c r="A22" s="8">
        <f>IFERROR(VLOOKUP(B22,'[1]DADOS (OCULTAR)'!$Q$3:$S$136,3,0),"")</f>
        <v>9039744002723</v>
      </c>
      <c r="B22" s="9" t="str">
        <f>'[1]TCE - ANEXO III - Preencher'!C31</f>
        <v>HOSPITAL PELÓPIDAS SILVEIRA - CG Nº 017/2022</v>
      </c>
      <c r="C22" s="10"/>
      <c r="D22" s="11" t="str">
        <f>'[1]TCE - ANEXO III - Preencher'!E31</f>
        <v>ADRIANO RAMOS DE ARAUJO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07/2024</v>
      </c>
      <c r="H22" s="14">
        <f>'[1]TCE - ANEXO III - Preencher'!I31</f>
        <v>0</v>
      </c>
      <c r="I22" s="14">
        <f>'[1]TCE - ANEXO III - Preencher'!J31</f>
        <v>126.2672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127.78141129032258</v>
      </c>
      <c r="R22" s="15">
        <f>'[1]TCE - ANEXO III - Preencher'!S31</f>
        <v>84.72</v>
      </c>
      <c r="S22" s="16">
        <f t="shared" si="3"/>
        <v>43.061411290322582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171.47861129032259</v>
      </c>
    </row>
    <row r="23" spans="1:28" x14ac:dyDescent="0.2">
      <c r="A23" s="8">
        <f>IFERROR(VLOOKUP(B23,'[1]DADOS (OCULTAR)'!$Q$3:$S$136,3,0),"")</f>
        <v>9039744002723</v>
      </c>
      <c r="B23" s="9" t="str">
        <f>'[1]TCE - ANEXO III - Preencher'!C32</f>
        <v>HOSPITAL PELÓPIDAS SILVEIRA - CG Nº 017/2022</v>
      </c>
      <c r="C23" s="10"/>
      <c r="D23" s="11" t="str">
        <f>'[1]TCE - ANEXO III - Preencher'!E32</f>
        <v>ADRIAO FILHO CAVALCANTI DE ALBUQUERQUE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07/2024</v>
      </c>
      <c r="H23" s="14">
        <f>'[1]TCE - ANEXO III - Preencher'!I32</f>
        <v>0</v>
      </c>
      <c r="I23" s="14">
        <f>'[1]TCE - ANEXO III - Preencher'!J32</f>
        <v>494.52480000000003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4.5199999999999996</v>
      </c>
      <c r="O23" s="15">
        <f>'[1]TCE - ANEXO III - Preencher'!P32</f>
        <v>0</v>
      </c>
      <c r="P23" s="16">
        <f t="shared" si="2"/>
        <v>4.5199999999999996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499.04480000000001</v>
      </c>
    </row>
    <row r="24" spans="1:28" x14ac:dyDescent="0.2">
      <c r="A24" s="8">
        <f>IFERROR(VLOOKUP(B24,'[1]DADOS (OCULTAR)'!$Q$3:$S$136,3,0),"")</f>
        <v>9039744002723</v>
      </c>
      <c r="B24" s="9" t="str">
        <f>'[1]TCE - ANEXO III - Preencher'!C33</f>
        <v>HOSPITAL PELÓPIDAS SILVEIRA - CG Nº 017/2022</v>
      </c>
      <c r="C24" s="10"/>
      <c r="D24" s="11" t="str">
        <f>'[1]TCE - ANEXO III - Preencher'!E33</f>
        <v>ADRIENE MARUZIA DE MOURA DIAS VEIGA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07/2024</v>
      </c>
      <c r="H24" s="14">
        <f>'[1]TCE - ANEXO III - Preencher'!I33</f>
        <v>0</v>
      </c>
      <c r="I24" s="14">
        <f>'[1]TCE - ANEXO III - Preencher'!J33</f>
        <v>298.46879999999999</v>
      </c>
      <c r="J24" s="14">
        <f>'[1]TCE - ANEXO III - Preencher'!K33</f>
        <v>0</v>
      </c>
      <c r="K24" s="15">
        <f>'[1]TCE - ANEXO III - Preencher'!L33</f>
        <v>180.22020000000001</v>
      </c>
      <c r="L24" s="15">
        <f>'[1]TCE - ANEXO III - Preencher'!M33</f>
        <v>28.24</v>
      </c>
      <c r="M24" s="15">
        <f t="shared" si="1"/>
        <v>151.9802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135.98141129032257</v>
      </c>
      <c r="R24" s="15">
        <f>'[1]TCE - ANEXO III - Preencher'!S33</f>
        <v>84.72</v>
      </c>
      <c r="S24" s="16">
        <f t="shared" si="3"/>
        <v>51.26141129032257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503.86041129032253</v>
      </c>
    </row>
    <row r="25" spans="1:28" x14ac:dyDescent="0.2">
      <c r="A25" s="8">
        <f>IFERROR(VLOOKUP(B25,'[1]DADOS (OCULTAR)'!$Q$3:$S$136,3,0),"")</f>
        <v>9039744002723</v>
      </c>
      <c r="B25" s="9" t="str">
        <f>'[1]TCE - ANEXO III - Preencher'!C34</f>
        <v>HOSPITAL PELÓPIDAS SILVEIRA - CG Nº 017/2022</v>
      </c>
      <c r="C25" s="10"/>
      <c r="D25" s="11" t="str">
        <f>'[1]TCE - ANEXO III - Preencher'!E34</f>
        <v>ADRYELLE FERNANDES DUARTE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 t="str">
        <f>IF('[1]TCE - ANEXO III - Preencher'!H34="","",'[1]TCE - ANEXO III - Preencher'!H34)</f>
        <v>07/2024</v>
      </c>
      <c r="H25" s="14">
        <f>'[1]TCE - ANEXO III - Preencher'!I34</f>
        <v>0</v>
      </c>
      <c r="I25" s="14">
        <f>'[1]TCE - ANEXO III - Preencher'!J34</f>
        <v>257.64</v>
      </c>
      <c r="J25" s="14">
        <f>'[1]TCE - ANEXO III - Preencher'!K34</f>
        <v>0</v>
      </c>
      <c r="K25" s="15">
        <f>'[1]TCE - ANEXO III - Preencher'!L34</f>
        <v>180.22020000000001</v>
      </c>
      <c r="L25" s="15">
        <f>'[1]TCE - ANEXO III - Preencher'!M34</f>
        <v>2.95</v>
      </c>
      <c r="M25" s="15">
        <f t="shared" si="1"/>
        <v>177.27020000000002</v>
      </c>
      <c r="N25" s="15">
        <f>'[1]TCE - ANEXO III - Preencher'!O34</f>
        <v>4.5199999999999996</v>
      </c>
      <c r="O25" s="15">
        <f>'[1]TCE - ANEXO III - Preencher'!P34</f>
        <v>0</v>
      </c>
      <c r="P25" s="16">
        <f t="shared" si="2"/>
        <v>4.5199999999999996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439.43020000000001</v>
      </c>
    </row>
    <row r="26" spans="1:28" x14ac:dyDescent="0.2">
      <c r="A26" s="8">
        <f>IFERROR(VLOOKUP(B26,'[1]DADOS (OCULTAR)'!$Q$3:$S$136,3,0),"")</f>
        <v>9039744002723</v>
      </c>
      <c r="B26" s="9" t="str">
        <f>'[1]TCE - ANEXO III - Preencher'!C35</f>
        <v>HOSPITAL PELÓPIDAS SILVEIRA - CG Nº 017/2022</v>
      </c>
      <c r="C26" s="10"/>
      <c r="D26" s="11" t="str">
        <f>'[1]TCE - ANEXO III - Preencher'!E35</f>
        <v>AFONSO ALVES DA SILVA FILHO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3242-05</v>
      </c>
      <c r="G26" s="13" t="str">
        <f>IF('[1]TCE - ANEXO III - Preencher'!H35="","",'[1]TCE - ANEXO III - Preencher'!H35)</f>
        <v>07/2024</v>
      </c>
      <c r="H26" s="14">
        <f>'[1]TCE - ANEXO III - Preencher'!I35</f>
        <v>0</v>
      </c>
      <c r="I26" s="14">
        <f>'[1]TCE - ANEXO III - Preencher'!J35</f>
        <v>172.7456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267.18141129032256</v>
      </c>
      <c r="R26" s="15">
        <f>'[1]TCE - ANEXO III - Preencher'!S35</f>
        <v>100.51</v>
      </c>
      <c r="S26" s="16">
        <f t="shared" si="3"/>
        <v>166.67141129032257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341.56701129032257</v>
      </c>
    </row>
    <row r="27" spans="1:28" x14ac:dyDescent="0.2">
      <c r="A27" s="8">
        <f>IFERROR(VLOOKUP(B27,'[1]DADOS (OCULTAR)'!$Q$3:$S$136,3,0),"")</f>
        <v>9039744002723</v>
      </c>
      <c r="B27" s="9" t="str">
        <f>'[1]TCE - ANEXO III - Preencher'!C36</f>
        <v>HOSPITAL PELÓPIDAS SILVEIRA - CG Nº 017/2022</v>
      </c>
      <c r="C27" s="10"/>
      <c r="D27" s="11" t="str">
        <f>'[1]TCE - ANEXO III - Preencher'!E36</f>
        <v>AGATHA GABRIELLY GOMES SANTANA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07/2024</v>
      </c>
      <c r="H27" s="14">
        <f>'[1]TCE - ANEXO III - Preencher'!I36</f>
        <v>0</v>
      </c>
      <c r="I27" s="14">
        <f>'[1]TCE - ANEXO III - Preencher'!J36</f>
        <v>18.826599999999999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20.976599999999998</v>
      </c>
    </row>
    <row r="28" spans="1:28" x14ac:dyDescent="0.2">
      <c r="A28" s="8">
        <f>IFERROR(VLOOKUP(B28,'[1]DADOS (OCULTAR)'!$Q$3:$S$136,3,0),"")</f>
        <v>9039744002723</v>
      </c>
      <c r="B28" s="9" t="str">
        <f>'[1]TCE - ANEXO III - Preencher'!C37</f>
        <v>HOSPITAL PELÓPIDAS SILVEIRA - CG Nº 017/2022</v>
      </c>
      <c r="C28" s="10"/>
      <c r="D28" s="11" t="str">
        <f>'[1]TCE - ANEXO III - Preencher'!E37</f>
        <v>AGUINALDO NOBERTO DA CRUZ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 t="str">
        <f>IF('[1]TCE - ANEXO III - Preencher'!H37="","",'[1]TCE - ANEXO III - Preencher'!H37)</f>
        <v>07/2024</v>
      </c>
      <c r="H28" s="14">
        <f>'[1]TCE - ANEXO III - Preencher'!I37</f>
        <v>0</v>
      </c>
      <c r="I28" s="14">
        <f>'[1]TCE - ANEXO III - Preencher'!J37</f>
        <v>124.4616</v>
      </c>
      <c r="J28" s="14">
        <f>'[1]TCE - ANEXO III - Preencher'!K37</f>
        <v>0</v>
      </c>
      <c r="K28" s="15">
        <f>'[1]TCE - ANEXO III - Preencher'!L37</f>
        <v>180.22020000000001</v>
      </c>
      <c r="L28" s="15">
        <f>'[1]TCE - ANEXO III - Preencher'!M37</f>
        <v>28.24</v>
      </c>
      <c r="M28" s="15">
        <f t="shared" si="1"/>
        <v>151.9802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278.59179999999998</v>
      </c>
    </row>
    <row r="29" spans="1:28" x14ac:dyDescent="0.2">
      <c r="A29" s="8">
        <f>IFERROR(VLOOKUP(B29,'[1]DADOS (OCULTAR)'!$Q$3:$S$136,3,0),"")</f>
        <v>9039744002723</v>
      </c>
      <c r="B29" s="9" t="str">
        <f>'[1]TCE - ANEXO III - Preencher'!C38</f>
        <v>HOSPITAL PELÓPIDAS SILVEIRA - CG Nº 017/2022</v>
      </c>
      <c r="C29" s="10"/>
      <c r="D29" s="11" t="str">
        <f>'[1]TCE - ANEXO III - Preencher'!E38</f>
        <v>AISIS SILVA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07/2024</v>
      </c>
      <c r="H29" s="14">
        <f>'[1]TCE - ANEXO III - Preencher'!I38</f>
        <v>0</v>
      </c>
      <c r="I29" s="14">
        <f>'[1]TCE - ANEXO III - Preencher'!J38</f>
        <v>407.14960000000002</v>
      </c>
      <c r="J29" s="14">
        <f>'[1]TCE - ANEXO III - Preencher'!K38</f>
        <v>0</v>
      </c>
      <c r="K29" s="15">
        <f>'[1]TCE - ANEXO III - Preencher'!L38</f>
        <v>180.22020000000001</v>
      </c>
      <c r="L29" s="15">
        <f>'[1]TCE - ANEXO III - Preencher'!M38</f>
        <v>28.24</v>
      </c>
      <c r="M29" s="15">
        <f t="shared" si="1"/>
        <v>151.9802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561.27980000000002</v>
      </c>
    </row>
    <row r="30" spans="1:28" x14ac:dyDescent="0.2">
      <c r="A30" s="8">
        <f>IFERROR(VLOOKUP(B30,'[1]DADOS (OCULTAR)'!$Q$3:$S$136,3,0),"")</f>
        <v>9039744002723</v>
      </c>
      <c r="B30" s="9" t="str">
        <f>'[1]TCE - ANEXO III - Preencher'!C39</f>
        <v>HOSPITAL PELÓPIDAS SILVEIRA - CG Nº 017/2022</v>
      </c>
      <c r="C30" s="10"/>
      <c r="D30" s="11" t="str">
        <f>'[1]TCE - ANEXO III - Preencher'!E39</f>
        <v>ALAIR WALTER VIEIRA BARBOSA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07/2024</v>
      </c>
      <c r="H30" s="14">
        <f>'[1]TCE - ANEXO III - Preencher'!I39</f>
        <v>0</v>
      </c>
      <c r="I30" s="14">
        <f>'[1]TCE - ANEXO III - Preencher'!J39</f>
        <v>106.6448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108.79480000000001</v>
      </c>
    </row>
    <row r="31" spans="1:28" x14ac:dyDescent="0.2">
      <c r="A31" s="8">
        <f>IFERROR(VLOOKUP(B31,'[1]DADOS (OCULTAR)'!$Q$3:$S$136,3,0),"")</f>
        <v>9039744002723</v>
      </c>
      <c r="B31" s="9" t="str">
        <f>'[1]TCE - ANEXO III - Preencher'!C40</f>
        <v>HOSPITAL PELÓPIDAS SILVEIRA - CG Nº 017/2022</v>
      </c>
      <c r="C31" s="10"/>
      <c r="D31" s="11" t="str">
        <f>'[1]TCE - ANEXO III - Preencher'!E40</f>
        <v>ALANNA ALMEIDA ALVES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07/2024</v>
      </c>
      <c r="H31" s="14">
        <f>'[1]TCE - ANEXO III - Preencher'!I40</f>
        <v>0</v>
      </c>
      <c r="I31" s="14">
        <f>'[1]TCE - ANEXO III - Preencher'!J40</f>
        <v>821.90480000000002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17.2</v>
      </c>
      <c r="O31" s="15">
        <f>'[1]TCE - ANEXO III - Preencher'!P40</f>
        <v>0</v>
      </c>
      <c r="P31" s="16">
        <f t="shared" si="2"/>
        <v>17.2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839.10480000000007</v>
      </c>
    </row>
    <row r="32" spans="1:28" x14ac:dyDescent="0.2">
      <c r="A32" s="8">
        <f>IFERROR(VLOOKUP(B32,'[1]DADOS (OCULTAR)'!$Q$3:$S$136,3,0),"")</f>
        <v>9039744002723</v>
      </c>
      <c r="B32" s="9" t="str">
        <f>'[1]TCE - ANEXO III - Preencher'!C41</f>
        <v>HOSPITAL PELÓPIDAS SILVEIRA - CG Nº 017/2022</v>
      </c>
      <c r="C32" s="10"/>
      <c r="D32" s="11" t="str">
        <f>'[1]TCE - ANEXO III - Preencher'!E41</f>
        <v>ALBA LUIZA MAGALHAES BARROS CAVALCANTI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07/2024</v>
      </c>
      <c r="H32" s="14">
        <f>'[1]TCE - ANEXO III - Preencher'!I41</f>
        <v>0</v>
      </c>
      <c r="I32" s="14">
        <f>'[1]TCE - ANEXO III - Preencher'!J41</f>
        <v>419.22239999999999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17.2</v>
      </c>
      <c r="O32" s="15">
        <f>'[1]TCE - ANEXO III - Preencher'!P41</f>
        <v>0</v>
      </c>
      <c r="P32" s="16">
        <f t="shared" si="2"/>
        <v>17.2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436.42239999999998</v>
      </c>
    </row>
    <row r="33" spans="1:28" x14ac:dyDescent="0.2">
      <c r="A33" s="8">
        <f>IFERROR(VLOOKUP(B33,'[1]DADOS (OCULTAR)'!$Q$3:$S$136,3,0),"")</f>
        <v>9039744002723</v>
      </c>
      <c r="B33" s="9" t="str">
        <f>'[1]TCE - ANEXO III - Preencher'!C42</f>
        <v>HOSPITAL PELÓPIDAS SILVEIRA - CG Nº 017/2022</v>
      </c>
      <c r="C33" s="10"/>
      <c r="D33" s="11" t="str">
        <f>'[1]TCE - ANEXO III - Preencher'!E42</f>
        <v>ALBERICO ALBANES OLIVEIRA BERNARDO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07/2024</v>
      </c>
      <c r="H33" s="14">
        <f>'[1]TCE - ANEXO III - Preencher'!I42</f>
        <v>0</v>
      </c>
      <c r="I33" s="14">
        <f>'[1]TCE - ANEXO III - Preencher'!J42</f>
        <v>836.6880000000001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17.2</v>
      </c>
      <c r="O33" s="15">
        <f>'[1]TCE - ANEXO III - Preencher'!P42</f>
        <v>0</v>
      </c>
      <c r="P33" s="16">
        <f t="shared" si="2"/>
        <v>17.2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853.88800000000015</v>
      </c>
    </row>
    <row r="34" spans="1:28" x14ac:dyDescent="0.2">
      <c r="A34" s="8">
        <f>IFERROR(VLOOKUP(B34,'[1]DADOS (OCULTAR)'!$Q$3:$S$136,3,0),"")</f>
        <v>9039744002723</v>
      </c>
      <c r="B34" s="9" t="str">
        <f>'[1]TCE - ANEXO III - Preencher'!C43</f>
        <v>HOSPITAL PELÓPIDAS SILVEIRA - CG Nº 017/2022</v>
      </c>
      <c r="C34" s="10"/>
      <c r="D34" s="11" t="str">
        <f>'[1]TCE - ANEXO III - Preencher'!E43</f>
        <v>ALCIDES JOAO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07/2024</v>
      </c>
      <c r="H34" s="14">
        <f>'[1]TCE - ANEXO III - Preencher'!I43</f>
        <v>0</v>
      </c>
      <c r="I34" s="14">
        <f>'[1]TCE - ANEXO III - Preencher'!J43</f>
        <v>113.2568</v>
      </c>
      <c r="J34" s="14">
        <f>'[1]TCE - ANEXO III - Preencher'!K43</f>
        <v>0</v>
      </c>
      <c r="K34" s="15">
        <f>'[1]TCE - ANEXO III - Preencher'!L43</f>
        <v>180.22020000000001</v>
      </c>
      <c r="L34" s="15">
        <f>'[1]TCE - ANEXO III - Preencher'!M43</f>
        <v>28.24</v>
      </c>
      <c r="M34" s="15">
        <f t="shared" si="1"/>
        <v>151.9802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250.78141129032258</v>
      </c>
      <c r="R34" s="15">
        <f>'[1]TCE - ANEXO III - Preencher'!S43</f>
        <v>84.72</v>
      </c>
      <c r="S34" s="16">
        <f t="shared" si="3"/>
        <v>166.06141129032258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433.4484112903225</v>
      </c>
    </row>
    <row r="35" spans="1:28" x14ac:dyDescent="0.2">
      <c r="A35" s="8">
        <f>IFERROR(VLOOKUP(B35,'[1]DADOS (OCULTAR)'!$Q$3:$S$136,3,0),"")</f>
        <v>9039744002723</v>
      </c>
      <c r="B35" s="9" t="str">
        <f>'[1]TCE - ANEXO III - Preencher'!C44</f>
        <v>HOSPITAL PELÓPIDAS SILVEIRA - CG Nº 017/2022</v>
      </c>
      <c r="C35" s="10"/>
      <c r="D35" s="11" t="str">
        <f>'[1]TCE - ANEXO III - Preencher'!E44</f>
        <v>ALCIDESIO DE SOUZA NEVES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5142-25</v>
      </c>
      <c r="G35" s="13" t="str">
        <f>IF('[1]TCE - ANEXO III - Preencher'!H44="","",'[1]TCE - ANEXO III - Preencher'!H44)</f>
        <v>07/2024</v>
      </c>
      <c r="H35" s="14">
        <f>'[1]TCE - ANEXO III - Preencher'!I44</f>
        <v>0</v>
      </c>
      <c r="I35" s="14">
        <f>'[1]TCE - ANEXO III - Preencher'!J44</f>
        <v>135.35679999999999</v>
      </c>
      <c r="J35" s="14">
        <f>'[1]TCE - ANEXO III - Preencher'!K44</f>
        <v>0</v>
      </c>
      <c r="K35" s="15">
        <f>'[1]TCE - ANEXO III - Preencher'!L44</f>
        <v>180.22020000000001</v>
      </c>
      <c r="L35" s="15">
        <f>'[1]TCE - ANEXO III - Preencher'!M44</f>
        <v>28.24</v>
      </c>
      <c r="M35" s="15">
        <f t="shared" si="1"/>
        <v>151.9802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365.58141129032259</v>
      </c>
      <c r="R35" s="15">
        <f>'[1]TCE - ANEXO III - Preencher'!S44</f>
        <v>84.72</v>
      </c>
      <c r="S35" s="16">
        <f t="shared" si="3"/>
        <v>280.86141129032262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570.34841129032259</v>
      </c>
    </row>
    <row r="36" spans="1:28" x14ac:dyDescent="0.2">
      <c r="A36" s="8">
        <f>IFERROR(VLOOKUP(B36,'[1]DADOS (OCULTAR)'!$Q$3:$S$136,3,0),"")</f>
        <v>9039744002723</v>
      </c>
      <c r="B36" s="9" t="str">
        <f>'[1]TCE - ANEXO III - Preencher'!C45</f>
        <v>HOSPITAL PELÓPIDAS SILVEIRA - CG Nº 017/2022</v>
      </c>
      <c r="C36" s="10"/>
      <c r="D36" s="11" t="str">
        <f>'[1]TCE - ANEXO III - Preencher'!E45</f>
        <v>ALCILENE BARBOSA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07/2024</v>
      </c>
      <c r="H36" s="14">
        <f>'[1]TCE - ANEXO III - Preencher'!I45</f>
        <v>0</v>
      </c>
      <c r="I36" s="14">
        <f>'[1]TCE - ANEXO III - Preencher'!J45</f>
        <v>299.20639999999997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135.98141129032257</v>
      </c>
      <c r="R36" s="15">
        <f>'[1]TCE - ANEXO III - Preencher'!S45</f>
        <v>84.72</v>
      </c>
      <c r="S36" s="16">
        <f t="shared" si="3"/>
        <v>51.26141129032257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352.61781129032249</v>
      </c>
    </row>
    <row r="37" spans="1:28" x14ac:dyDescent="0.2">
      <c r="A37" s="8">
        <f>IFERROR(VLOOKUP(B37,'[1]DADOS (OCULTAR)'!$Q$3:$S$136,3,0),"")</f>
        <v>9039744002723</v>
      </c>
      <c r="B37" s="9" t="str">
        <f>'[1]TCE - ANEXO III - Preencher'!C46</f>
        <v>HOSPITAL PELÓPIDAS SILVEIRA - CG Nº 017/2022</v>
      </c>
      <c r="C37" s="10"/>
      <c r="D37" s="11" t="str">
        <f>'[1]TCE - ANEXO III - Preencher'!E46</f>
        <v>ALCILENE DE LIMA TEIXEIRA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07/2024</v>
      </c>
      <c r="H37" s="14">
        <f>'[1]TCE - ANEXO III - Preencher'!I46</f>
        <v>0</v>
      </c>
      <c r="I37" s="14">
        <f>'[1]TCE - ANEXO III - Preencher'!J46</f>
        <v>291.43360000000001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127.78141129032258</v>
      </c>
      <c r="R37" s="15">
        <f>'[1]TCE - ANEXO III - Preencher'!S46</f>
        <v>84.72</v>
      </c>
      <c r="S37" s="16">
        <f t="shared" si="3"/>
        <v>43.061411290322582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336.6450112903226</v>
      </c>
    </row>
    <row r="38" spans="1:28" x14ac:dyDescent="0.2">
      <c r="A38" s="8">
        <f>IFERROR(VLOOKUP(B38,'[1]DADOS (OCULTAR)'!$Q$3:$S$136,3,0),"")</f>
        <v>9039744002723</v>
      </c>
      <c r="B38" s="9" t="str">
        <f>'[1]TCE - ANEXO III - Preencher'!C47</f>
        <v>HOSPITAL PELÓPIDAS SILVEIRA - CG Nº 017/2022</v>
      </c>
      <c r="C38" s="10"/>
      <c r="D38" s="11" t="str">
        <f>'[1]TCE - ANEXO III - Preencher'!E47</f>
        <v>ALCIRA MARANHAO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07/2024</v>
      </c>
      <c r="H38" s="14">
        <f>'[1]TCE - ANEXO III - Preencher'!I47</f>
        <v>0</v>
      </c>
      <c r="I38" s="14">
        <f>'[1]TCE - ANEXO III - Preencher'!J47</f>
        <v>291.86720000000003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294.0172</v>
      </c>
    </row>
    <row r="39" spans="1:28" x14ac:dyDescent="0.2">
      <c r="A39" s="8">
        <f>IFERROR(VLOOKUP(B39,'[1]DADOS (OCULTAR)'!$Q$3:$S$136,3,0),"")</f>
        <v>9039744002723</v>
      </c>
      <c r="B39" s="9" t="str">
        <f>'[1]TCE - ANEXO III - Preencher'!C48</f>
        <v>HOSPITAL PELÓPIDAS SILVEIRA - CG Nº 017/2022</v>
      </c>
      <c r="C39" s="10"/>
      <c r="D39" s="11" t="str">
        <f>'[1]TCE - ANEXO III - Preencher'!E48</f>
        <v>ALCIVANIA SANTOS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5134-30</v>
      </c>
      <c r="G39" s="13" t="str">
        <f>IF('[1]TCE - ANEXO III - Preencher'!H48="","",'[1]TCE - ANEXO III - Preencher'!H48)</f>
        <v>07/2024</v>
      </c>
      <c r="H39" s="14">
        <f>'[1]TCE - ANEXO III - Preencher'!I48</f>
        <v>0</v>
      </c>
      <c r="I39" s="14">
        <f>'[1]TCE - ANEXO III - Preencher'!J48</f>
        <v>135.55199999999999</v>
      </c>
      <c r="J39" s="14">
        <f>'[1]TCE - ANEXO III - Preencher'!K48</f>
        <v>0</v>
      </c>
      <c r="K39" s="15">
        <f>'[1]TCE - ANEXO III - Preencher'!L48</f>
        <v>180.22020000000001</v>
      </c>
      <c r="L39" s="15">
        <f>'[1]TCE - ANEXO III - Preencher'!M48</f>
        <v>28.24</v>
      </c>
      <c r="M39" s="15">
        <f t="shared" si="1"/>
        <v>151.9802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250.78141129032258</v>
      </c>
      <c r="R39" s="15">
        <f>'[1]TCE - ANEXO III - Preencher'!S48</f>
        <v>84.72</v>
      </c>
      <c r="S39" s="16">
        <f t="shared" si="3"/>
        <v>166.06141129032258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455.74361129032252</v>
      </c>
    </row>
    <row r="40" spans="1:28" x14ac:dyDescent="0.2">
      <c r="A40" s="8">
        <f>IFERROR(VLOOKUP(B40,'[1]DADOS (OCULTAR)'!$Q$3:$S$136,3,0),"")</f>
        <v>9039744002723</v>
      </c>
      <c r="B40" s="9" t="str">
        <f>'[1]TCE - ANEXO III - Preencher'!C49</f>
        <v>HOSPITAL PELÓPIDAS SILVEIRA - CG Nº 017/2022</v>
      </c>
      <c r="C40" s="10"/>
      <c r="D40" s="11" t="str">
        <f>'[1]TCE - ANEXO III - Preencher'!E49</f>
        <v>ALESSANDRA CABRAL GOMES TINET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07/2024</v>
      </c>
      <c r="H40" s="14">
        <f>'[1]TCE - ANEXO III - Preencher'!I49</f>
        <v>0</v>
      </c>
      <c r="I40" s="14">
        <f>'[1]TCE - ANEXO III - Preencher'!J49</f>
        <v>958.74080000000004</v>
      </c>
      <c r="J40" s="14">
        <f>'[1]TCE - ANEXO III - Preencher'!K49</f>
        <v>0</v>
      </c>
      <c r="K40" s="15">
        <f>'[1]TCE - ANEXO III - Preencher'!L49</f>
        <v>180.22020000000001</v>
      </c>
      <c r="L40" s="15">
        <f>'[1]TCE - ANEXO III - Preencher'!M49</f>
        <v>6.34</v>
      </c>
      <c r="M40" s="15">
        <f t="shared" si="1"/>
        <v>173.8802</v>
      </c>
      <c r="N40" s="15">
        <f>'[1]TCE - ANEXO III - Preencher'!O49</f>
        <v>17.2</v>
      </c>
      <c r="O40" s="15">
        <f>'[1]TCE - ANEXO III - Preencher'!P49</f>
        <v>0</v>
      </c>
      <c r="P40" s="16">
        <f t="shared" si="2"/>
        <v>17.2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1149.8210000000001</v>
      </c>
    </row>
    <row r="41" spans="1:28" x14ac:dyDescent="0.2">
      <c r="A41" s="8">
        <f>IFERROR(VLOOKUP(B41,'[1]DADOS (OCULTAR)'!$Q$3:$S$136,3,0),"")</f>
        <v>9039744002723</v>
      </c>
      <c r="B41" s="9" t="str">
        <f>'[1]TCE - ANEXO III - Preencher'!C50</f>
        <v>HOSPITAL PELÓPIDAS SILVEIRA - CG Nº 017/2022</v>
      </c>
      <c r="C41" s="10"/>
      <c r="D41" s="11" t="str">
        <f>'[1]TCE - ANEXO III - Preencher'!E50</f>
        <v>ALESSANDRA DE LOURDES XIMENES BORREGO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07/2024</v>
      </c>
      <c r="H41" s="14">
        <f>'[1]TCE - ANEXO III - Preencher'!I50</f>
        <v>0</v>
      </c>
      <c r="I41" s="14">
        <f>'[1]TCE - ANEXO III - Preencher'!J50</f>
        <v>633.16399999999999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17.2</v>
      </c>
      <c r="O41" s="15">
        <f>'[1]TCE - ANEXO III - Preencher'!P50</f>
        <v>0</v>
      </c>
      <c r="P41" s="16">
        <f t="shared" si="2"/>
        <v>17.2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650.36400000000003</v>
      </c>
    </row>
    <row r="42" spans="1:28" x14ac:dyDescent="0.2">
      <c r="A42" s="8">
        <f>IFERROR(VLOOKUP(B42,'[1]DADOS (OCULTAR)'!$Q$3:$S$136,3,0),"")</f>
        <v>9039744002723</v>
      </c>
      <c r="B42" s="9" t="str">
        <f>'[1]TCE - ANEXO III - Preencher'!C51</f>
        <v>HOSPITAL PELÓPIDAS SILVEIRA - CG Nº 017/2022</v>
      </c>
      <c r="C42" s="10"/>
      <c r="D42" s="11" t="str">
        <f>'[1]TCE - ANEXO III - Preencher'!E51</f>
        <v>ALESSANDRA VANESSA XAVIER DE MACEDO MADUREIRA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07/2024</v>
      </c>
      <c r="H42" s="14">
        <f>'[1]TCE - ANEXO III - Preencher'!I51</f>
        <v>0</v>
      </c>
      <c r="I42" s="14">
        <f>'[1]TCE - ANEXO III - Preencher'!J51</f>
        <v>730.44399999999996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747.64400000000001</v>
      </c>
    </row>
    <row r="43" spans="1:28" x14ac:dyDescent="0.2">
      <c r="A43" s="8">
        <f>IFERROR(VLOOKUP(B43,'[1]DADOS (OCULTAR)'!$Q$3:$S$136,3,0),"")</f>
        <v>9039744002723</v>
      </c>
      <c r="B43" s="9" t="str">
        <f>'[1]TCE - ANEXO III - Preencher'!C52</f>
        <v>HOSPITAL PELÓPIDAS SILVEIRA - CG Nº 017/2022</v>
      </c>
      <c r="C43" s="10"/>
      <c r="D43" s="11" t="str">
        <f>'[1]TCE - ANEXO III - Preencher'!E52</f>
        <v>ALESSON LUCAS PEIXOTO TEIXEIRA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9501-10</v>
      </c>
      <c r="G43" s="13" t="str">
        <f>IF('[1]TCE - ANEXO III - Preencher'!H52="","",'[1]TCE - ANEXO III - Preencher'!H52)</f>
        <v>07/2024</v>
      </c>
      <c r="H43" s="14">
        <f>'[1]TCE - ANEXO III - Preencher'!I52</f>
        <v>0</v>
      </c>
      <c r="I43" s="14">
        <f>'[1]TCE - ANEXO III - Preencher'!J52</f>
        <v>226.57040000000001</v>
      </c>
      <c r="J43" s="14">
        <f>'[1]TCE - ANEXO III - Preencher'!K52</f>
        <v>0</v>
      </c>
      <c r="K43" s="15">
        <f>'[1]TCE - ANEXO III - Preencher'!L52</f>
        <v>180.22020000000001</v>
      </c>
      <c r="L43" s="15">
        <f>'[1]TCE - ANEXO III - Preencher'!M52</f>
        <v>56.32</v>
      </c>
      <c r="M43" s="15">
        <f t="shared" si="1"/>
        <v>123.90020000000001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352.62059999999997</v>
      </c>
    </row>
    <row r="44" spans="1:28" x14ac:dyDescent="0.2">
      <c r="A44" s="8">
        <f>IFERROR(VLOOKUP(B44,'[1]DADOS (OCULTAR)'!$Q$3:$S$136,3,0),"")</f>
        <v>9039744002723</v>
      </c>
      <c r="B44" s="9" t="str">
        <f>'[1]TCE - ANEXO III - Preencher'!C53</f>
        <v>HOSPITAL PELÓPIDAS SILVEIRA - CG Nº 017/2022</v>
      </c>
      <c r="C44" s="10"/>
      <c r="D44" s="11" t="str">
        <f>'[1]TCE - ANEXO III - Preencher'!E53</f>
        <v>ALEX CRISTIANO DA SILVA BULHOES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5134-30</v>
      </c>
      <c r="G44" s="13" t="str">
        <f>IF('[1]TCE - ANEXO III - Preencher'!H53="","",'[1]TCE - ANEXO III - Preencher'!H53)</f>
        <v>07/2024</v>
      </c>
      <c r="H44" s="14">
        <f>'[1]TCE - ANEXO III - Preencher'!I53</f>
        <v>0</v>
      </c>
      <c r="I44" s="14">
        <f>'[1]TCE - ANEXO III - Preencher'!J53</f>
        <v>125.9984</v>
      </c>
      <c r="J44" s="14">
        <f>'[1]TCE - ANEXO III - Preencher'!K53</f>
        <v>0</v>
      </c>
      <c r="K44" s="15">
        <f>'[1]TCE - ANEXO III - Preencher'!L53</f>
        <v>180.22020000000001</v>
      </c>
      <c r="L44" s="15">
        <f>'[1]TCE - ANEXO III - Preencher'!M53</f>
        <v>28.24</v>
      </c>
      <c r="M44" s="15">
        <f t="shared" si="1"/>
        <v>151.9802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201.58141129032259</v>
      </c>
      <c r="R44" s="15">
        <f>'[1]TCE - ANEXO III - Preencher'!S53</f>
        <v>79.64</v>
      </c>
      <c r="S44" s="16">
        <f t="shared" si="3"/>
        <v>121.94141129032259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402.07001129032261</v>
      </c>
    </row>
    <row r="45" spans="1:28" x14ac:dyDescent="0.2">
      <c r="A45" s="8">
        <f>IFERROR(VLOOKUP(B45,'[1]DADOS (OCULTAR)'!$Q$3:$S$136,3,0),"")</f>
        <v>9039744002723</v>
      </c>
      <c r="B45" s="9" t="str">
        <f>'[1]TCE - ANEXO III - Preencher'!C54</f>
        <v>HOSPITAL PELÓPIDAS SILVEIRA - CG Nº 017/2022</v>
      </c>
      <c r="C45" s="10"/>
      <c r="D45" s="11" t="str">
        <f>'[1]TCE - ANEXO III - Preencher'!E54</f>
        <v>ALEXANDRE AUGUSTO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3242-05</v>
      </c>
      <c r="G45" s="13" t="str">
        <f>IF('[1]TCE - ANEXO III - Preencher'!H54="","",'[1]TCE - ANEXO III - Preencher'!H54)</f>
        <v>07/2024</v>
      </c>
      <c r="H45" s="14">
        <f>'[1]TCE - ANEXO III - Preencher'!I54</f>
        <v>0</v>
      </c>
      <c r="I45" s="14">
        <f>'[1]TCE - ANEXO III - Preencher'!J54</f>
        <v>174.4264</v>
      </c>
      <c r="J45" s="14">
        <f>'[1]TCE - ANEXO III - Preencher'!K54</f>
        <v>0</v>
      </c>
      <c r="K45" s="15">
        <f>'[1]TCE - ANEXO III - Preencher'!L54</f>
        <v>180.22020000000001</v>
      </c>
      <c r="L45" s="15">
        <f>'[1]TCE - ANEXO III - Preencher'!M54</f>
        <v>33.5</v>
      </c>
      <c r="M45" s="15">
        <f t="shared" si="1"/>
        <v>146.72020000000001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323.29660000000001</v>
      </c>
    </row>
    <row r="46" spans="1:28" x14ac:dyDescent="0.2">
      <c r="A46" s="8">
        <f>IFERROR(VLOOKUP(B46,'[1]DADOS (OCULTAR)'!$Q$3:$S$136,3,0),"")</f>
        <v>9039744002723</v>
      </c>
      <c r="B46" s="9" t="str">
        <f>'[1]TCE - ANEXO III - Preencher'!C55</f>
        <v>HOSPITAL PELÓPIDAS SILVEIRA - CG Nº 017/2022</v>
      </c>
      <c r="C46" s="10"/>
      <c r="D46" s="11" t="str">
        <f>'[1]TCE - ANEXO III - Preencher'!E55</f>
        <v>ALEXANDRE BERNARDINO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2526-05</v>
      </c>
      <c r="G46" s="13" t="str">
        <f>IF('[1]TCE - ANEXO III - Preencher'!H55="","",'[1]TCE - ANEXO III - Preencher'!H55)</f>
        <v>07/2024</v>
      </c>
      <c r="H46" s="14">
        <f>'[1]TCE - ANEXO III - Preencher'!I55</f>
        <v>0</v>
      </c>
      <c r="I46" s="14">
        <f>'[1]TCE - ANEXO III - Preencher'!J55</f>
        <v>207.01679999999999</v>
      </c>
      <c r="J46" s="14">
        <f>'[1]TCE - ANEXO III - Preencher'!K55</f>
        <v>0</v>
      </c>
      <c r="K46" s="15">
        <f>'[1]TCE - ANEXO III - Preencher'!L55</f>
        <v>180.22020000000001</v>
      </c>
      <c r="L46" s="15">
        <f>'[1]TCE - ANEXO III - Preencher'!M55</f>
        <v>46.8</v>
      </c>
      <c r="M46" s="15">
        <f t="shared" si="1"/>
        <v>133.42020000000002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342.58699999999999</v>
      </c>
    </row>
    <row r="47" spans="1:28" x14ac:dyDescent="0.2">
      <c r="A47" s="8">
        <f>IFERROR(VLOOKUP(B47,'[1]DADOS (OCULTAR)'!$Q$3:$S$136,3,0),"")</f>
        <v>9039744002723</v>
      </c>
      <c r="B47" s="9" t="str">
        <f>'[1]TCE - ANEXO III - Preencher'!C56</f>
        <v>HOSPITAL PELÓPIDAS SILVEIRA - CG Nº 017/2022</v>
      </c>
      <c r="C47" s="10"/>
      <c r="D47" s="11" t="str">
        <f>'[1]TCE - ANEXO III - Preencher'!E56</f>
        <v>ALEXANDRE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07/2024</v>
      </c>
      <c r="H47" s="14">
        <f>'[1]TCE - ANEXO III - Preencher'!I56</f>
        <v>0</v>
      </c>
      <c r="I47" s="14">
        <f>'[1]TCE - ANEXO III - Preencher'!J56</f>
        <v>127.792</v>
      </c>
      <c r="J47" s="14">
        <f>'[1]TCE - ANEXO III - Preencher'!K56</f>
        <v>0</v>
      </c>
      <c r="K47" s="15">
        <f>'[1]TCE - ANEXO III - Preencher'!L56</f>
        <v>180.22020000000001</v>
      </c>
      <c r="L47" s="15">
        <f>'[1]TCE - ANEXO III - Preencher'!M56</f>
        <v>28.24</v>
      </c>
      <c r="M47" s="15">
        <f t="shared" si="1"/>
        <v>151.9802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267.18141129032256</v>
      </c>
      <c r="R47" s="15">
        <f>'[1]TCE - ANEXO III - Preencher'!S56</f>
        <v>84.72</v>
      </c>
      <c r="S47" s="16">
        <f t="shared" si="3"/>
        <v>182.46141129032256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464.38361129032251</v>
      </c>
    </row>
    <row r="48" spans="1:28" x14ac:dyDescent="0.2">
      <c r="A48" s="8">
        <f>IFERROR(VLOOKUP(B48,'[1]DADOS (OCULTAR)'!$Q$3:$S$136,3,0),"")</f>
        <v>9039744002723</v>
      </c>
      <c r="B48" s="9" t="str">
        <f>'[1]TCE - ANEXO III - Preencher'!C57</f>
        <v>HOSPITAL PELÓPIDAS SILVEIRA - CG Nº 017/2022</v>
      </c>
      <c r="C48" s="10"/>
      <c r="D48" s="11" t="str">
        <f>'[1]TCE - ANEXO III - Preencher'!E57</f>
        <v>ALEXANDRE FERREIRA DO NASCIMENTO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7711-05</v>
      </c>
      <c r="G48" s="13" t="str">
        <f>IF('[1]TCE - ANEXO III - Preencher'!H57="","",'[1]TCE - ANEXO III - Preencher'!H57)</f>
        <v>07/2024</v>
      </c>
      <c r="H48" s="14">
        <f>'[1]TCE - ANEXO III - Preencher'!I57</f>
        <v>0</v>
      </c>
      <c r="I48" s="14">
        <f>'[1]TCE - ANEXO III - Preencher'!J57</f>
        <v>142.4008</v>
      </c>
      <c r="J48" s="14">
        <f>'[1]TCE - ANEXO III - Preencher'!K57</f>
        <v>0</v>
      </c>
      <c r="K48" s="15">
        <f>'[1]TCE - ANEXO III - Preencher'!L57</f>
        <v>180.22020000000001</v>
      </c>
      <c r="L48" s="15">
        <f>'[1]TCE - ANEXO III - Preencher'!M57</f>
        <v>32.17</v>
      </c>
      <c r="M48" s="15">
        <f t="shared" si="1"/>
        <v>148.05020000000002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292.601</v>
      </c>
    </row>
    <row r="49" spans="1:28" x14ac:dyDescent="0.2">
      <c r="A49" s="8">
        <f>IFERROR(VLOOKUP(B49,'[1]DADOS (OCULTAR)'!$Q$3:$S$136,3,0),"")</f>
        <v>9039744002723</v>
      </c>
      <c r="B49" s="9" t="str">
        <f>'[1]TCE - ANEXO III - Preencher'!C58</f>
        <v>HOSPITAL PELÓPIDAS SILVEIRA - CG Nº 017/2022</v>
      </c>
      <c r="C49" s="10"/>
      <c r="D49" s="11" t="str">
        <f>'[1]TCE - ANEXO III - Preencher'!E58</f>
        <v>ALEXINA CONCEICAO FERREIRA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07/2024</v>
      </c>
      <c r="H49" s="14">
        <f>'[1]TCE - ANEXO III - Preencher'!I58</f>
        <v>0</v>
      </c>
      <c r="I49" s="14">
        <f>'[1]TCE - ANEXO III - Preencher'!J58</f>
        <v>291.10480000000001</v>
      </c>
      <c r="J49" s="14">
        <f>'[1]TCE - ANEXO III - Preencher'!K58</f>
        <v>0</v>
      </c>
      <c r="K49" s="15">
        <f>'[1]TCE - ANEXO III - Preencher'!L58</f>
        <v>180.22020000000001</v>
      </c>
      <c r="L49" s="15">
        <f>'[1]TCE - ANEXO III - Preencher'!M58</f>
        <v>28.24</v>
      </c>
      <c r="M49" s="15">
        <f t="shared" si="1"/>
        <v>151.9802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135.98141129032257</v>
      </c>
      <c r="R49" s="15">
        <f>'[1]TCE - ANEXO III - Preencher'!S58</f>
        <v>84.72</v>
      </c>
      <c r="S49" s="16">
        <f t="shared" si="3"/>
        <v>51.26141129032257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496.49641129032261</v>
      </c>
    </row>
    <row r="50" spans="1:28" x14ac:dyDescent="0.2">
      <c r="A50" s="8">
        <f>IFERROR(VLOOKUP(B50,'[1]DADOS (OCULTAR)'!$Q$3:$S$136,3,0),"")</f>
        <v>9039744002723</v>
      </c>
      <c r="B50" s="9" t="str">
        <f>'[1]TCE - ANEXO III - Preencher'!C59</f>
        <v>HOSPITAL PELÓPIDAS SILVEIRA - CG Nº 017/2022</v>
      </c>
      <c r="C50" s="10"/>
      <c r="D50" s="11" t="str">
        <f>'[1]TCE - ANEXO III - Preencher'!E59</f>
        <v>ALEXSANDRA BERNARDO LIMA DE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07/2024</v>
      </c>
      <c r="H50" s="14">
        <f>'[1]TCE - ANEXO III - Preencher'!I59</f>
        <v>0</v>
      </c>
      <c r="I50" s="14">
        <f>'[1]TCE - ANEXO III - Preencher'!J59</f>
        <v>9.0367999999999995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12.98141129032258</v>
      </c>
      <c r="R50" s="15">
        <f>'[1]TCE - ANEXO III - Preencher'!S59</f>
        <v>5.65</v>
      </c>
      <c r="S50" s="16">
        <f t="shared" si="3"/>
        <v>7.3314112903225794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18.518211290322579</v>
      </c>
    </row>
    <row r="51" spans="1:28" x14ac:dyDescent="0.2">
      <c r="A51" s="8">
        <f>IFERROR(VLOOKUP(B51,'[1]DADOS (OCULTAR)'!$Q$3:$S$136,3,0),"")</f>
        <v>9039744002723</v>
      </c>
      <c r="B51" s="9" t="str">
        <f>'[1]TCE - ANEXO III - Preencher'!C60</f>
        <v>HOSPITAL PELÓPIDAS SILVEIRA - CG Nº 017/2022</v>
      </c>
      <c r="C51" s="10"/>
      <c r="D51" s="11" t="str">
        <f>'[1]TCE - ANEXO III - Preencher'!E60</f>
        <v>ALEXSANDRA MARIA SILVA DA COSTA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07/2024</v>
      </c>
      <c r="H51" s="14">
        <f>'[1]TCE - ANEXO III - Preencher'!I60</f>
        <v>0</v>
      </c>
      <c r="I51" s="14">
        <f>'[1]TCE - ANEXO III - Preencher'!J60</f>
        <v>311.20960000000002</v>
      </c>
      <c r="J51" s="14">
        <f>'[1]TCE - ANEXO III - Preencher'!K60</f>
        <v>0</v>
      </c>
      <c r="K51" s="15">
        <f>'[1]TCE - ANEXO III - Preencher'!L60</f>
        <v>180.22020000000001</v>
      </c>
      <c r="L51" s="15">
        <f>'[1]TCE - ANEXO III - Preencher'!M60</f>
        <v>28.24</v>
      </c>
      <c r="M51" s="15">
        <f t="shared" si="1"/>
        <v>151.9802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135.98141129032257</v>
      </c>
      <c r="R51" s="15">
        <f>'[1]TCE - ANEXO III - Preencher'!S60</f>
        <v>82.74</v>
      </c>
      <c r="S51" s="16">
        <f t="shared" si="3"/>
        <v>53.241411290322574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518.58121129032259</v>
      </c>
    </row>
    <row r="52" spans="1:28" x14ac:dyDescent="0.2">
      <c r="A52" s="8">
        <f>IFERROR(VLOOKUP(B52,'[1]DADOS (OCULTAR)'!$Q$3:$S$136,3,0),"")</f>
        <v>9039744002723</v>
      </c>
      <c r="B52" s="9" t="str">
        <f>'[1]TCE - ANEXO III - Preencher'!C61</f>
        <v>HOSPITAL PELÓPIDAS SILVEIRA - CG Nº 017/2022</v>
      </c>
      <c r="C52" s="10"/>
      <c r="D52" s="11" t="str">
        <f>'[1]TCE - ANEXO III - Preencher'!E61</f>
        <v>ALEXSANDRA SANTOS DE SOUZA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 t="str">
        <f>IF('[1]TCE - ANEXO III - Preencher'!H61="","",'[1]TCE - ANEXO III - Preencher'!H61)</f>
        <v>07/2024</v>
      </c>
      <c r="H52" s="14">
        <f>'[1]TCE - ANEXO III - Preencher'!I61</f>
        <v>0</v>
      </c>
      <c r="I52" s="14">
        <f>'[1]TCE - ANEXO III - Preencher'!J61</f>
        <v>4.5183999999999997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12.98141129032258</v>
      </c>
      <c r="R52" s="15">
        <f>'[1]TCE - ANEXO III - Preencher'!S61</f>
        <v>2.82</v>
      </c>
      <c r="S52" s="16">
        <f t="shared" si="3"/>
        <v>10.16141129032258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16.829811290322581</v>
      </c>
    </row>
    <row r="53" spans="1:28" x14ac:dyDescent="0.2">
      <c r="A53" s="8">
        <f>IFERROR(VLOOKUP(B53,'[1]DADOS (OCULTAR)'!$Q$3:$S$136,3,0),"")</f>
        <v>9039744002723</v>
      </c>
      <c r="B53" s="9" t="str">
        <f>'[1]TCE - ANEXO III - Preencher'!C62</f>
        <v>HOSPITAL PELÓPIDAS SILVEIRA - CG Nº 017/2022</v>
      </c>
      <c r="C53" s="10"/>
      <c r="D53" s="11" t="str">
        <f>'[1]TCE - ANEXO III - Preencher'!E62</f>
        <v>ALEXSANDRA SOARES DO NASCIMENTO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07/2024</v>
      </c>
      <c r="H53" s="14">
        <f>'[1]TCE - ANEXO III - Preencher'!I62</f>
        <v>0</v>
      </c>
      <c r="I53" s="14">
        <f>'[1]TCE - ANEXO III - Preencher'!J62</f>
        <v>141.86879999999999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250.78141129032258</v>
      </c>
      <c r="R53" s="15">
        <f>'[1]TCE - ANEXO III - Preencher'!S62</f>
        <v>84.72</v>
      </c>
      <c r="S53" s="16">
        <f t="shared" si="3"/>
        <v>166.06141129032258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310.08021129032261</v>
      </c>
    </row>
    <row r="54" spans="1:28" x14ac:dyDescent="0.2">
      <c r="A54" s="8">
        <f>IFERROR(VLOOKUP(B54,'[1]DADOS (OCULTAR)'!$Q$3:$S$136,3,0),"")</f>
        <v>9039744002723</v>
      </c>
      <c r="B54" s="9" t="str">
        <f>'[1]TCE - ANEXO III - Preencher'!C63</f>
        <v>HOSPITAL PELÓPIDAS SILVEIRA - CG Nº 017/2022</v>
      </c>
      <c r="C54" s="10"/>
      <c r="D54" s="11" t="str">
        <f>'[1]TCE - ANEXO III - Preencher'!E63</f>
        <v>ALEXSANDRO JOSE SIMOES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5132-20</v>
      </c>
      <c r="G54" s="13" t="str">
        <f>IF('[1]TCE - ANEXO III - Preencher'!H63="","",'[1]TCE - ANEXO III - Preencher'!H63)</f>
        <v>07/2024</v>
      </c>
      <c r="H54" s="14">
        <f>'[1]TCE - ANEXO III - Preencher'!I63</f>
        <v>0</v>
      </c>
      <c r="I54" s="14">
        <f>'[1]TCE - ANEXO III - Preencher'!J63</f>
        <v>154.94159999999999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267.18141129032256</v>
      </c>
      <c r="R54" s="15">
        <f>'[1]TCE - ANEXO III - Preencher'!S63</f>
        <v>89.98</v>
      </c>
      <c r="S54" s="16">
        <f t="shared" si="3"/>
        <v>177.20141129032254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334.29301129032251</v>
      </c>
    </row>
    <row r="55" spans="1:28" x14ac:dyDescent="0.2">
      <c r="A55" s="8">
        <f>IFERROR(VLOOKUP(B55,'[1]DADOS (OCULTAR)'!$Q$3:$S$136,3,0),"")</f>
        <v>9039744002723</v>
      </c>
      <c r="B55" s="9" t="str">
        <f>'[1]TCE - ANEXO III - Preencher'!C64</f>
        <v>HOSPITAL PELÓPIDAS SILVEIRA - CG Nº 017/2022</v>
      </c>
      <c r="C55" s="10"/>
      <c r="D55" s="11" t="str">
        <f>'[1]TCE - ANEXO III - Preencher'!E64</f>
        <v>ALEXSANDRO SANTOS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07/2024</v>
      </c>
      <c r="H55" s="14">
        <f>'[1]TCE - ANEXO III - Preencher'!I64</f>
        <v>0</v>
      </c>
      <c r="I55" s="14">
        <f>'[1]TCE - ANEXO III - Preencher'!J64</f>
        <v>9.0367999999999995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11.1868</v>
      </c>
    </row>
    <row r="56" spans="1:28" x14ac:dyDescent="0.2">
      <c r="A56" s="8">
        <f>IFERROR(VLOOKUP(B56,'[1]DADOS (OCULTAR)'!$Q$3:$S$136,3,0),"")</f>
        <v>9039744002723</v>
      </c>
      <c r="B56" s="9" t="str">
        <f>'[1]TCE - ANEXO III - Preencher'!C65</f>
        <v>HOSPITAL PELÓPIDAS SILVEIRA - CG Nº 017/2022</v>
      </c>
      <c r="C56" s="10"/>
      <c r="D56" s="11" t="str">
        <f>'[1]TCE - ANEXO III - Preencher'!E65</f>
        <v>ALICE ANNE CAVALCANTI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07/2024</v>
      </c>
      <c r="H56" s="14">
        <f>'[1]TCE - ANEXO III - Preencher'!I65</f>
        <v>0</v>
      </c>
      <c r="I56" s="14">
        <f>'[1]TCE - ANEXO III - Preencher'!J65</f>
        <v>434.48559999999998</v>
      </c>
      <c r="J56" s="14">
        <f>'[1]TCE - ANEXO III - Preencher'!K65</f>
        <v>0</v>
      </c>
      <c r="K56" s="15">
        <f>'[1]TCE - ANEXO III - Preencher'!L65</f>
        <v>180.22020000000001</v>
      </c>
      <c r="L56" s="15">
        <f>'[1]TCE - ANEXO III - Preencher'!M65</f>
        <v>3.33</v>
      </c>
      <c r="M56" s="15">
        <f t="shared" si="1"/>
        <v>176.89019999999999</v>
      </c>
      <c r="N56" s="15">
        <f>'[1]TCE - ANEXO III - Preencher'!O65</f>
        <v>4.5199999999999996</v>
      </c>
      <c r="O56" s="15">
        <f>'[1]TCE - ANEXO III - Preencher'!P65</f>
        <v>0</v>
      </c>
      <c r="P56" s="16">
        <f t="shared" si="2"/>
        <v>4.5199999999999996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615.89580000000001</v>
      </c>
    </row>
    <row r="57" spans="1:28" x14ac:dyDescent="0.2">
      <c r="A57" s="8">
        <f>IFERROR(VLOOKUP(B57,'[1]DADOS (OCULTAR)'!$Q$3:$S$136,3,0),"")</f>
        <v>9039744002723</v>
      </c>
      <c r="B57" s="9" t="str">
        <f>'[1]TCE - ANEXO III - Preencher'!C66</f>
        <v>HOSPITAL PELÓPIDAS SILVEIRA - CG Nº 017/2022</v>
      </c>
      <c r="C57" s="10"/>
      <c r="D57" s="11" t="str">
        <f>'[1]TCE - ANEXO III - Preencher'!E66</f>
        <v>ALICE KRISTIANNY MENDES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07/2024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2.15</v>
      </c>
    </row>
    <row r="58" spans="1:28" x14ac:dyDescent="0.2">
      <c r="A58" s="8">
        <f>IFERROR(VLOOKUP(B58,'[1]DADOS (OCULTAR)'!$Q$3:$S$136,3,0),"")</f>
        <v>9039744002723</v>
      </c>
      <c r="B58" s="9" t="str">
        <f>'[1]TCE - ANEXO III - Preencher'!C67</f>
        <v>HOSPITAL PELÓPIDAS SILVEIRA - CG Nº 017/2022</v>
      </c>
      <c r="C58" s="10"/>
      <c r="D58" s="11" t="str">
        <f>'[1]TCE - ANEXO III - Preencher'!E67</f>
        <v>ALICE TEIXEIRA DE LIRA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07/2024</v>
      </c>
      <c r="H58" s="14">
        <f>'[1]TCE - ANEXO III - Preencher'!I67</f>
        <v>0</v>
      </c>
      <c r="I58" s="14">
        <f>'[1]TCE - ANEXO III - Preencher'!J67</f>
        <v>14.0824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365.58141129032259</v>
      </c>
      <c r="R58" s="15">
        <f>'[1]TCE - ANEXO III - Preencher'!S67</f>
        <v>42.36</v>
      </c>
      <c r="S58" s="16">
        <f t="shared" si="3"/>
        <v>323.22141129032258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339.45381129032256</v>
      </c>
    </row>
    <row r="59" spans="1:28" x14ac:dyDescent="0.2">
      <c r="A59" s="8">
        <f>IFERROR(VLOOKUP(B59,'[1]DADOS (OCULTAR)'!$Q$3:$S$136,3,0),"")</f>
        <v>9039744002723</v>
      </c>
      <c r="B59" s="9" t="str">
        <f>'[1]TCE - ANEXO III - Preencher'!C68</f>
        <v>HOSPITAL PELÓPIDAS SILVEIRA - CG Nº 017/2022</v>
      </c>
      <c r="C59" s="10"/>
      <c r="D59" s="11" t="str">
        <f>'[1]TCE - ANEXO III - Preencher'!E68</f>
        <v>ALINE BEZERRA GOMES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07/2024</v>
      </c>
      <c r="H59" s="14">
        <f>'[1]TCE - ANEXO III - Preencher'!I68</f>
        <v>0</v>
      </c>
      <c r="I59" s="14">
        <f>'[1]TCE - ANEXO III - Preencher'!J68</f>
        <v>593.45440000000008</v>
      </c>
      <c r="J59" s="14">
        <f>'[1]TCE - ANEXO III - Preencher'!K68</f>
        <v>0</v>
      </c>
      <c r="K59" s="15">
        <f>'[1]TCE - ANEXO III - Preencher'!L68</f>
        <v>180.22020000000001</v>
      </c>
      <c r="L59" s="15">
        <f>'[1]TCE - ANEXO III - Preencher'!M68</f>
        <v>3.05</v>
      </c>
      <c r="M59" s="15">
        <f t="shared" si="1"/>
        <v>177.17019999999999</v>
      </c>
      <c r="N59" s="15">
        <f>'[1]TCE - ANEXO III - Preencher'!O68</f>
        <v>4.5199999999999996</v>
      </c>
      <c r="O59" s="15">
        <f>'[1]TCE - ANEXO III - Preencher'!P68</f>
        <v>0</v>
      </c>
      <c r="P59" s="16">
        <f t="shared" si="2"/>
        <v>4.5199999999999996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775.14460000000008</v>
      </c>
    </row>
    <row r="60" spans="1:28" x14ac:dyDescent="0.2">
      <c r="A60" s="8">
        <f>IFERROR(VLOOKUP(B60,'[1]DADOS (OCULTAR)'!$Q$3:$S$136,3,0),"")</f>
        <v>9039744002723</v>
      </c>
      <c r="B60" s="9" t="str">
        <f>'[1]TCE - ANEXO III - Preencher'!C69</f>
        <v>HOSPITAL PELÓPIDAS SILVEIRA - CG Nº 017/2022</v>
      </c>
      <c r="C60" s="10"/>
      <c r="D60" s="11" t="str">
        <f>'[1]TCE - ANEXO III - Preencher'!E69</f>
        <v>ALINE CRUZ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07/2024</v>
      </c>
      <c r="H60" s="14">
        <f>'[1]TCE - ANEXO III - Preencher'!I69</f>
        <v>0</v>
      </c>
      <c r="I60" s="14">
        <f>'[1]TCE - ANEXO III - Preencher'!J69</f>
        <v>293.59840000000003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135.98141129032257</v>
      </c>
      <c r="R60" s="15">
        <f>'[1]TCE - ANEXO III - Preencher'!S69</f>
        <v>84.72</v>
      </c>
      <c r="S60" s="16">
        <f t="shared" si="3"/>
        <v>51.26141129032257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347.00981129032255</v>
      </c>
    </row>
    <row r="61" spans="1:28" x14ac:dyDescent="0.2">
      <c r="A61" s="8">
        <f>IFERROR(VLOOKUP(B61,'[1]DADOS (OCULTAR)'!$Q$3:$S$136,3,0),"")</f>
        <v>9039744002723</v>
      </c>
      <c r="B61" s="9" t="str">
        <f>'[1]TCE - ANEXO III - Preencher'!C70</f>
        <v>HOSPITAL PELÓPIDAS SILVEIRA - CG Nº 017/2022</v>
      </c>
      <c r="C61" s="10"/>
      <c r="D61" s="11" t="str">
        <f>'[1]TCE - ANEXO III - Preencher'!E70</f>
        <v>ALINE FERREIRA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07/2024</v>
      </c>
      <c r="H61" s="14">
        <f>'[1]TCE - ANEXO III - Preencher'!I70</f>
        <v>0</v>
      </c>
      <c r="I61" s="14">
        <f>'[1]TCE - ANEXO III - Preencher'!J70</f>
        <v>285.63839999999999</v>
      </c>
      <c r="J61" s="14">
        <f>'[1]TCE - ANEXO III - Preencher'!K70</f>
        <v>0</v>
      </c>
      <c r="K61" s="15">
        <f>'[1]TCE - ANEXO III - Preencher'!L70</f>
        <v>180.22020000000001</v>
      </c>
      <c r="L61" s="15">
        <f>'[1]TCE - ANEXO III - Preencher'!M70</f>
        <v>28.24</v>
      </c>
      <c r="M61" s="15">
        <f t="shared" si="1"/>
        <v>151.9802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69.41</v>
      </c>
      <c r="U61" s="15">
        <f>'[1]TCE - ANEXO III - Preencher'!V70</f>
        <v>0</v>
      </c>
      <c r="V61" s="16">
        <f t="shared" si="4"/>
        <v>69.41</v>
      </c>
      <c r="W61" s="17" t="str">
        <f>IF('[1]TCE - ANEXO III - Preencher'!X70="","",'[1]TCE - ANEXO III - Preencher'!X70)</f>
        <v>AUXÍLIO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509.17859999999996</v>
      </c>
    </row>
    <row r="62" spans="1:28" x14ac:dyDescent="0.2">
      <c r="A62" s="8">
        <f>IFERROR(VLOOKUP(B62,'[1]DADOS (OCULTAR)'!$Q$3:$S$136,3,0),"")</f>
        <v>9039744002723</v>
      </c>
      <c r="B62" s="9" t="str">
        <f>'[1]TCE - ANEXO III - Preencher'!C71</f>
        <v>HOSPITAL PELÓPIDAS SILVEIRA - CG Nº 017/2022</v>
      </c>
      <c r="C62" s="10"/>
      <c r="D62" s="11" t="str">
        <f>'[1]TCE - ANEXO III - Preencher'!E71</f>
        <v>ALINE GOMES DE LIMA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 t="str">
        <f>IF('[1]TCE - ANEXO III - Preencher'!H71="","",'[1]TCE - ANEXO III - Preencher'!H71)</f>
        <v>07/2024</v>
      </c>
      <c r="H62" s="14">
        <f>'[1]TCE - ANEXO III - Preencher'!I71</f>
        <v>0</v>
      </c>
      <c r="I62" s="14">
        <f>'[1]TCE - ANEXO III - Preencher'!J71</f>
        <v>9.0367999999999995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12.98141129032258</v>
      </c>
      <c r="R62" s="15">
        <f>'[1]TCE - ANEXO III - Preencher'!S71</f>
        <v>5.65</v>
      </c>
      <c r="S62" s="16">
        <f t="shared" si="3"/>
        <v>7.3314112903225794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18.518211290322579</v>
      </c>
    </row>
    <row r="63" spans="1:28" x14ac:dyDescent="0.2">
      <c r="A63" s="8">
        <f>IFERROR(VLOOKUP(B63,'[1]DADOS (OCULTAR)'!$Q$3:$S$136,3,0),"")</f>
        <v>9039744002723</v>
      </c>
      <c r="B63" s="9" t="str">
        <f>'[1]TCE - ANEXO III - Preencher'!C72</f>
        <v>HOSPITAL PELÓPIDAS SILVEIRA - CG Nº 017/2022</v>
      </c>
      <c r="C63" s="10"/>
      <c r="D63" s="11" t="str">
        <f>'[1]TCE - ANEXO III - Preencher'!E72</f>
        <v>ALINE MILENY DANTAS CARNEIRO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07/2024</v>
      </c>
      <c r="H63" s="14">
        <f>'[1]TCE - ANEXO III - Preencher'!I72</f>
        <v>0</v>
      </c>
      <c r="I63" s="14">
        <f>'[1]TCE - ANEXO III - Preencher'!J72</f>
        <v>299.06479999999999</v>
      </c>
      <c r="J63" s="14">
        <f>'[1]TCE - ANEXO III - Preencher'!K72</f>
        <v>0</v>
      </c>
      <c r="K63" s="15">
        <f>'[1]TCE - ANEXO III - Preencher'!L72</f>
        <v>180.22020000000001</v>
      </c>
      <c r="L63" s="15">
        <f>'[1]TCE - ANEXO III - Preencher'!M72</f>
        <v>28.24</v>
      </c>
      <c r="M63" s="15">
        <f t="shared" si="1"/>
        <v>151.9802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267.18141129032256</v>
      </c>
      <c r="R63" s="15">
        <f>'[1]TCE - ANEXO III - Preencher'!S72</f>
        <v>82.46</v>
      </c>
      <c r="S63" s="16">
        <f t="shared" si="3"/>
        <v>184.72141129032258</v>
      </c>
      <c r="T63" s="15">
        <f>'[1]TCE - ANEXO III - Preencher'!U72</f>
        <v>67.099999999999994</v>
      </c>
      <c r="U63" s="15">
        <f>'[1]TCE - ANEXO III - Preencher'!V72</f>
        <v>0</v>
      </c>
      <c r="V63" s="16">
        <f t="shared" si="4"/>
        <v>67.099999999999994</v>
      </c>
      <c r="W63" s="17" t="str">
        <f>IF('[1]TCE - ANEXO III - Preencher'!X72="","",'[1]TCE - ANEXO III - Preencher'!X72)</f>
        <v>AUXÍLIO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705.01641129032248</v>
      </c>
    </row>
    <row r="64" spans="1:28" x14ac:dyDescent="0.2">
      <c r="A64" s="8">
        <f>IFERROR(VLOOKUP(B64,'[1]DADOS (OCULTAR)'!$Q$3:$S$136,3,0),"")</f>
        <v>9039744002723</v>
      </c>
      <c r="B64" s="9" t="str">
        <f>'[1]TCE - ANEXO III - Preencher'!C73</f>
        <v>HOSPITAL PELÓPIDAS SILVEIRA - CG Nº 017/2022</v>
      </c>
      <c r="C64" s="10"/>
      <c r="D64" s="11" t="str">
        <f>'[1]TCE - ANEXO III - Preencher'!E73</f>
        <v>ALINE PEREIRA ALEXANDRE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07/2024</v>
      </c>
      <c r="H64" s="14">
        <f>'[1]TCE - ANEXO III - Preencher'!I73</f>
        <v>0</v>
      </c>
      <c r="I64" s="14">
        <f>'[1]TCE - ANEXO III - Preencher'!J73</f>
        <v>292.59679999999997</v>
      </c>
      <c r="J64" s="14">
        <f>'[1]TCE - ANEXO III - Preencher'!K73</f>
        <v>0</v>
      </c>
      <c r="K64" s="15">
        <f>'[1]TCE - ANEXO III - Preencher'!L73</f>
        <v>180.22020000000001</v>
      </c>
      <c r="L64" s="15">
        <f>'[1]TCE - ANEXO III - Preencher'!M73</f>
        <v>28.24</v>
      </c>
      <c r="M64" s="15">
        <f t="shared" si="1"/>
        <v>151.9802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267.18141129032256</v>
      </c>
      <c r="R64" s="15">
        <f>'[1]TCE - ANEXO III - Preencher'!S73</f>
        <v>73.42</v>
      </c>
      <c r="S64" s="16">
        <f t="shared" si="3"/>
        <v>193.76141129032254</v>
      </c>
      <c r="T64" s="15">
        <f>'[1]TCE - ANEXO III - Preencher'!U73</f>
        <v>57.84</v>
      </c>
      <c r="U64" s="15">
        <f>'[1]TCE - ANEXO III - Preencher'!V73</f>
        <v>0</v>
      </c>
      <c r="V64" s="16">
        <f t="shared" si="4"/>
        <v>57.84</v>
      </c>
      <c r="W64" s="17" t="str">
        <f>IF('[1]TCE - ANEXO III - Preencher'!X73="","",'[1]TCE - ANEXO III - Preencher'!X73)</f>
        <v>AUXÍLIO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698.32841129032261</v>
      </c>
    </row>
    <row r="65" spans="1:28" x14ac:dyDescent="0.2">
      <c r="A65" s="8">
        <f>IFERROR(VLOOKUP(B65,'[1]DADOS (OCULTAR)'!$Q$3:$S$136,3,0),"")</f>
        <v>9039744002723</v>
      </c>
      <c r="B65" s="9" t="str">
        <f>'[1]TCE - ANEXO III - Preencher'!C74</f>
        <v>HOSPITAL PELÓPIDAS SILVEIRA - CG Nº 017/2022</v>
      </c>
      <c r="C65" s="10"/>
      <c r="D65" s="11" t="str">
        <f>'[1]TCE - ANEXO III - Preencher'!E74</f>
        <v>ALISON RODRIGO FELIX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4141-05</v>
      </c>
      <c r="G65" s="13" t="str">
        <f>IF('[1]TCE - ANEXO III - Preencher'!H74="","",'[1]TCE - ANEXO III - Preencher'!H74)</f>
        <v>07/2024</v>
      </c>
      <c r="H65" s="14">
        <f>'[1]TCE - ANEXO III - Preencher'!I74</f>
        <v>0</v>
      </c>
      <c r="I65" s="14">
        <f>'[1]TCE - ANEXO III - Preencher'!J74</f>
        <v>124.38079999999999</v>
      </c>
      <c r="J65" s="14">
        <f>'[1]TCE - ANEXO III - Preencher'!K74</f>
        <v>0</v>
      </c>
      <c r="K65" s="15">
        <f>'[1]TCE - ANEXO III - Preencher'!L74</f>
        <v>180.22020000000001</v>
      </c>
      <c r="L65" s="15">
        <f>'[1]TCE - ANEXO III - Preencher'!M74</f>
        <v>33.43</v>
      </c>
      <c r="M65" s="15">
        <f t="shared" si="1"/>
        <v>146.7902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185.18141129032259</v>
      </c>
      <c r="R65" s="15">
        <f>'[1]TCE - ANEXO III - Preencher'!S74</f>
        <v>100.28</v>
      </c>
      <c r="S65" s="16">
        <f t="shared" si="3"/>
        <v>84.901411290322585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358.22241129032255</v>
      </c>
    </row>
    <row r="66" spans="1:28" x14ac:dyDescent="0.2">
      <c r="A66" s="8">
        <f>IFERROR(VLOOKUP(B66,'[1]DADOS (OCULTAR)'!$Q$3:$S$136,3,0),"")</f>
        <v>9039744002723</v>
      </c>
      <c r="B66" s="9" t="str">
        <f>'[1]TCE - ANEXO III - Preencher'!C75</f>
        <v>HOSPITAL PELÓPIDAS SILVEIRA - CG Nº 017/2022</v>
      </c>
      <c r="C66" s="10"/>
      <c r="D66" s="11" t="str">
        <f>'[1]TCE - ANEXO III - Preencher'!E75</f>
        <v>ALYNNE LARYSSA DE ANDRADE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07/2024</v>
      </c>
      <c r="H66" s="14">
        <f>'[1]TCE - ANEXO III - Preencher'!I75</f>
        <v>0</v>
      </c>
      <c r="I66" s="14">
        <f>'[1]TCE - ANEXO III - Preencher'!J75</f>
        <v>466.16160000000002</v>
      </c>
      <c r="J66" s="14">
        <f>'[1]TCE - ANEXO III - Preencher'!K75</f>
        <v>0</v>
      </c>
      <c r="K66" s="15">
        <f>'[1]TCE - ANEXO III - Preencher'!L75</f>
        <v>180.22020000000001</v>
      </c>
      <c r="L66" s="15">
        <f>'[1]TCE - ANEXO III - Preencher'!M75</f>
        <v>3.59</v>
      </c>
      <c r="M66" s="15">
        <f t="shared" si="1"/>
        <v>176.6302</v>
      </c>
      <c r="N66" s="15">
        <f>'[1]TCE - ANEXO III - Preencher'!O75</f>
        <v>4.5199999999999996</v>
      </c>
      <c r="O66" s="15">
        <f>'[1]TCE - ANEXO III - Preencher'!P75</f>
        <v>0</v>
      </c>
      <c r="P66" s="16">
        <f t="shared" si="2"/>
        <v>4.5199999999999996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647.31179999999995</v>
      </c>
    </row>
    <row r="67" spans="1:28" x14ac:dyDescent="0.2">
      <c r="A67" s="8">
        <f>IFERROR(VLOOKUP(B67,'[1]DADOS (OCULTAR)'!$Q$3:$S$136,3,0),"")</f>
        <v>9039744002723</v>
      </c>
      <c r="B67" s="9" t="str">
        <f>'[1]TCE - ANEXO III - Preencher'!C76</f>
        <v>HOSPITAL PELÓPIDAS SILVEIRA - CG Nº 017/2022</v>
      </c>
      <c r="C67" s="10"/>
      <c r="D67" s="11" t="str">
        <f>'[1]TCE - ANEXO III - Preencher'!E76</f>
        <v>ALYSON GABRIEL SENA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07/2024</v>
      </c>
      <c r="H67" s="14">
        <f>'[1]TCE - ANEXO III - Preencher'!I76</f>
        <v>0</v>
      </c>
      <c r="I67" s="14">
        <f>'[1]TCE - ANEXO III - Preencher'!J76</f>
        <v>298.51600000000002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127.78141129032258</v>
      </c>
      <c r="R67" s="15">
        <f>'[1]TCE - ANEXO III - Preencher'!S76</f>
        <v>84.72</v>
      </c>
      <c r="S67" s="16">
        <f t="shared" si="3"/>
        <v>43.061411290322582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343.72741129032261</v>
      </c>
    </row>
    <row r="68" spans="1:28" x14ac:dyDescent="0.2">
      <c r="A68" s="8">
        <f>IFERROR(VLOOKUP(B68,'[1]DADOS (OCULTAR)'!$Q$3:$S$136,3,0),"")</f>
        <v>9039744002723</v>
      </c>
      <c r="B68" s="9" t="str">
        <f>'[1]TCE - ANEXO III - Preencher'!C77</f>
        <v>HOSPITAL PELÓPIDAS SILVEIRA - CG Nº 017/2022</v>
      </c>
      <c r="C68" s="10"/>
      <c r="D68" s="11" t="str">
        <f>'[1]TCE - ANEXO III - Preencher'!E77</f>
        <v>ALYSSON CASTANHA DO MONTE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07/2024</v>
      </c>
      <c r="H68" s="14">
        <f>'[1]TCE - ANEXO III - Preencher'!I77</f>
        <v>0</v>
      </c>
      <c r="I68" s="14">
        <f>'[1]TCE - ANEXO III - Preencher'!J77</f>
        <v>125.816</v>
      </c>
      <c r="J68" s="14">
        <f>'[1]TCE - ANEXO III - Preencher'!K77</f>
        <v>0</v>
      </c>
      <c r="K68" s="15">
        <f>'[1]TCE - ANEXO III - Preencher'!L77</f>
        <v>180.22020000000001</v>
      </c>
      <c r="L68" s="15">
        <f>'[1]TCE - ANEXO III - Preencher'!M77</f>
        <v>28.24</v>
      </c>
      <c r="M68" s="15">
        <f t="shared" ref="M68:M131" si="7">K68-L68</f>
        <v>151.9802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267.18141129032256</v>
      </c>
      <c r="R68" s="15">
        <f>'[1]TCE - ANEXO III - Preencher'!S77</f>
        <v>84.72</v>
      </c>
      <c r="S68" s="16">
        <f t="shared" ref="S68:S131" si="9">Q68-R68</f>
        <v>182.46141129032256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462.40761129032251</v>
      </c>
    </row>
    <row r="69" spans="1:28" x14ac:dyDescent="0.2">
      <c r="A69" s="8">
        <f>IFERROR(VLOOKUP(B69,'[1]DADOS (OCULTAR)'!$Q$3:$S$136,3,0),"")</f>
        <v>9039744002723</v>
      </c>
      <c r="B69" s="9" t="str">
        <f>'[1]TCE - ANEXO III - Preencher'!C78</f>
        <v>HOSPITAL PELÓPIDAS SILVEIRA - CG Nº 017/2022</v>
      </c>
      <c r="C69" s="10"/>
      <c r="D69" s="11" t="str">
        <f>'[1]TCE - ANEXO III - Preencher'!E78</f>
        <v>ALZENIR MARIA DA CONCEICAO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07/2024</v>
      </c>
      <c r="H69" s="14">
        <f>'[1]TCE - ANEXO III - Preencher'!I78</f>
        <v>0</v>
      </c>
      <c r="I69" s="14">
        <f>'[1]TCE - ANEXO III - Preencher'!J78</f>
        <v>273.77519999999998</v>
      </c>
      <c r="J69" s="14">
        <f>'[1]TCE - ANEXO III - Preencher'!K78</f>
        <v>0</v>
      </c>
      <c r="K69" s="15">
        <f>'[1]TCE - ANEXO III - Preencher'!L78</f>
        <v>180.22020000000001</v>
      </c>
      <c r="L69" s="15">
        <f>'[1]TCE - ANEXO III - Preencher'!M78</f>
        <v>28.24</v>
      </c>
      <c r="M69" s="15">
        <f t="shared" si="7"/>
        <v>151.9802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135.98141129032257</v>
      </c>
      <c r="R69" s="15">
        <f>'[1]TCE - ANEXO III - Preencher'!S78</f>
        <v>84.72</v>
      </c>
      <c r="S69" s="16">
        <f t="shared" si="9"/>
        <v>51.26141129032257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479.16681129032258</v>
      </c>
    </row>
    <row r="70" spans="1:28" x14ac:dyDescent="0.2">
      <c r="A70" s="8">
        <f>IFERROR(VLOOKUP(B70,'[1]DADOS (OCULTAR)'!$Q$3:$S$136,3,0),"")</f>
        <v>9039744002723</v>
      </c>
      <c r="B70" s="9" t="str">
        <f>'[1]TCE - ANEXO III - Preencher'!C79</f>
        <v>HOSPITAL PELÓPIDAS SILVEIRA - CG Nº 017/2022</v>
      </c>
      <c r="C70" s="10"/>
      <c r="D70" s="11" t="str">
        <f>'[1]TCE - ANEXO III - Preencher'!E79</f>
        <v>ALZIRA ELIZABETE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5142-25</v>
      </c>
      <c r="G70" s="13" t="str">
        <f>IF('[1]TCE - ANEXO III - Preencher'!H79="","",'[1]TCE - ANEXO III - Preencher'!H79)</f>
        <v>07/2024</v>
      </c>
      <c r="H70" s="14">
        <f>'[1]TCE - ANEXO III - Preencher'!I79</f>
        <v>0</v>
      </c>
      <c r="I70" s="14">
        <f>'[1]TCE - ANEXO III - Preencher'!J79</f>
        <v>150.04159999999999</v>
      </c>
      <c r="J70" s="14">
        <f>'[1]TCE - ANEXO III - Preencher'!K79</f>
        <v>0</v>
      </c>
      <c r="K70" s="15">
        <f>'[1]TCE - ANEXO III - Preencher'!L79</f>
        <v>180.22020000000001</v>
      </c>
      <c r="L70" s="15">
        <f>'[1]TCE - ANEXO III - Preencher'!M79</f>
        <v>28.24</v>
      </c>
      <c r="M70" s="15">
        <f t="shared" si="7"/>
        <v>151.9802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201.58141129032259</v>
      </c>
      <c r="R70" s="15">
        <f>'[1]TCE - ANEXO III - Preencher'!S79</f>
        <v>84.72</v>
      </c>
      <c r="S70" s="16">
        <f t="shared" si="9"/>
        <v>116.86141129032259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421.03321129032258</v>
      </c>
    </row>
    <row r="71" spans="1:28" x14ac:dyDescent="0.2">
      <c r="A71" s="8">
        <f>IFERROR(VLOOKUP(B71,'[1]DADOS (OCULTAR)'!$Q$3:$S$136,3,0),"")</f>
        <v>9039744002723</v>
      </c>
      <c r="B71" s="9" t="str">
        <f>'[1]TCE - ANEXO III - Preencher'!C80</f>
        <v>HOSPITAL PELÓPIDAS SILVEIRA - CG Nº 017/2022</v>
      </c>
      <c r="C71" s="10"/>
      <c r="D71" s="11" t="str">
        <f>'[1]TCE - ANEXO III - Preencher'!E80</f>
        <v>AMANDA AMELIA GOMES DE PAULA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07/2024</v>
      </c>
      <c r="H71" s="14">
        <f>'[1]TCE - ANEXO III - Preencher'!I80</f>
        <v>0</v>
      </c>
      <c r="I71" s="14">
        <f>'[1]TCE - ANEXO III - Preencher'!J80</f>
        <v>455.53760000000011</v>
      </c>
      <c r="J71" s="14">
        <f>'[1]TCE - ANEXO III - Preencher'!K80</f>
        <v>0</v>
      </c>
      <c r="K71" s="15">
        <f>'[1]TCE - ANEXO III - Preencher'!L80</f>
        <v>180.22020000000001</v>
      </c>
      <c r="L71" s="15">
        <f>'[1]TCE - ANEXO III - Preencher'!M80</f>
        <v>3.59</v>
      </c>
      <c r="M71" s="15">
        <f t="shared" si="7"/>
        <v>176.6302</v>
      </c>
      <c r="N71" s="15">
        <f>'[1]TCE - ANEXO III - Preencher'!O80</f>
        <v>4.5199999999999996</v>
      </c>
      <c r="O71" s="15">
        <f>'[1]TCE - ANEXO III - Preencher'!P80</f>
        <v>0</v>
      </c>
      <c r="P71" s="16">
        <f t="shared" si="8"/>
        <v>4.5199999999999996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636.68780000000015</v>
      </c>
    </row>
    <row r="72" spans="1:28" x14ac:dyDescent="0.2">
      <c r="A72" s="8">
        <f>IFERROR(VLOOKUP(B72,'[1]DADOS (OCULTAR)'!$Q$3:$S$136,3,0),"")</f>
        <v>9039744002723</v>
      </c>
      <c r="B72" s="9" t="str">
        <f>'[1]TCE - ANEXO III - Preencher'!C81</f>
        <v>HOSPITAL PELÓPIDAS SILVEIRA - CG Nº 017/2022</v>
      </c>
      <c r="C72" s="10"/>
      <c r="D72" s="11" t="str">
        <f>'[1]TCE - ANEXO III - Preencher'!E81</f>
        <v>AMANDA CRISTINA DE SIQUEIRA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07/2024</v>
      </c>
      <c r="H72" s="14">
        <f>'[1]TCE - ANEXO III - Preencher'!I81</f>
        <v>0</v>
      </c>
      <c r="I72" s="14">
        <f>'[1]TCE - ANEXO III - Preencher'!J81</f>
        <v>286.03359999999998</v>
      </c>
      <c r="J72" s="14">
        <f>'[1]TCE - ANEXO III - Preencher'!K81</f>
        <v>0</v>
      </c>
      <c r="K72" s="15">
        <f>'[1]TCE - ANEXO III - Preencher'!L81</f>
        <v>180.22020000000001</v>
      </c>
      <c r="L72" s="15">
        <f>'[1]TCE - ANEXO III - Preencher'!M81</f>
        <v>28.24</v>
      </c>
      <c r="M72" s="15">
        <f t="shared" si="7"/>
        <v>151.9802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250.78141129032258</v>
      </c>
      <c r="R72" s="15">
        <f>'[1]TCE - ANEXO III - Preencher'!S81</f>
        <v>84.72</v>
      </c>
      <c r="S72" s="16">
        <f t="shared" si="9"/>
        <v>166.06141129032258</v>
      </c>
      <c r="T72" s="15">
        <f>'[1]TCE - ANEXO III - Preencher'!U81</f>
        <v>69.41</v>
      </c>
      <c r="U72" s="15">
        <f>'[1]TCE - ANEXO III - Preencher'!V81</f>
        <v>0</v>
      </c>
      <c r="V72" s="16">
        <f t="shared" si="10"/>
        <v>69.41</v>
      </c>
      <c r="W72" s="17" t="str">
        <f>IF('[1]TCE - ANEXO III - Preencher'!X81="","",'[1]TCE - ANEXO III - Preencher'!X81)</f>
        <v>AUXÍLIO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675.63521129032245</v>
      </c>
    </row>
    <row r="73" spans="1:28" x14ac:dyDescent="0.2">
      <c r="A73" s="8">
        <f>IFERROR(VLOOKUP(B73,'[1]DADOS (OCULTAR)'!$Q$3:$S$136,3,0),"")</f>
        <v>9039744002723</v>
      </c>
      <c r="B73" s="9" t="str">
        <f>'[1]TCE - ANEXO III - Preencher'!C82</f>
        <v>HOSPITAL PELÓPIDAS SILVEIRA - CG Nº 017/2022</v>
      </c>
      <c r="C73" s="10"/>
      <c r="D73" s="11" t="str">
        <f>'[1]TCE - ANEXO III - Preencher'!E82</f>
        <v>AMANDA CRUZ CANTARELLI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07/2024</v>
      </c>
      <c r="H73" s="14">
        <f>'[1]TCE - ANEXO III - Preencher'!I82</f>
        <v>0</v>
      </c>
      <c r="I73" s="14">
        <f>'[1]TCE - ANEXO III - Preencher'!J82</f>
        <v>792.45039999999995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17.2</v>
      </c>
      <c r="O73" s="15">
        <f>'[1]TCE - ANEXO III - Preencher'!P82</f>
        <v>0</v>
      </c>
      <c r="P73" s="16">
        <f t="shared" si="8"/>
        <v>17.2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809.65039999999999</v>
      </c>
    </row>
    <row r="74" spans="1:28" x14ac:dyDescent="0.2">
      <c r="A74" s="8">
        <f>IFERROR(VLOOKUP(B74,'[1]DADOS (OCULTAR)'!$Q$3:$S$136,3,0),"")</f>
        <v>9039744002723</v>
      </c>
      <c r="B74" s="9" t="str">
        <f>'[1]TCE - ANEXO III - Preencher'!C83</f>
        <v>HOSPITAL PELÓPIDAS SILVEIRA - CG Nº 017/2022</v>
      </c>
      <c r="C74" s="10"/>
      <c r="D74" s="11" t="str">
        <f>'[1]TCE - ANEXO III - Preencher'!E83</f>
        <v>AMANDA DOS SANTOS RIBEIRO DA SILVA NASCIMENTO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07/2024</v>
      </c>
      <c r="H74" s="14">
        <f>'[1]TCE - ANEXO III - Preencher'!I83</f>
        <v>0</v>
      </c>
      <c r="I74" s="14">
        <f>'[1]TCE - ANEXO III - Preencher'!J83</f>
        <v>333.61040000000003</v>
      </c>
      <c r="J74" s="14">
        <f>'[1]TCE - ANEXO III - Preencher'!K83</f>
        <v>0</v>
      </c>
      <c r="K74" s="15">
        <f>'[1]TCE - ANEXO III - Preencher'!L83</f>
        <v>180.22020000000001</v>
      </c>
      <c r="L74" s="15">
        <f>'[1]TCE - ANEXO III - Preencher'!M83</f>
        <v>28.24</v>
      </c>
      <c r="M74" s="15">
        <f t="shared" si="7"/>
        <v>151.9802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487.74059999999997</v>
      </c>
    </row>
    <row r="75" spans="1:28" x14ac:dyDescent="0.2">
      <c r="A75" s="8">
        <f>IFERROR(VLOOKUP(B75,'[1]DADOS (OCULTAR)'!$Q$3:$S$136,3,0),"")</f>
        <v>9039744002723</v>
      </c>
      <c r="B75" s="9" t="str">
        <f>'[1]TCE - ANEXO III - Preencher'!C84</f>
        <v>HOSPITAL PELÓPIDAS SILVEIRA - CG Nº 017/2022</v>
      </c>
      <c r="C75" s="10"/>
      <c r="D75" s="11" t="str">
        <f>'[1]TCE - ANEXO III - Preencher'!E84</f>
        <v>AMANDA LUCAS FREIRE COSTA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 t="str">
        <f>IF('[1]TCE - ANEXO III - Preencher'!H84="","",'[1]TCE - ANEXO III - Preencher'!H84)</f>
        <v>07/2024</v>
      </c>
      <c r="H75" s="14">
        <f>'[1]TCE - ANEXO III - Preencher'!I84</f>
        <v>0</v>
      </c>
      <c r="I75" s="14">
        <f>'[1]TCE - ANEXO III - Preencher'!J84</f>
        <v>365.08960000000002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17.2</v>
      </c>
      <c r="O75" s="15">
        <f>'[1]TCE - ANEXO III - Preencher'!P84</f>
        <v>0</v>
      </c>
      <c r="P75" s="16">
        <f t="shared" si="8"/>
        <v>17.2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382.28960000000001</v>
      </c>
    </row>
    <row r="76" spans="1:28" x14ac:dyDescent="0.2">
      <c r="A76" s="8">
        <f>IFERROR(VLOOKUP(B76,'[1]DADOS (OCULTAR)'!$Q$3:$S$136,3,0),"")</f>
        <v>9039744002723</v>
      </c>
      <c r="B76" s="9" t="str">
        <f>'[1]TCE - ANEXO III - Preencher'!C85</f>
        <v>HOSPITAL PELÓPIDAS SILVEIRA - CG Nº 017/2022</v>
      </c>
      <c r="C76" s="10"/>
      <c r="D76" s="11" t="str">
        <f>'[1]TCE - ANEXO III - Preencher'!E85</f>
        <v>AMANDA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07/2024</v>
      </c>
      <c r="H76" s="14">
        <f>'[1]TCE - ANEXO III - Preencher'!I85</f>
        <v>0</v>
      </c>
      <c r="I76" s="14">
        <f>'[1]TCE - ANEXO III - Preencher'!J85</f>
        <v>286.72480000000002</v>
      </c>
      <c r="J76" s="14">
        <f>'[1]TCE - ANEXO III - Preencher'!K85</f>
        <v>0</v>
      </c>
      <c r="K76" s="15">
        <f>'[1]TCE - ANEXO III - Preencher'!L85</f>
        <v>180.22020000000001</v>
      </c>
      <c r="L76" s="15">
        <f>'[1]TCE - ANEXO III - Preencher'!M85</f>
        <v>28.24</v>
      </c>
      <c r="M76" s="15">
        <f t="shared" si="7"/>
        <v>151.9802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127.78141129032258</v>
      </c>
      <c r="R76" s="15">
        <f>'[1]TCE - ANEXO III - Preencher'!S85</f>
        <v>84.72</v>
      </c>
      <c r="S76" s="16">
        <f t="shared" si="9"/>
        <v>43.061411290322582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483.91641129032257</v>
      </c>
    </row>
    <row r="77" spans="1:28" x14ac:dyDescent="0.2">
      <c r="A77" s="8">
        <f>IFERROR(VLOOKUP(B77,'[1]DADOS (OCULTAR)'!$Q$3:$S$136,3,0),"")</f>
        <v>9039744002723</v>
      </c>
      <c r="B77" s="9" t="str">
        <f>'[1]TCE - ANEXO III - Preencher'!C86</f>
        <v>HOSPITAL PELÓPIDAS SILVEIRA - CG Nº 017/2022</v>
      </c>
      <c r="C77" s="10"/>
      <c r="D77" s="11" t="str">
        <f>'[1]TCE - ANEXO III - Preencher'!E86</f>
        <v>AMANDA SANTANA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07/2024</v>
      </c>
      <c r="H77" s="14">
        <f>'[1]TCE - ANEXO III - Preencher'!I86</f>
        <v>0</v>
      </c>
      <c r="I77" s="14">
        <f>'[1]TCE - ANEXO III - Preencher'!J86</f>
        <v>432.24799999999999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4.5199999999999996</v>
      </c>
      <c r="O77" s="15">
        <f>'[1]TCE - ANEXO III - Preencher'!P86</f>
        <v>0</v>
      </c>
      <c r="P77" s="16">
        <f t="shared" si="8"/>
        <v>4.5199999999999996</v>
      </c>
      <c r="Q77" s="15">
        <f>'[1]TCE - ANEXO III - Preencher'!R86</f>
        <v>365.58141129032259</v>
      </c>
      <c r="R77" s="15">
        <f>'[1]TCE - ANEXO III - Preencher'!S86</f>
        <v>143.65</v>
      </c>
      <c r="S77" s="16">
        <f t="shared" si="9"/>
        <v>221.93141129032259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658.69941129032259</v>
      </c>
    </row>
    <row r="78" spans="1:28" x14ac:dyDescent="0.2">
      <c r="A78" s="8">
        <f>IFERROR(VLOOKUP(B78,'[1]DADOS (OCULTAR)'!$Q$3:$S$136,3,0),"")</f>
        <v>9039744002723</v>
      </c>
      <c r="B78" s="9" t="str">
        <f>'[1]TCE - ANEXO III - Preencher'!C87</f>
        <v>HOSPITAL PELÓPIDAS SILVEIRA - CG Nº 017/2022</v>
      </c>
      <c r="C78" s="10"/>
      <c r="D78" s="11" t="str">
        <f>'[1]TCE - ANEXO III - Preencher'!E87</f>
        <v>AMANDA VALENCA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 t="str">
        <f>IF('[1]TCE - ANEXO III - Preencher'!H87="","",'[1]TCE - ANEXO III - Preencher'!H87)</f>
        <v>07/2024</v>
      </c>
      <c r="H78" s="14">
        <f>'[1]TCE - ANEXO III - Preencher'!I87</f>
        <v>0</v>
      </c>
      <c r="I78" s="14">
        <f>'[1]TCE - ANEXO III - Preencher'!J87</f>
        <v>239.816</v>
      </c>
      <c r="J78" s="14">
        <f>'[1]TCE - ANEXO III - Preencher'!K87</f>
        <v>0</v>
      </c>
      <c r="K78" s="15">
        <f>'[1]TCE - ANEXO III - Preencher'!L87</f>
        <v>180.22020000000001</v>
      </c>
      <c r="L78" s="15">
        <f>'[1]TCE - ANEXO III - Preencher'!M87</f>
        <v>2.95</v>
      </c>
      <c r="M78" s="15">
        <f t="shared" si="7"/>
        <v>177.27020000000002</v>
      </c>
      <c r="N78" s="15">
        <f>'[1]TCE - ANEXO III - Preencher'!O87</f>
        <v>4.5199999999999996</v>
      </c>
      <c r="O78" s="15">
        <f>'[1]TCE - ANEXO III - Preencher'!P87</f>
        <v>0</v>
      </c>
      <c r="P78" s="16">
        <f t="shared" si="8"/>
        <v>4.5199999999999996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116.77</v>
      </c>
      <c r="U78" s="15">
        <f>'[1]TCE - ANEXO III - Preencher'!V87</f>
        <v>0</v>
      </c>
      <c r="V78" s="16">
        <f t="shared" si="10"/>
        <v>116.77</v>
      </c>
      <c r="W78" s="17" t="str">
        <f>IF('[1]TCE - ANEXO III - Preencher'!X87="","",'[1]TCE - ANEXO III - Preencher'!X87)</f>
        <v>AUXÍLIO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538.37620000000004</v>
      </c>
    </row>
    <row r="79" spans="1:28" x14ac:dyDescent="0.2">
      <c r="A79" s="8">
        <f>IFERROR(VLOOKUP(B79,'[1]DADOS (OCULTAR)'!$Q$3:$S$136,3,0),"")</f>
        <v>9039744002723</v>
      </c>
      <c r="B79" s="9" t="str">
        <f>'[1]TCE - ANEXO III - Preencher'!C88</f>
        <v>HOSPITAL PELÓPIDAS SILVEIRA - CG Nº 017/2022</v>
      </c>
      <c r="C79" s="10"/>
      <c r="D79" s="11" t="str">
        <f>'[1]TCE - ANEXO III - Preencher'!E88</f>
        <v>AMANDA VALERIA DE AMORIM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07/2024</v>
      </c>
      <c r="H79" s="14">
        <f>'[1]TCE - ANEXO III - Preencher'!I88</f>
        <v>0</v>
      </c>
      <c r="I79" s="14">
        <f>'[1]TCE - ANEXO III - Preencher'!J88</f>
        <v>100.8344</v>
      </c>
      <c r="J79" s="14">
        <f>'[1]TCE - ANEXO III - Preencher'!K88</f>
        <v>0</v>
      </c>
      <c r="K79" s="15">
        <f>'[1]TCE - ANEXO III - Preencher'!L88</f>
        <v>180.22020000000001</v>
      </c>
      <c r="L79" s="15">
        <f>'[1]TCE - ANEXO III - Preencher'!M88</f>
        <v>28.24</v>
      </c>
      <c r="M79" s="15">
        <f t="shared" si="7"/>
        <v>151.9802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365.58141129032259</v>
      </c>
      <c r="R79" s="15">
        <f>'[1]TCE - ANEXO III - Preencher'!S88</f>
        <v>81.25</v>
      </c>
      <c r="S79" s="16">
        <f t="shared" si="9"/>
        <v>284.33141129032259</v>
      </c>
      <c r="T79" s="15">
        <f>'[1]TCE - ANEXO III - Preencher'!U88</f>
        <v>80.95</v>
      </c>
      <c r="U79" s="15">
        <f>'[1]TCE - ANEXO III - Preencher'!V88</f>
        <v>0</v>
      </c>
      <c r="V79" s="16">
        <f t="shared" si="10"/>
        <v>80.95</v>
      </c>
      <c r="W79" s="17" t="str">
        <f>IF('[1]TCE - ANEXO III - Preencher'!X88="","",'[1]TCE - ANEXO III - Preencher'!X88)</f>
        <v>AUXÍLIO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620.2460112903226</v>
      </c>
    </row>
    <row r="80" spans="1:28" x14ac:dyDescent="0.2">
      <c r="A80" s="8">
        <f>IFERROR(VLOOKUP(B80,'[1]DADOS (OCULTAR)'!$Q$3:$S$136,3,0),"")</f>
        <v>9039744002723</v>
      </c>
      <c r="B80" s="9" t="str">
        <f>'[1]TCE - ANEXO III - Preencher'!C89</f>
        <v>HOSPITAL PELÓPIDAS SILVEIRA - CG Nº 017/2022</v>
      </c>
      <c r="C80" s="10"/>
      <c r="D80" s="11" t="str">
        <f>'[1]TCE - ANEXO III - Preencher'!E89</f>
        <v>AMARA MARIA CABRAL DA SILVA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07/2024</v>
      </c>
      <c r="H80" s="14">
        <f>'[1]TCE - ANEXO III - Preencher'!I89</f>
        <v>0</v>
      </c>
      <c r="I80" s="14">
        <f>'[1]TCE - ANEXO III - Preencher'!J89</f>
        <v>454.2</v>
      </c>
      <c r="J80" s="14">
        <f>'[1]TCE - ANEXO III - Preencher'!K89</f>
        <v>0</v>
      </c>
      <c r="K80" s="15">
        <f>'[1]TCE - ANEXO III - Preencher'!L89</f>
        <v>180.22020000000001</v>
      </c>
      <c r="L80" s="15">
        <f>'[1]TCE - ANEXO III - Preencher'!M89</f>
        <v>3.05</v>
      </c>
      <c r="M80" s="15">
        <f t="shared" si="7"/>
        <v>177.17019999999999</v>
      </c>
      <c r="N80" s="15">
        <f>'[1]TCE - ANEXO III - Preencher'!O89</f>
        <v>4.5199999999999996</v>
      </c>
      <c r="O80" s="15">
        <f>'[1]TCE - ANEXO III - Preencher'!P89</f>
        <v>0</v>
      </c>
      <c r="P80" s="16">
        <f t="shared" si="8"/>
        <v>4.5199999999999996</v>
      </c>
      <c r="Q80" s="15">
        <f>'[1]TCE - ANEXO III - Preencher'!R89</f>
        <v>201.58141129032259</v>
      </c>
      <c r="R80" s="15">
        <f>'[1]TCE - ANEXO III - Preencher'!S89</f>
        <v>122.12</v>
      </c>
      <c r="S80" s="16">
        <f t="shared" si="9"/>
        <v>79.461411290322587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715.35161129032258</v>
      </c>
    </row>
    <row r="81" spans="1:28" x14ac:dyDescent="0.2">
      <c r="A81" s="8">
        <f>IFERROR(VLOOKUP(B81,'[1]DADOS (OCULTAR)'!$Q$3:$S$136,3,0),"")</f>
        <v>9039744002723</v>
      </c>
      <c r="B81" s="9" t="str">
        <f>'[1]TCE - ANEXO III - Preencher'!C90</f>
        <v>HOSPITAL PELÓPIDAS SILVEIRA - CG Nº 017/2022</v>
      </c>
      <c r="C81" s="10"/>
      <c r="D81" s="11" t="str">
        <f>'[1]TCE - ANEXO III - Preencher'!E90</f>
        <v>ANA BEATRIZ DE ARAUJO MATTOSO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3912-10</v>
      </c>
      <c r="G81" s="13" t="str">
        <f>IF('[1]TCE - ANEXO III - Preencher'!H90="","",'[1]TCE - ANEXO III - Preencher'!H90)</f>
        <v>07/2024</v>
      </c>
      <c r="H81" s="14">
        <f>'[1]TCE - ANEXO III - Preencher'!I90</f>
        <v>0</v>
      </c>
      <c r="I81" s="14">
        <f>'[1]TCE - ANEXO III - Preencher'!J90</f>
        <v>573.81119999999999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575.96119999999996</v>
      </c>
    </row>
    <row r="82" spans="1:28" x14ac:dyDescent="0.2">
      <c r="A82" s="8">
        <f>IFERROR(VLOOKUP(B82,'[1]DADOS (OCULTAR)'!$Q$3:$S$136,3,0),"")</f>
        <v>9039744002723</v>
      </c>
      <c r="B82" s="9" t="str">
        <f>'[1]TCE - ANEXO III - Preencher'!C91</f>
        <v>HOSPITAL PELÓPIDAS SILVEIRA - CG Nº 017/2022</v>
      </c>
      <c r="C82" s="10"/>
      <c r="D82" s="11" t="str">
        <f>'[1]TCE - ANEXO III - Preencher'!E91</f>
        <v>ANA CARLA CONCEICAO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07/2024</v>
      </c>
      <c r="H82" s="14">
        <f>'[1]TCE - ANEXO III - Preencher'!I91</f>
        <v>0</v>
      </c>
      <c r="I82" s="14">
        <f>'[1]TCE - ANEXO III - Preencher'!J91</f>
        <v>310.23680000000002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135.98141129032257</v>
      </c>
      <c r="R82" s="15">
        <f>'[1]TCE - ANEXO III - Preencher'!S91</f>
        <v>84.72</v>
      </c>
      <c r="S82" s="16">
        <f t="shared" si="9"/>
        <v>51.26141129032257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363.64821129032259</v>
      </c>
    </row>
    <row r="83" spans="1:28" x14ac:dyDescent="0.2">
      <c r="A83" s="8">
        <f>IFERROR(VLOOKUP(B83,'[1]DADOS (OCULTAR)'!$Q$3:$S$136,3,0),"")</f>
        <v>9039744002723</v>
      </c>
      <c r="B83" s="9" t="str">
        <f>'[1]TCE - ANEXO III - Preencher'!C92</f>
        <v>HOSPITAL PELÓPIDAS SILVEIRA - CG Nº 017/2022</v>
      </c>
      <c r="C83" s="10"/>
      <c r="D83" s="11" t="str">
        <f>'[1]TCE - ANEXO III - Preencher'!E92</f>
        <v>ANA CARLA DE OLIVEIRA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07/2024</v>
      </c>
      <c r="H83" s="14">
        <f>'[1]TCE - ANEXO III - Preencher'!I92</f>
        <v>0</v>
      </c>
      <c r="I83" s="14">
        <f>'[1]TCE - ANEXO III - Preencher'!J92</f>
        <v>275.14080000000001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127.78141129032258</v>
      </c>
      <c r="R83" s="15">
        <f>'[1]TCE - ANEXO III - Preencher'!S92</f>
        <v>84.72</v>
      </c>
      <c r="S83" s="16">
        <f t="shared" si="9"/>
        <v>43.061411290322582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320.35221129032254</v>
      </c>
    </row>
    <row r="84" spans="1:28" x14ac:dyDescent="0.2">
      <c r="A84" s="8">
        <f>IFERROR(VLOOKUP(B84,'[1]DADOS (OCULTAR)'!$Q$3:$S$136,3,0),"")</f>
        <v>9039744002723</v>
      </c>
      <c r="B84" s="9" t="str">
        <f>'[1]TCE - ANEXO III - Preencher'!C93</f>
        <v>HOSPITAL PELÓPIDAS SILVEIRA - CG Nº 017/2022</v>
      </c>
      <c r="C84" s="10"/>
      <c r="D84" s="11" t="str">
        <f>'[1]TCE - ANEXO III - Preencher'!E93</f>
        <v>ANA CARLA XAVIER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5163-45</v>
      </c>
      <c r="G84" s="13" t="str">
        <f>IF('[1]TCE - ANEXO III - Preencher'!H93="","",'[1]TCE - ANEXO III - Preencher'!H93)</f>
        <v>07/2024</v>
      </c>
      <c r="H84" s="14">
        <f>'[1]TCE - ANEXO III - Preencher'!I93</f>
        <v>0</v>
      </c>
      <c r="I84" s="14">
        <f>'[1]TCE - ANEXO III - Preencher'!J93</f>
        <v>152.804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267.18141129032256</v>
      </c>
      <c r="R84" s="15">
        <f>'[1]TCE - ANEXO III - Preencher'!S93</f>
        <v>84.72</v>
      </c>
      <c r="S84" s="16">
        <f t="shared" si="9"/>
        <v>182.46141129032256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337.4154112903226</v>
      </c>
    </row>
    <row r="85" spans="1:28" x14ac:dyDescent="0.2">
      <c r="A85" s="8">
        <f>IFERROR(VLOOKUP(B85,'[1]DADOS (OCULTAR)'!$Q$3:$S$136,3,0),"")</f>
        <v>9039744002723</v>
      </c>
      <c r="B85" s="9" t="str">
        <f>'[1]TCE - ANEXO III - Preencher'!C94</f>
        <v>HOSPITAL PELÓPIDAS SILVEIRA - CG Nº 017/2022</v>
      </c>
      <c r="C85" s="10"/>
      <c r="D85" s="11" t="str">
        <f>'[1]TCE - ANEXO III - Preencher'!E94</f>
        <v>ANA CAROLINA CARLOS DE ARAUJO BONFIM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07/2024</v>
      </c>
      <c r="H85" s="14">
        <f>'[1]TCE - ANEXO III - Preencher'!I94</f>
        <v>0</v>
      </c>
      <c r="I85" s="14">
        <f>'[1]TCE - ANEXO III - Preencher'!J94</f>
        <v>461.53919999999999</v>
      </c>
      <c r="J85" s="14">
        <f>'[1]TCE - ANEXO III - Preencher'!K94</f>
        <v>0</v>
      </c>
      <c r="K85" s="15">
        <f>'[1]TCE - ANEXO III - Preencher'!L94</f>
        <v>180.22020000000001</v>
      </c>
      <c r="L85" s="15">
        <f>'[1]TCE - ANEXO III - Preencher'!M94</f>
        <v>3.59</v>
      </c>
      <c r="M85" s="15">
        <f t="shared" si="7"/>
        <v>176.6302</v>
      </c>
      <c r="N85" s="15">
        <f>'[1]TCE - ANEXO III - Preencher'!O94</f>
        <v>4.5199999999999996</v>
      </c>
      <c r="O85" s="15">
        <f>'[1]TCE - ANEXO III - Preencher'!P94</f>
        <v>0</v>
      </c>
      <c r="P85" s="16">
        <f t="shared" si="8"/>
        <v>4.5199999999999996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120.26</v>
      </c>
      <c r="U85" s="15">
        <f>'[1]TCE - ANEXO III - Preencher'!V94</f>
        <v>0</v>
      </c>
      <c r="V85" s="16">
        <f t="shared" si="10"/>
        <v>120.26</v>
      </c>
      <c r="W85" s="17" t="str">
        <f>IF('[1]TCE - ANEXO III - Preencher'!X94="","",'[1]TCE - ANEXO III - Preencher'!X94)</f>
        <v>AUXÍLIO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762.94939999999997</v>
      </c>
    </row>
    <row r="86" spans="1:28" x14ac:dyDescent="0.2">
      <c r="A86" s="8">
        <f>IFERROR(VLOOKUP(B86,'[1]DADOS (OCULTAR)'!$Q$3:$S$136,3,0),"")</f>
        <v>9039744002723</v>
      </c>
      <c r="B86" s="9" t="str">
        <f>'[1]TCE - ANEXO III - Preencher'!C95</f>
        <v>HOSPITAL PELÓPIDAS SILVEIRA - CG Nº 017/2022</v>
      </c>
      <c r="C86" s="10"/>
      <c r="D86" s="11" t="str">
        <f>'[1]TCE - ANEXO III - Preencher'!E95</f>
        <v>ANA CAROLINA DE LEMOS SOARES PATRIOTA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07/2024</v>
      </c>
      <c r="H86" s="14">
        <f>'[1]TCE - ANEXO III - Preencher'!I95</f>
        <v>0</v>
      </c>
      <c r="I86" s="14">
        <f>'[1]TCE - ANEXO III - Preencher'!J95</f>
        <v>520.05280000000005</v>
      </c>
      <c r="J86" s="14">
        <f>'[1]TCE - ANEXO III - Preencher'!K95</f>
        <v>0</v>
      </c>
      <c r="K86" s="15">
        <f>'[1]TCE - ANEXO III - Preencher'!L95</f>
        <v>180.22020000000001</v>
      </c>
      <c r="L86" s="15">
        <f>'[1]TCE - ANEXO III - Preencher'!M95</f>
        <v>3.59</v>
      </c>
      <c r="M86" s="15">
        <f t="shared" si="7"/>
        <v>176.6302</v>
      </c>
      <c r="N86" s="15">
        <f>'[1]TCE - ANEXO III - Preencher'!O95</f>
        <v>4.5199999999999996</v>
      </c>
      <c r="O86" s="15">
        <f>'[1]TCE - ANEXO III - Preencher'!P95</f>
        <v>0</v>
      </c>
      <c r="P86" s="16">
        <f t="shared" si="8"/>
        <v>4.5199999999999996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701.20299999999997</v>
      </c>
    </row>
    <row r="87" spans="1:28" x14ac:dyDescent="0.2">
      <c r="A87" s="8">
        <f>IFERROR(VLOOKUP(B87,'[1]DADOS (OCULTAR)'!$Q$3:$S$136,3,0),"")</f>
        <v>9039744002723</v>
      </c>
      <c r="B87" s="9" t="str">
        <f>'[1]TCE - ANEXO III - Preencher'!C96</f>
        <v>HOSPITAL PELÓPIDAS SILVEIRA - CG Nº 017/2022</v>
      </c>
      <c r="C87" s="10"/>
      <c r="D87" s="11" t="str">
        <f>'[1]TCE - ANEXO III - Preencher'!E96</f>
        <v>ANA CAROLINA PAIVA FERREIRA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07/2024</v>
      </c>
      <c r="H87" s="14">
        <f>'[1]TCE - ANEXO III - Preencher'!I96</f>
        <v>0</v>
      </c>
      <c r="I87" s="14">
        <f>'[1]TCE - ANEXO III - Preencher'!J96</f>
        <v>452.26960000000003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4.5199999999999996</v>
      </c>
      <c r="O87" s="15">
        <f>'[1]TCE - ANEXO III - Preencher'!P96</f>
        <v>0</v>
      </c>
      <c r="P87" s="16">
        <f t="shared" si="8"/>
        <v>4.5199999999999996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456.78960000000001</v>
      </c>
    </row>
    <row r="88" spans="1:28" x14ac:dyDescent="0.2">
      <c r="A88" s="8">
        <f>IFERROR(VLOOKUP(B88,'[1]DADOS (OCULTAR)'!$Q$3:$S$136,3,0),"")</f>
        <v>9039744002723</v>
      </c>
      <c r="B88" s="9" t="str">
        <f>'[1]TCE - ANEXO III - Preencher'!C97</f>
        <v>HOSPITAL PELÓPIDAS SILVEIRA - CG Nº 017/2022</v>
      </c>
      <c r="C88" s="10"/>
      <c r="D88" s="11" t="str">
        <f>'[1]TCE - ANEXO III - Preencher'!E97</f>
        <v>ANA CECILIA AZEVEDO DE FARIAS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 t="str">
        <f>IF('[1]TCE - ANEXO III - Preencher'!H97="","",'[1]TCE - ANEXO III - Preencher'!H97)</f>
        <v>07/2024</v>
      </c>
      <c r="H88" s="14">
        <f>'[1]TCE - ANEXO III - Preencher'!I97</f>
        <v>0</v>
      </c>
      <c r="I88" s="14">
        <f>'[1]TCE - ANEXO III - Preencher'!J97</f>
        <v>168.2792</v>
      </c>
      <c r="J88" s="14">
        <f>'[1]TCE - ANEXO III - Preencher'!K97</f>
        <v>0</v>
      </c>
      <c r="K88" s="15">
        <f>'[1]TCE - ANEXO III - Preencher'!L97</f>
        <v>180.22020000000001</v>
      </c>
      <c r="L88" s="15">
        <f>'[1]TCE - ANEXO III - Preencher'!M97</f>
        <v>2.7</v>
      </c>
      <c r="M88" s="15">
        <f t="shared" si="7"/>
        <v>177.52020000000002</v>
      </c>
      <c r="N88" s="15">
        <f>'[1]TCE - ANEXO III - Preencher'!O97</f>
        <v>4.5199999999999996</v>
      </c>
      <c r="O88" s="15">
        <f>'[1]TCE - ANEXO III - Preencher'!P97</f>
        <v>0</v>
      </c>
      <c r="P88" s="16">
        <f t="shared" si="8"/>
        <v>4.5199999999999996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350.31939999999997</v>
      </c>
    </row>
    <row r="89" spans="1:28" x14ac:dyDescent="0.2">
      <c r="A89" s="8">
        <f>IFERROR(VLOOKUP(B89,'[1]DADOS (OCULTAR)'!$Q$3:$S$136,3,0),"")</f>
        <v>9039744002723</v>
      </c>
      <c r="B89" s="9" t="str">
        <f>'[1]TCE - ANEXO III - Preencher'!C98</f>
        <v>HOSPITAL PELÓPIDAS SILVEIRA - CG Nº 017/2022</v>
      </c>
      <c r="C89" s="10"/>
      <c r="D89" s="11" t="str">
        <f>'[1]TCE - ANEXO III - Preencher'!E98</f>
        <v>ANA CLARA DE MELO PEREIRA CARVALHO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07/2024</v>
      </c>
      <c r="H89" s="14">
        <f>'[1]TCE - ANEXO III - Preencher'!I98</f>
        <v>0</v>
      </c>
      <c r="I89" s="14">
        <f>'[1]TCE - ANEXO III - Preencher'!J98</f>
        <v>471.18480000000011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4.5199999999999996</v>
      </c>
      <c r="O89" s="15">
        <f>'[1]TCE - ANEXO III - Preencher'!P98</f>
        <v>0</v>
      </c>
      <c r="P89" s="16">
        <f t="shared" si="8"/>
        <v>4.5199999999999996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475.70480000000009</v>
      </c>
    </row>
    <row r="90" spans="1:28" x14ac:dyDescent="0.2">
      <c r="A90" s="8">
        <f>IFERROR(VLOOKUP(B90,'[1]DADOS (OCULTAR)'!$Q$3:$S$136,3,0),"")</f>
        <v>9039744002723</v>
      </c>
      <c r="B90" s="9" t="str">
        <f>'[1]TCE - ANEXO III - Preencher'!C99</f>
        <v>HOSPITAL PELÓPIDAS SILVEIRA - CG Nº 017/2022</v>
      </c>
      <c r="C90" s="10"/>
      <c r="D90" s="11" t="str">
        <f>'[1]TCE - ANEXO III - Preencher'!E99</f>
        <v>ANA CLAUDIA CIRILO DO CARMO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07/2024</v>
      </c>
      <c r="H90" s="14">
        <f>'[1]TCE - ANEXO III - Preencher'!I99</f>
        <v>0</v>
      </c>
      <c r="I90" s="14">
        <f>'[1]TCE - ANEXO III - Preencher'!J99</f>
        <v>110.4096</v>
      </c>
      <c r="J90" s="14">
        <f>'[1]TCE - ANEXO III - Preencher'!K99</f>
        <v>0</v>
      </c>
      <c r="K90" s="15">
        <f>'[1]TCE - ANEXO III - Preencher'!L99</f>
        <v>180.22020000000001</v>
      </c>
      <c r="L90" s="15">
        <f>'[1]TCE - ANEXO III - Preencher'!M99</f>
        <v>28.24</v>
      </c>
      <c r="M90" s="15">
        <f t="shared" si="7"/>
        <v>151.9802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365.58141129032259</v>
      </c>
      <c r="R90" s="15">
        <f>'[1]TCE - ANEXO III - Preencher'!S99</f>
        <v>84.72</v>
      </c>
      <c r="S90" s="16">
        <f t="shared" si="9"/>
        <v>280.86141129032262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545.40121129032264</v>
      </c>
    </row>
    <row r="91" spans="1:28" x14ac:dyDescent="0.2">
      <c r="A91" s="8">
        <f>IFERROR(VLOOKUP(B91,'[1]DADOS (OCULTAR)'!$Q$3:$S$136,3,0),"")</f>
        <v>9039744002723</v>
      </c>
      <c r="B91" s="9" t="str">
        <f>'[1]TCE - ANEXO III - Preencher'!C100</f>
        <v>HOSPITAL PELÓPIDAS SILVEIRA - CG Nº 017/2022</v>
      </c>
      <c r="C91" s="10"/>
      <c r="D91" s="11" t="str">
        <f>'[1]TCE - ANEXO III - Preencher'!E100</f>
        <v>ANA CLAUDIA SANTOS CHAGAS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07/2024</v>
      </c>
      <c r="H91" s="14">
        <f>'[1]TCE - ANEXO III - Preencher'!I100</f>
        <v>0</v>
      </c>
      <c r="I91" s="14">
        <f>'[1]TCE - ANEXO III - Preencher'!J100</f>
        <v>113.452</v>
      </c>
      <c r="J91" s="14">
        <f>'[1]TCE - ANEXO III - Preencher'!K100</f>
        <v>0</v>
      </c>
      <c r="K91" s="15">
        <f>'[1]TCE - ANEXO III - Preencher'!L100</f>
        <v>180.22020000000001</v>
      </c>
      <c r="L91" s="15">
        <f>'[1]TCE - ANEXO III - Preencher'!M100</f>
        <v>28.24</v>
      </c>
      <c r="M91" s="15">
        <f t="shared" si="7"/>
        <v>151.9802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201.58141129032259</v>
      </c>
      <c r="R91" s="15">
        <f>'[1]TCE - ANEXO III - Preencher'!S100</f>
        <v>84.72</v>
      </c>
      <c r="S91" s="16">
        <f t="shared" si="9"/>
        <v>116.86141129032259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384.44361129032256</v>
      </c>
    </row>
    <row r="92" spans="1:28" x14ac:dyDescent="0.2">
      <c r="A92" s="8">
        <f>IFERROR(VLOOKUP(B92,'[1]DADOS (OCULTAR)'!$Q$3:$S$136,3,0),"")</f>
        <v>9039744002723</v>
      </c>
      <c r="B92" s="9" t="str">
        <f>'[1]TCE - ANEXO III - Preencher'!C101</f>
        <v>HOSPITAL PELÓPIDAS SILVEIRA - CG Nº 017/2022</v>
      </c>
      <c r="C92" s="10"/>
      <c r="D92" s="11" t="str">
        <f>'[1]TCE - ANEXO III - Preencher'!E101</f>
        <v>ANA CLEVIA NEGRAO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07/2024</v>
      </c>
      <c r="H92" s="14">
        <f>'[1]TCE - ANEXO III - Preencher'!I101</f>
        <v>0</v>
      </c>
      <c r="I92" s="14">
        <f>'[1]TCE - ANEXO III - Preencher'!J101</f>
        <v>278.01839999999999</v>
      </c>
      <c r="J92" s="14">
        <f>'[1]TCE - ANEXO III - Preencher'!K101</f>
        <v>0</v>
      </c>
      <c r="K92" s="15">
        <f>'[1]TCE - ANEXO III - Preencher'!L101</f>
        <v>180.22020000000001</v>
      </c>
      <c r="L92" s="15">
        <f>'[1]TCE - ANEXO III - Preencher'!M101</f>
        <v>28.24</v>
      </c>
      <c r="M92" s="15">
        <f t="shared" si="7"/>
        <v>151.9802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267.18141129032256</v>
      </c>
      <c r="R92" s="15">
        <f>'[1]TCE - ANEXO III - Preencher'!S101</f>
        <v>71.16</v>
      </c>
      <c r="S92" s="16">
        <f t="shared" si="9"/>
        <v>196.02141129032256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628.17001129032258</v>
      </c>
    </row>
    <row r="93" spans="1:28" x14ac:dyDescent="0.2">
      <c r="A93" s="8">
        <f>IFERROR(VLOOKUP(B93,'[1]DADOS (OCULTAR)'!$Q$3:$S$136,3,0),"")</f>
        <v>9039744002723</v>
      </c>
      <c r="B93" s="9" t="str">
        <f>'[1]TCE - ANEXO III - Preencher'!C102</f>
        <v>HOSPITAL PELÓPIDAS SILVEIRA - CG Nº 017/2022</v>
      </c>
      <c r="C93" s="10"/>
      <c r="D93" s="11" t="str">
        <f>'[1]TCE - ANEXO III - Preencher'!E102</f>
        <v>ANA CRISTINA DE SANTANA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07/2024</v>
      </c>
      <c r="H93" s="14">
        <f>'[1]TCE - ANEXO III - Preencher'!I102</f>
        <v>0</v>
      </c>
      <c r="I93" s="14">
        <f>'[1]TCE - ANEXO III - Preencher'!J102</f>
        <v>274.38560000000001</v>
      </c>
      <c r="J93" s="14">
        <f>'[1]TCE - ANEXO III - Preencher'!K102</f>
        <v>0</v>
      </c>
      <c r="K93" s="15">
        <f>'[1]TCE - ANEXO III - Preencher'!L102</f>
        <v>180.22020000000001</v>
      </c>
      <c r="L93" s="15">
        <f>'[1]TCE - ANEXO III - Preencher'!M102</f>
        <v>28.24</v>
      </c>
      <c r="M93" s="15">
        <f t="shared" si="7"/>
        <v>151.9802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135.98141129032257</v>
      </c>
      <c r="R93" s="15">
        <f>'[1]TCE - ANEXO III - Preencher'!S102</f>
        <v>84.72</v>
      </c>
      <c r="S93" s="16">
        <f t="shared" si="9"/>
        <v>51.26141129032257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479.77721129032261</v>
      </c>
    </row>
    <row r="94" spans="1:28" x14ac:dyDescent="0.2">
      <c r="A94" s="8">
        <f>IFERROR(VLOOKUP(B94,'[1]DADOS (OCULTAR)'!$Q$3:$S$136,3,0),"")</f>
        <v>9039744002723</v>
      </c>
      <c r="B94" s="9" t="str">
        <f>'[1]TCE - ANEXO III - Preencher'!C103</f>
        <v>HOSPITAL PELÓPIDAS SILVEIRA - CG Nº 017/2022</v>
      </c>
      <c r="C94" s="10"/>
      <c r="D94" s="11" t="str">
        <f>'[1]TCE - ANEXO III - Preencher'!E103</f>
        <v>ANA CRISTINA DUARTE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07/2024</v>
      </c>
      <c r="H94" s="14">
        <f>'[1]TCE - ANEXO III - Preencher'!I103</f>
        <v>0</v>
      </c>
      <c r="I94" s="14">
        <f>'[1]TCE - ANEXO III - Preencher'!J103</f>
        <v>280.01280000000003</v>
      </c>
      <c r="J94" s="14">
        <f>'[1]TCE - ANEXO III - Preencher'!K103</f>
        <v>0</v>
      </c>
      <c r="K94" s="15">
        <f>'[1]TCE - ANEXO III - Preencher'!L103</f>
        <v>180.22020000000001</v>
      </c>
      <c r="L94" s="15">
        <f>'[1]TCE - ANEXO III - Preencher'!M103</f>
        <v>28.24</v>
      </c>
      <c r="M94" s="15">
        <f t="shared" si="7"/>
        <v>151.9802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267.18141129032256</v>
      </c>
      <c r="R94" s="15">
        <f>'[1]TCE - ANEXO III - Preencher'!S103</f>
        <v>77.94</v>
      </c>
      <c r="S94" s="16">
        <f t="shared" si="9"/>
        <v>189.24141129032256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623.38441129032253</v>
      </c>
    </row>
    <row r="95" spans="1:28" x14ac:dyDescent="0.2">
      <c r="A95" s="8">
        <f>IFERROR(VLOOKUP(B95,'[1]DADOS (OCULTAR)'!$Q$3:$S$136,3,0),"")</f>
        <v>9039744002723</v>
      </c>
      <c r="B95" s="9" t="str">
        <f>'[1]TCE - ANEXO III - Preencher'!C104</f>
        <v>HOSPITAL PELÓPIDAS SILVEIRA - CG Nº 017/2022</v>
      </c>
      <c r="C95" s="10"/>
      <c r="D95" s="11" t="str">
        <f>'[1]TCE - ANEXO III - Preencher'!E104</f>
        <v>ANA CRISTINA PAULINO MARTINS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2613-05</v>
      </c>
      <c r="G95" s="13" t="str">
        <f>IF('[1]TCE - ANEXO III - Preencher'!H104="","",'[1]TCE - ANEXO III - Preencher'!H104)</f>
        <v>07/2024</v>
      </c>
      <c r="H95" s="14">
        <f>'[1]TCE - ANEXO III - Preencher'!I104</f>
        <v>0</v>
      </c>
      <c r="I95" s="14">
        <f>'[1]TCE - ANEXO III - Preencher'!J104</f>
        <v>437.79919999999998</v>
      </c>
      <c r="J95" s="14">
        <f>'[1]TCE - ANEXO III - Preencher'!K104</f>
        <v>0</v>
      </c>
      <c r="K95" s="15">
        <f>'[1]TCE - ANEXO III - Preencher'!L104</f>
        <v>180.22020000000001</v>
      </c>
      <c r="L95" s="15">
        <f>'[1]TCE - ANEXO III - Preencher'!M104</f>
        <v>30</v>
      </c>
      <c r="M95" s="15">
        <f t="shared" si="7"/>
        <v>150.22020000000001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590.1694</v>
      </c>
    </row>
    <row r="96" spans="1:28" x14ac:dyDescent="0.2">
      <c r="A96" s="8">
        <f>IFERROR(VLOOKUP(B96,'[1]DADOS (OCULTAR)'!$Q$3:$S$136,3,0),"")</f>
        <v>9039744002723</v>
      </c>
      <c r="B96" s="9" t="str">
        <f>'[1]TCE - ANEXO III - Preencher'!C105</f>
        <v>HOSPITAL PELÓPIDAS SILVEIRA - CG Nº 017/2022</v>
      </c>
      <c r="C96" s="10"/>
      <c r="D96" s="11" t="str">
        <f>'[1]TCE - ANEXO III - Preencher'!E105</f>
        <v>ANA FLAVIA LIMA DA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07/2024</v>
      </c>
      <c r="H96" s="14">
        <f>'[1]TCE - ANEXO III - Preencher'!I105</f>
        <v>0</v>
      </c>
      <c r="I96" s="14">
        <f>'[1]TCE - ANEXO III - Preencher'!J105</f>
        <v>272.83839999999998</v>
      </c>
      <c r="J96" s="14">
        <f>'[1]TCE - ANEXO III - Preencher'!K105</f>
        <v>0</v>
      </c>
      <c r="K96" s="15">
        <f>'[1]TCE - ANEXO III - Preencher'!L105</f>
        <v>180.22020000000001</v>
      </c>
      <c r="L96" s="15">
        <f>'[1]TCE - ANEXO III - Preencher'!M105</f>
        <v>28.24</v>
      </c>
      <c r="M96" s="15">
        <f t="shared" si="7"/>
        <v>151.9802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426.96859999999992</v>
      </c>
    </row>
    <row r="97" spans="1:28" x14ac:dyDescent="0.2">
      <c r="A97" s="8">
        <f>IFERROR(VLOOKUP(B97,'[1]DADOS (OCULTAR)'!$Q$3:$S$136,3,0),"")</f>
        <v>9039744002723</v>
      </c>
      <c r="B97" s="9" t="str">
        <f>'[1]TCE - ANEXO III - Preencher'!C106</f>
        <v>HOSPITAL PELÓPIDAS SILVEIRA - CG Nº 017/2022</v>
      </c>
      <c r="C97" s="10"/>
      <c r="D97" s="11" t="str">
        <f>'[1]TCE - ANEXO III - Preencher'!E106</f>
        <v>ANA KAROLYNE DINIZ DE ARRUDA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07/2024</v>
      </c>
      <c r="H97" s="14">
        <f>'[1]TCE - ANEXO III - Preencher'!I106</f>
        <v>0</v>
      </c>
      <c r="I97" s="14">
        <f>'[1]TCE - ANEXO III - Preencher'!J106</f>
        <v>449.35840000000002</v>
      </c>
      <c r="J97" s="14">
        <f>'[1]TCE - ANEXO III - Preencher'!K106</f>
        <v>0</v>
      </c>
      <c r="K97" s="15">
        <f>'[1]TCE - ANEXO III - Preencher'!L106</f>
        <v>180.22020000000001</v>
      </c>
      <c r="L97" s="15">
        <f>'[1]TCE - ANEXO III - Preencher'!M106</f>
        <v>2.79</v>
      </c>
      <c r="M97" s="15">
        <f t="shared" si="7"/>
        <v>177.43020000000001</v>
      </c>
      <c r="N97" s="15">
        <f>'[1]TCE - ANEXO III - Preencher'!O106</f>
        <v>4.5199999999999996</v>
      </c>
      <c r="O97" s="15">
        <f>'[1]TCE - ANEXO III - Preencher'!P106</f>
        <v>0</v>
      </c>
      <c r="P97" s="16">
        <f t="shared" si="8"/>
        <v>4.5199999999999996</v>
      </c>
      <c r="Q97" s="15">
        <f>'[1]TCE - ANEXO III - Preencher'!R106</f>
        <v>398.3814112903226</v>
      </c>
      <c r="R97" s="15">
        <f>'[1]TCE - ANEXO III - Preencher'!S106</f>
        <v>111.54</v>
      </c>
      <c r="S97" s="16">
        <f t="shared" si="9"/>
        <v>286.84141129032258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918.15001129032271</v>
      </c>
    </row>
    <row r="98" spans="1:28" x14ac:dyDescent="0.2">
      <c r="A98" s="8">
        <f>IFERROR(VLOOKUP(B98,'[1]DADOS (OCULTAR)'!$Q$3:$S$136,3,0),"")</f>
        <v>9039744002723</v>
      </c>
      <c r="B98" s="9" t="str">
        <f>'[1]TCE - ANEXO III - Preencher'!C107</f>
        <v>HOSPITAL PELÓPIDAS SILVEIRA - CG Nº 017/2022</v>
      </c>
      <c r="C98" s="10"/>
      <c r="D98" s="11" t="str">
        <f>'[1]TCE - ANEXO III - Preencher'!E107</f>
        <v>ANA LAIS FREIRE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 t="str">
        <f>IF('[1]TCE - ANEXO III - Preencher'!H107="","",'[1]TCE - ANEXO III - Preencher'!H107)</f>
        <v>07/2024</v>
      </c>
      <c r="H98" s="14">
        <f>'[1]TCE - ANEXO III - Preencher'!I107</f>
        <v>0</v>
      </c>
      <c r="I98" s="14">
        <f>'[1]TCE - ANEXO III - Preencher'!J107</f>
        <v>179.68639999999999</v>
      </c>
      <c r="J98" s="14">
        <f>'[1]TCE - ANEXO III - Preencher'!K107</f>
        <v>0</v>
      </c>
      <c r="K98" s="15">
        <f>'[1]TCE - ANEXO III - Preencher'!L107</f>
        <v>180.22020000000001</v>
      </c>
      <c r="L98" s="15">
        <f>'[1]TCE - ANEXO III - Preencher'!M107</f>
        <v>2.27</v>
      </c>
      <c r="M98" s="15">
        <f t="shared" si="7"/>
        <v>177.9502</v>
      </c>
      <c r="N98" s="15">
        <f>'[1]TCE - ANEXO III - Preencher'!O107</f>
        <v>4.5199999999999996</v>
      </c>
      <c r="O98" s="15">
        <f>'[1]TCE - ANEXO III - Preencher'!P107</f>
        <v>0</v>
      </c>
      <c r="P98" s="16">
        <f t="shared" si="8"/>
        <v>4.5199999999999996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362.15659999999997</v>
      </c>
    </row>
    <row r="99" spans="1:28" x14ac:dyDescent="0.2">
      <c r="A99" s="8">
        <f>IFERROR(VLOOKUP(B99,'[1]DADOS (OCULTAR)'!$Q$3:$S$136,3,0),"")</f>
        <v>9039744002723</v>
      </c>
      <c r="B99" s="9" t="str">
        <f>'[1]TCE - ANEXO III - Preencher'!C108</f>
        <v>HOSPITAL PELÓPIDAS SILVEIRA - CG Nº 017/2022</v>
      </c>
      <c r="C99" s="10"/>
      <c r="D99" s="11" t="str">
        <f>'[1]TCE - ANEXO III - Preencher'!E108</f>
        <v>ANA LIGIA FEITOSA BEZERRA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4131-15</v>
      </c>
      <c r="G99" s="13" t="str">
        <f>IF('[1]TCE - ANEXO III - Preencher'!H108="","",'[1]TCE - ANEXO III - Preencher'!H108)</f>
        <v>07/2024</v>
      </c>
      <c r="H99" s="14">
        <f>'[1]TCE - ANEXO III - Preencher'!I108</f>
        <v>0</v>
      </c>
      <c r="I99" s="14">
        <f>'[1]TCE - ANEXO III - Preencher'!J108</f>
        <v>175.22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177.37</v>
      </c>
    </row>
    <row r="100" spans="1:28" x14ac:dyDescent="0.2">
      <c r="A100" s="8">
        <f>IFERROR(VLOOKUP(B100,'[1]DADOS (OCULTAR)'!$Q$3:$S$136,3,0),"")</f>
        <v>9039744002723</v>
      </c>
      <c r="B100" s="9" t="str">
        <f>'[1]TCE - ANEXO III - Preencher'!C109</f>
        <v>HOSPITAL PELÓPIDAS SILVEIRA - CG Nº 017/2022</v>
      </c>
      <c r="C100" s="10"/>
      <c r="D100" s="11" t="str">
        <f>'[1]TCE - ANEXO III - Preencher'!E109</f>
        <v xml:space="preserve">ANA LUCIA DA SILVA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5134-30</v>
      </c>
      <c r="G100" s="13" t="str">
        <f>IF('[1]TCE - ANEXO III - Preencher'!H109="","",'[1]TCE - ANEXO III - Preencher'!H109)</f>
        <v>07/2024</v>
      </c>
      <c r="H100" s="14">
        <f>'[1]TCE - ANEXO III - Preencher'!I109</f>
        <v>0</v>
      </c>
      <c r="I100" s="14">
        <f>'[1]TCE - ANEXO III - Preencher'!J109</f>
        <v>127.1208</v>
      </c>
      <c r="J100" s="14">
        <f>'[1]TCE - ANEXO III - Preencher'!K109</f>
        <v>0</v>
      </c>
      <c r="K100" s="15">
        <f>'[1]TCE - ANEXO III - Preencher'!L109</f>
        <v>180.22020000000001</v>
      </c>
      <c r="L100" s="15">
        <f>'[1]TCE - ANEXO III - Preencher'!M109</f>
        <v>28.24</v>
      </c>
      <c r="M100" s="15">
        <f t="shared" si="7"/>
        <v>151.9802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267.18141129032256</v>
      </c>
      <c r="R100" s="15">
        <f>'[1]TCE - ANEXO III - Preencher'!S109</f>
        <v>79.64</v>
      </c>
      <c r="S100" s="16">
        <f t="shared" si="9"/>
        <v>187.54141129032257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468.79241129032255</v>
      </c>
    </row>
    <row r="101" spans="1:28" x14ac:dyDescent="0.2">
      <c r="A101" s="8">
        <f>IFERROR(VLOOKUP(B101,'[1]DADOS (OCULTAR)'!$Q$3:$S$136,3,0),"")</f>
        <v>9039744002723</v>
      </c>
      <c r="B101" s="9" t="str">
        <f>'[1]TCE - ANEXO III - Preencher'!C110</f>
        <v>HOSPITAL PELÓPIDAS SILVEIRA - CG Nº 017/2022</v>
      </c>
      <c r="C101" s="10"/>
      <c r="D101" s="11" t="str">
        <f>'[1]TCE - ANEXO III - Preencher'!E110</f>
        <v>ANA LUCIA FAUSTINO DE SOUZA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5134-30</v>
      </c>
      <c r="G101" s="13" t="str">
        <f>IF('[1]TCE - ANEXO III - Preencher'!H110="","",'[1]TCE - ANEXO III - Preencher'!H110)</f>
        <v>07/2024</v>
      </c>
      <c r="H101" s="14">
        <f>'[1]TCE - ANEXO III - Preencher'!I110</f>
        <v>0</v>
      </c>
      <c r="I101" s="14">
        <f>'[1]TCE - ANEXO III - Preencher'!J110</f>
        <v>140.5368</v>
      </c>
      <c r="J101" s="14">
        <f>'[1]TCE - ANEXO III - Preencher'!K110</f>
        <v>0</v>
      </c>
      <c r="K101" s="15">
        <f>'[1]TCE - ANEXO III - Preencher'!L110</f>
        <v>180.22020000000001</v>
      </c>
      <c r="L101" s="15">
        <f>'[1]TCE - ANEXO III - Preencher'!M110</f>
        <v>28.24</v>
      </c>
      <c r="M101" s="15">
        <f t="shared" si="7"/>
        <v>151.9802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267.18141129032256</v>
      </c>
      <c r="R101" s="15">
        <f>'[1]TCE - ANEXO III - Preencher'!S110</f>
        <v>85.28</v>
      </c>
      <c r="S101" s="16">
        <f t="shared" si="9"/>
        <v>181.90141129032256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476.5684112903225</v>
      </c>
    </row>
    <row r="102" spans="1:28" x14ac:dyDescent="0.2">
      <c r="A102" s="8">
        <f>IFERROR(VLOOKUP(B102,'[1]DADOS (OCULTAR)'!$Q$3:$S$136,3,0),"")</f>
        <v>9039744002723</v>
      </c>
      <c r="B102" s="9" t="str">
        <f>'[1]TCE - ANEXO III - Preencher'!C111</f>
        <v>HOSPITAL PELÓPIDAS SILVEIRA - CG Nº 017/2022</v>
      </c>
      <c r="C102" s="10"/>
      <c r="D102" s="11" t="str">
        <f>'[1]TCE - ANEXO III - Preencher'!E111</f>
        <v>ANA MARIA MENDES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07/2024</v>
      </c>
      <c r="H102" s="14">
        <f>'[1]TCE - ANEXO III - Preencher'!I111</f>
        <v>0</v>
      </c>
      <c r="I102" s="14">
        <f>'[1]TCE - ANEXO III - Preencher'!J111</f>
        <v>276.83839999999998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278.98839999999996</v>
      </c>
    </row>
    <row r="103" spans="1:28" x14ac:dyDescent="0.2">
      <c r="A103" s="8">
        <f>IFERROR(VLOOKUP(B103,'[1]DADOS (OCULTAR)'!$Q$3:$S$136,3,0),"")</f>
        <v>9039744002723</v>
      </c>
      <c r="B103" s="9" t="str">
        <f>'[1]TCE - ANEXO III - Preencher'!C112</f>
        <v>HOSPITAL PELÓPIDAS SILVEIRA - CG Nº 017/2022</v>
      </c>
      <c r="C103" s="10"/>
      <c r="D103" s="11" t="str">
        <f>'[1]TCE - ANEXO III - Preencher'!E112</f>
        <v>ANA MUNIQUE TRAVASSO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07/2024</v>
      </c>
      <c r="H103" s="14">
        <f>'[1]TCE - ANEXO III - Preencher'!I112</f>
        <v>0</v>
      </c>
      <c r="I103" s="14">
        <f>'[1]TCE - ANEXO III - Preencher'!J112</f>
        <v>442.64080000000001</v>
      </c>
      <c r="J103" s="14">
        <f>'[1]TCE - ANEXO III - Preencher'!K112</f>
        <v>0</v>
      </c>
      <c r="K103" s="15">
        <f>'[1]TCE - ANEXO III - Preencher'!L112</f>
        <v>180.22020000000001</v>
      </c>
      <c r="L103" s="15">
        <f>'[1]TCE - ANEXO III - Preencher'!M112</f>
        <v>3.59</v>
      </c>
      <c r="M103" s="15">
        <f t="shared" si="7"/>
        <v>176.6302</v>
      </c>
      <c r="N103" s="15">
        <f>'[1]TCE - ANEXO III - Preencher'!O112</f>
        <v>4.5199999999999996</v>
      </c>
      <c r="O103" s="15">
        <f>'[1]TCE - ANEXO III - Preencher'!P112</f>
        <v>0</v>
      </c>
      <c r="P103" s="16">
        <f t="shared" si="8"/>
        <v>4.5199999999999996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112.24</v>
      </c>
      <c r="U103" s="15">
        <f>'[1]TCE - ANEXO III - Preencher'!V112</f>
        <v>0</v>
      </c>
      <c r="V103" s="16">
        <f t="shared" si="10"/>
        <v>112.24</v>
      </c>
      <c r="W103" s="17" t="str">
        <f>IF('[1]TCE - ANEXO III - Preencher'!X112="","",'[1]TCE - ANEXO III - Preencher'!X112)</f>
        <v>AUXÍLIO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736.03099999999995</v>
      </c>
    </row>
    <row r="104" spans="1:28" x14ac:dyDescent="0.2">
      <c r="A104" s="8">
        <f>IFERROR(VLOOKUP(B104,'[1]DADOS (OCULTAR)'!$Q$3:$S$136,3,0),"")</f>
        <v>9039744002723</v>
      </c>
      <c r="B104" s="9" t="str">
        <f>'[1]TCE - ANEXO III - Preencher'!C113</f>
        <v>HOSPITAL PELÓPIDAS SILVEIRA - CG Nº 017/2022</v>
      </c>
      <c r="C104" s="10"/>
      <c r="D104" s="11" t="str">
        <f>'[1]TCE - ANEXO III - Preencher'!E113</f>
        <v>ANA PAULA ALBUQUERQUE DE SANTANA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5152-05</v>
      </c>
      <c r="G104" s="13" t="str">
        <f>IF('[1]TCE - ANEXO III - Preencher'!H113="","",'[1]TCE - ANEXO III - Preencher'!H113)</f>
        <v>07/2024</v>
      </c>
      <c r="H104" s="14">
        <f>'[1]TCE - ANEXO III - Preencher'!I113</f>
        <v>0</v>
      </c>
      <c r="I104" s="14">
        <f>'[1]TCE - ANEXO III - Preencher'!J113</f>
        <v>151.60480000000001</v>
      </c>
      <c r="J104" s="14">
        <f>'[1]TCE - ANEXO III - Preencher'!K113</f>
        <v>0</v>
      </c>
      <c r="K104" s="15">
        <f>'[1]TCE - ANEXO III - Preencher'!L113</f>
        <v>180.22020000000001</v>
      </c>
      <c r="L104" s="15">
        <f>'[1]TCE - ANEXO III - Preencher'!M113</f>
        <v>28.24</v>
      </c>
      <c r="M104" s="15">
        <f t="shared" si="7"/>
        <v>151.9802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305.73500000000001</v>
      </c>
    </row>
    <row r="105" spans="1:28" x14ac:dyDescent="0.2">
      <c r="A105" s="8">
        <f>IFERROR(VLOOKUP(B105,'[1]DADOS (OCULTAR)'!$Q$3:$S$136,3,0),"")</f>
        <v>9039744002723</v>
      </c>
      <c r="B105" s="9" t="str">
        <f>'[1]TCE - ANEXO III - Preencher'!C114</f>
        <v>HOSPITAL PELÓPIDAS SILVEIRA - CG Nº 017/2022</v>
      </c>
      <c r="C105" s="10"/>
      <c r="D105" s="11" t="str">
        <f>'[1]TCE - ANEXO III - Preencher'!E114</f>
        <v>ANA PAULA ALMEIDA PEREIRA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07/2024</v>
      </c>
      <c r="H105" s="14">
        <f>'[1]TCE - ANEXO III - Preencher'!I114</f>
        <v>0</v>
      </c>
      <c r="I105" s="14">
        <f>'[1]TCE - ANEXO III - Preencher'!J114</f>
        <v>177.3656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179.51560000000001</v>
      </c>
    </row>
    <row r="106" spans="1:28" x14ac:dyDescent="0.2">
      <c r="A106" s="8">
        <f>IFERROR(VLOOKUP(B106,'[1]DADOS (OCULTAR)'!$Q$3:$S$136,3,0),"")</f>
        <v>9039744002723</v>
      </c>
      <c r="B106" s="9" t="str">
        <f>'[1]TCE - ANEXO III - Preencher'!C115</f>
        <v>HOSPITAL PELÓPIDAS SILVEIRA - CG Nº 017/2022</v>
      </c>
      <c r="C106" s="10"/>
      <c r="D106" s="11" t="str">
        <f>'[1]TCE - ANEXO III - Preencher'!E115</f>
        <v>ANA PAULA ARAUJO DE CARVALHO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07/2024</v>
      </c>
      <c r="H106" s="14">
        <f>'[1]TCE - ANEXO III - Preencher'!I115</f>
        <v>0</v>
      </c>
      <c r="I106" s="14">
        <f>'[1]TCE - ANEXO III - Preencher'!J115</f>
        <v>454.50319999999999</v>
      </c>
      <c r="J106" s="14">
        <f>'[1]TCE - ANEXO III - Preencher'!K115</f>
        <v>0</v>
      </c>
      <c r="K106" s="15">
        <f>'[1]TCE - ANEXO III - Preencher'!L115</f>
        <v>180.22020000000001</v>
      </c>
      <c r="L106" s="15">
        <f>'[1]TCE - ANEXO III - Preencher'!M115</f>
        <v>3.59</v>
      </c>
      <c r="M106" s="15">
        <f t="shared" si="7"/>
        <v>176.6302</v>
      </c>
      <c r="N106" s="15">
        <f>'[1]TCE - ANEXO III - Preencher'!O115</f>
        <v>4.5199999999999996</v>
      </c>
      <c r="O106" s="15">
        <f>'[1]TCE - ANEXO III - Preencher'!P115</f>
        <v>0</v>
      </c>
      <c r="P106" s="16">
        <f t="shared" si="8"/>
        <v>4.5199999999999996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635.65339999999992</v>
      </c>
    </row>
    <row r="107" spans="1:28" x14ac:dyDescent="0.2">
      <c r="A107" s="8">
        <f>IFERROR(VLOOKUP(B107,'[1]DADOS (OCULTAR)'!$Q$3:$S$136,3,0),"")</f>
        <v>9039744002723</v>
      </c>
      <c r="B107" s="9" t="str">
        <f>'[1]TCE - ANEXO III - Preencher'!C116</f>
        <v>HOSPITAL PELÓPIDAS SILVEIRA - CG Nº 017/2022</v>
      </c>
      <c r="C107" s="10"/>
      <c r="D107" s="11" t="str">
        <f>'[1]TCE - ANEXO III - Preencher'!E116</f>
        <v>ANA PAULA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5142-25</v>
      </c>
      <c r="G107" s="13" t="str">
        <f>IF('[1]TCE - ANEXO III - Preencher'!H116="","",'[1]TCE - ANEXO III - Preencher'!H116)</f>
        <v>07/2024</v>
      </c>
      <c r="H107" s="14">
        <f>'[1]TCE - ANEXO III - Preencher'!I116</f>
        <v>0</v>
      </c>
      <c r="I107" s="14">
        <f>'[1]TCE - ANEXO III - Preencher'!J116</f>
        <v>135.55199999999999</v>
      </c>
      <c r="J107" s="14">
        <f>'[1]TCE - ANEXO III - Preencher'!K116</f>
        <v>0</v>
      </c>
      <c r="K107" s="15">
        <f>'[1]TCE - ANEXO III - Preencher'!L116</f>
        <v>180.22020000000001</v>
      </c>
      <c r="L107" s="15">
        <f>'[1]TCE - ANEXO III - Preencher'!M116</f>
        <v>28.24</v>
      </c>
      <c r="M107" s="15">
        <f t="shared" si="7"/>
        <v>151.9802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289.68219999999997</v>
      </c>
    </row>
    <row r="108" spans="1:28" x14ac:dyDescent="0.2">
      <c r="A108" s="8">
        <f>IFERROR(VLOOKUP(B108,'[1]DADOS (OCULTAR)'!$Q$3:$S$136,3,0),"")</f>
        <v>9039744002723</v>
      </c>
      <c r="B108" s="9" t="str">
        <f>'[1]TCE - ANEXO III - Preencher'!C117</f>
        <v>HOSPITAL PELÓPIDAS SILVEIRA - CG Nº 017/2022</v>
      </c>
      <c r="C108" s="10"/>
      <c r="D108" s="11" t="str">
        <f>'[1]TCE - ANEXO III - Preencher'!E117</f>
        <v>ANA PAULA DE FREITAS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5152-05</v>
      </c>
      <c r="G108" s="13" t="str">
        <f>IF('[1]TCE - ANEXO III - Preencher'!H117="","",'[1]TCE - ANEXO III - Preencher'!H117)</f>
        <v>07/2024</v>
      </c>
      <c r="H108" s="14">
        <f>'[1]TCE - ANEXO III - Preencher'!I117</f>
        <v>0</v>
      </c>
      <c r="I108" s="14">
        <f>'[1]TCE - ANEXO III - Preencher'!J117</f>
        <v>135.50239999999999</v>
      </c>
      <c r="J108" s="14">
        <f>'[1]TCE - ANEXO III - Preencher'!K117</f>
        <v>0</v>
      </c>
      <c r="K108" s="15">
        <f>'[1]TCE - ANEXO III - Preencher'!L117</f>
        <v>180.22020000000001</v>
      </c>
      <c r="L108" s="15">
        <f>'[1]TCE - ANEXO III - Preencher'!M117</f>
        <v>28.24</v>
      </c>
      <c r="M108" s="15">
        <f t="shared" si="7"/>
        <v>151.9802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135.98141129032257</v>
      </c>
      <c r="R108" s="15">
        <f>'[1]TCE - ANEXO III - Preencher'!S117</f>
        <v>82.46</v>
      </c>
      <c r="S108" s="16">
        <f t="shared" si="9"/>
        <v>53.521411290322575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343.15401129032256</v>
      </c>
    </row>
    <row r="109" spans="1:28" x14ac:dyDescent="0.2">
      <c r="A109" s="8">
        <f>IFERROR(VLOOKUP(B109,'[1]DADOS (OCULTAR)'!$Q$3:$S$136,3,0),"")</f>
        <v>9039744002723</v>
      </c>
      <c r="B109" s="9" t="str">
        <f>'[1]TCE - ANEXO III - Preencher'!C118</f>
        <v>HOSPITAL PELÓPIDAS SILVEIRA - CG Nº 017/2022</v>
      </c>
      <c r="C109" s="10"/>
      <c r="D109" s="11" t="str">
        <f>'[1]TCE - ANEXO III - Preencher'!E118</f>
        <v>ANA PAULA FERNANDES DE AQUINO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07/2024</v>
      </c>
      <c r="H109" s="14">
        <f>'[1]TCE - ANEXO III - Preencher'!I118</f>
        <v>0</v>
      </c>
      <c r="I109" s="14">
        <f>'[1]TCE - ANEXO III - Preencher'!J118</f>
        <v>285.34960000000001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287.49959999999999</v>
      </c>
    </row>
    <row r="110" spans="1:28" x14ac:dyDescent="0.2">
      <c r="A110" s="8">
        <f>IFERROR(VLOOKUP(B110,'[1]DADOS (OCULTAR)'!$Q$3:$S$136,3,0),"")</f>
        <v>9039744002723</v>
      </c>
      <c r="B110" s="9" t="str">
        <f>'[1]TCE - ANEXO III - Preencher'!C119</f>
        <v>HOSPITAL PELÓPIDAS SILVEIRA - CG Nº 017/2022</v>
      </c>
      <c r="C110" s="10"/>
      <c r="D110" s="11" t="str">
        <f>'[1]TCE - ANEXO III - Preencher'!E119</f>
        <v>ANA PAULA FERRAZ DO NASCIMENTO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07/2024</v>
      </c>
      <c r="H110" s="14">
        <f>'[1]TCE - ANEXO III - Preencher'!I119</f>
        <v>0</v>
      </c>
      <c r="I110" s="14">
        <f>'[1]TCE - ANEXO III - Preencher'!J119</f>
        <v>188.28479999999999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250.78141129032258</v>
      </c>
      <c r="R110" s="15">
        <f>'[1]TCE - ANEXO III - Preencher'!S119</f>
        <v>0</v>
      </c>
      <c r="S110" s="16">
        <f t="shared" si="9"/>
        <v>250.78141129032258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441.21621129032258</v>
      </c>
    </row>
    <row r="111" spans="1:28" x14ac:dyDescent="0.2">
      <c r="A111" s="8">
        <f>IFERROR(VLOOKUP(B111,'[1]DADOS (OCULTAR)'!$Q$3:$S$136,3,0),"")</f>
        <v>9039744002723</v>
      </c>
      <c r="B111" s="9" t="str">
        <f>'[1]TCE - ANEXO III - Preencher'!C120</f>
        <v>HOSPITAL PELÓPIDAS SILVEIRA - CG Nº 017/2022</v>
      </c>
      <c r="C111" s="10"/>
      <c r="D111" s="11" t="str">
        <f>'[1]TCE - ANEXO III - Preencher'!E120</f>
        <v>ANA PAULA MARIA VITAL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07/2024</v>
      </c>
      <c r="H111" s="14">
        <f>'[1]TCE - ANEXO III - Preencher'!I120</f>
        <v>0</v>
      </c>
      <c r="I111" s="14">
        <f>'[1]TCE - ANEXO III - Preencher'!J120</f>
        <v>286.11200000000002</v>
      </c>
      <c r="J111" s="14">
        <f>'[1]TCE - ANEXO III - Preencher'!K120</f>
        <v>0</v>
      </c>
      <c r="K111" s="15">
        <f>'[1]TCE - ANEXO III - Preencher'!L120</f>
        <v>180.22020000000001</v>
      </c>
      <c r="L111" s="15">
        <f>'[1]TCE - ANEXO III - Preencher'!M120</f>
        <v>28.24</v>
      </c>
      <c r="M111" s="15">
        <f t="shared" si="7"/>
        <v>151.9802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440.24220000000003</v>
      </c>
    </row>
    <row r="112" spans="1:28" x14ac:dyDescent="0.2">
      <c r="A112" s="8">
        <f>IFERROR(VLOOKUP(B112,'[1]DADOS (OCULTAR)'!$Q$3:$S$136,3,0),"")</f>
        <v>9039744002723</v>
      </c>
      <c r="B112" s="9" t="str">
        <f>'[1]TCE - ANEXO III - Preencher'!C121</f>
        <v>HOSPITAL PELÓPIDAS SILVEIRA - CG Nº 017/2022</v>
      </c>
      <c r="C112" s="10"/>
      <c r="D112" s="11" t="str">
        <f>'[1]TCE - ANEXO III - Preencher'!E121</f>
        <v>ANA PAULA MORENO SILVA RODRIGUES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5143-20</v>
      </c>
      <c r="G112" s="13" t="str">
        <f>IF('[1]TCE - ANEXO III - Preencher'!H121="","",'[1]TCE - ANEXO III - Preencher'!H121)</f>
        <v>07/2024</v>
      </c>
      <c r="H112" s="14">
        <f>'[1]TCE - ANEXO III - Preencher'!I121</f>
        <v>0</v>
      </c>
      <c r="I112" s="14">
        <f>'[1]TCE - ANEXO III - Preencher'!J121</f>
        <v>9.0367999999999995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21.181411290322579</v>
      </c>
      <c r="R112" s="15">
        <f>'[1]TCE - ANEXO III - Preencher'!S121</f>
        <v>5.65</v>
      </c>
      <c r="S112" s="16">
        <f t="shared" si="9"/>
        <v>15.531411290322579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26.718211290322579</v>
      </c>
    </row>
    <row r="113" spans="1:28" x14ac:dyDescent="0.2">
      <c r="A113" s="8">
        <f>IFERROR(VLOOKUP(B113,'[1]DADOS (OCULTAR)'!$Q$3:$S$136,3,0),"")</f>
        <v>9039744002723</v>
      </c>
      <c r="B113" s="9" t="str">
        <f>'[1]TCE - ANEXO III - Preencher'!C122</f>
        <v>HOSPITAL PELÓPIDAS SILVEIRA - CG Nº 017/2022</v>
      </c>
      <c r="C113" s="10"/>
      <c r="D113" s="11" t="str">
        <f>'[1]TCE - ANEXO III - Preencher'!E122</f>
        <v>ANA PAULA PATRICIA DA SILVA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07/2024</v>
      </c>
      <c r="H113" s="14">
        <f>'[1]TCE - ANEXO III - Preencher'!I122</f>
        <v>0</v>
      </c>
      <c r="I113" s="14">
        <f>'[1]TCE - ANEXO III - Preencher'!J122</f>
        <v>292.06799999999998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294.21799999999996</v>
      </c>
    </row>
    <row r="114" spans="1:28" x14ac:dyDescent="0.2">
      <c r="A114" s="8">
        <f>IFERROR(VLOOKUP(B114,'[1]DADOS (OCULTAR)'!$Q$3:$S$136,3,0),"")</f>
        <v>9039744002723</v>
      </c>
      <c r="B114" s="9" t="str">
        <f>'[1]TCE - ANEXO III - Preencher'!C123</f>
        <v>HOSPITAL PELÓPIDAS SILVEIRA - CG Nº 017/2022</v>
      </c>
      <c r="C114" s="10"/>
      <c r="D114" s="11" t="str">
        <f>'[1]TCE - ANEXO III - Preencher'!E123</f>
        <v>ANA SANTANA MONTEIRO DE ARAUJO MEDEIROS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07/2024</v>
      </c>
      <c r="H114" s="14">
        <f>'[1]TCE - ANEXO III - Preencher'!I123</f>
        <v>0</v>
      </c>
      <c r="I114" s="14">
        <f>'[1]TCE - ANEXO III - Preencher'!J123</f>
        <v>303.70479999999998</v>
      </c>
      <c r="J114" s="14">
        <f>'[1]TCE - ANEXO III - Preencher'!K123</f>
        <v>0</v>
      </c>
      <c r="K114" s="15">
        <f>'[1]TCE - ANEXO III - Preencher'!L123</f>
        <v>180.22020000000001</v>
      </c>
      <c r="L114" s="15">
        <f>'[1]TCE - ANEXO III - Preencher'!M123</f>
        <v>28.24</v>
      </c>
      <c r="M114" s="15">
        <f t="shared" si="7"/>
        <v>151.9802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201.58141129032259</v>
      </c>
      <c r="R114" s="15">
        <f>'[1]TCE - ANEXO III - Preencher'!S123</f>
        <v>0</v>
      </c>
      <c r="S114" s="16">
        <f t="shared" si="9"/>
        <v>201.58141129032259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659.41641129032246</v>
      </c>
    </row>
    <row r="115" spans="1:28" x14ac:dyDescent="0.2">
      <c r="A115" s="8">
        <f>IFERROR(VLOOKUP(B115,'[1]DADOS (OCULTAR)'!$Q$3:$S$136,3,0),"")</f>
        <v>9039744002723</v>
      </c>
      <c r="B115" s="9" t="str">
        <f>'[1]TCE - ANEXO III - Preencher'!C124</f>
        <v>HOSPITAL PELÓPIDAS SILVEIRA - CG Nº 017/2022</v>
      </c>
      <c r="C115" s="10"/>
      <c r="D115" s="11" t="str">
        <f>'[1]TCE - ANEXO III - Preencher'!E124</f>
        <v>ANA VIRGINIA GOMES MONTEIRO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4131-15</v>
      </c>
      <c r="G115" s="13" t="str">
        <f>IF('[1]TCE - ANEXO III - Preencher'!H124="","",'[1]TCE - ANEXO III - Preencher'!H124)</f>
        <v>07/2024</v>
      </c>
      <c r="H115" s="14">
        <f>'[1]TCE - ANEXO III - Preencher'!I124</f>
        <v>0</v>
      </c>
      <c r="I115" s="14">
        <f>'[1]TCE - ANEXO III - Preencher'!J124</f>
        <v>160.52719999999999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162.6772</v>
      </c>
    </row>
    <row r="116" spans="1:28" x14ac:dyDescent="0.2">
      <c r="A116" s="8">
        <f>IFERROR(VLOOKUP(B116,'[1]DADOS (OCULTAR)'!$Q$3:$S$136,3,0),"")</f>
        <v>9039744002723</v>
      </c>
      <c r="B116" s="9" t="str">
        <f>'[1]TCE - ANEXO III - Preencher'!C125</f>
        <v>HOSPITAL PELÓPIDAS SILVEIRA - CG Nº 017/2022</v>
      </c>
      <c r="C116" s="10"/>
      <c r="D116" s="11" t="str">
        <f>'[1]TCE - ANEXO III - Preencher'!E125</f>
        <v>ANALU MARIA DO NASCIMENTO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07/2024</v>
      </c>
      <c r="H116" s="14">
        <f>'[1]TCE - ANEXO III - Preencher'!I125</f>
        <v>0</v>
      </c>
      <c r="I116" s="14">
        <f>'[1]TCE - ANEXO III - Preencher'!J125</f>
        <v>290.73039999999997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292.88039999999995</v>
      </c>
    </row>
    <row r="117" spans="1:28" x14ac:dyDescent="0.2">
      <c r="A117" s="8">
        <f>IFERROR(VLOOKUP(B117,'[1]DADOS (OCULTAR)'!$Q$3:$S$136,3,0),"")</f>
        <v>9039744002723</v>
      </c>
      <c r="B117" s="9" t="str">
        <f>'[1]TCE - ANEXO III - Preencher'!C126</f>
        <v>HOSPITAL PELÓPIDAS SILVEIRA - CG Nº 017/2022</v>
      </c>
      <c r="C117" s="10"/>
      <c r="D117" s="11" t="str">
        <f>'[1]TCE - ANEXO III - Preencher'!E126</f>
        <v>ANATILDE CRISTINA SILVA DA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07/2024</v>
      </c>
      <c r="H117" s="14">
        <f>'[1]TCE - ANEXO III - Preencher'!I126</f>
        <v>0</v>
      </c>
      <c r="I117" s="14">
        <f>'[1]TCE - ANEXO III - Preencher'!J126</f>
        <v>272.91359999999997</v>
      </c>
      <c r="J117" s="14">
        <f>'[1]TCE - ANEXO III - Preencher'!K126</f>
        <v>0</v>
      </c>
      <c r="K117" s="15">
        <f>'[1]TCE - ANEXO III - Preencher'!L126</f>
        <v>180.22020000000001</v>
      </c>
      <c r="L117" s="15">
        <f>'[1]TCE - ANEXO III - Preencher'!M126</f>
        <v>28.24</v>
      </c>
      <c r="M117" s="15">
        <f t="shared" si="7"/>
        <v>151.9802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365.58141129032259</v>
      </c>
      <c r="R117" s="15">
        <f>'[1]TCE - ANEXO III - Preencher'!S126</f>
        <v>84.72</v>
      </c>
      <c r="S117" s="16">
        <f t="shared" si="9"/>
        <v>280.86141129032262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707.90521129032254</v>
      </c>
    </row>
    <row r="118" spans="1:28" x14ac:dyDescent="0.2">
      <c r="A118" s="8">
        <f>IFERROR(VLOOKUP(B118,'[1]DADOS (OCULTAR)'!$Q$3:$S$136,3,0),"")</f>
        <v>9039744002723</v>
      </c>
      <c r="B118" s="9" t="str">
        <f>'[1]TCE - ANEXO III - Preencher'!C127</f>
        <v>HOSPITAL PELÓPIDAS SILVEIRA - CG Nº 017/2022</v>
      </c>
      <c r="C118" s="10"/>
      <c r="D118" s="11" t="str">
        <f>'[1]TCE - ANEXO III - Preencher'!E127</f>
        <v>ANDERSAMELA MARTHA BARBOSA PESSOA DE CARVALHO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1422-05</v>
      </c>
      <c r="G118" s="13" t="str">
        <f>IF('[1]TCE - ANEXO III - Preencher'!H127="","",'[1]TCE - ANEXO III - Preencher'!H127)</f>
        <v>07/2024</v>
      </c>
      <c r="H118" s="14">
        <f>'[1]TCE - ANEXO III - Preencher'!I127</f>
        <v>0</v>
      </c>
      <c r="I118" s="14">
        <f>'[1]TCE - ANEXO III - Preencher'!J127</f>
        <v>538.98559999999998</v>
      </c>
      <c r="J118" s="14">
        <f>'[1]TCE - ANEXO III - Preencher'!K127</f>
        <v>0</v>
      </c>
      <c r="K118" s="15">
        <f>'[1]TCE - ANEXO III - Preencher'!L127</f>
        <v>180.22020000000001</v>
      </c>
      <c r="L118" s="15">
        <f>'[1]TCE - ANEXO III - Preencher'!M127</f>
        <v>30</v>
      </c>
      <c r="M118" s="15">
        <f t="shared" si="7"/>
        <v>150.22020000000001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691.35579999999993</v>
      </c>
    </row>
    <row r="119" spans="1:28" x14ac:dyDescent="0.2">
      <c r="A119" s="8">
        <f>IFERROR(VLOOKUP(B119,'[1]DADOS (OCULTAR)'!$Q$3:$S$136,3,0),"")</f>
        <v>9039744002723</v>
      </c>
      <c r="B119" s="9" t="str">
        <f>'[1]TCE - ANEXO III - Preencher'!C128</f>
        <v>HOSPITAL PELÓPIDAS SILVEIRA - CG Nº 017/2022</v>
      </c>
      <c r="C119" s="10"/>
      <c r="D119" s="11" t="str">
        <f>'[1]TCE - ANEXO III - Preencher'!E128</f>
        <v>ANDERSON BARBOSA SIQUEIRA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 t="str">
        <f>IF('[1]TCE - ANEXO III - Preencher'!H128="","",'[1]TCE - ANEXO III - Preencher'!H128)</f>
        <v>07/2024</v>
      </c>
      <c r="H119" s="14">
        <f>'[1]TCE - ANEXO III - Preencher'!I128</f>
        <v>0</v>
      </c>
      <c r="I119" s="14">
        <f>'[1]TCE - ANEXO III - Preencher'!J128</f>
        <v>4.5183999999999997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12.98141129032258</v>
      </c>
      <c r="R119" s="15">
        <f>'[1]TCE - ANEXO III - Preencher'!S128</f>
        <v>2.82</v>
      </c>
      <c r="S119" s="16">
        <f t="shared" si="9"/>
        <v>10.16141129032258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16.829811290322581</v>
      </c>
    </row>
    <row r="120" spans="1:28" x14ac:dyDescent="0.2">
      <c r="A120" s="8">
        <f>IFERROR(VLOOKUP(B120,'[1]DADOS (OCULTAR)'!$Q$3:$S$136,3,0),"")</f>
        <v>9039744002723</v>
      </c>
      <c r="B120" s="9" t="str">
        <f>'[1]TCE - ANEXO III - Preencher'!C129</f>
        <v>HOSPITAL PELÓPIDAS SILVEIRA - CG Nº 017/2022</v>
      </c>
      <c r="C120" s="10"/>
      <c r="D120" s="11" t="str">
        <f>'[1]TCE - ANEXO III - Preencher'!E129</f>
        <v>ANDERSON JOSE GOMES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07/2024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217.85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189.28141129032258</v>
      </c>
      <c r="R120" s="15">
        <f>'[1]TCE - ANEXO III - Preencher'!S129</f>
        <v>0</v>
      </c>
      <c r="S120" s="16">
        <f t="shared" si="9"/>
        <v>189.28141129032258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409.28141129032258</v>
      </c>
    </row>
    <row r="121" spans="1:28" x14ac:dyDescent="0.2">
      <c r="A121" s="8">
        <f>IFERROR(VLOOKUP(B121,'[1]DADOS (OCULTAR)'!$Q$3:$S$136,3,0),"")</f>
        <v>9039744002723</v>
      </c>
      <c r="B121" s="9" t="str">
        <f>'[1]TCE - ANEXO III - Preencher'!C130</f>
        <v>HOSPITAL PELÓPIDAS SILVEIRA - CG Nº 017/2022</v>
      </c>
      <c r="C121" s="10"/>
      <c r="D121" s="11" t="str">
        <f>'[1]TCE - ANEXO III - Preencher'!E130</f>
        <v>ANDRE AMARO CAVALCANTI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5163-45</v>
      </c>
      <c r="G121" s="13" t="str">
        <f>IF('[1]TCE - ANEXO III - Preencher'!H130="","",'[1]TCE - ANEXO III - Preencher'!H130)</f>
        <v>07/2024</v>
      </c>
      <c r="H121" s="14">
        <f>'[1]TCE - ANEXO III - Preencher'!I130</f>
        <v>0</v>
      </c>
      <c r="I121" s="14">
        <f>'[1]TCE - ANEXO III - Preencher'!J130</f>
        <v>135.55199999999999</v>
      </c>
      <c r="J121" s="14">
        <f>'[1]TCE - ANEXO III - Preencher'!K130</f>
        <v>0</v>
      </c>
      <c r="K121" s="15">
        <f>'[1]TCE - ANEXO III - Preencher'!L130</f>
        <v>180.22020000000001</v>
      </c>
      <c r="L121" s="15">
        <f>'[1]TCE - ANEXO III - Preencher'!M130</f>
        <v>28.24</v>
      </c>
      <c r="M121" s="15">
        <f t="shared" si="7"/>
        <v>151.9802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289.68219999999997</v>
      </c>
    </row>
    <row r="122" spans="1:28" x14ac:dyDescent="0.2">
      <c r="A122" s="8">
        <f>IFERROR(VLOOKUP(B122,'[1]DADOS (OCULTAR)'!$Q$3:$S$136,3,0),"")</f>
        <v>9039744002723</v>
      </c>
      <c r="B122" s="9" t="str">
        <f>'[1]TCE - ANEXO III - Preencher'!C131</f>
        <v>HOSPITAL PELÓPIDAS SILVEIRA - CG Nº 017/2022</v>
      </c>
      <c r="C122" s="10"/>
      <c r="D122" s="11" t="str">
        <f>'[1]TCE - ANEXO III - Preencher'!E131</f>
        <v>ANDRE DA SILVA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07/2024</v>
      </c>
      <c r="H122" s="14">
        <f>'[1]TCE - ANEXO III - Preencher'!I131</f>
        <v>0</v>
      </c>
      <c r="I122" s="14">
        <f>'[1]TCE - ANEXO III - Preencher'!J131</f>
        <v>418.15120000000002</v>
      </c>
      <c r="J122" s="14">
        <f>'[1]TCE - ANEXO III - Preencher'!K131</f>
        <v>0</v>
      </c>
      <c r="K122" s="15">
        <f>'[1]TCE - ANEXO III - Preencher'!L131</f>
        <v>180.22020000000001</v>
      </c>
      <c r="L122" s="15">
        <f>'[1]TCE - ANEXO III - Preencher'!M131</f>
        <v>2.79</v>
      </c>
      <c r="M122" s="15">
        <f t="shared" si="7"/>
        <v>177.43020000000001</v>
      </c>
      <c r="N122" s="15">
        <f>'[1]TCE - ANEXO III - Preencher'!O131</f>
        <v>4.5199999999999996</v>
      </c>
      <c r="O122" s="15">
        <f>'[1]TCE - ANEXO III - Preencher'!P131</f>
        <v>0</v>
      </c>
      <c r="P122" s="16">
        <f t="shared" si="8"/>
        <v>4.5199999999999996</v>
      </c>
      <c r="Q122" s="15">
        <f>'[1]TCE - ANEXO III - Preencher'!R131</f>
        <v>398.3814112903226</v>
      </c>
      <c r="R122" s="15">
        <f>'[1]TCE - ANEXO III - Preencher'!S131</f>
        <v>111.54</v>
      </c>
      <c r="S122" s="16">
        <f t="shared" si="9"/>
        <v>286.84141129032258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886.94281129032265</v>
      </c>
    </row>
    <row r="123" spans="1:28" x14ac:dyDescent="0.2">
      <c r="A123" s="8">
        <f>IFERROR(VLOOKUP(B123,'[1]DADOS (OCULTAR)'!$Q$3:$S$136,3,0),"")</f>
        <v>9039744002723</v>
      </c>
      <c r="B123" s="9" t="str">
        <f>'[1]TCE - ANEXO III - Preencher'!C132</f>
        <v>HOSPITAL PELÓPIDAS SILVEIRA - CG Nº 017/2022</v>
      </c>
      <c r="C123" s="10"/>
      <c r="D123" s="11" t="str">
        <f>'[1]TCE - ANEXO III - Preencher'!E132</f>
        <v>ANDRE FILIPE TAVARES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07/2024</v>
      </c>
      <c r="H123" s="14">
        <f>'[1]TCE - ANEXO III - Preencher'!I132</f>
        <v>0</v>
      </c>
      <c r="I123" s="14">
        <f>'[1]TCE - ANEXO III - Preencher'!J132</f>
        <v>109.75920000000001</v>
      </c>
      <c r="J123" s="14">
        <f>'[1]TCE - ANEXO III - Preencher'!K132</f>
        <v>0</v>
      </c>
      <c r="K123" s="15">
        <f>'[1]TCE - ANEXO III - Preencher'!L132</f>
        <v>180.22020000000001</v>
      </c>
      <c r="L123" s="15">
        <f>'[1]TCE - ANEXO III - Preencher'!M132</f>
        <v>28.24</v>
      </c>
      <c r="M123" s="15">
        <f t="shared" si="7"/>
        <v>151.9802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267.18141129032256</v>
      </c>
      <c r="R123" s="15">
        <f>'[1]TCE - ANEXO III - Preencher'!S132</f>
        <v>84.72</v>
      </c>
      <c r="S123" s="16">
        <f t="shared" si="9"/>
        <v>182.46141129032256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446.35081129032255</v>
      </c>
    </row>
    <row r="124" spans="1:28" x14ac:dyDescent="0.2">
      <c r="A124" s="8">
        <f>IFERROR(VLOOKUP(B124,'[1]DADOS (OCULTAR)'!$Q$3:$S$136,3,0),"")</f>
        <v>9039744002723</v>
      </c>
      <c r="B124" s="9" t="str">
        <f>'[1]TCE - ANEXO III - Preencher'!C133</f>
        <v>HOSPITAL PELÓPIDAS SILVEIRA - CG Nº 017/2022</v>
      </c>
      <c r="C124" s="10"/>
      <c r="D124" s="11" t="str">
        <f>'[1]TCE - ANEXO III - Preencher'!E133</f>
        <v>ANDRE LUIZ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07/2024</v>
      </c>
      <c r="H124" s="14">
        <f>'[1]TCE - ANEXO III - Preencher'!I133</f>
        <v>0</v>
      </c>
      <c r="I124" s="14">
        <f>'[1]TCE - ANEXO III - Preencher'!J133</f>
        <v>273.47840000000002</v>
      </c>
      <c r="J124" s="14">
        <f>'[1]TCE - ANEXO III - Preencher'!K133</f>
        <v>0</v>
      </c>
      <c r="K124" s="15">
        <f>'[1]TCE - ANEXO III - Preencher'!L133</f>
        <v>180.22020000000001</v>
      </c>
      <c r="L124" s="15">
        <f>'[1]TCE - ANEXO III - Preencher'!M133</f>
        <v>28.24</v>
      </c>
      <c r="M124" s="15">
        <f t="shared" si="7"/>
        <v>151.9802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427.60860000000002</v>
      </c>
    </row>
    <row r="125" spans="1:28" x14ac:dyDescent="0.2">
      <c r="A125" s="8">
        <f>IFERROR(VLOOKUP(B125,'[1]DADOS (OCULTAR)'!$Q$3:$S$136,3,0),"")</f>
        <v>9039744002723</v>
      </c>
      <c r="B125" s="9" t="str">
        <f>'[1]TCE - ANEXO III - Preencher'!C134</f>
        <v>HOSPITAL PELÓPIDAS SILVEIRA - CG Nº 017/2022</v>
      </c>
      <c r="C125" s="10"/>
      <c r="D125" s="11" t="str">
        <f>'[1]TCE - ANEXO III - Preencher'!E134</f>
        <v>ANDRE LUIZ FERREIRA DE BARROS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07/2024</v>
      </c>
      <c r="H125" s="14">
        <f>'[1]TCE - ANEXO III - Preencher'!I134</f>
        <v>0</v>
      </c>
      <c r="I125" s="14">
        <f>'[1]TCE - ANEXO III - Preencher'!J134</f>
        <v>152.804</v>
      </c>
      <c r="J125" s="14">
        <f>'[1]TCE - ANEXO III - Preencher'!K134</f>
        <v>0</v>
      </c>
      <c r="K125" s="15">
        <f>'[1]TCE - ANEXO III - Preencher'!L134</f>
        <v>180.22020000000001</v>
      </c>
      <c r="L125" s="15">
        <f>'[1]TCE - ANEXO III - Preencher'!M134</f>
        <v>28.24</v>
      </c>
      <c r="M125" s="15">
        <f t="shared" si="7"/>
        <v>151.9802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135.98141129032257</v>
      </c>
      <c r="R125" s="15">
        <f>'[1]TCE - ANEXO III - Preencher'!S134</f>
        <v>84.72</v>
      </c>
      <c r="S125" s="16">
        <f t="shared" si="9"/>
        <v>51.26141129032257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358.19561129032252</v>
      </c>
    </row>
    <row r="126" spans="1:28" x14ac:dyDescent="0.2">
      <c r="A126" s="8">
        <f>IFERROR(VLOOKUP(B126,'[1]DADOS (OCULTAR)'!$Q$3:$S$136,3,0),"")</f>
        <v>9039744002723</v>
      </c>
      <c r="B126" s="9" t="str">
        <f>'[1]TCE - ANEXO III - Preencher'!C135</f>
        <v>HOSPITAL PELÓPIDAS SILVEIRA - CG Nº 017/2022</v>
      </c>
      <c r="C126" s="10"/>
      <c r="D126" s="11" t="str">
        <f>'[1]TCE - ANEXO III - Preencher'!E135</f>
        <v>ANDRE LUIZ MEDEIROS SOUTO MAIOR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1421-05</v>
      </c>
      <c r="G126" s="13" t="str">
        <f>IF('[1]TCE - ANEXO III - Preencher'!H135="","",'[1]TCE - ANEXO III - Preencher'!H135)</f>
        <v>07/2024</v>
      </c>
      <c r="H126" s="14">
        <f>'[1]TCE - ANEXO III - Preencher'!I135</f>
        <v>0</v>
      </c>
      <c r="I126" s="14">
        <f>'[1]TCE - ANEXO III - Preencher'!J135</f>
        <v>332.72640000000001</v>
      </c>
      <c r="J126" s="14">
        <f>'[1]TCE - ANEXO III - Preencher'!K135</f>
        <v>0</v>
      </c>
      <c r="K126" s="15">
        <f>'[1]TCE - ANEXO III - Preencher'!L135</f>
        <v>180.22020000000001</v>
      </c>
      <c r="L126" s="15">
        <f>'[1]TCE - ANEXO III - Preencher'!M135</f>
        <v>30</v>
      </c>
      <c r="M126" s="15">
        <f t="shared" si="7"/>
        <v>150.22020000000001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485.09659999999997</v>
      </c>
    </row>
    <row r="127" spans="1:28" x14ac:dyDescent="0.2">
      <c r="A127" s="8">
        <f>IFERROR(VLOOKUP(B127,'[1]DADOS (OCULTAR)'!$Q$3:$S$136,3,0),"")</f>
        <v>9039744002723</v>
      </c>
      <c r="B127" s="9" t="str">
        <f>'[1]TCE - ANEXO III - Preencher'!C136</f>
        <v>HOSPITAL PELÓPIDAS SILVEIRA - CG Nº 017/2022</v>
      </c>
      <c r="C127" s="10"/>
      <c r="D127" s="11" t="str">
        <f>'[1]TCE - ANEXO III - Preencher'!E136</f>
        <v>ANDREA CLAUDIA MOREIRA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 t="str">
        <f>IF('[1]TCE - ANEXO III - Preencher'!H136="","",'[1]TCE - ANEXO III - Preencher'!H136)</f>
        <v>07/2024</v>
      </c>
      <c r="H127" s="14">
        <f>'[1]TCE - ANEXO III - Preencher'!I136</f>
        <v>0</v>
      </c>
      <c r="I127" s="14">
        <f>'[1]TCE - ANEXO III - Preencher'!J136</f>
        <v>9.0367999999999995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12.98141129032258</v>
      </c>
      <c r="R127" s="15">
        <f>'[1]TCE - ANEXO III - Preencher'!S136</f>
        <v>5.65</v>
      </c>
      <c r="S127" s="16">
        <f t="shared" si="9"/>
        <v>7.3314112903225794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18.518211290322579</v>
      </c>
    </row>
    <row r="128" spans="1:28" x14ac:dyDescent="0.2">
      <c r="A128" s="8">
        <f>IFERROR(VLOOKUP(B128,'[1]DADOS (OCULTAR)'!$Q$3:$S$136,3,0),"")</f>
        <v>9039744002723</v>
      </c>
      <c r="B128" s="9" t="str">
        <f>'[1]TCE - ANEXO III - Preencher'!C137</f>
        <v>HOSPITAL PELÓPIDAS SILVEIRA - CG Nº 017/2022</v>
      </c>
      <c r="C128" s="10"/>
      <c r="D128" s="11" t="str">
        <f>'[1]TCE - ANEXO III - Preencher'!E137</f>
        <v>ANDREA PATRICIA SANTOS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07/2024</v>
      </c>
      <c r="H128" s="14">
        <f>'[1]TCE - ANEXO III - Preencher'!I137</f>
        <v>0</v>
      </c>
      <c r="I128" s="14">
        <f>'[1]TCE - ANEXO III - Preencher'!J137</f>
        <v>277.07279999999997</v>
      </c>
      <c r="J128" s="14">
        <f>'[1]TCE - ANEXO III - Preencher'!K137</f>
        <v>0</v>
      </c>
      <c r="K128" s="15">
        <f>'[1]TCE - ANEXO III - Preencher'!L137</f>
        <v>180.22020000000001</v>
      </c>
      <c r="L128" s="15">
        <f>'[1]TCE - ANEXO III - Preencher'!M137</f>
        <v>28.24</v>
      </c>
      <c r="M128" s="15">
        <f t="shared" si="7"/>
        <v>151.9802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431.20299999999997</v>
      </c>
    </row>
    <row r="129" spans="1:28" x14ac:dyDescent="0.2">
      <c r="A129" s="8">
        <f>IFERROR(VLOOKUP(B129,'[1]DADOS (OCULTAR)'!$Q$3:$S$136,3,0),"")</f>
        <v>9039744002723</v>
      </c>
      <c r="B129" s="9" t="str">
        <f>'[1]TCE - ANEXO III - Preencher'!C138</f>
        <v>HOSPITAL PELÓPIDAS SILVEIRA - CG Nº 017/2022</v>
      </c>
      <c r="C129" s="10"/>
      <c r="D129" s="11" t="str">
        <f>'[1]TCE - ANEXO III - Preencher'!E138</f>
        <v>ANDREI LUIZ SALES TEIXEIRA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 t="str">
        <f>IF('[1]TCE - ANEXO III - Preencher'!H138="","",'[1]TCE - ANEXO III - Preencher'!H138)</f>
        <v>07/2024</v>
      </c>
      <c r="H129" s="14">
        <f>'[1]TCE - ANEXO III - Preencher'!I138</f>
        <v>0</v>
      </c>
      <c r="I129" s="14">
        <f>'[1]TCE - ANEXO III - Preencher'!J138</f>
        <v>283.64</v>
      </c>
      <c r="J129" s="14">
        <f>'[1]TCE - ANEXO III - Preencher'!K138</f>
        <v>0</v>
      </c>
      <c r="K129" s="15">
        <f>'[1]TCE - ANEXO III - Preencher'!L138</f>
        <v>180.22020000000001</v>
      </c>
      <c r="L129" s="15">
        <f>'[1]TCE - ANEXO III - Preencher'!M138</f>
        <v>2.95</v>
      </c>
      <c r="M129" s="15">
        <f t="shared" si="7"/>
        <v>177.27020000000002</v>
      </c>
      <c r="N129" s="15">
        <f>'[1]TCE - ANEXO III - Preencher'!O138</f>
        <v>4.5199999999999996</v>
      </c>
      <c r="O129" s="15">
        <f>'[1]TCE - ANEXO III - Preencher'!P138</f>
        <v>0</v>
      </c>
      <c r="P129" s="16">
        <f t="shared" si="8"/>
        <v>4.5199999999999996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465.43020000000001</v>
      </c>
    </row>
    <row r="130" spans="1:28" x14ac:dyDescent="0.2">
      <c r="A130" s="8">
        <f>IFERROR(VLOOKUP(B130,'[1]DADOS (OCULTAR)'!$Q$3:$S$136,3,0),"")</f>
        <v>9039744002723</v>
      </c>
      <c r="B130" s="9" t="str">
        <f>'[1]TCE - ANEXO III - Preencher'!C139</f>
        <v>HOSPITAL PELÓPIDAS SILVEIRA - CG Nº 017/2022</v>
      </c>
      <c r="C130" s="10"/>
      <c r="D130" s="11" t="str">
        <f>'[1]TCE - ANEXO III - Preencher'!E139</f>
        <v>ANDREIA JANINE ABOIM DO REGO LOBAO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2237-10</v>
      </c>
      <c r="G130" s="13" t="str">
        <f>IF('[1]TCE - ANEXO III - Preencher'!H139="","",'[1]TCE - ANEXO III - Preencher'!H139)</f>
        <v>07/2024</v>
      </c>
      <c r="H130" s="14">
        <f>'[1]TCE - ANEXO III - Preencher'!I139</f>
        <v>0</v>
      </c>
      <c r="I130" s="14">
        <f>'[1]TCE - ANEXO III - Preencher'!J139</f>
        <v>372.96319999999997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375.11319999999995</v>
      </c>
    </row>
    <row r="131" spans="1:28" x14ac:dyDescent="0.2">
      <c r="A131" s="8">
        <f>IFERROR(VLOOKUP(B131,'[1]DADOS (OCULTAR)'!$Q$3:$S$136,3,0),"")</f>
        <v>9039744002723</v>
      </c>
      <c r="B131" s="9" t="str">
        <f>'[1]TCE - ANEXO III - Preencher'!C140</f>
        <v>HOSPITAL PELÓPIDAS SILVEIRA - CG Nº 017/2022</v>
      </c>
      <c r="C131" s="10"/>
      <c r="D131" s="11" t="str">
        <f>'[1]TCE - ANEXO III - Preencher'!E140</f>
        <v>ANDREIA MARINA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07/2024</v>
      </c>
      <c r="H131" s="14">
        <f>'[1]TCE - ANEXO III - Preencher'!I140</f>
        <v>0</v>
      </c>
      <c r="I131" s="14">
        <f>'[1]TCE - ANEXO III - Preencher'!J140</f>
        <v>292.94080000000002</v>
      </c>
      <c r="J131" s="14">
        <f>'[1]TCE - ANEXO III - Preencher'!K140</f>
        <v>0</v>
      </c>
      <c r="K131" s="15">
        <f>'[1]TCE - ANEXO III - Preencher'!L140</f>
        <v>180.22020000000001</v>
      </c>
      <c r="L131" s="15">
        <f>'[1]TCE - ANEXO III - Preencher'!M140</f>
        <v>28.24</v>
      </c>
      <c r="M131" s="15">
        <f t="shared" si="7"/>
        <v>151.9802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250.78141129032258</v>
      </c>
      <c r="R131" s="15">
        <f>'[1]TCE - ANEXO III - Preencher'!S140</f>
        <v>84.72</v>
      </c>
      <c r="S131" s="16">
        <f t="shared" si="9"/>
        <v>166.06141129032258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613.13241129032258</v>
      </c>
    </row>
    <row r="132" spans="1:28" x14ac:dyDescent="0.2">
      <c r="A132" s="8">
        <f>IFERROR(VLOOKUP(B132,'[1]DADOS (OCULTAR)'!$Q$3:$S$136,3,0),"")</f>
        <v>9039744002723</v>
      </c>
      <c r="B132" s="9" t="str">
        <f>'[1]TCE - ANEXO III - Preencher'!C141</f>
        <v>HOSPITAL PELÓPIDAS SILVEIRA - CG Nº 017/2022</v>
      </c>
      <c r="C132" s="10"/>
      <c r="D132" s="11" t="str">
        <f>'[1]TCE - ANEXO III - Preencher'!E141</f>
        <v>ANDREIA PAULA MARIA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07/2024</v>
      </c>
      <c r="H132" s="14">
        <f>'[1]TCE - ANEXO III - Preencher'!I141</f>
        <v>0</v>
      </c>
      <c r="I132" s="14">
        <f>'[1]TCE - ANEXO III - Preencher'!J141</f>
        <v>340.56400000000002</v>
      </c>
      <c r="J132" s="14">
        <f>'[1]TCE - ANEXO III - Preencher'!K141</f>
        <v>0</v>
      </c>
      <c r="K132" s="15">
        <f>'[1]TCE - ANEXO III - Preencher'!L141</f>
        <v>180.22020000000001</v>
      </c>
      <c r="L132" s="15">
        <f>'[1]TCE - ANEXO III - Preencher'!M141</f>
        <v>28.24</v>
      </c>
      <c r="M132" s="15">
        <f t="shared" ref="M132:M195" si="13">K132-L132</f>
        <v>151.9802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494.69420000000002</v>
      </c>
    </row>
    <row r="133" spans="1:28" x14ac:dyDescent="0.2">
      <c r="A133" s="8">
        <f>IFERROR(VLOOKUP(B133,'[1]DADOS (OCULTAR)'!$Q$3:$S$136,3,0),"")</f>
        <v>9039744002723</v>
      </c>
      <c r="B133" s="9" t="str">
        <f>'[1]TCE - ANEXO III - Preencher'!C142</f>
        <v>HOSPITAL PELÓPIDAS SILVEIRA - CG Nº 017/2022</v>
      </c>
      <c r="C133" s="10"/>
      <c r="D133" s="11" t="str">
        <f>'[1]TCE - ANEXO III - Preencher'!E142</f>
        <v>ANDREINA ALVES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07/2024</v>
      </c>
      <c r="H133" s="14">
        <f>'[1]TCE - ANEXO III - Preencher'!I142</f>
        <v>0</v>
      </c>
      <c r="I133" s="14">
        <f>'[1]TCE - ANEXO III - Preencher'!J142</f>
        <v>318.54320000000001</v>
      </c>
      <c r="J133" s="14">
        <f>'[1]TCE - ANEXO III - Preencher'!K142</f>
        <v>0</v>
      </c>
      <c r="K133" s="15">
        <f>'[1]TCE - ANEXO III - Preencher'!L142</f>
        <v>180.22020000000001</v>
      </c>
      <c r="L133" s="15">
        <f>'[1]TCE - ANEXO III - Preencher'!M142</f>
        <v>28.24</v>
      </c>
      <c r="M133" s="15">
        <f t="shared" si="13"/>
        <v>151.9802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135.98141129032257</v>
      </c>
      <c r="R133" s="15">
        <f>'[1]TCE - ANEXO III - Preencher'!S142</f>
        <v>84.72</v>
      </c>
      <c r="S133" s="16">
        <f t="shared" si="15"/>
        <v>51.26141129032257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523.93481129032261</v>
      </c>
    </row>
    <row r="134" spans="1:28" x14ac:dyDescent="0.2">
      <c r="A134" s="8">
        <f>IFERROR(VLOOKUP(B134,'[1]DADOS (OCULTAR)'!$Q$3:$S$136,3,0),"")</f>
        <v>9039744002723</v>
      </c>
      <c r="B134" s="9" t="str">
        <f>'[1]TCE - ANEXO III - Preencher'!C143</f>
        <v>HOSPITAL PELÓPIDAS SILVEIRA - CG Nº 017/2022</v>
      </c>
      <c r="C134" s="10"/>
      <c r="D134" s="11" t="str">
        <f>'[1]TCE - ANEXO III - Preencher'!E143</f>
        <v>ANDREIVISON HENRIQUE DA SILVA BARBOSA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5174-10</v>
      </c>
      <c r="G134" s="13" t="str">
        <f>IF('[1]TCE - ANEXO III - Preencher'!H143="","",'[1]TCE - ANEXO III - Preencher'!H143)</f>
        <v>07/2024</v>
      </c>
      <c r="H134" s="14">
        <f>'[1]TCE - ANEXO III - Preencher'!I143</f>
        <v>0</v>
      </c>
      <c r="I134" s="14">
        <f>'[1]TCE - ANEXO III - Preencher'!J143</f>
        <v>146.13839999999999</v>
      </c>
      <c r="J134" s="14">
        <f>'[1]TCE - ANEXO III - Preencher'!K143</f>
        <v>0</v>
      </c>
      <c r="K134" s="15">
        <f>'[1]TCE - ANEXO III - Preencher'!L143</f>
        <v>180.22020000000001</v>
      </c>
      <c r="L134" s="15">
        <f>'[1]TCE - ANEXO III - Preencher'!M143</f>
        <v>28.24</v>
      </c>
      <c r="M134" s="15">
        <f t="shared" si="13"/>
        <v>151.9802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250.78141129032258</v>
      </c>
      <c r="R134" s="15">
        <f>'[1]TCE - ANEXO III - Preencher'!S143</f>
        <v>84.72</v>
      </c>
      <c r="S134" s="16">
        <f t="shared" si="15"/>
        <v>166.06141129032258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466.33001129032255</v>
      </c>
    </row>
    <row r="135" spans="1:28" x14ac:dyDescent="0.2">
      <c r="A135" s="8">
        <f>IFERROR(VLOOKUP(B135,'[1]DADOS (OCULTAR)'!$Q$3:$S$136,3,0),"")</f>
        <v>9039744002723</v>
      </c>
      <c r="B135" s="9" t="str">
        <f>'[1]TCE - ANEXO III - Preencher'!C144</f>
        <v>HOSPITAL PELÓPIDAS SILVEIRA - CG Nº 017/2022</v>
      </c>
      <c r="C135" s="10"/>
      <c r="D135" s="11" t="str">
        <f>'[1]TCE - ANEXO III - Preencher'!E144</f>
        <v>ANDRESA CRISTINA DA SILVA EVANGELISTA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07/2024</v>
      </c>
      <c r="H135" s="14">
        <f>'[1]TCE - ANEXO III - Preencher'!I144</f>
        <v>0</v>
      </c>
      <c r="I135" s="14">
        <f>'[1]TCE - ANEXO III - Preencher'!J144</f>
        <v>290.47359999999998</v>
      </c>
      <c r="J135" s="14">
        <f>'[1]TCE - ANEXO III - Preencher'!K144</f>
        <v>0</v>
      </c>
      <c r="K135" s="15">
        <f>'[1]TCE - ANEXO III - Preencher'!L144</f>
        <v>180.22020000000001</v>
      </c>
      <c r="L135" s="15">
        <f>'[1]TCE - ANEXO III - Preencher'!M144</f>
        <v>28.24</v>
      </c>
      <c r="M135" s="15">
        <f t="shared" si="13"/>
        <v>151.9802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135.98141129032257</v>
      </c>
      <c r="R135" s="15">
        <f>'[1]TCE - ANEXO III - Preencher'!S144</f>
        <v>84.72</v>
      </c>
      <c r="S135" s="16">
        <f t="shared" si="15"/>
        <v>51.26141129032257</v>
      </c>
      <c r="T135" s="15">
        <f>'[1]TCE - ANEXO III - Preencher'!U144</f>
        <v>69.41</v>
      </c>
      <c r="U135" s="15">
        <f>'[1]TCE - ANEXO III - Preencher'!V144</f>
        <v>0</v>
      </c>
      <c r="V135" s="16">
        <f t="shared" si="16"/>
        <v>69.41</v>
      </c>
      <c r="W135" s="17" t="str">
        <f>IF('[1]TCE - ANEXO III - Preencher'!X144="","",'[1]TCE - ANEXO III - Preencher'!X144)</f>
        <v>AUXÍLIO CRECHE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565.27521129032255</v>
      </c>
    </row>
    <row r="136" spans="1:28" x14ac:dyDescent="0.2">
      <c r="A136" s="8">
        <f>IFERROR(VLOOKUP(B136,'[1]DADOS (OCULTAR)'!$Q$3:$S$136,3,0),"")</f>
        <v>9039744002723</v>
      </c>
      <c r="B136" s="9" t="str">
        <f>'[1]TCE - ANEXO III - Preencher'!C145</f>
        <v>HOSPITAL PELÓPIDAS SILVEIRA - CG Nº 017/2022</v>
      </c>
      <c r="C136" s="10"/>
      <c r="D136" s="11" t="str">
        <f>'[1]TCE - ANEXO III - Preencher'!E145</f>
        <v>ANDRESA DE OLIVEIRA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5211-30</v>
      </c>
      <c r="G136" s="13" t="str">
        <f>IF('[1]TCE - ANEXO III - Preencher'!H145="","",'[1]TCE - ANEXO III - Preencher'!H145)</f>
        <v>07/2024</v>
      </c>
      <c r="H136" s="14">
        <f>'[1]TCE - ANEXO III - Preencher'!I145</f>
        <v>0</v>
      </c>
      <c r="I136" s="14">
        <f>'[1]TCE - ANEXO III - Preencher'!J145</f>
        <v>124.5992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126.7492</v>
      </c>
    </row>
    <row r="137" spans="1:28" x14ac:dyDescent="0.2">
      <c r="A137" s="8">
        <f>IFERROR(VLOOKUP(B137,'[1]DADOS (OCULTAR)'!$Q$3:$S$136,3,0),"")</f>
        <v>9039744002723</v>
      </c>
      <c r="B137" s="9" t="str">
        <f>'[1]TCE - ANEXO III - Preencher'!C146</f>
        <v>HOSPITAL PELÓPIDAS SILVEIRA - CG Nº 017/2022</v>
      </c>
      <c r="C137" s="10"/>
      <c r="D137" s="11" t="str">
        <f>'[1]TCE - ANEXO III - Preencher'!E146</f>
        <v>ANDRESSA MARCANTE DE PAULA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07/2024</v>
      </c>
      <c r="H137" s="14">
        <f>'[1]TCE - ANEXO III - Preencher'!I146</f>
        <v>0</v>
      </c>
      <c r="I137" s="14">
        <f>'[1]TCE - ANEXO III - Preencher'!J146</f>
        <v>417.82080000000002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4.5199999999999996</v>
      </c>
      <c r="O137" s="15">
        <f>'[1]TCE - ANEXO III - Preencher'!P146</f>
        <v>0</v>
      </c>
      <c r="P137" s="16">
        <f t="shared" si="14"/>
        <v>4.5199999999999996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422.3408</v>
      </c>
    </row>
    <row r="138" spans="1:28" x14ac:dyDescent="0.2">
      <c r="A138" s="8">
        <f>IFERROR(VLOOKUP(B138,'[1]DADOS (OCULTAR)'!$Q$3:$S$136,3,0),"")</f>
        <v>9039744002723</v>
      </c>
      <c r="B138" s="9" t="str">
        <f>'[1]TCE - ANEXO III - Preencher'!C147</f>
        <v>HOSPITAL PELÓPIDAS SILVEIRA - CG Nº 017/2022</v>
      </c>
      <c r="C138" s="10"/>
      <c r="D138" s="11" t="str">
        <f>'[1]TCE - ANEXO III - Preencher'!E147</f>
        <v>ANDREZA CARVALHO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07/2024</v>
      </c>
      <c r="H138" s="14">
        <f>'[1]TCE - ANEXO III - Preencher'!I147</f>
        <v>0</v>
      </c>
      <c r="I138" s="14">
        <f>'[1]TCE - ANEXO III - Preencher'!J147</f>
        <v>290.928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293.07799999999997</v>
      </c>
    </row>
    <row r="139" spans="1:28" x14ac:dyDescent="0.2">
      <c r="A139" s="8">
        <f>IFERROR(VLOOKUP(B139,'[1]DADOS (OCULTAR)'!$Q$3:$S$136,3,0),"")</f>
        <v>9039744002723</v>
      </c>
      <c r="B139" s="9" t="str">
        <f>'[1]TCE - ANEXO III - Preencher'!C148</f>
        <v>HOSPITAL PELÓPIDAS SILVEIRA - CG Nº 017/2022</v>
      </c>
      <c r="C139" s="10"/>
      <c r="D139" s="11" t="str">
        <f>'[1]TCE - ANEXO III - Preencher'!E148</f>
        <v>ANDREZA DA CUNHA ROCHA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2516-05</v>
      </c>
      <c r="G139" s="13" t="str">
        <f>IF('[1]TCE - ANEXO III - Preencher'!H148="","",'[1]TCE - ANEXO III - Preencher'!H148)</f>
        <v>07/2024</v>
      </c>
      <c r="H139" s="14">
        <f>'[1]TCE - ANEXO III - Preencher'!I148</f>
        <v>0</v>
      </c>
      <c r="I139" s="14">
        <f>'[1]TCE - ANEXO III - Preencher'!J148</f>
        <v>257.06560000000002</v>
      </c>
      <c r="J139" s="14">
        <f>'[1]TCE - ANEXO III - Preencher'!K148</f>
        <v>0</v>
      </c>
      <c r="K139" s="15">
        <f>'[1]TCE - ANEXO III - Preencher'!L148</f>
        <v>180.22020000000001</v>
      </c>
      <c r="L139" s="15">
        <f>'[1]TCE - ANEXO III - Preencher'!M148</f>
        <v>47.92</v>
      </c>
      <c r="M139" s="15">
        <f t="shared" si="13"/>
        <v>132.30020000000002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391.51580000000001</v>
      </c>
    </row>
    <row r="140" spans="1:28" x14ac:dyDescent="0.2">
      <c r="A140" s="8">
        <f>IFERROR(VLOOKUP(B140,'[1]DADOS (OCULTAR)'!$Q$3:$S$136,3,0),"")</f>
        <v>9039744002723</v>
      </c>
      <c r="B140" s="9" t="str">
        <f>'[1]TCE - ANEXO III - Preencher'!C149</f>
        <v>HOSPITAL PELÓPIDAS SILVEIRA - CG Nº 017/2022</v>
      </c>
      <c r="C140" s="10"/>
      <c r="D140" s="11" t="str">
        <f>'[1]TCE - ANEXO III - Preencher'!E149</f>
        <v>ANDREZA DA SILVA MARTINS FERNANDES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07/2024</v>
      </c>
      <c r="H140" s="14">
        <f>'[1]TCE - ANEXO III - Preencher'!I149</f>
        <v>0</v>
      </c>
      <c r="I140" s="14">
        <f>'[1]TCE - ANEXO III - Preencher'!J149</f>
        <v>280.69760000000002</v>
      </c>
      <c r="J140" s="14">
        <f>'[1]TCE - ANEXO III - Preencher'!K149</f>
        <v>0</v>
      </c>
      <c r="K140" s="15">
        <f>'[1]TCE - ANEXO III - Preencher'!L149</f>
        <v>180.22020000000001</v>
      </c>
      <c r="L140" s="15">
        <f>'[1]TCE - ANEXO III - Preencher'!M149</f>
        <v>28.24</v>
      </c>
      <c r="M140" s="15">
        <f t="shared" si="13"/>
        <v>151.9802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434.82780000000002</v>
      </c>
    </row>
    <row r="141" spans="1:28" x14ac:dyDescent="0.2">
      <c r="A141" s="8">
        <f>IFERROR(VLOOKUP(B141,'[1]DADOS (OCULTAR)'!$Q$3:$S$136,3,0),"")</f>
        <v>9039744002723</v>
      </c>
      <c r="B141" s="9" t="str">
        <f>'[1]TCE - ANEXO III - Preencher'!C150</f>
        <v>HOSPITAL PELÓPIDAS SILVEIRA - CG Nº 017/2022</v>
      </c>
      <c r="C141" s="10"/>
      <c r="D141" s="11" t="str">
        <f>'[1]TCE - ANEXO III - Preencher'!E150</f>
        <v>ANDREZA SANTOS DE ARRUDA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07/2024</v>
      </c>
      <c r="H141" s="14">
        <f>'[1]TCE - ANEXO III - Preencher'!I150</f>
        <v>0</v>
      </c>
      <c r="I141" s="14">
        <f>'[1]TCE - ANEXO III - Preencher'!J150</f>
        <v>423.65359999999998</v>
      </c>
      <c r="J141" s="14">
        <f>'[1]TCE - ANEXO III - Preencher'!K150</f>
        <v>0</v>
      </c>
      <c r="K141" s="15">
        <f>'[1]TCE - ANEXO III - Preencher'!L150</f>
        <v>180.22020000000001</v>
      </c>
      <c r="L141" s="15">
        <f>'[1]TCE - ANEXO III - Preencher'!M150</f>
        <v>3.59</v>
      </c>
      <c r="M141" s="15">
        <f t="shared" si="13"/>
        <v>176.6302</v>
      </c>
      <c r="N141" s="15">
        <f>'[1]TCE - ANEXO III - Preencher'!O150</f>
        <v>4.5199999999999996</v>
      </c>
      <c r="O141" s="15">
        <f>'[1]TCE - ANEXO III - Preencher'!P150</f>
        <v>0</v>
      </c>
      <c r="P141" s="16">
        <f t="shared" si="14"/>
        <v>4.5199999999999996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604.80379999999991</v>
      </c>
    </row>
    <row r="142" spans="1:28" x14ac:dyDescent="0.2">
      <c r="A142" s="8">
        <f>IFERROR(VLOOKUP(B142,'[1]DADOS (OCULTAR)'!$Q$3:$S$136,3,0),"")</f>
        <v>9039744002723</v>
      </c>
      <c r="B142" s="9" t="str">
        <f>'[1]TCE - ANEXO III - Preencher'!C151</f>
        <v>HOSPITAL PELÓPIDAS SILVEIRA - CG Nº 017/2022</v>
      </c>
      <c r="C142" s="10"/>
      <c r="D142" s="11" t="str">
        <f>'[1]TCE - ANEXO III - Preencher'!E151</f>
        <v>ANDRIA DANIELLE FERREIRA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07/2024</v>
      </c>
      <c r="H142" s="14">
        <f>'[1]TCE - ANEXO III - Preencher'!I151</f>
        <v>0</v>
      </c>
      <c r="I142" s="14">
        <f>'[1]TCE - ANEXO III - Preencher'!J151</f>
        <v>283.62880000000001</v>
      </c>
      <c r="J142" s="14">
        <f>'[1]TCE - ANEXO III - Preencher'!K151</f>
        <v>0</v>
      </c>
      <c r="K142" s="15">
        <f>'[1]TCE - ANEXO III - Preencher'!L151</f>
        <v>180.22020000000001</v>
      </c>
      <c r="L142" s="15">
        <f>'[1]TCE - ANEXO III - Preencher'!M151</f>
        <v>28.24</v>
      </c>
      <c r="M142" s="15">
        <f t="shared" si="13"/>
        <v>151.9802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135.98141129032257</v>
      </c>
      <c r="R142" s="15">
        <f>'[1]TCE - ANEXO III - Preencher'!S151</f>
        <v>66.62</v>
      </c>
      <c r="S142" s="16">
        <f t="shared" si="15"/>
        <v>69.361411290322565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507.12041129032258</v>
      </c>
    </row>
    <row r="143" spans="1:28" x14ac:dyDescent="0.2">
      <c r="A143" s="8">
        <f>IFERROR(VLOOKUP(B143,'[1]DADOS (OCULTAR)'!$Q$3:$S$136,3,0),"")</f>
        <v>9039744002723</v>
      </c>
      <c r="B143" s="9" t="str">
        <f>'[1]TCE - ANEXO III - Preencher'!C152</f>
        <v>HOSPITAL PELÓPIDAS SILVEIRA - CG Nº 017/2022</v>
      </c>
      <c r="C143" s="10"/>
      <c r="D143" s="11" t="str">
        <f>'[1]TCE - ANEXO III - Preencher'!E152</f>
        <v>ANDRIELY DE SOUZA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07/2024</v>
      </c>
      <c r="H143" s="14">
        <f>'[1]TCE - ANEXO III - Preencher'!I152</f>
        <v>0</v>
      </c>
      <c r="I143" s="14">
        <f>'[1]TCE - ANEXO III - Preencher'!J152</f>
        <v>227.42320000000001</v>
      </c>
      <c r="J143" s="14">
        <f>'[1]TCE - ANEXO III - Preencher'!K152</f>
        <v>0</v>
      </c>
      <c r="K143" s="15">
        <f>'[1]TCE - ANEXO III - Preencher'!L152</f>
        <v>180.22020000000001</v>
      </c>
      <c r="L143" s="15">
        <f>'[1]TCE - ANEXO III - Preencher'!M152</f>
        <v>2.79</v>
      </c>
      <c r="M143" s="15">
        <f t="shared" si="13"/>
        <v>177.43020000000001</v>
      </c>
      <c r="N143" s="15">
        <f>'[1]TCE - ANEXO III - Preencher'!O152</f>
        <v>4.5199999999999996</v>
      </c>
      <c r="O143" s="15">
        <f>'[1]TCE - ANEXO III - Preencher'!P152</f>
        <v>0</v>
      </c>
      <c r="P143" s="16">
        <f t="shared" si="14"/>
        <v>4.5199999999999996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409.3734</v>
      </c>
    </row>
    <row r="144" spans="1:28" x14ac:dyDescent="0.2">
      <c r="A144" s="8">
        <f>IFERROR(VLOOKUP(B144,'[1]DADOS (OCULTAR)'!$Q$3:$S$136,3,0),"")</f>
        <v>9039744002723</v>
      </c>
      <c r="B144" s="9" t="str">
        <f>'[1]TCE - ANEXO III - Preencher'!C153</f>
        <v>HOSPITAL PELÓPIDAS SILVEIRA - CG Nº 017/2022</v>
      </c>
      <c r="C144" s="10"/>
      <c r="D144" s="11" t="str">
        <f>'[1]TCE - ANEXO III - Preencher'!E153</f>
        <v>ANE CATARINA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2516-05</v>
      </c>
      <c r="G144" s="13" t="str">
        <f>IF('[1]TCE - ANEXO III - Preencher'!H153="","",'[1]TCE - ANEXO III - Preencher'!H153)</f>
        <v>07/2024</v>
      </c>
      <c r="H144" s="14">
        <f>'[1]TCE - ANEXO III - Preencher'!I153</f>
        <v>0</v>
      </c>
      <c r="I144" s="14">
        <f>'[1]TCE - ANEXO III - Preencher'!J153</f>
        <v>257.06560000000002</v>
      </c>
      <c r="J144" s="14">
        <f>'[1]TCE - ANEXO III - Preencher'!K153</f>
        <v>0</v>
      </c>
      <c r="K144" s="15">
        <f>'[1]TCE - ANEXO III - Preencher'!L153</f>
        <v>180.22020000000001</v>
      </c>
      <c r="L144" s="15">
        <f>'[1]TCE - ANEXO III - Preencher'!M153</f>
        <v>47.92</v>
      </c>
      <c r="M144" s="15">
        <f t="shared" si="13"/>
        <v>132.30020000000002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391.51580000000001</v>
      </c>
    </row>
    <row r="145" spans="1:28" x14ac:dyDescent="0.2">
      <c r="A145" s="8">
        <f>IFERROR(VLOOKUP(B145,'[1]DADOS (OCULTAR)'!$Q$3:$S$136,3,0),"")</f>
        <v>9039744002723</v>
      </c>
      <c r="B145" s="9" t="str">
        <f>'[1]TCE - ANEXO III - Preencher'!C154</f>
        <v>HOSPITAL PELÓPIDAS SILVEIRA - CG Nº 017/2022</v>
      </c>
      <c r="C145" s="10"/>
      <c r="D145" s="11" t="str">
        <f>'[1]TCE - ANEXO III - Preencher'!E154</f>
        <v>ANGELA ROBERTA LESSA DE ANDRADE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1426-05</v>
      </c>
      <c r="G145" s="13" t="str">
        <f>IF('[1]TCE - ANEXO III - Preencher'!H154="","",'[1]TCE - ANEXO III - Preencher'!H154)</f>
        <v>07/2024</v>
      </c>
      <c r="H145" s="14">
        <f>'[1]TCE - ANEXO III - Preencher'!I154</f>
        <v>0</v>
      </c>
      <c r="I145" s="14">
        <f>'[1]TCE - ANEXO III - Preencher'!J154</f>
        <v>1356.0655999999999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1358.2156</v>
      </c>
    </row>
    <row r="146" spans="1:28" x14ac:dyDescent="0.2">
      <c r="A146" s="8">
        <f>IFERROR(VLOOKUP(B146,'[1]DADOS (OCULTAR)'!$Q$3:$S$136,3,0),"")</f>
        <v>9039744002723</v>
      </c>
      <c r="B146" s="9" t="str">
        <f>'[1]TCE - ANEXO III - Preencher'!C155</f>
        <v>HOSPITAL PELÓPIDAS SILVEIRA - CG Nº 017/2022</v>
      </c>
      <c r="C146" s="10"/>
      <c r="D146" s="11" t="str">
        <f>'[1]TCE - ANEXO III - Preencher'!E155</f>
        <v>ANGELA SOARES NOBERTO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07/2024</v>
      </c>
      <c r="H146" s="14">
        <f>'[1]TCE - ANEXO III - Preencher'!I155</f>
        <v>0</v>
      </c>
      <c r="I146" s="14">
        <f>'[1]TCE - ANEXO III - Preencher'!J155</f>
        <v>439.29440000000011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4.5199999999999996</v>
      </c>
      <c r="O146" s="15">
        <f>'[1]TCE - ANEXO III - Preencher'!P155</f>
        <v>0</v>
      </c>
      <c r="P146" s="16">
        <f t="shared" si="14"/>
        <v>4.5199999999999996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443.81440000000009</v>
      </c>
    </row>
    <row r="147" spans="1:28" x14ac:dyDescent="0.2">
      <c r="A147" s="8">
        <f>IFERROR(VLOOKUP(B147,'[1]DADOS (OCULTAR)'!$Q$3:$S$136,3,0),"")</f>
        <v>9039744002723</v>
      </c>
      <c r="B147" s="9" t="str">
        <f>'[1]TCE - ANEXO III - Preencher'!C156</f>
        <v>HOSPITAL PELÓPIDAS SILVEIRA - CG Nº 017/2022</v>
      </c>
      <c r="C147" s="10"/>
      <c r="D147" s="11" t="str">
        <f>'[1]TCE - ANEXO III - Preencher'!E156</f>
        <v>ANGELE SANTOS PEDROSA PINHEIRO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2234-05</v>
      </c>
      <c r="G147" s="13" t="str">
        <f>IF('[1]TCE - ANEXO III - Preencher'!H156="","",'[1]TCE - ANEXO III - Preencher'!H156)</f>
        <v>07/2024</v>
      </c>
      <c r="H147" s="14">
        <f>'[1]TCE - ANEXO III - Preencher'!I156</f>
        <v>0</v>
      </c>
      <c r="I147" s="14">
        <f>'[1]TCE - ANEXO III - Preencher'!J156</f>
        <v>575.2568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577.40679999999998</v>
      </c>
    </row>
    <row r="148" spans="1:28" x14ac:dyDescent="0.2">
      <c r="A148" s="8">
        <f>IFERROR(VLOOKUP(B148,'[1]DADOS (OCULTAR)'!$Q$3:$S$136,3,0),"")</f>
        <v>9039744002723</v>
      </c>
      <c r="B148" s="9" t="str">
        <f>'[1]TCE - ANEXO III - Preencher'!C157</f>
        <v>HOSPITAL PELÓPIDAS SILVEIRA - CG Nº 017/2022</v>
      </c>
      <c r="C148" s="10"/>
      <c r="D148" s="11" t="str">
        <f>'[1]TCE - ANEXO III - Preencher'!E157</f>
        <v>ANNA BEATRIZ GONZALEZ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07/2024</v>
      </c>
      <c r="H148" s="14">
        <f>'[1]TCE - ANEXO III - Preencher'!I157</f>
        <v>0</v>
      </c>
      <c r="I148" s="14">
        <f>'[1]TCE - ANEXO III - Preencher'!J157</f>
        <v>12.4068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365.58141129032259</v>
      </c>
      <c r="R148" s="15">
        <f>'[1]TCE - ANEXO III - Preencher'!S157</f>
        <v>39.18</v>
      </c>
      <c r="S148" s="16">
        <f t="shared" si="15"/>
        <v>326.40141129032259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340.95821129032259</v>
      </c>
    </row>
    <row r="149" spans="1:28" x14ac:dyDescent="0.2">
      <c r="A149" s="8">
        <f>IFERROR(VLOOKUP(B149,'[1]DADOS (OCULTAR)'!$Q$3:$S$136,3,0),"")</f>
        <v>9039744002723</v>
      </c>
      <c r="B149" s="9" t="str">
        <f>'[1]TCE - ANEXO III - Preencher'!C158</f>
        <v>HOSPITAL PELÓPIDAS SILVEIRA - CG Nº 017/2022</v>
      </c>
      <c r="C149" s="10"/>
      <c r="D149" s="11" t="str">
        <f>'[1]TCE - ANEXO III - Preencher'!E158</f>
        <v>ANNA BEATRIZ SANTOS DE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07/2024</v>
      </c>
      <c r="H149" s="14">
        <f>'[1]TCE - ANEXO III - Preencher'!I158</f>
        <v>0</v>
      </c>
      <c r="I149" s="14">
        <f>'[1]TCE - ANEXO III - Preencher'!J158</f>
        <v>139.364</v>
      </c>
      <c r="J149" s="14">
        <f>'[1]TCE - ANEXO III - Preencher'!K158</f>
        <v>0</v>
      </c>
      <c r="K149" s="15">
        <f>'[1]TCE - ANEXO III - Preencher'!L158</f>
        <v>180.22020000000001</v>
      </c>
      <c r="L149" s="15">
        <f>'[1]TCE - ANEXO III - Preencher'!M158</f>
        <v>31.14</v>
      </c>
      <c r="M149" s="15">
        <f t="shared" si="13"/>
        <v>149.08019999999999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267.18141129032256</v>
      </c>
      <c r="R149" s="15">
        <f>'[1]TCE - ANEXO III - Preencher'!S158</f>
        <v>93.42</v>
      </c>
      <c r="S149" s="16">
        <f t="shared" si="15"/>
        <v>173.76141129032254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464.35561129032254</v>
      </c>
    </row>
    <row r="150" spans="1:28" x14ac:dyDescent="0.2">
      <c r="A150" s="8">
        <f>IFERROR(VLOOKUP(B150,'[1]DADOS (OCULTAR)'!$Q$3:$S$136,3,0),"")</f>
        <v>9039744002723</v>
      </c>
      <c r="B150" s="9" t="str">
        <f>'[1]TCE - ANEXO III - Preencher'!C159</f>
        <v>HOSPITAL PELÓPIDAS SILVEIRA - CG Nº 017/2022</v>
      </c>
      <c r="C150" s="10"/>
      <c r="D150" s="11" t="str">
        <f>'[1]TCE - ANEXO III - Preencher'!E159</f>
        <v>ANNA QUITERIA MONTEIRO DOS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07/2024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2.15</v>
      </c>
    </row>
    <row r="151" spans="1:28" x14ac:dyDescent="0.2">
      <c r="A151" s="8">
        <f>IFERROR(VLOOKUP(B151,'[1]DADOS (OCULTAR)'!$Q$3:$S$136,3,0),"")</f>
        <v>9039744002723</v>
      </c>
      <c r="B151" s="9" t="str">
        <f>'[1]TCE - ANEXO III - Preencher'!C160</f>
        <v>HOSPITAL PELÓPIDAS SILVEIRA - CG Nº 017/2022</v>
      </c>
      <c r="C151" s="10"/>
      <c r="D151" s="11" t="str">
        <f>'[1]TCE - ANEXO III - Preencher'!E160</f>
        <v>ANTONIO CARLOS VENTURA BARBOSA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7823-05</v>
      </c>
      <c r="G151" s="13" t="str">
        <f>IF('[1]TCE - ANEXO III - Preencher'!H160="","",'[1]TCE - ANEXO III - Preencher'!H160)</f>
        <v>07/2024</v>
      </c>
      <c r="H151" s="14">
        <f>'[1]TCE - ANEXO III - Preencher'!I160</f>
        <v>0</v>
      </c>
      <c r="I151" s="14">
        <f>'[1]TCE - ANEXO III - Preencher'!J160</f>
        <v>120.1872</v>
      </c>
      <c r="J151" s="14">
        <f>'[1]TCE - ANEXO III - Preencher'!K160</f>
        <v>0</v>
      </c>
      <c r="K151" s="15">
        <f>'[1]TCE - ANEXO III - Preencher'!L160</f>
        <v>180.22020000000001</v>
      </c>
      <c r="L151" s="15">
        <f>'[1]TCE - ANEXO III - Preencher'!M160</f>
        <v>32.17</v>
      </c>
      <c r="M151" s="15">
        <f t="shared" si="13"/>
        <v>148.05020000000002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185.18141129032259</v>
      </c>
      <c r="R151" s="15">
        <f>'[1]TCE - ANEXO III - Preencher'!S160</f>
        <v>93</v>
      </c>
      <c r="S151" s="16">
        <f t="shared" si="15"/>
        <v>92.181411290322586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362.56881129032263</v>
      </c>
    </row>
    <row r="152" spans="1:28" x14ac:dyDescent="0.2">
      <c r="A152" s="8">
        <f>IFERROR(VLOOKUP(B152,'[1]DADOS (OCULTAR)'!$Q$3:$S$136,3,0),"")</f>
        <v>9039744002723</v>
      </c>
      <c r="B152" s="9" t="str">
        <f>'[1]TCE - ANEXO III - Preencher'!C161</f>
        <v>HOSPITAL PELÓPIDAS SILVEIRA - CG Nº 017/2022</v>
      </c>
      <c r="C152" s="10"/>
      <c r="D152" s="11" t="str">
        <f>'[1]TCE - ANEXO III - Preencher'!E161</f>
        <v>ANTONIO DIAS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07/2024</v>
      </c>
      <c r="H152" s="14">
        <f>'[1]TCE - ANEXO III - Preencher'!I161</f>
        <v>0</v>
      </c>
      <c r="I152" s="14">
        <f>'[1]TCE - ANEXO III - Preencher'!J161</f>
        <v>305.10000000000002</v>
      </c>
      <c r="J152" s="14">
        <f>'[1]TCE - ANEXO III - Preencher'!K161</f>
        <v>0</v>
      </c>
      <c r="K152" s="15">
        <f>'[1]TCE - ANEXO III - Preencher'!L161</f>
        <v>180.22020000000001</v>
      </c>
      <c r="L152" s="15">
        <f>'[1]TCE - ANEXO III - Preencher'!M161</f>
        <v>28.24</v>
      </c>
      <c r="M152" s="15">
        <f t="shared" si="13"/>
        <v>151.9802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459.23019999999997</v>
      </c>
    </row>
    <row r="153" spans="1:28" x14ac:dyDescent="0.2">
      <c r="A153" s="8">
        <f>IFERROR(VLOOKUP(B153,'[1]DADOS (OCULTAR)'!$Q$3:$S$136,3,0),"")</f>
        <v>9039744002723</v>
      </c>
      <c r="B153" s="9" t="str">
        <f>'[1]TCE - ANEXO III - Preencher'!C162</f>
        <v>HOSPITAL PELÓPIDAS SILVEIRA - CG Nº 017/2022</v>
      </c>
      <c r="C153" s="10"/>
      <c r="D153" s="11" t="str">
        <f>'[1]TCE - ANEXO III - Preencher'!E162</f>
        <v>ANTONIO VIEIRA CHAVES JUNIOR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5151-10</v>
      </c>
      <c r="G153" s="13" t="str">
        <f>IF('[1]TCE - ANEXO III - Preencher'!H162="","",'[1]TCE - ANEXO III - Preencher'!H162)</f>
        <v>07/2024</v>
      </c>
      <c r="H153" s="14">
        <f>'[1]TCE - ANEXO III - Preencher'!I162</f>
        <v>0</v>
      </c>
      <c r="I153" s="14">
        <f>'[1]TCE - ANEXO III - Preencher'!J162</f>
        <v>155.4016</v>
      </c>
      <c r="J153" s="14">
        <f>'[1]TCE - ANEXO III - Preencher'!K162</f>
        <v>0</v>
      </c>
      <c r="K153" s="15">
        <f>'[1]TCE - ANEXO III - Preencher'!L162</f>
        <v>180.22020000000001</v>
      </c>
      <c r="L153" s="15">
        <f>'[1]TCE - ANEXO III - Preencher'!M162</f>
        <v>28.24</v>
      </c>
      <c r="M153" s="15">
        <f t="shared" si="13"/>
        <v>151.9802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135.98141129032257</v>
      </c>
      <c r="R153" s="15">
        <f>'[1]TCE - ANEXO III - Preencher'!S162</f>
        <v>84.72</v>
      </c>
      <c r="S153" s="16">
        <f t="shared" si="15"/>
        <v>51.26141129032257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360.79321129032257</v>
      </c>
    </row>
    <row r="154" spans="1:28" x14ac:dyDescent="0.2">
      <c r="A154" s="8">
        <f>IFERROR(VLOOKUP(B154,'[1]DADOS (OCULTAR)'!$Q$3:$S$136,3,0),"")</f>
        <v>9039744002723</v>
      </c>
      <c r="B154" s="9" t="str">
        <f>'[1]TCE - ANEXO III - Preencher'!C163</f>
        <v>HOSPITAL PELÓPIDAS SILVEIRA - CG Nº 017/2022</v>
      </c>
      <c r="C154" s="10"/>
      <c r="D154" s="11" t="str">
        <f>'[1]TCE - ANEXO III - Preencher'!E163</f>
        <v>ARABELA CRISTINA MACHADO DE CARVALHO WANDERLEY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07/2024</v>
      </c>
      <c r="H154" s="14">
        <f>'[1]TCE - ANEXO III - Preencher'!I163</f>
        <v>0</v>
      </c>
      <c r="I154" s="14">
        <f>'[1]TCE - ANEXO III - Preencher'!J163</f>
        <v>335.45839999999998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17.2</v>
      </c>
      <c r="O154" s="15">
        <f>'[1]TCE - ANEXO III - Preencher'!P163</f>
        <v>0</v>
      </c>
      <c r="P154" s="16">
        <f t="shared" si="14"/>
        <v>17.2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352.65839999999997</v>
      </c>
    </row>
    <row r="155" spans="1:28" x14ac:dyDescent="0.2">
      <c r="A155" s="8">
        <f>IFERROR(VLOOKUP(B155,'[1]DADOS (OCULTAR)'!$Q$3:$S$136,3,0),"")</f>
        <v>9039744002723</v>
      </c>
      <c r="B155" s="9" t="str">
        <f>'[1]TCE - ANEXO III - Preencher'!C164</f>
        <v>HOSPITAL PELÓPIDAS SILVEIRA - CG Nº 017/2022</v>
      </c>
      <c r="C155" s="10"/>
      <c r="D155" s="11" t="str">
        <f>'[1]TCE - ANEXO III - Preencher'!E164</f>
        <v>ARIANE TIMOTEO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3172-10</v>
      </c>
      <c r="G155" s="13" t="str">
        <f>IF('[1]TCE - ANEXO III - Preencher'!H164="","",'[1]TCE - ANEXO III - Preencher'!H164)</f>
        <v>07/2024</v>
      </c>
      <c r="H155" s="14">
        <f>'[1]TCE - ANEXO III - Preencher'!I164</f>
        <v>0</v>
      </c>
      <c r="I155" s="14">
        <f>'[1]TCE - ANEXO III - Preencher'!J164</f>
        <v>169.78639999999999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171.93639999999999</v>
      </c>
    </row>
    <row r="156" spans="1:28" x14ac:dyDescent="0.2">
      <c r="A156" s="8">
        <f>IFERROR(VLOOKUP(B156,'[1]DADOS (OCULTAR)'!$Q$3:$S$136,3,0),"")</f>
        <v>9039744002723</v>
      </c>
      <c r="B156" s="9" t="str">
        <f>'[1]TCE - ANEXO III - Preencher'!C165</f>
        <v>HOSPITAL PELÓPIDAS SILVEIRA - CG Nº 017/2022</v>
      </c>
      <c r="C156" s="10"/>
      <c r="D156" s="11" t="str">
        <f>'[1]TCE - ANEXO III - Preencher'!E165</f>
        <v>ARIENE DA PAZ DO NASCIMENTO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07/2024</v>
      </c>
      <c r="H156" s="14">
        <f>'[1]TCE - ANEXO III - Preencher'!I165</f>
        <v>0</v>
      </c>
      <c r="I156" s="14">
        <f>'[1]TCE - ANEXO III - Preencher'!J165</f>
        <v>286.17599999999999</v>
      </c>
      <c r="J156" s="14">
        <f>'[1]TCE - ANEXO III - Preencher'!K165</f>
        <v>0</v>
      </c>
      <c r="K156" s="15">
        <f>'[1]TCE - ANEXO III - Preencher'!L165</f>
        <v>180.22020000000001</v>
      </c>
      <c r="L156" s="15">
        <f>'[1]TCE - ANEXO III - Preencher'!M165</f>
        <v>28.24</v>
      </c>
      <c r="M156" s="15">
        <f t="shared" si="13"/>
        <v>151.9802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440.30619999999999</v>
      </c>
    </row>
    <row r="157" spans="1:28" x14ac:dyDescent="0.2">
      <c r="A157" s="8">
        <f>IFERROR(VLOOKUP(B157,'[1]DADOS (OCULTAR)'!$Q$3:$S$136,3,0),"")</f>
        <v>9039744002723</v>
      </c>
      <c r="B157" s="9" t="str">
        <f>'[1]TCE - ANEXO III - Preencher'!C166</f>
        <v>HOSPITAL PELÓPIDAS SILVEIRA - CG Nº 017/2022</v>
      </c>
      <c r="C157" s="10"/>
      <c r="D157" s="11" t="str">
        <f>'[1]TCE - ANEXO III - Preencher'!E166</f>
        <v>ARILDO ARAUJO DO NASCIMENTO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07/2024</v>
      </c>
      <c r="H157" s="14">
        <f>'[1]TCE - ANEXO III - Preencher'!I166</f>
        <v>0</v>
      </c>
      <c r="I157" s="14">
        <f>'[1]TCE - ANEXO III - Preencher'!J166</f>
        <v>128.0984</v>
      </c>
      <c r="J157" s="14">
        <f>'[1]TCE - ANEXO III - Preencher'!K166</f>
        <v>0</v>
      </c>
      <c r="K157" s="15">
        <f>'[1]TCE - ANEXO III - Preencher'!L166</f>
        <v>180.22020000000001</v>
      </c>
      <c r="L157" s="15">
        <f>'[1]TCE - ANEXO III - Preencher'!M166</f>
        <v>28.24</v>
      </c>
      <c r="M157" s="15">
        <f t="shared" si="13"/>
        <v>151.9802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250.78141129032258</v>
      </c>
      <c r="R157" s="15">
        <f>'[1]TCE - ANEXO III - Preencher'!S166</f>
        <v>64.95</v>
      </c>
      <c r="S157" s="16">
        <f t="shared" si="15"/>
        <v>185.83141129032259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468.06001129032256</v>
      </c>
    </row>
    <row r="158" spans="1:28" x14ac:dyDescent="0.2">
      <c r="A158" s="8">
        <f>IFERROR(VLOOKUP(B158,'[1]DADOS (OCULTAR)'!$Q$3:$S$136,3,0),"")</f>
        <v>9039744002723</v>
      </c>
      <c r="B158" s="9" t="str">
        <f>'[1]TCE - ANEXO III - Preencher'!C167</f>
        <v>HOSPITAL PELÓPIDAS SILVEIRA - CG Nº 017/2022</v>
      </c>
      <c r="C158" s="10"/>
      <c r="D158" s="11" t="str">
        <f>'[1]TCE - ANEXO III - Preencher'!E167</f>
        <v>ARLEI ANDRE CARDOSO PEREIRA DE ALBUQUERQUE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07/2024</v>
      </c>
      <c r="H158" s="14">
        <f>'[1]TCE - ANEXO III - Preencher'!I167</f>
        <v>0</v>
      </c>
      <c r="I158" s="14">
        <f>'[1]TCE - ANEXO III - Preencher'!J167</f>
        <v>126.55840000000001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135.98141129032257</v>
      </c>
      <c r="R158" s="15">
        <f>'[1]TCE - ANEXO III - Preencher'!S167</f>
        <v>84.72</v>
      </c>
      <c r="S158" s="16">
        <f t="shared" si="15"/>
        <v>51.26141129032257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179.96981129032258</v>
      </c>
    </row>
    <row r="159" spans="1:28" x14ac:dyDescent="0.2">
      <c r="A159" s="8">
        <f>IFERROR(VLOOKUP(B159,'[1]DADOS (OCULTAR)'!$Q$3:$S$136,3,0),"")</f>
        <v>9039744002723</v>
      </c>
      <c r="B159" s="9" t="str">
        <f>'[1]TCE - ANEXO III - Preencher'!C168</f>
        <v>HOSPITAL PELÓPIDAS SILVEIRA - CG Nº 017/2022</v>
      </c>
      <c r="C159" s="10"/>
      <c r="D159" s="11" t="str">
        <f>'[1]TCE - ANEXO III - Preencher'!E168</f>
        <v>ARNOBIO BATISTA DOS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5163-45</v>
      </c>
      <c r="G159" s="13" t="str">
        <f>IF('[1]TCE - ANEXO III - Preencher'!H168="","",'[1]TCE - ANEXO III - Preencher'!H168)</f>
        <v>07/2024</v>
      </c>
      <c r="H159" s="14">
        <f>'[1]TCE - ANEXO III - Preencher'!I168</f>
        <v>0</v>
      </c>
      <c r="I159" s="14">
        <f>'[1]TCE - ANEXO III - Preencher'!J168</f>
        <v>170.0848</v>
      </c>
      <c r="J159" s="14">
        <f>'[1]TCE - ANEXO III - Preencher'!K168</f>
        <v>0</v>
      </c>
      <c r="K159" s="15">
        <f>'[1]TCE - ANEXO III - Preencher'!L168</f>
        <v>180.22020000000001</v>
      </c>
      <c r="L159" s="15">
        <f>'[1]TCE - ANEXO III - Preencher'!M168</f>
        <v>28.24</v>
      </c>
      <c r="M159" s="15">
        <f t="shared" si="13"/>
        <v>151.9802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324.21499999999997</v>
      </c>
    </row>
    <row r="160" spans="1:28" x14ac:dyDescent="0.2">
      <c r="A160" s="8">
        <f>IFERROR(VLOOKUP(B160,'[1]DADOS (OCULTAR)'!$Q$3:$S$136,3,0),"")</f>
        <v>9039744002723</v>
      </c>
      <c r="B160" s="9" t="str">
        <f>'[1]TCE - ANEXO III - Preencher'!C169</f>
        <v>HOSPITAL PELÓPIDAS SILVEIRA - CG Nº 017/2022</v>
      </c>
      <c r="C160" s="10"/>
      <c r="D160" s="11" t="str">
        <f>'[1]TCE - ANEXO III - Preencher'!E169</f>
        <v>ARTHUR ALEXANDRE DE MELO FELIX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07/2024</v>
      </c>
      <c r="H160" s="14">
        <f>'[1]TCE - ANEXO III - Preencher'!I169</f>
        <v>0</v>
      </c>
      <c r="I160" s="14">
        <f>'[1]TCE - ANEXO III - Preencher'!J169</f>
        <v>13.178800000000001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185.18141129032259</v>
      </c>
      <c r="R160" s="15">
        <f>'[1]TCE - ANEXO III - Preencher'!S169</f>
        <v>40.67</v>
      </c>
      <c r="S160" s="16">
        <f t="shared" si="15"/>
        <v>144.5114112903226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159.8402112903226</v>
      </c>
    </row>
    <row r="161" spans="1:28" x14ac:dyDescent="0.2">
      <c r="A161" s="8">
        <f>IFERROR(VLOOKUP(B161,'[1]DADOS (OCULTAR)'!$Q$3:$S$136,3,0),"")</f>
        <v>9039744002723</v>
      </c>
      <c r="B161" s="9" t="str">
        <f>'[1]TCE - ANEXO III - Preencher'!C170</f>
        <v>HOSPITAL PELÓPIDAS SILVEIRA - CG Nº 017/2022</v>
      </c>
      <c r="C161" s="10"/>
      <c r="D161" s="11" t="str">
        <f>'[1]TCE - ANEXO III - Preencher'!E170</f>
        <v>ARTHUR HENRY TAVARES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07/2024</v>
      </c>
      <c r="H161" s="14">
        <f>'[1]TCE - ANEXO III - Preencher'!I170</f>
        <v>0</v>
      </c>
      <c r="I161" s="14">
        <f>'[1]TCE - ANEXO III - Preencher'!J170</f>
        <v>101.75839999999999</v>
      </c>
      <c r="J161" s="14">
        <f>'[1]TCE - ANEXO III - Preencher'!K170</f>
        <v>0</v>
      </c>
      <c r="K161" s="15">
        <f>'[1]TCE - ANEXO III - Preencher'!L170</f>
        <v>180.22020000000001</v>
      </c>
      <c r="L161" s="15">
        <f>'[1]TCE - ANEXO III - Preencher'!M170</f>
        <v>28.24</v>
      </c>
      <c r="M161" s="15">
        <f t="shared" si="13"/>
        <v>151.9802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365.58141129032259</v>
      </c>
      <c r="R161" s="15">
        <f>'[1]TCE - ANEXO III - Preencher'!S170</f>
        <v>84.72</v>
      </c>
      <c r="S161" s="16">
        <f t="shared" si="15"/>
        <v>280.86141129032262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536.75001129032262</v>
      </c>
    </row>
    <row r="162" spans="1:28" x14ac:dyDescent="0.2">
      <c r="A162" s="8">
        <f>IFERROR(VLOOKUP(B162,'[1]DADOS (OCULTAR)'!$Q$3:$S$136,3,0),"")</f>
        <v>9039744002723</v>
      </c>
      <c r="B162" s="9" t="str">
        <f>'[1]TCE - ANEXO III - Preencher'!C171</f>
        <v>HOSPITAL PELÓPIDAS SILVEIRA - CG Nº 017/2022</v>
      </c>
      <c r="C162" s="10"/>
      <c r="D162" s="11" t="str">
        <f>'[1]TCE - ANEXO III - Preencher'!E171</f>
        <v>ARTUR JOSE BARROS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1427-05</v>
      </c>
      <c r="G162" s="13" t="str">
        <f>IF('[1]TCE - ANEXO III - Preencher'!H171="","",'[1]TCE - ANEXO III - Preencher'!H171)</f>
        <v>07/2024</v>
      </c>
      <c r="H162" s="14">
        <f>'[1]TCE - ANEXO III - Preencher'!I171</f>
        <v>0</v>
      </c>
      <c r="I162" s="14">
        <f>'[1]TCE - ANEXO III - Preencher'!J171</f>
        <v>432.09519999999998</v>
      </c>
      <c r="J162" s="14">
        <f>'[1]TCE - ANEXO III - Preencher'!K171</f>
        <v>0</v>
      </c>
      <c r="K162" s="15">
        <f>'[1]TCE - ANEXO III - Preencher'!L171</f>
        <v>180.22020000000001</v>
      </c>
      <c r="L162" s="15">
        <f>'[1]TCE - ANEXO III - Preencher'!M171</f>
        <v>30</v>
      </c>
      <c r="M162" s="15">
        <f t="shared" si="13"/>
        <v>150.22020000000001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584.46539999999993</v>
      </c>
    </row>
    <row r="163" spans="1:28" x14ac:dyDescent="0.2">
      <c r="A163" s="8">
        <f>IFERROR(VLOOKUP(B163,'[1]DADOS (OCULTAR)'!$Q$3:$S$136,3,0),"")</f>
        <v>9039744002723</v>
      </c>
      <c r="B163" s="9" t="str">
        <f>'[1]TCE - ANEXO III - Preencher'!C172</f>
        <v>HOSPITAL PELÓPIDAS SILVEIRA - CG Nº 017/2022</v>
      </c>
      <c r="C163" s="10"/>
      <c r="D163" s="11" t="str">
        <f>'[1]TCE - ANEXO III - Preencher'!E172</f>
        <v>AURIDEA SOUZA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07/2024</v>
      </c>
      <c r="H163" s="14">
        <f>'[1]TCE - ANEXO III - Preencher'!I172</f>
        <v>0</v>
      </c>
      <c r="I163" s="14">
        <f>'[1]TCE - ANEXO III - Preencher'!J172</f>
        <v>608.69440000000009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4.5199999999999996</v>
      </c>
      <c r="O163" s="15">
        <f>'[1]TCE - ANEXO III - Preencher'!P172</f>
        <v>0</v>
      </c>
      <c r="P163" s="16">
        <f t="shared" si="14"/>
        <v>4.5199999999999996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613.21440000000007</v>
      </c>
    </row>
    <row r="164" spans="1:28" x14ac:dyDescent="0.2">
      <c r="A164" s="8">
        <f>IFERROR(VLOOKUP(B164,'[1]DADOS (OCULTAR)'!$Q$3:$S$136,3,0),"")</f>
        <v>9039744002723</v>
      </c>
      <c r="B164" s="9" t="str">
        <f>'[1]TCE - ANEXO III - Preencher'!C173</f>
        <v>HOSPITAL PELÓPIDAS SILVEIRA - CG Nº 017/2022</v>
      </c>
      <c r="C164" s="10"/>
      <c r="D164" s="11" t="str">
        <f>'[1]TCE - ANEXO III - Preencher'!E173</f>
        <v>AURISTELA BARBOSA CUPERTINO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07/2024</v>
      </c>
      <c r="H164" s="14">
        <f>'[1]TCE - ANEXO III - Preencher'!I173</f>
        <v>0</v>
      </c>
      <c r="I164" s="14">
        <f>'[1]TCE - ANEXO III - Preencher'!J173</f>
        <v>24.911999999999999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18.68</v>
      </c>
      <c r="S164" s="16">
        <f t="shared" si="15"/>
        <v>-18.68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8.3819999999999979</v>
      </c>
    </row>
    <row r="165" spans="1:28" x14ac:dyDescent="0.2">
      <c r="A165" s="8">
        <f>IFERROR(VLOOKUP(B165,'[1]DADOS (OCULTAR)'!$Q$3:$S$136,3,0),"")</f>
        <v>9039744002723</v>
      </c>
      <c r="B165" s="9" t="str">
        <f>'[1]TCE - ANEXO III - Preencher'!C174</f>
        <v>HOSPITAL PELÓPIDAS SILVEIRA - CG Nº 017/2022</v>
      </c>
      <c r="C165" s="10"/>
      <c r="D165" s="11" t="str">
        <f>'[1]TCE - ANEXO III - Preencher'!E174</f>
        <v>BANI GAIAO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07/2024</v>
      </c>
      <c r="H165" s="14">
        <f>'[1]TCE - ANEXO III - Preencher'!I174</f>
        <v>0</v>
      </c>
      <c r="I165" s="14">
        <f>'[1]TCE - ANEXO III - Preencher'!J174</f>
        <v>489.2688</v>
      </c>
      <c r="J165" s="14">
        <f>'[1]TCE - ANEXO III - Preencher'!K174</f>
        <v>0</v>
      </c>
      <c r="K165" s="15">
        <f>'[1]TCE - ANEXO III - Preencher'!L174</f>
        <v>180.22020000000001</v>
      </c>
      <c r="L165" s="15">
        <f>'[1]TCE - ANEXO III - Preencher'!M174</f>
        <v>3.59</v>
      </c>
      <c r="M165" s="15">
        <f t="shared" si="13"/>
        <v>176.6302</v>
      </c>
      <c r="N165" s="15">
        <f>'[1]TCE - ANEXO III - Preencher'!O174</f>
        <v>4.5199999999999996</v>
      </c>
      <c r="O165" s="15">
        <f>'[1]TCE - ANEXO III - Preencher'!P174</f>
        <v>0</v>
      </c>
      <c r="P165" s="16">
        <f t="shared" si="14"/>
        <v>4.5199999999999996</v>
      </c>
      <c r="Q165" s="15">
        <f>'[1]TCE - ANEXO III - Preencher'!R174</f>
        <v>168.78141129032258</v>
      </c>
      <c r="R165" s="15">
        <f>'[1]TCE - ANEXO III - Preencher'!S174</f>
        <v>143.65</v>
      </c>
      <c r="S165" s="16">
        <f t="shared" si="15"/>
        <v>25.131411290322575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695.55041129032259</v>
      </c>
    </row>
    <row r="166" spans="1:28" x14ac:dyDescent="0.2">
      <c r="A166" s="8">
        <f>IFERROR(VLOOKUP(B166,'[1]DADOS (OCULTAR)'!$Q$3:$S$136,3,0),"")</f>
        <v>9039744002723</v>
      </c>
      <c r="B166" s="9" t="str">
        <f>'[1]TCE - ANEXO III - Preencher'!C175</f>
        <v>HOSPITAL PELÓPIDAS SILVEIRA - CG Nº 017/2022</v>
      </c>
      <c r="C166" s="10"/>
      <c r="D166" s="11" t="str">
        <f>'[1]TCE - ANEXO III - Preencher'!E175</f>
        <v>BARBARA CRISTINA DE MEDEIROS ALVES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07/2024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4.5199999999999996</v>
      </c>
      <c r="O166" s="15">
        <f>'[1]TCE - ANEXO III - Preencher'!P175</f>
        <v>0</v>
      </c>
      <c r="P166" s="16">
        <f t="shared" si="14"/>
        <v>4.5199999999999996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4.5199999999999996</v>
      </c>
    </row>
    <row r="167" spans="1:28" x14ac:dyDescent="0.2">
      <c r="A167" s="8">
        <f>IFERROR(VLOOKUP(B167,'[1]DADOS (OCULTAR)'!$Q$3:$S$136,3,0),"")</f>
        <v>9039744002723</v>
      </c>
      <c r="B167" s="9" t="str">
        <f>'[1]TCE - ANEXO III - Preencher'!C176</f>
        <v>HOSPITAL PELÓPIDAS SILVEIRA - CG Nº 017/2022</v>
      </c>
      <c r="C167" s="10"/>
      <c r="D167" s="11" t="str">
        <f>'[1]TCE - ANEXO III - Preencher'!E176</f>
        <v>BARBARA EWELLIN VIEIRA DO NASCIMENTO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07/2024</v>
      </c>
      <c r="H167" s="14">
        <f>'[1]TCE - ANEXO III - Preencher'!I176</f>
        <v>0</v>
      </c>
      <c r="I167" s="14">
        <f>'[1]TCE - ANEXO III - Preencher'!J176</f>
        <v>271.38319999999999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201.58141129032259</v>
      </c>
      <c r="R167" s="15">
        <f>'[1]TCE - ANEXO III - Preencher'!S176</f>
        <v>84.72</v>
      </c>
      <c r="S167" s="16">
        <f t="shared" si="15"/>
        <v>116.86141129032259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390.39461129032259</v>
      </c>
    </row>
    <row r="168" spans="1:28" x14ac:dyDescent="0.2">
      <c r="A168" s="8">
        <f>IFERROR(VLOOKUP(B168,'[1]DADOS (OCULTAR)'!$Q$3:$S$136,3,0),"")</f>
        <v>9039744002723</v>
      </c>
      <c r="B168" s="9" t="str">
        <f>'[1]TCE - ANEXO III - Preencher'!C177</f>
        <v>HOSPITAL PELÓPIDAS SILVEIRA - CG Nº 017/2022</v>
      </c>
      <c r="C168" s="10"/>
      <c r="D168" s="11" t="str">
        <f>'[1]TCE - ANEXO III - Preencher'!E177</f>
        <v>BARBARA RACHEL DOS ANJOS LIMA DUTRA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2234-05</v>
      </c>
      <c r="G168" s="13" t="str">
        <f>IF('[1]TCE - ANEXO III - Preencher'!H177="","",'[1]TCE - ANEXO III - Preencher'!H177)</f>
        <v>07/2024</v>
      </c>
      <c r="H168" s="14">
        <f>'[1]TCE - ANEXO III - Preencher'!I177</f>
        <v>0</v>
      </c>
      <c r="I168" s="14">
        <f>'[1]TCE - ANEXO III - Preencher'!J177</f>
        <v>429.40480000000002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169.3</v>
      </c>
      <c r="U168" s="15">
        <f>'[1]TCE - ANEXO III - Preencher'!V177</f>
        <v>0</v>
      </c>
      <c r="V168" s="16">
        <f t="shared" si="16"/>
        <v>169.3</v>
      </c>
      <c r="W168" s="17" t="str">
        <f>IF('[1]TCE - ANEXO III - Preencher'!X177="","",'[1]TCE - ANEXO III - Preencher'!X177)</f>
        <v>AUXÍLIO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600.85480000000007</v>
      </c>
    </row>
    <row r="169" spans="1:28" x14ac:dyDescent="0.2">
      <c r="A169" s="8">
        <f>IFERROR(VLOOKUP(B169,'[1]DADOS (OCULTAR)'!$Q$3:$S$136,3,0),"")</f>
        <v>9039744002723</v>
      </c>
      <c r="B169" s="9" t="str">
        <f>'[1]TCE - ANEXO III - Preencher'!C178</f>
        <v>HOSPITAL PELÓPIDAS SILVEIRA - CG Nº 017/2022</v>
      </c>
      <c r="C169" s="10"/>
      <c r="D169" s="11" t="str">
        <f>'[1]TCE - ANEXO III - Preencher'!E178</f>
        <v>BARTOLOMEU JESSE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5151-10</v>
      </c>
      <c r="G169" s="13" t="str">
        <f>IF('[1]TCE - ANEXO III - Preencher'!H178="","",'[1]TCE - ANEXO III - Preencher'!H178)</f>
        <v>07/2024</v>
      </c>
      <c r="H169" s="14">
        <f>'[1]TCE - ANEXO III - Preencher'!I178</f>
        <v>0</v>
      </c>
      <c r="I169" s="14">
        <f>'[1]TCE - ANEXO III - Preencher'!J178</f>
        <v>130.72559999999999</v>
      </c>
      <c r="J169" s="14">
        <f>'[1]TCE - ANEXO III - Preencher'!K178</f>
        <v>0</v>
      </c>
      <c r="K169" s="15">
        <f>'[1]TCE - ANEXO III - Preencher'!L178</f>
        <v>180.22020000000001</v>
      </c>
      <c r="L169" s="15">
        <f>'[1]TCE - ANEXO III - Preencher'!M178</f>
        <v>28.24</v>
      </c>
      <c r="M169" s="15">
        <f t="shared" si="13"/>
        <v>151.9802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267.18141129032256</v>
      </c>
      <c r="R169" s="15">
        <f>'[1]TCE - ANEXO III - Preencher'!S178</f>
        <v>84.72</v>
      </c>
      <c r="S169" s="16">
        <f t="shared" si="15"/>
        <v>182.46141129032256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467.31721129032246</v>
      </c>
    </row>
    <row r="170" spans="1:28" x14ac:dyDescent="0.2">
      <c r="A170" s="8">
        <f>IFERROR(VLOOKUP(B170,'[1]DADOS (OCULTAR)'!$Q$3:$S$136,3,0),"")</f>
        <v>9039744002723</v>
      </c>
      <c r="B170" s="9" t="str">
        <f>'[1]TCE - ANEXO III - Preencher'!C179</f>
        <v>HOSPITAL PELÓPIDAS SILVEIRA - CG Nº 017/2022</v>
      </c>
      <c r="C170" s="10"/>
      <c r="D170" s="11" t="str">
        <f>'[1]TCE - ANEXO III - Preencher'!E179</f>
        <v>BEATRIZ BARBOSA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07/2024</v>
      </c>
      <c r="H170" s="14">
        <f>'[1]TCE - ANEXO III - Preencher'!I179</f>
        <v>0</v>
      </c>
      <c r="I170" s="14">
        <f>'[1]TCE - ANEXO III - Preencher'!J179</f>
        <v>208.2432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4.5199999999999996</v>
      </c>
      <c r="O170" s="15">
        <f>'[1]TCE - ANEXO III - Preencher'!P179</f>
        <v>0</v>
      </c>
      <c r="P170" s="16">
        <f t="shared" si="14"/>
        <v>4.5199999999999996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212.76320000000001</v>
      </c>
    </row>
    <row r="171" spans="1:28" x14ac:dyDescent="0.2">
      <c r="A171" s="8">
        <f>IFERROR(VLOOKUP(B171,'[1]DADOS (OCULTAR)'!$Q$3:$S$136,3,0),"")</f>
        <v>9039744002723</v>
      </c>
      <c r="B171" s="9" t="str">
        <f>'[1]TCE - ANEXO III - Preencher'!C180</f>
        <v>HOSPITAL PELÓPIDAS SILVEIRA - CG Nº 017/2022</v>
      </c>
      <c r="C171" s="10"/>
      <c r="D171" s="11" t="str">
        <f>'[1]TCE - ANEXO III - Preencher'!E180</f>
        <v>BENONE PEREIRA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5151-10</v>
      </c>
      <c r="G171" s="13" t="str">
        <f>IF('[1]TCE - ANEXO III - Preencher'!H180="","",'[1]TCE - ANEXO III - Preencher'!H180)</f>
        <v>07/2024</v>
      </c>
      <c r="H171" s="14">
        <f>'[1]TCE - ANEXO III - Preencher'!I180</f>
        <v>0</v>
      </c>
      <c r="I171" s="14">
        <f>'[1]TCE - ANEXO III - Preencher'!J180</f>
        <v>135.55199999999999</v>
      </c>
      <c r="J171" s="14">
        <f>'[1]TCE - ANEXO III - Preencher'!K180</f>
        <v>0</v>
      </c>
      <c r="K171" s="15">
        <f>'[1]TCE - ANEXO III - Preencher'!L180</f>
        <v>180.22020000000001</v>
      </c>
      <c r="L171" s="15">
        <f>'[1]TCE - ANEXO III - Preencher'!M180</f>
        <v>28.24</v>
      </c>
      <c r="M171" s="15">
        <f t="shared" si="13"/>
        <v>151.9802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289.68219999999997</v>
      </c>
    </row>
    <row r="172" spans="1:28" x14ac:dyDescent="0.2">
      <c r="A172" s="8">
        <f>IFERROR(VLOOKUP(B172,'[1]DADOS (OCULTAR)'!$Q$3:$S$136,3,0),"")</f>
        <v>9039744002723</v>
      </c>
      <c r="B172" s="9" t="str">
        <f>'[1]TCE - ANEXO III - Preencher'!C181</f>
        <v>HOSPITAL PELÓPIDAS SILVEIRA - CG Nº 017/2022</v>
      </c>
      <c r="C172" s="10"/>
      <c r="D172" s="11" t="str">
        <f>'[1]TCE - ANEXO III - Preencher'!E181</f>
        <v>BIANCA DE MELO SILVA GONCALVES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07/2024</v>
      </c>
      <c r="H172" s="14">
        <f>'[1]TCE - ANEXO III - Preencher'!I181</f>
        <v>0</v>
      </c>
      <c r="I172" s="14">
        <f>'[1]TCE - ANEXO III - Preencher'!J181</f>
        <v>435.92480000000012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4.5199999999999996</v>
      </c>
      <c r="O172" s="15">
        <f>'[1]TCE - ANEXO III - Preencher'!P181</f>
        <v>0</v>
      </c>
      <c r="P172" s="16">
        <f t="shared" si="14"/>
        <v>4.5199999999999996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120.26</v>
      </c>
      <c r="U172" s="15">
        <f>'[1]TCE - ANEXO III - Preencher'!V181</f>
        <v>0</v>
      </c>
      <c r="V172" s="16">
        <f t="shared" si="16"/>
        <v>120.26</v>
      </c>
      <c r="W172" s="17" t="str">
        <f>IF('[1]TCE - ANEXO III - Preencher'!X181="","",'[1]TCE - ANEXO III - Preencher'!X181)</f>
        <v>AUXÍLIO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560.70480000000009</v>
      </c>
    </row>
    <row r="173" spans="1:28" x14ac:dyDescent="0.2">
      <c r="A173" s="8">
        <f>IFERROR(VLOOKUP(B173,'[1]DADOS (OCULTAR)'!$Q$3:$S$136,3,0),"")</f>
        <v>9039744002723</v>
      </c>
      <c r="B173" s="9" t="str">
        <f>'[1]TCE - ANEXO III - Preencher'!C182</f>
        <v>HOSPITAL PELÓPIDAS SILVEIRA - CG Nº 017/2022</v>
      </c>
      <c r="C173" s="10"/>
      <c r="D173" s="11" t="str">
        <f>'[1]TCE - ANEXO III - Preencher'!E182</f>
        <v>BRUNA JORDANA ALVES TRINDADE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07/2024</v>
      </c>
      <c r="H173" s="14">
        <f>'[1]TCE - ANEXO III - Preencher'!I182</f>
        <v>0</v>
      </c>
      <c r="I173" s="14">
        <f>'[1]TCE - ANEXO III - Preencher'!J182</f>
        <v>267.84480000000002</v>
      </c>
      <c r="J173" s="14">
        <f>'[1]TCE - ANEXO III - Preencher'!K182</f>
        <v>0</v>
      </c>
      <c r="K173" s="15">
        <f>'[1]TCE - ANEXO III - Preencher'!L182</f>
        <v>180.22020000000001</v>
      </c>
      <c r="L173" s="15">
        <f>'[1]TCE - ANEXO III - Preencher'!M182</f>
        <v>28.24</v>
      </c>
      <c r="M173" s="15">
        <f t="shared" si="13"/>
        <v>151.9802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421.97500000000002</v>
      </c>
    </row>
    <row r="174" spans="1:28" x14ac:dyDescent="0.2">
      <c r="A174" s="8">
        <f>IFERROR(VLOOKUP(B174,'[1]DADOS (OCULTAR)'!$Q$3:$S$136,3,0),"")</f>
        <v>9039744002723</v>
      </c>
      <c r="B174" s="9" t="str">
        <f>'[1]TCE - ANEXO III - Preencher'!C183</f>
        <v>HOSPITAL PELÓPIDAS SILVEIRA - CG Nº 017/2022</v>
      </c>
      <c r="C174" s="10"/>
      <c r="D174" s="11" t="str">
        <f>'[1]TCE - ANEXO III - Preencher'!E183</f>
        <v>BRUNA PEIXOTO COLACO RAMOS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07/2024</v>
      </c>
      <c r="H174" s="14">
        <f>'[1]TCE - ANEXO III - Preencher'!I183</f>
        <v>0</v>
      </c>
      <c r="I174" s="14">
        <f>'[1]TCE - ANEXO III - Preencher'!J183</f>
        <v>410.61200000000002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4.5199999999999996</v>
      </c>
      <c r="O174" s="15">
        <f>'[1]TCE - ANEXO III - Preencher'!P183</f>
        <v>0</v>
      </c>
      <c r="P174" s="16">
        <f t="shared" si="14"/>
        <v>4.5199999999999996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415.13200000000001</v>
      </c>
    </row>
    <row r="175" spans="1:28" x14ac:dyDescent="0.2">
      <c r="A175" s="8">
        <f>IFERROR(VLOOKUP(B175,'[1]DADOS (OCULTAR)'!$Q$3:$S$136,3,0),"")</f>
        <v>9039744002723</v>
      </c>
      <c r="B175" s="9" t="str">
        <f>'[1]TCE - ANEXO III - Preencher'!C184</f>
        <v>HOSPITAL PELÓPIDAS SILVEIRA - CG Nº 017/2022</v>
      </c>
      <c r="C175" s="10"/>
      <c r="D175" s="11" t="str">
        <f>'[1]TCE - ANEXO III - Preencher'!E184</f>
        <v>BRUNO GOMES RAMOS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 t="str">
        <f>IF('[1]TCE - ANEXO III - Preencher'!H184="","",'[1]TCE - ANEXO III - Preencher'!H184)</f>
        <v>07/2024</v>
      </c>
      <c r="H175" s="14">
        <f>'[1]TCE - ANEXO III - Preencher'!I184</f>
        <v>0</v>
      </c>
      <c r="I175" s="14">
        <f>'[1]TCE - ANEXO III - Preencher'!J184</f>
        <v>110.69199999999999</v>
      </c>
      <c r="J175" s="14">
        <f>'[1]TCE - ANEXO III - Preencher'!K184</f>
        <v>0</v>
      </c>
      <c r="K175" s="15">
        <f>'[1]TCE - ANEXO III - Preencher'!L184</f>
        <v>180.22020000000001</v>
      </c>
      <c r="L175" s="15">
        <f>'[1]TCE - ANEXO III - Preencher'!M184</f>
        <v>28.24</v>
      </c>
      <c r="M175" s="15">
        <f t="shared" si="13"/>
        <v>151.9802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365.58141129032259</v>
      </c>
      <c r="R175" s="15">
        <f>'[1]TCE - ANEXO III - Preencher'!S184</f>
        <v>84.72</v>
      </c>
      <c r="S175" s="16">
        <f t="shared" si="15"/>
        <v>280.86141129032262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545.68361129032257</v>
      </c>
    </row>
    <row r="176" spans="1:28" x14ac:dyDescent="0.2">
      <c r="A176" s="8">
        <f>IFERROR(VLOOKUP(B176,'[1]DADOS (OCULTAR)'!$Q$3:$S$136,3,0),"")</f>
        <v>9039744002723</v>
      </c>
      <c r="B176" s="9" t="str">
        <f>'[1]TCE - ANEXO III - Preencher'!C185</f>
        <v>HOSPITAL PELÓPIDAS SILVEIRA - CG Nº 017/2022</v>
      </c>
      <c r="C176" s="10"/>
      <c r="D176" s="11" t="str">
        <f>'[1]TCE - ANEXO III - Preencher'!E185</f>
        <v>BRUNO MATEUS DE ALBUQUERQUE LOBO COSTA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07/2024</v>
      </c>
      <c r="H176" s="14">
        <f>'[1]TCE - ANEXO III - Preencher'!I185</f>
        <v>0</v>
      </c>
      <c r="I176" s="14">
        <f>'[1]TCE - ANEXO III - Preencher'!J185</f>
        <v>633.16399999999999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17.2</v>
      </c>
      <c r="O176" s="15">
        <f>'[1]TCE - ANEXO III - Preencher'!P185</f>
        <v>0</v>
      </c>
      <c r="P176" s="16">
        <f t="shared" si="14"/>
        <v>17.2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650.36400000000003</v>
      </c>
    </row>
    <row r="177" spans="1:28" x14ac:dyDescent="0.2">
      <c r="A177" s="8">
        <f>IFERROR(VLOOKUP(B177,'[1]DADOS (OCULTAR)'!$Q$3:$S$136,3,0),"")</f>
        <v>9039744002723</v>
      </c>
      <c r="B177" s="9" t="str">
        <f>'[1]TCE - ANEXO III - Preencher'!C186</f>
        <v>HOSPITAL PELÓPIDAS SILVEIRA - CG Nº 017/2022</v>
      </c>
      <c r="C177" s="10"/>
      <c r="D177" s="11" t="str">
        <f>'[1]TCE - ANEXO III - Preencher'!E186</f>
        <v>CAIO VICTOR NASCIMENTO TRAJANO DA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07/2024</v>
      </c>
      <c r="H177" s="14">
        <f>'[1]TCE - ANEXO III - Preencher'!I186</f>
        <v>0</v>
      </c>
      <c r="I177" s="14">
        <f>'[1]TCE - ANEXO III - Preencher'!J186</f>
        <v>850.81600000000003</v>
      </c>
      <c r="J177" s="14">
        <f>'[1]TCE - ANEXO III - Preencher'!K186</f>
        <v>0</v>
      </c>
      <c r="K177" s="15">
        <f>'[1]TCE - ANEXO III - Preencher'!L186</f>
        <v>180.22020000000001</v>
      </c>
      <c r="L177" s="15">
        <f>'[1]TCE - ANEXO III - Preencher'!M186</f>
        <v>6.34</v>
      </c>
      <c r="M177" s="15">
        <f t="shared" si="13"/>
        <v>173.8802</v>
      </c>
      <c r="N177" s="15">
        <f>'[1]TCE - ANEXO III - Preencher'!O186</f>
        <v>17.2</v>
      </c>
      <c r="O177" s="15">
        <f>'[1]TCE - ANEXO III - Preencher'!P186</f>
        <v>0</v>
      </c>
      <c r="P177" s="16">
        <f t="shared" si="14"/>
        <v>17.2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1041.8962000000001</v>
      </c>
    </row>
    <row r="178" spans="1:28" x14ac:dyDescent="0.2">
      <c r="A178" s="8">
        <f>IFERROR(VLOOKUP(B178,'[1]DADOS (OCULTAR)'!$Q$3:$S$136,3,0),"")</f>
        <v>9039744002723</v>
      </c>
      <c r="B178" s="9" t="str">
        <f>'[1]TCE - ANEXO III - Preencher'!C187</f>
        <v>HOSPITAL PELÓPIDAS SILVEIRA - CG Nº 017/2022</v>
      </c>
      <c r="C178" s="10"/>
      <c r="D178" s="11" t="str">
        <f>'[1]TCE - ANEXO III - Preencher'!E187</f>
        <v>CALINE BIANCA DA SILVA RAMOS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07/2024</v>
      </c>
      <c r="H178" s="14">
        <f>'[1]TCE - ANEXO III - Preencher'!I187</f>
        <v>0</v>
      </c>
      <c r="I178" s="14">
        <f>'[1]TCE - ANEXO III - Preencher'!J187</f>
        <v>111.0176</v>
      </c>
      <c r="J178" s="14">
        <f>'[1]TCE - ANEXO III - Preencher'!K187</f>
        <v>0</v>
      </c>
      <c r="K178" s="15">
        <f>'[1]TCE - ANEXO III - Preencher'!L187</f>
        <v>180.22020000000001</v>
      </c>
      <c r="L178" s="15">
        <f>'[1]TCE - ANEXO III - Preencher'!M187</f>
        <v>28.24</v>
      </c>
      <c r="M178" s="15">
        <f t="shared" si="13"/>
        <v>151.9802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80.95</v>
      </c>
      <c r="U178" s="15">
        <f>'[1]TCE - ANEXO III - Preencher'!V187</f>
        <v>0</v>
      </c>
      <c r="V178" s="16">
        <f t="shared" si="16"/>
        <v>80.95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346.09779999999995</v>
      </c>
    </row>
    <row r="179" spans="1:28" x14ac:dyDescent="0.2">
      <c r="A179" s="8">
        <f>IFERROR(VLOOKUP(B179,'[1]DADOS (OCULTAR)'!$Q$3:$S$136,3,0),"")</f>
        <v>9039744002723</v>
      </c>
      <c r="B179" s="9" t="str">
        <f>'[1]TCE - ANEXO III - Preencher'!C188</f>
        <v>HOSPITAL PELÓPIDAS SILVEIRA - CG Nº 017/2022</v>
      </c>
      <c r="C179" s="10"/>
      <c r="D179" s="11" t="str">
        <f>'[1]TCE - ANEXO III - Preencher'!E188</f>
        <v>CAMILA BARBOSA DA SILVA NEGROMONTE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07/2024</v>
      </c>
      <c r="H179" s="14">
        <f>'[1]TCE - ANEXO III - Preencher'!I188</f>
        <v>0</v>
      </c>
      <c r="I179" s="14">
        <f>'[1]TCE - ANEXO III - Preencher'!J188</f>
        <v>276.40480000000002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2.15</v>
      </c>
      <c r="O179" s="15">
        <f>'[1]TCE - ANEXO III - Preencher'!P188</f>
        <v>0</v>
      </c>
      <c r="P179" s="16">
        <f t="shared" si="14"/>
        <v>2.15</v>
      </c>
      <c r="Q179" s="15">
        <f>'[1]TCE - ANEXO III - Preencher'!R188</f>
        <v>267.18141129032256</v>
      </c>
      <c r="R179" s="15">
        <f>'[1]TCE - ANEXO III - Preencher'!S188</f>
        <v>5.65</v>
      </c>
      <c r="S179" s="16">
        <f t="shared" si="15"/>
        <v>261.53141129032258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540.08621129032258</v>
      </c>
    </row>
    <row r="180" spans="1:28" x14ac:dyDescent="0.2">
      <c r="A180" s="8">
        <f>IFERROR(VLOOKUP(B180,'[1]DADOS (OCULTAR)'!$Q$3:$S$136,3,0),"")</f>
        <v>9039744002723</v>
      </c>
      <c r="B180" s="9" t="str">
        <f>'[1]TCE - ANEXO III - Preencher'!C189</f>
        <v>HOSPITAL PELÓPIDAS SILVEIRA - CG Nº 017/2022</v>
      </c>
      <c r="C180" s="10"/>
      <c r="D180" s="11" t="str">
        <f>'[1]TCE - ANEXO III - Preencher'!E189</f>
        <v>CAMILA CARMEM MOISES DA CUNHA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07/2024</v>
      </c>
      <c r="H180" s="14">
        <f>'[1]TCE - ANEXO III - Preencher'!I189</f>
        <v>0</v>
      </c>
      <c r="I180" s="14">
        <f>'[1]TCE - ANEXO III - Preencher'!J189</f>
        <v>273.47840000000002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275.6284</v>
      </c>
    </row>
    <row r="181" spans="1:28" x14ac:dyDescent="0.2">
      <c r="A181" s="8">
        <f>IFERROR(VLOOKUP(B181,'[1]DADOS (OCULTAR)'!$Q$3:$S$136,3,0),"")</f>
        <v>9039744002723</v>
      </c>
      <c r="B181" s="9" t="str">
        <f>'[1]TCE - ANEXO III - Preencher'!C190</f>
        <v>HOSPITAL PELÓPIDAS SILVEIRA - CG Nº 017/2022</v>
      </c>
      <c r="C181" s="10"/>
      <c r="D181" s="11" t="str">
        <f>'[1]TCE - ANEXO III - Preencher'!E190</f>
        <v>CAMILA CRISTINA RAMOS PINTO NOVAIS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07/2024</v>
      </c>
      <c r="H181" s="14">
        <f>'[1]TCE - ANEXO III - Preencher'!I190</f>
        <v>0</v>
      </c>
      <c r="I181" s="14">
        <f>'[1]TCE - ANEXO III - Preencher'!J190</f>
        <v>417.2568</v>
      </c>
      <c r="J181" s="14">
        <f>'[1]TCE - ANEXO III - Preencher'!K190</f>
        <v>0</v>
      </c>
      <c r="K181" s="15">
        <f>'[1]TCE - ANEXO III - Preencher'!L190</f>
        <v>180.22020000000001</v>
      </c>
      <c r="L181" s="15">
        <f>'[1]TCE - ANEXO III - Preencher'!M190</f>
        <v>6.1</v>
      </c>
      <c r="M181" s="15">
        <f t="shared" si="13"/>
        <v>174.12020000000001</v>
      </c>
      <c r="N181" s="15">
        <f>'[1]TCE - ANEXO III - Preencher'!O190</f>
        <v>4.5199999999999996</v>
      </c>
      <c r="O181" s="15">
        <f>'[1]TCE - ANEXO III - Preencher'!P190</f>
        <v>0</v>
      </c>
      <c r="P181" s="16">
        <f t="shared" si="14"/>
        <v>4.5199999999999996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595.89699999999993</v>
      </c>
    </row>
    <row r="182" spans="1:28" x14ac:dyDescent="0.2">
      <c r="A182" s="8">
        <f>IFERROR(VLOOKUP(B182,'[1]DADOS (OCULTAR)'!$Q$3:$S$136,3,0),"")</f>
        <v>9039744002723</v>
      </c>
      <c r="B182" s="9" t="str">
        <f>'[1]TCE - ANEXO III - Preencher'!C191</f>
        <v>HOSPITAL PELÓPIDAS SILVEIRA - CG Nº 017/2022</v>
      </c>
      <c r="C182" s="10"/>
      <c r="D182" s="11" t="str">
        <f>'[1]TCE - ANEXO III - Preencher'!E191</f>
        <v>CAMILA LOURENCO BATISTA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2237-10</v>
      </c>
      <c r="G182" s="13" t="str">
        <f>IF('[1]TCE - ANEXO III - Preencher'!H191="","",'[1]TCE - ANEXO III - Preencher'!H191)</f>
        <v>07/2024</v>
      </c>
      <c r="H182" s="14">
        <f>'[1]TCE - ANEXO III - Preencher'!I191</f>
        <v>0</v>
      </c>
      <c r="I182" s="14">
        <f>'[1]TCE - ANEXO III - Preencher'!J191</f>
        <v>372.96319999999997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375.11319999999995</v>
      </c>
    </row>
    <row r="183" spans="1:28" x14ac:dyDescent="0.2">
      <c r="A183" s="8">
        <f>IFERROR(VLOOKUP(B183,'[1]DADOS (OCULTAR)'!$Q$3:$S$136,3,0),"")</f>
        <v>9039744002723</v>
      </c>
      <c r="B183" s="9" t="str">
        <f>'[1]TCE - ANEXO III - Preencher'!C192</f>
        <v>HOSPITAL PELÓPIDAS SILVEIRA - CG Nº 017/2022</v>
      </c>
      <c r="C183" s="10"/>
      <c r="D183" s="11" t="str">
        <f>'[1]TCE - ANEXO III - Preencher'!E192</f>
        <v>CAMILA NARJARA SILVA DE SA MOURA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07/2024</v>
      </c>
      <c r="H183" s="14">
        <f>'[1]TCE - ANEXO III - Preencher'!I192</f>
        <v>0</v>
      </c>
      <c r="I183" s="14">
        <f>'[1]TCE - ANEXO III - Preencher'!J192</f>
        <v>454.61279999999999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4.5199999999999996</v>
      </c>
      <c r="O183" s="15">
        <f>'[1]TCE - ANEXO III - Preencher'!P192</f>
        <v>0</v>
      </c>
      <c r="P183" s="16">
        <f t="shared" si="14"/>
        <v>4.5199999999999996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116.25</v>
      </c>
      <c r="U183" s="15">
        <f>'[1]TCE - ANEXO III - Preencher'!V192</f>
        <v>0</v>
      </c>
      <c r="V183" s="16">
        <f t="shared" si="16"/>
        <v>116.25</v>
      </c>
      <c r="W183" s="17" t="str">
        <f>IF('[1]TCE - ANEXO III - Preencher'!X192="","",'[1]TCE - ANEXO III - Preencher'!X192)</f>
        <v>AUXÍLIO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575.38279999999997</v>
      </c>
    </row>
    <row r="184" spans="1:28" x14ac:dyDescent="0.2">
      <c r="A184" s="8">
        <f>IFERROR(VLOOKUP(B184,'[1]DADOS (OCULTAR)'!$Q$3:$S$136,3,0),"")</f>
        <v>9039744002723</v>
      </c>
      <c r="B184" s="9" t="str">
        <f>'[1]TCE - ANEXO III - Preencher'!C193</f>
        <v>HOSPITAL PELÓPIDAS SILVEIRA - CG Nº 017/2022</v>
      </c>
      <c r="C184" s="10"/>
      <c r="D184" s="11" t="str">
        <f>'[1]TCE - ANEXO III - Preencher'!E193</f>
        <v>CAMILA REGINA GONCALVES DA SILVA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07/2024</v>
      </c>
      <c r="H184" s="14">
        <f>'[1]TCE - ANEXO III - Preencher'!I193</f>
        <v>0</v>
      </c>
      <c r="I184" s="14">
        <f>'[1]TCE - ANEXO III - Preencher'!J193</f>
        <v>271.98</v>
      </c>
      <c r="J184" s="14">
        <f>'[1]TCE - ANEXO III - Preencher'!K193</f>
        <v>0</v>
      </c>
      <c r="K184" s="15">
        <f>'[1]TCE - ANEXO III - Preencher'!L193</f>
        <v>180.22020000000001</v>
      </c>
      <c r="L184" s="15">
        <f>'[1]TCE - ANEXO III - Preencher'!M193</f>
        <v>28.24</v>
      </c>
      <c r="M184" s="15">
        <f t="shared" si="13"/>
        <v>151.9802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426.11019999999996</v>
      </c>
    </row>
    <row r="185" spans="1:28" x14ac:dyDescent="0.2">
      <c r="A185" s="8">
        <f>IFERROR(VLOOKUP(B185,'[1]DADOS (OCULTAR)'!$Q$3:$S$136,3,0),"")</f>
        <v>9039744002723</v>
      </c>
      <c r="B185" s="9" t="str">
        <f>'[1]TCE - ANEXO III - Preencher'!C194</f>
        <v>HOSPITAL PELÓPIDAS SILVEIRA - CG Nº 017/2022</v>
      </c>
      <c r="C185" s="10"/>
      <c r="D185" s="11" t="str">
        <f>'[1]TCE - ANEXO III - Preencher'!E194</f>
        <v>CAMILA SOUZA AZEDO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3241-15</v>
      </c>
      <c r="G185" s="13" t="str">
        <f>IF('[1]TCE - ANEXO III - Preencher'!H194="","",'[1]TCE - ANEXO III - Preencher'!H194)</f>
        <v>07/2024</v>
      </c>
      <c r="H185" s="14">
        <f>'[1]TCE - ANEXO III - Preencher'!I194</f>
        <v>0</v>
      </c>
      <c r="I185" s="14">
        <f>'[1]TCE - ANEXO III - Preencher'!J194</f>
        <v>279.58240000000001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281.73239999999998</v>
      </c>
    </row>
    <row r="186" spans="1:28" x14ac:dyDescent="0.2">
      <c r="A186" s="8">
        <f>IFERROR(VLOOKUP(B186,'[1]DADOS (OCULTAR)'!$Q$3:$S$136,3,0),"")</f>
        <v>9039744002723</v>
      </c>
      <c r="B186" s="9" t="str">
        <f>'[1]TCE - ANEXO III - Preencher'!C195</f>
        <v>HOSPITAL PELÓPIDAS SILVEIRA - CG Nº 017/2022</v>
      </c>
      <c r="C186" s="10"/>
      <c r="D186" s="11" t="str">
        <f>'[1]TCE - ANEXO III - Preencher'!E195</f>
        <v>CAMILA TERESA NOBREGA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07/2024</v>
      </c>
      <c r="H186" s="14">
        <f>'[1]TCE - ANEXO III - Preencher'!I195</f>
        <v>0</v>
      </c>
      <c r="I186" s="14">
        <f>'[1]TCE - ANEXO III - Preencher'!J195</f>
        <v>778.49839999999995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17.2</v>
      </c>
      <c r="O186" s="15">
        <f>'[1]TCE - ANEXO III - Preencher'!P195</f>
        <v>0</v>
      </c>
      <c r="P186" s="16">
        <f t="shared" si="14"/>
        <v>17.2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795.69839999999999</v>
      </c>
    </row>
    <row r="187" spans="1:28" x14ac:dyDescent="0.2">
      <c r="A187" s="8">
        <f>IFERROR(VLOOKUP(B187,'[1]DADOS (OCULTAR)'!$Q$3:$S$136,3,0),"")</f>
        <v>9039744002723</v>
      </c>
      <c r="B187" s="9" t="str">
        <f>'[1]TCE - ANEXO III - Preencher'!C196</f>
        <v>HOSPITAL PELÓPIDAS SILVEIRA - CG Nº 017/2022</v>
      </c>
      <c r="C187" s="10"/>
      <c r="D187" s="11" t="str">
        <f>'[1]TCE - ANEXO III - Preencher'!E196</f>
        <v>CAMILLA MEDEIROS ARAUJO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07/2024</v>
      </c>
      <c r="H187" s="14">
        <f>'[1]TCE - ANEXO III - Preencher'!I196</f>
        <v>0</v>
      </c>
      <c r="I187" s="14">
        <f>'[1]TCE - ANEXO III - Preencher'!J196</f>
        <v>232.2808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4.5199999999999996</v>
      </c>
      <c r="O187" s="15">
        <f>'[1]TCE - ANEXO III - Preencher'!P196</f>
        <v>0</v>
      </c>
      <c r="P187" s="16">
        <f t="shared" si="14"/>
        <v>4.5199999999999996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112.88</v>
      </c>
      <c r="U187" s="15">
        <f>'[1]TCE - ANEXO III - Preencher'!V196</f>
        <v>0</v>
      </c>
      <c r="V187" s="16">
        <f t="shared" si="16"/>
        <v>112.88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349.68079999999998</v>
      </c>
    </row>
    <row r="188" spans="1:28" x14ac:dyDescent="0.2">
      <c r="A188" s="8">
        <f>IFERROR(VLOOKUP(B188,'[1]DADOS (OCULTAR)'!$Q$3:$S$136,3,0),"")</f>
        <v>9039744002723</v>
      </c>
      <c r="B188" s="9" t="str">
        <f>'[1]TCE - ANEXO III - Preencher'!C197</f>
        <v>HOSPITAL PELÓPIDAS SILVEIRA - CG Nº 017/2022</v>
      </c>
      <c r="C188" s="10"/>
      <c r="D188" s="11" t="str">
        <f>'[1]TCE - ANEXO III - Preencher'!E197</f>
        <v>CAMILLA MESSIAS FRANCA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2237-10</v>
      </c>
      <c r="G188" s="13" t="str">
        <f>IF('[1]TCE - ANEXO III - Preencher'!H197="","",'[1]TCE - ANEXO III - Preencher'!H197)</f>
        <v>07/2024</v>
      </c>
      <c r="H188" s="14">
        <f>'[1]TCE - ANEXO III - Preencher'!I197</f>
        <v>0</v>
      </c>
      <c r="I188" s="14">
        <f>'[1]TCE - ANEXO III - Preencher'!J197</f>
        <v>372.45440000000002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2.15</v>
      </c>
      <c r="O188" s="15">
        <f>'[1]TCE - ANEXO III - Preencher'!P197</f>
        <v>0</v>
      </c>
      <c r="P188" s="16">
        <f t="shared" si="14"/>
        <v>2.15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374.6044</v>
      </c>
    </row>
    <row r="189" spans="1:28" x14ac:dyDescent="0.2">
      <c r="A189" s="8">
        <f>IFERROR(VLOOKUP(B189,'[1]DADOS (OCULTAR)'!$Q$3:$S$136,3,0),"")</f>
        <v>9039744002723</v>
      </c>
      <c r="B189" s="9" t="str">
        <f>'[1]TCE - ANEXO III - Preencher'!C198</f>
        <v>HOSPITAL PELÓPIDAS SILVEIRA - CG Nº 017/2022</v>
      </c>
      <c r="C189" s="10"/>
      <c r="D189" s="11" t="str">
        <f>'[1]TCE - ANEXO III - Preencher'!E198</f>
        <v>CAMILLY VICTORIA RODRIGUES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07/2024</v>
      </c>
      <c r="H189" s="14">
        <f>'[1]TCE - ANEXO III - Preencher'!I198</f>
        <v>0</v>
      </c>
      <c r="I189" s="14">
        <f>'[1]TCE - ANEXO III - Preencher'!J198</f>
        <v>114.87439999999999</v>
      </c>
      <c r="J189" s="14">
        <f>'[1]TCE - ANEXO III - Preencher'!K198</f>
        <v>0</v>
      </c>
      <c r="K189" s="15">
        <f>'[1]TCE - ANEXO III - Preencher'!L198</f>
        <v>180.22020000000001</v>
      </c>
      <c r="L189" s="15">
        <f>'[1]TCE - ANEXO III - Preencher'!M198</f>
        <v>28.24</v>
      </c>
      <c r="M189" s="15">
        <f t="shared" si="13"/>
        <v>151.9802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185.18141129032259</v>
      </c>
      <c r="R189" s="15">
        <f>'[1]TCE - ANEXO III - Preencher'!S198</f>
        <v>84.72</v>
      </c>
      <c r="S189" s="16">
        <f t="shared" si="15"/>
        <v>100.46141129032259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369.46601129032257</v>
      </c>
    </row>
    <row r="190" spans="1:28" x14ac:dyDescent="0.2">
      <c r="A190" s="8">
        <f>IFERROR(VLOOKUP(B190,'[1]DADOS (OCULTAR)'!$Q$3:$S$136,3,0),"")</f>
        <v>9039744002723</v>
      </c>
      <c r="B190" s="9" t="str">
        <f>'[1]TCE - ANEXO III - Preencher'!C199</f>
        <v>HOSPITAL PELÓPIDAS SILVEIRA - CG Nº 017/2022</v>
      </c>
      <c r="C190" s="10"/>
      <c r="D190" s="11" t="str">
        <f>'[1]TCE - ANEXO III - Preencher'!E199</f>
        <v>CAMYLA PATRICIA DIAS LIMA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07/2024</v>
      </c>
      <c r="H190" s="14">
        <f>'[1]TCE - ANEXO III - Preencher'!I199</f>
        <v>0</v>
      </c>
      <c r="I190" s="14">
        <f>'[1]TCE - ANEXO III - Preencher'!J199</f>
        <v>109.1176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127.78141129032258</v>
      </c>
      <c r="R190" s="15">
        <f>'[1]TCE - ANEXO III - Preencher'!S199</f>
        <v>81.900000000000006</v>
      </c>
      <c r="S190" s="16">
        <f t="shared" si="15"/>
        <v>45.881411290322575</v>
      </c>
      <c r="T190" s="15">
        <f>'[1]TCE - ANEXO III - Preencher'!U199</f>
        <v>78.25</v>
      </c>
      <c r="U190" s="15">
        <f>'[1]TCE - ANEXO III - Preencher'!V199</f>
        <v>0</v>
      </c>
      <c r="V190" s="16">
        <f t="shared" si="16"/>
        <v>78.25</v>
      </c>
      <c r="W190" s="17" t="str">
        <f>IF('[1]TCE - ANEXO III - Preencher'!X199="","",'[1]TCE - ANEXO III - Preencher'!X199)</f>
        <v>AUXÍLIO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235.39901129032256</v>
      </c>
    </row>
    <row r="191" spans="1:28" x14ac:dyDescent="0.2">
      <c r="A191" s="8">
        <f>IFERROR(VLOOKUP(B191,'[1]DADOS (OCULTAR)'!$Q$3:$S$136,3,0),"")</f>
        <v>9039744002723</v>
      </c>
      <c r="B191" s="9" t="str">
        <f>'[1]TCE - ANEXO III - Preencher'!C200</f>
        <v>HOSPITAL PELÓPIDAS SILVEIRA - CG Nº 017/2022</v>
      </c>
      <c r="C191" s="10"/>
      <c r="D191" s="11" t="str">
        <f>'[1]TCE - ANEXO III - Preencher'!E200</f>
        <v>CARINA CAVALCANTI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5143-20</v>
      </c>
      <c r="G191" s="13" t="str">
        <f>IF('[1]TCE - ANEXO III - Preencher'!H200="","",'[1]TCE - ANEXO III - Preencher'!H200)</f>
        <v>07/2024</v>
      </c>
      <c r="H191" s="14">
        <f>'[1]TCE - ANEXO III - Preencher'!I200</f>
        <v>0</v>
      </c>
      <c r="I191" s="14">
        <f>'[1]TCE - ANEXO III - Preencher'!J200</f>
        <v>4.5183999999999997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2.15</v>
      </c>
      <c r="O191" s="15">
        <f>'[1]TCE - ANEXO III - Preencher'!P200</f>
        <v>0</v>
      </c>
      <c r="P191" s="16">
        <f t="shared" si="14"/>
        <v>2.15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2.7</v>
      </c>
      <c r="U191" s="15">
        <f>'[1]TCE - ANEXO III - Preencher'!V200</f>
        <v>0</v>
      </c>
      <c r="V191" s="16">
        <f t="shared" si="16"/>
        <v>2.7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9.3684000000000012</v>
      </c>
    </row>
    <row r="192" spans="1:28" x14ac:dyDescent="0.2">
      <c r="A192" s="8">
        <f>IFERROR(VLOOKUP(B192,'[1]DADOS (OCULTAR)'!$Q$3:$S$136,3,0),"")</f>
        <v>9039744002723</v>
      </c>
      <c r="B192" s="9" t="str">
        <f>'[1]TCE - ANEXO III - Preencher'!C201</f>
        <v>HOSPITAL PELÓPIDAS SILVEIRA - CG Nº 017/2022</v>
      </c>
      <c r="C192" s="10"/>
      <c r="D192" s="11" t="str">
        <f>'[1]TCE - ANEXO III - Preencher'!E201</f>
        <v>CARLA ADRIANA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5134-30</v>
      </c>
      <c r="G192" s="13" t="str">
        <f>IF('[1]TCE - ANEXO III - Preencher'!H201="","",'[1]TCE - ANEXO III - Preencher'!H201)</f>
        <v>07/2024</v>
      </c>
      <c r="H192" s="14">
        <f>'[1]TCE - ANEXO III - Preencher'!I201</f>
        <v>0</v>
      </c>
      <c r="I192" s="14">
        <f>'[1]TCE - ANEXO III - Preencher'!J201</f>
        <v>166.76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2.15</v>
      </c>
      <c r="O192" s="15">
        <f>'[1]TCE - ANEXO III - Preencher'!P201</f>
        <v>0</v>
      </c>
      <c r="P192" s="16">
        <f t="shared" si="14"/>
        <v>2.15</v>
      </c>
      <c r="Q192" s="15">
        <f>'[1]TCE - ANEXO III - Preencher'!R201</f>
        <v>250.78141129032258</v>
      </c>
      <c r="R192" s="15">
        <f>'[1]TCE - ANEXO III - Preencher'!S201</f>
        <v>84.72</v>
      </c>
      <c r="S192" s="16">
        <f t="shared" si="15"/>
        <v>166.06141129032258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334.97141129032258</v>
      </c>
    </row>
    <row r="193" spans="1:28" x14ac:dyDescent="0.2">
      <c r="A193" s="8">
        <f>IFERROR(VLOOKUP(B193,'[1]DADOS (OCULTAR)'!$Q$3:$S$136,3,0),"")</f>
        <v>9039744002723</v>
      </c>
      <c r="B193" s="9" t="str">
        <f>'[1]TCE - ANEXO III - Preencher'!C202</f>
        <v>HOSPITAL PELÓPIDAS SILVEIRA - CG Nº 017/2022</v>
      </c>
      <c r="C193" s="10"/>
      <c r="D193" s="11" t="str">
        <f>'[1]TCE - ANEXO III - Preencher'!E202</f>
        <v>CARLA DE ANDRADE MORAES E SILVA BARBALHO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07/2024</v>
      </c>
      <c r="H193" s="14">
        <f>'[1]TCE - ANEXO III - Preencher'!I202</f>
        <v>0</v>
      </c>
      <c r="I193" s="14">
        <f>'[1]TCE - ANEXO III - Preencher'!J202</f>
        <v>1029.0672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17.2</v>
      </c>
      <c r="O193" s="15">
        <f>'[1]TCE - ANEXO III - Preencher'!P202</f>
        <v>0</v>
      </c>
      <c r="P193" s="16">
        <f t="shared" si="14"/>
        <v>17.2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1046.2672</v>
      </c>
    </row>
    <row r="194" spans="1:28" x14ac:dyDescent="0.2">
      <c r="A194" s="8">
        <f>IFERROR(VLOOKUP(B194,'[1]DADOS (OCULTAR)'!$Q$3:$S$136,3,0),"")</f>
        <v>9039744002723</v>
      </c>
      <c r="B194" s="9" t="str">
        <f>'[1]TCE - ANEXO III - Preencher'!C203</f>
        <v>HOSPITAL PELÓPIDAS SILVEIRA - CG Nº 017/2022</v>
      </c>
      <c r="C194" s="10"/>
      <c r="D194" s="11" t="str">
        <f>'[1]TCE - ANEXO III - Preencher'!E203</f>
        <v>CARLA JANAINA DA SILVA CAMPELO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07/2024</v>
      </c>
      <c r="H194" s="14">
        <f>'[1]TCE - ANEXO III - Preencher'!I203</f>
        <v>0</v>
      </c>
      <c r="I194" s="14">
        <f>'[1]TCE - ANEXO III - Preencher'!J203</f>
        <v>271.88639999999998</v>
      </c>
      <c r="J194" s="14">
        <f>'[1]TCE - ANEXO III - Preencher'!K203</f>
        <v>0</v>
      </c>
      <c r="K194" s="15">
        <f>'[1]TCE - ANEXO III - Preencher'!L203</f>
        <v>180.22020000000001</v>
      </c>
      <c r="L194" s="15">
        <f>'[1]TCE - ANEXO III - Preencher'!M203</f>
        <v>28.24</v>
      </c>
      <c r="M194" s="15">
        <f t="shared" si="13"/>
        <v>151.9802</v>
      </c>
      <c r="N194" s="15">
        <f>'[1]TCE - ANEXO III - Preencher'!O203</f>
        <v>2.15</v>
      </c>
      <c r="O194" s="15">
        <f>'[1]TCE - ANEXO III - Preencher'!P203</f>
        <v>0</v>
      </c>
      <c r="P194" s="16">
        <f t="shared" si="14"/>
        <v>2.15</v>
      </c>
      <c r="Q194" s="15">
        <f>'[1]TCE - ANEXO III - Preencher'!R203</f>
        <v>135.98141129032257</v>
      </c>
      <c r="R194" s="15">
        <f>'[1]TCE - ANEXO III - Preencher'!S203</f>
        <v>84.72</v>
      </c>
      <c r="S194" s="16">
        <f t="shared" si="15"/>
        <v>51.26141129032257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477.27801129032252</v>
      </c>
    </row>
    <row r="195" spans="1:28" x14ac:dyDescent="0.2">
      <c r="A195" s="8">
        <f>IFERROR(VLOOKUP(B195,'[1]DADOS (OCULTAR)'!$Q$3:$S$136,3,0),"")</f>
        <v>9039744002723</v>
      </c>
      <c r="B195" s="9" t="str">
        <f>'[1]TCE - ANEXO III - Preencher'!C204</f>
        <v>HOSPITAL PELÓPIDAS SILVEIRA - CG Nº 017/2022</v>
      </c>
      <c r="C195" s="10"/>
      <c r="D195" s="11" t="str">
        <f>'[1]TCE - ANEXO III - Preencher'!E204</f>
        <v>CARLOS ALLAN CAVALCANTI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 t="str">
        <f>IF('[1]TCE - ANEXO III - Preencher'!H204="","",'[1]TCE - ANEXO III - Preencher'!H204)</f>
        <v>07/2024</v>
      </c>
      <c r="H195" s="14">
        <f>'[1]TCE - ANEXO III - Preencher'!I204</f>
        <v>0</v>
      </c>
      <c r="I195" s="14">
        <f>'[1]TCE - ANEXO III - Preencher'!J204</f>
        <v>251.7176</v>
      </c>
      <c r="J195" s="14">
        <f>'[1]TCE - ANEXO III - Preencher'!K204</f>
        <v>0</v>
      </c>
      <c r="K195" s="15">
        <f>'[1]TCE - ANEXO III - Preencher'!L204</f>
        <v>180.22020000000001</v>
      </c>
      <c r="L195" s="15">
        <f>'[1]TCE - ANEXO III - Preencher'!M204</f>
        <v>2.95</v>
      </c>
      <c r="M195" s="15">
        <f t="shared" si="13"/>
        <v>177.27020000000002</v>
      </c>
      <c r="N195" s="15">
        <f>'[1]TCE - ANEXO III - Preencher'!O204</f>
        <v>4.5199999999999996</v>
      </c>
      <c r="O195" s="15">
        <f>'[1]TCE - ANEXO III - Preencher'!P204</f>
        <v>0</v>
      </c>
      <c r="P195" s="16">
        <f t="shared" si="14"/>
        <v>4.5199999999999996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433.50779999999997</v>
      </c>
    </row>
    <row r="196" spans="1:28" x14ac:dyDescent="0.2">
      <c r="A196" s="8">
        <f>IFERROR(VLOOKUP(B196,'[1]DADOS (OCULTAR)'!$Q$3:$S$136,3,0),"")</f>
        <v>9039744002723</v>
      </c>
      <c r="B196" s="9" t="str">
        <f>'[1]TCE - ANEXO III - Preencher'!C205</f>
        <v>HOSPITAL PELÓPIDAS SILVEIRA - CG Nº 017/2022</v>
      </c>
      <c r="C196" s="10"/>
      <c r="D196" s="11" t="str">
        <f>'[1]TCE - ANEXO III - Preencher'!E205</f>
        <v>CARLOS ANDRE DA ROCHA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07/2024</v>
      </c>
      <c r="H196" s="14">
        <f>'[1]TCE - ANEXO III - Preencher'!I205</f>
        <v>0</v>
      </c>
      <c r="I196" s="14">
        <f>'[1]TCE - ANEXO III - Preencher'!J205</f>
        <v>219.36240000000001</v>
      </c>
      <c r="J196" s="14">
        <f>'[1]TCE - ANEXO III - Preencher'!K205</f>
        <v>0</v>
      </c>
      <c r="K196" s="15">
        <f>'[1]TCE - ANEXO III - Preencher'!L205</f>
        <v>180.22020000000001</v>
      </c>
      <c r="L196" s="15">
        <f>'[1]TCE - ANEXO III - Preencher'!M205</f>
        <v>28.24</v>
      </c>
      <c r="M196" s="15">
        <f t="shared" ref="M196:M259" si="19">K196-L196</f>
        <v>151.9802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373.49259999999998</v>
      </c>
    </row>
    <row r="197" spans="1:28" x14ac:dyDescent="0.2">
      <c r="A197" s="8">
        <f>IFERROR(VLOOKUP(B197,'[1]DADOS (OCULTAR)'!$Q$3:$S$136,3,0),"")</f>
        <v>9039744002723</v>
      </c>
      <c r="B197" s="9" t="str">
        <f>'[1]TCE - ANEXO III - Preencher'!C206</f>
        <v>HOSPITAL PELÓPIDAS SILVEIRA - CG Nº 017/2022</v>
      </c>
      <c r="C197" s="10"/>
      <c r="D197" s="11" t="str">
        <f>'[1]TCE - ANEXO III - Preencher'!E206</f>
        <v>CARLOS ANTONIO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5151-10</v>
      </c>
      <c r="G197" s="13" t="str">
        <f>IF('[1]TCE - ANEXO III - Preencher'!H206="","",'[1]TCE - ANEXO III - Preencher'!H206)</f>
        <v>07/2024</v>
      </c>
      <c r="H197" s="14">
        <f>'[1]TCE - ANEXO III - Preencher'!I206</f>
        <v>0</v>
      </c>
      <c r="I197" s="14">
        <f>'[1]TCE - ANEXO III - Preencher'!J206</f>
        <v>127.29600000000001</v>
      </c>
      <c r="J197" s="14">
        <f>'[1]TCE - ANEXO III - Preencher'!K206</f>
        <v>0</v>
      </c>
      <c r="K197" s="15">
        <f>'[1]TCE - ANEXO III - Preencher'!L206</f>
        <v>180.22020000000001</v>
      </c>
      <c r="L197" s="15">
        <f>'[1]TCE - ANEXO III - Preencher'!M206</f>
        <v>28.24</v>
      </c>
      <c r="M197" s="15">
        <f t="shared" si="19"/>
        <v>151.9802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267.18141129032256</v>
      </c>
      <c r="R197" s="15">
        <f>'[1]TCE - ANEXO III - Preencher'!S206</f>
        <v>79.64</v>
      </c>
      <c r="S197" s="16">
        <f t="shared" si="21"/>
        <v>187.54141129032257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468.96761129032257</v>
      </c>
    </row>
    <row r="198" spans="1:28" x14ac:dyDescent="0.2">
      <c r="A198" s="8">
        <f>IFERROR(VLOOKUP(B198,'[1]DADOS (OCULTAR)'!$Q$3:$S$136,3,0),"")</f>
        <v>9039744002723</v>
      </c>
      <c r="B198" s="9" t="str">
        <f>'[1]TCE - ANEXO III - Preencher'!C207</f>
        <v>HOSPITAL PELÓPIDAS SILVEIRA - CG Nº 017/2022</v>
      </c>
      <c r="C198" s="10"/>
      <c r="D198" s="11" t="str">
        <f>'[1]TCE - ANEXO III - Preencher'!E207</f>
        <v>CARLOS ANTONIO DA SILVA LIMA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07/2024</v>
      </c>
      <c r="H198" s="14">
        <f>'[1]TCE - ANEXO III - Preencher'!I207</f>
        <v>0</v>
      </c>
      <c r="I198" s="14">
        <f>'[1]TCE - ANEXO III - Preencher'!J207</f>
        <v>283.16559999999998</v>
      </c>
      <c r="J198" s="14">
        <f>'[1]TCE - ANEXO III - Preencher'!K207</f>
        <v>0</v>
      </c>
      <c r="K198" s="15">
        <f>'[1]TCE - ANEXO III - Preencher'!L207</f>
        <v>180.22020000000001</v>
      </c>
      <c r="L198" s="15">
        <f>'[1]TCE - ANEXO III - Preencher'!M207</f>
        <v>28.24</v>
      </c>
      <c r="M198" s="15">
        <f t="shared" si="19"/>
        <v>151.9802</v>
      </c>
      <c r="N198" s="15">
        <f>'[1]TCE - ANEXO III - Preencher'!O207</f>
        <v>2.15</v>
      </c>
      <c r="O198" s="15">
        <f>'[1]TCE - ANEXO III - Preencher'!P207</f>
        <v>0</v>
      </c>
      <c r="P198" s="16">
        <f t="shared" si="20"/>
        <v>2.15</v>
      </c>
      <c r="Q198" s="15">
        <f>'[1]TCE - ANEXO III - Preencher'!R207</f>
        <v>250.78141129032258</v>
      </c>
      <c r="R198" s="15">
        <f>'[1]TCE - ANEXO III - Preencher'!S207</f>
        <v>77.94</v>
      </c>
      <c r="S198" s="16">
        <f t="shared" si="21"/>
        <v>172.84141129032258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610.13721129032251</v>
      </c>
    </row>
    <row r="199" spans="1:28" x14ac:dyDescent="0.2">
      <c r="A199" s="8">
        <f>IFERROR(VLOOKUP(B199,'[1]DADOS (OCULTAR)'!$Q$3:$S$136,3,0),"")</f>
        <v>9039744002723</v>
      </c>
      <c r="B199" s="9" t="str">
        <f>'[1]TCE - ANEXO III - Preencher'!C208</f>
        <v>HOSPITAL PELÓPIDAS SILVEIRA - CG Nº 017/2022</v>
      </c>
      <c r="C199" s="10"/>
      <c r="D199" s="11" t="str">
        <f>'[1]TCE - ANEXO III - Preencher'!E208</f>
        <v>CARLOS EDUARDO ARAUJO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07/2024</v>
      </c>
      <c r="H199" s="14">
        <f>'[1]TCE - ANEXO III - Preencher'!I208</f>
        <v>0</v>
      </c>
      <c r="I199" s="14">
        <f>'[1]TCE - ANEXO III - Preencher'!J208</f>
        <v>12.192600000000001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14.342600000000001</v>
      </c>
    </row>
    <row r="200" spans="1:28" x14ac:dyDescent="0.2">
      <c r="A200" s="8">
        <f>IFERROR(VLOOKUP(B200,'[1]DADOS (OCULTAR)'!$Q$3:$S$136,3,0),"")</f>
        <v>9039744002723</v>
      </c>
      <c r="B200" s="9" t="str">
        <f>'[1]TCE - ANEXO III - Preencher'!C209</f>
        <v>HOSPITAL PELÓPIDAS SILVEIRA - CG Nº 017/2022</v>
      </c>
      <c r="C200" s="10"/>
      <c r="D200" s="11" t="str">
        <f>'[1]TCE - ANEXO III - Preencher'!E209</f>
        <v>CARLOS EDUARDO NASCIMENTO DENIZ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5132-20</v>
      </c>
      <c r="G200" s="13" t="str">
        <f>IF('[1]TCE - ANEXO III - Preencher'!H209="","",'[1]TCE - ANEXO III - Preencher'!H209)</f>
        <v>07/2024</v>
      </c>
      <c r="H200" s="14">
        <f>'[1]TCE - ANEXO III - Preencher'!I209</f>
        <v>0</v>
      </c>
      <c r="I200" s="14">
        <f>'[1]TCE - ANEXO III - Preencher'!J209</f>
        <v>153.38</v>
      </c>
      <c r="J200" s="14">
        <f>'[1]TCE - ANEXO III - Preencher'!K209</f>
        <v>0</v>
      </c>
      <c r="K200" s="15">
        <f>'[1]TCE - ANEXO III - Preencher'!L209</f>
        <v>180.22020000000001</v>
      </c>
      <c r="L200" s="15">
        <f>'[1]TCE - ANEXO III - Preencher'!M209</f>
        <v>32.700000000000003</v>
      </c>
      <c r="M200" s="15">
        <f t="shared" si="19"/>
        <v>147.52019999999999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127.78141129032258</v>
      </c>
      <c r="R200" s="15">
        <f>'[1]TCE - ANEXO III - Preencher'!S209</f>
        <v>98.09</v>
      </c>
      <c r="S200" s="16">
        <f t="shared" si="21"/>
        <v>29.691411290322577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332.74161129032257</v>
      </c>
    </row>
    <row r="201" spans="1:28" x14ac:dyDescent="0.2">
      <c r="A201" s="8">
        <f>IFERROR(VLOOKUP(B201,'[1]DADOS (OCULTAR)'!$Q$3:$S$136,3,0),"")</f>
        <v>9039744002723</v>
      </c>
      <c r="B201" s="9" t="str">
        <f>'[1]TCE - ANEXO III - Preencher'!C210</f>
        <v>HOSPITAL PELÓPIDAS SILVEIRA - CG Nº 017/2022</v>
      </c>
      <c r="C201" s="10"/>
      <c r="D201" s="11" t="str">
        <f>'[1]TCE - ANEXO III - Preencher'!E210</f>
        <v>CARLOS HENRIQUE DE SOUZA ROCHA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5151-10</v>
      </c>
      <c r="G201" s="13" t="str">
        <f>IF('[1]TCE - ANEXO III - Preencher'!H210="","",'[1]TCE - ANEXO III - Preencher'!H210)</f>
        <v>07/2024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2.15</v>
      </c>
    </row>
    <row r="202" spans="1:28" x14ac:dyDescent="0.2">
      <c r="A202" s="8">
        <f>IFERROR(VLOOKUP(B202,'[1]DADOS (OCULTAR)'!$Q$3:$S$136,3,0),"")</f>
        <v>9039744002723</v>
      </c>
      <c r="B202" s="9" t="str">
        <f>'[1]TCE - ANEXO III - Preencher'!C211</f>
        <v>HOSPITAL PELÓPIDAS SILVEIRA - CG Nº 017/2022</v>
      </c>
      <c r="C202" s="10"/>
      <c r="D202" s="11" t="str">
        <f>'[1]TCE - ANEXO III - Preencher'!E211</f>
        <v>CAROLINA UCHOA CAVALCANTI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07/2024</v>
      </c>
      <c r="H202" s="14">
        <f>'[1]TCE - ANEXO III - Preencher'!I211</f>
        <v>0</v>
      </c>
      <c r="I202" s="14">
        <f>'[1]TCE - ANEXO III - Preencher'!J211</f>
        <v>275.89440000000002</v>
      </c>
      <c r="J202" s="14">
        <f>'[1]TCE - ANEXO III - Preencher'!K211</f>
        <v>0</v>
      </c>
      <c r="K202" s="15">
        <f>'[1]TCE - ANEXO III - Preencher'!L211</f>
        <v>180.22020000000001</v>
      </c>
      <c r="L202" s="15">
        <f>'[1]TCE - ANEXO III - Preencher'!M211</f>
        <v>28.24</v>
      </c>
      <c r="M202" s="15">
        <f t="shared" si="19"/>
        <v>151.9802</v>
      </c>
      <c r="N202" s="15">
        <f>'[1]TCE - ANEXO III - Preencher'!O211</f>
        <v>2.15</v>
      </c>
      <c r="O202" s="15">
        <f>'[1]TCE - ANEXO III - Preencher'!P211</f>
        <v>0</v>
      </c>
      <c r="P202" s="16">
        <f t="shared" si="20"/>
        <v>2.15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430.02459999999996</v>
      </c>
    </row>
    <row r="203" spans="1:28" x14ac:dyDescent="0.2">
      <c r="A203" s="8">
        <f>IFERROR(VLOOKUP(B203,'[1]DADOS (OCULTAR)'!$Q$3:$S$136,3,0),"")</f>
        <v>9039744002723</v>
      </c>
      <c r="B203" s="9" t="str">
        <f>'[1]TCE - ANEXO III - Preencher'!C212</f>
        <v>HOSPITAL PELÓPIDAS SILVEIRA - CG Nº 017/2022</v>
      </c>
      <c r="C203" s="10"/>
      <c r="D203" s="11" t="str">
        <f>'[1]TCE - ANEXO III - Preencher'!E212</f>
        <v>CAROLINE FERREIRA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2612-05</v>
      </c>
      <c r="G203" s="13" t="str">
        <f>IF('[1]TCE - ANEXO III - Preencher'!H212="","",'[1]TCE - ANEXO III - Preencher'!H212)</f>
        <v>07/2024</v>
      </c>
      <c r="H203" s="14">
        <f>'[1]TCE - ANEXO III - Preencher'!I212</f>
        <v>0</v>
      </c>
      <c r="I203" s="14">
        <f>'[1]TCE - ANEXO III - Preencher'!J212</f>
        <v>201.26159999999999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275.3814112903226</v>
      </c>
      <c r="R203" s="15">
        <f>'[1]TCE - ANEXO III - Preencher'!S212</f>
        <v>150.94999999999999</v>
      </c>
      <c r="S203" s="16">
        <f t="shared" si="21"/>
        <v>124.43141129032261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327.84301129032258</v>
      </c>
    </row>
    <row r="204" spans="1:28" x14ac:dyDescent="0.2">
      <c r="A204" s="8">
        <f>IFERROR(VLOOKUP(B204,'[1]DADOS (OCULTAR)'!$Q$3:$S$136,3,0),"")</f>
        <v>9039744002723</v>
      </c>
      <c r="B204" s="9" t="str">
        <f>'[1]TCE - ANEXO III - Preencher'!C213</f>
        <v>HOSPITAL PELÓPIDAS SILVEIRA - CG Nº 017/2022</v>
      </c>
      <c r="C204" s="10"/>
      <c r="D204" s="11" t="str">
        <f>'[1]TCE - ANEXO III - Preencher'!E213</f>
        <v>CAROLINE OLIVEIRA MONTEIRO DE CARVALHO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2236-05</v>
      </c>
      <c r="G204" s="13" t="str">
        <f>IF('[1]TCE - ANEXO III - Preencher'!H213="","",'[1]TCE - ANEXO III - Preencher'!H213)</f>
        <v>07/2024</v>
      </c>
      <c r="H204" s="14">
        <f>'[1]TCE - ANEXO III - Preencher'!I213</f>
        <v>0</v>
      </c>
      <c r="I204" s="14">
        <f>'[1]TCE - ANEXO III - Preencher'!J213</f>
        <v>265.048</v>
      </c>
      <c r="J204" s="14">
        <f>'[1]TCE - ANEXO III - Preencher'!K213</f>
        <v>0</v>
      </c>
      <c r="K204" s="15">
        <f>'[1]TCE - ANEXO III - Preencher'!L213</f>
        <v>180.22020000000001</v>
      </c>
      <c r="L204" s="15">
        <f>'[1]TCE - ANEXO III - Preencher'!M213</f>
        <v>2.95</v>
      </c>
      <c r="M204" s="15">
        <f t="shared" si="19"/>
        <v>177.27020000000002</v>
      </c>
      <c r="N204" s="15">
        <f>'[1]TCE - ANEXO III - Preencher'!O213</f>
        <v>4.5199999999999996</v>
      </c>
      <c r="O204" s="15">
        <f>'[1]TCE - ANEXO III - Preencher'!P213</f>
        <v>0</v>
      </c>
      <c r="P204" s="16">
        <f t="shared" si="20"/>
        <v>4.5199999999999996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116.77</v>
      </c>
      <c r="U204" s="15">
        <f>'[1]TCE - ANEXO III - Preencher'!V213</f>
        <v>0</v>
      </c>
      <c r="V204" s="16">
        <f t="shared" si="22"/>
        <v>116.77</v>
      </c>
      <c r="W204" s="17" t="str">
        <f>IF('[1]TCE - ANEXO III - Preencher'!X213="","",'[1]TCE - ANEXO III - Preencher'!X213)</f>
        <v>AUXÍLIO CRECHE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563.60820000000001</v>
      </c>
    </row>
    <row r="205" spans="1:28" x14ac:dyDescent="0.2">
      <c r="A205" s="8">
        <f>IFERROR(VLOOKUP(B205,'[1]DADOS (OCULTAR)'!$Q$3:$S$136,3,0),"")</f>
        <v>9039744002723</v>
      </c>
      <c r="B205" s="9" t="str">
        <f>'[1]TCE - ANEXO III - Preencher'!C214</f>
        <v>HOSPITAL PELÓPIDAS SILVEIRA - CG Nº 017/2022</v>
      </c>
      <c r="C205" s="10"/>
      <c r="D205" s="11" t="str">
        <f>'[1]TCE - ANEXO III - Preencher'!E214</f>
        <v>CASSIA CRISTINA RAMOS PINTO NOVAIS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07/2024</v>
      </c>
      <c r="H205" s="14">
        <f>'[1]TCE - ANEXO III - Preencher'!I214</f>
        <v>0</v>
      </c>
      <c r="I205" s="14">
        <f>'[1]TCE - ANEXO III - Preencher'!J214</f>
        <v>436.2688</v>
      </c>
      <c r="J205" s="14">
        <f>'[1]TCE - ANEXO III - Preencher'!K214</f>
        <v>0</v>
      </c>
      <c r="K205" s="15">
        <f>'[1]TCE - ANEXO III - Preencher'!L214</f>
        <v>180.22020000000001</v>
      </c>
      <c r="L205" s="15">
        <f>'[1]TCE - ANEXO III - Preencher'!M214</f>
        <v>3.59</v>
      </c>
      <c r="M205" s="15">
        <f t="shared" si="19"/>
        <v>176.6302</v>
      </c>
      <c r="N205" s="15">
        <f>'[1]TCE - ANEXO III - Preencher'!O214</f>
        <v>4.5199999999999996</v>
      </c>
      <c r="O205" s="15">
        <f>'[1]TCE - ANEXO III - Preencher'!P214</f>
        <v>0</v>
      </c>
      <c r="P205" s="16">
        <f t="shared" si="20"/>
        <v>4.5199999999999996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112.24</v>
      </c>
      <c r="U205" s="15">
        <f>'[1]TCE - ANEXO III - Preencher'!V214</f>
        <v>0</v>
      </c>
      <c r="V205" s="16">
        <f t="shared" si="22"/>
        <v>112.24</v>
      </c>
      <c r="W205" s="17" t="str">
        <f>IF('[1]TCE - ANEXO III - Preencher'!X214="","",'[1]TCE - ANEXO III - Preencher'!X214)</f>
        <v>AUXÍLIO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729.65899999999999</v>
      </c>
    </row>
    <row r="206" spans="1:28" x14ac:dyDescent="0.2">
      <c r="A206" s="8">
        <f>IFERROR(VLOOKUP(B206,'[1]DADOS (OCULTAR)'!$Q$3:$S$136,3,0),"")</f>
        <v>9039744002723</v>
      </c>
      <c r="B206" s="9" t="str">
        <f>'[1]TCE - ANEXO III - Preencher'!C215</f>
        <v>HOSPITAL PELÓPIDAS SILVEIRA - CG Nº 017/2022</v>
      </c>
      <c r="C206" s="10"/>
      <c r="D206" s="11" t="str">
        <f>'[1]TCE - ANEXO III - Preencher'!E215</f>
        <v>CATARINA FLAVIA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2237-10</v>
      </c>
      <c r="G206" s="13" t="str">
        <f>IF('[1]TCE - ANEXO III - Preencher'!H215="","",'[1]TCE - ANEXO III - Preencher'!H215)</f>
        <v>07/2024</v>
      </c>
      <c r="H206" s="14">
        <f>'[1]TCE - ANEXO III - Preencher'!I215</f>
        <v>0</v>
      </c>
      <c r="I206" s="14">
        <f>'[1]TCE - ANEXO III - Preencher'!J215</f>
        <v>349.89359999999999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352.04359999999997</v>
      </c>
    </row>
    <row r="207" spans="1:28" x14ac:dyDescent="0.2">
      <c r="A207" s="8">
        <f>IFERROR(VLOOKUP(B207,'[1]DADOS (OCULTAR)'!$Q$3:$S$136,3,0),"")</f>
        <v>9039744002723</v>
      </c>
      <c r="B207" s="9" t="str">
        <f>'[1]TCE - ANEXO III - Preencher'!C216</f>
        <v>HOSPITAL PELÓPIDAS SILVEIRA - CG Nº 017/2022</v>
      </c>
      <c r="C207" s="10"/>
      <c r="D207" s="11" t="str">
        <f>'[1]TCE - ANEXO III - Preencher'!E216</f>
        <v>CATIA ALVES DA SILVA MACIANO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5211-30</v>
      </c>
      <c r="G207" s="13" t="str">
        <f>IF('[1]TCE - ANEXO III - Preencher'!H216="","",'[1]TCE - ANEXO III - Preencher'!H216)</f>
        <v>07/2024</v>
      </c>
      <c r="H207" s="14">
        <f>'[1]TCE - ANEXO III - Preencher'!I216</f>
        <v>0</v>
      </c>
      <c r="I207" s="14">
        <f>'[1]TCE - ANEXO III - Preencher'!J216</f>
        <v>138.67439999999999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140.8244</v>
      </c>
    </row>
    <row r="208" spans="1:28" x14ac:dyDescent="0.2">
      <c r="A208" s="8">
        <f>IFERROR(VLOOKUP(B208,'[1]DADOS (OCULTAR)'!$Q$3:$S$136,3,0),"")</f>
        <v>9039744002723</v>
      </c>
      <c r="B208" s="9" t="str">
        <f>'[1]TCE - ANEXO III - Preencher'!C217</f>
        <v>HOSPITAL PELÓPIDAS SILVEIRA - CG Nº 017/2022</v>
      </c>
      <c r="C208" s="10"/>
      <c r="D208" s="11" t="str">
        <f>'[1]TCE - ANEXO III - Preencher'!E217</f>
        <v>CEARLY RICARDO RUDAH MENDES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07/2024</v>
      </c>
      <c r="H208" s="14">
        <f>'[1]TCE - ANEXO III - Preencher'!I217</f>
        <v>0</v>
      </c>
      <c r="I208" s="14">
        <f>'[1]TCE - ANEXO III - Preencher'!J217</f>
        <v>291.22640000000001</v>
      </c>
      <c r="J208" s="14">
        <f>'[1]TCE - ANEXO III - Preencher'!K217</f>
        <v>0</v>
      </c>
      <c r="K208" s="15">
        <f>'[1]TCE - ANEXO III - Preencher'!L217</f>
        <v>180.22020000000001</v>
      </c>
      <c r="L208" s="15">
        <f>'[1]TCE - ANEXO III - Preencher'!M217</f>
        <v>28.24</v>
      </c>
      <c r="M208" s="15">
        <f t="shared" si="19"/>
        <v>151.9802</v>
      </c>
      <c r="N208" s="15">
        <f>'[1]TCE - ANEXO III - Preencher'!O217</f>
        <v>2.15</v>
      </c>
      <c r="O208" s="15">
        <f>'[1]TCE - ANEXO III - Preencher'!P217</f>
        <v>0</v>
      </c>
      <c r="P208" s="16">
        <f t="shared" si="20"/>
        <v>2.15</v>
      </c>
      <c r="Q208" s="15">
        <f>'[1]TCE - ANEXO III - Preencher'!R217</f>
        <v>135.98141129032257</v>
      </c>
      <c r="R208" s="15">
        <f>'[1]TCE - ANEXO III - Preencher'!S217</f>
        <v>84.72</v>
      </c>
      <c r="S208" s="16">
        <f t="shared" si="21"/>
        <v>51.26141129032257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496.61801129032256</v>
      </c>
    </row>
    <row r="209" spans="1:28" x14ac:dyDescent="0.2">
      <c r="A209" s="8">
        <f>IFERROR(VLOOKUP(B209,'[1]DADOS (OCULTAR)'!$Q$3:$S$136,3,0),"")</f>
        <v>9039744002723</v>
      </c>
      <c r="B209" s="9" t="str">
        <f>'[1]TCE - ANEXO III - Preencher'!C218</f>
        <v>HOSPITAL PELÓPIDAS SILVEIRA - CG Nº 017/2022</v>
      </c>
      <c r="C209" s="10"/>
      <c r="D209" s="11" t="str">
        <f>'[1]TCE - ANEXO III - Preencher'!E218</f>
        <v>CECILIA DE OLIVEIRA MARINHO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07/2024</v>
      </c>
      <c r="H209" s="14">
        <f>'[1]TCE - ANEXO III - Preencher'!I218</f>
        <v>0</v>
      </c>
      <c r="I209" s="14">
        <f>'[1]TCE - ANEXO III - Preencher'!J218</f>
        <v>410.25119999999998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4.5199999999999996</v>
      </c>
      <c r="O209" s="15">
        <f>'[1]TCE - ANEXO III - Preencher'!P218</f>
        <v>0</v>
      </c>
      <c r="P209" s="16">
        <f t="shared" si="20"/>
        <v>4.5199999999999996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414.77119999999996</v>
      </c>
    </row>
    <row r="210" spans="1:28" x14ac:dyDescent="0.2">
      <c r="A210" s="8">
        <f>IFERROR(VLOOKUP(B210,'[1]DADOS (OCULTAR)'!$Q$3:$S$136,3,0),"")</f>
        <v>9039744002723</v>
      </c>
      <c r="B210" s="9" t="str">
        <f>'[1]TCE - ANEXO III - Preencher'!C219</f>
        <v>HOSPITAL PELÓPIDAS SILVEIRA - CG Nº 017/2022</v>
      </c>
      <c r="C210" s="10"/>
      <c r="D210" s="11" t="str">
        <f>'[1]TCE - ANEXO III - Preencher'!E219</f>
        <v>CERES MEDEIROS DO COUTO SOARES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2234-05</v>
      </c>
      <c r="G210" s="13" t="str">
        <f>IF('[1]TCE - ANEXO III - Preencher'!H219="","",'[1]TCE - ANEXO III - Preencher'!H219)</f>
        <v>07/2024</v>
      </c>
      <c r="H210" s="14">
        <f>'[1]TCE - ANEXO III - Preencher'!I219</f>
        <v>0</v>
      </c>
      <c r="I210" s="14">
        <f>'[1]TCE - ANEXO III - Preencher'!J219</f>
        <v>378.79919999999998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2.15</v>
      </c>
      <c r="O210" s="15">
        <f>'[1]TCE - ANEXO III - Preencher'!P219</f>
        <v>0</v>
      </c>
      <c r="P210" s="16">
        <f t="shared" si="20"/>
        <v>2.15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380.94919999999996</v>
      </c>
    </row>
    <row r="211" spans="1:28" x14ac:dyDescent="0.2">
      <c r="A211" s="8">
        <f>IFERROR(VLOOKUP(B211,'[1]DADOS (OCULTAR)'!$Q$3:$S$136,3,0),"")</f>
        <v>9039744002723</v>
      </c>
      <c r="B211" s="9" t="str">
        <f>'[1]TCE - ANEXO III - Preencher'!C220</f>
        <v>HOSPITAL PELÓPIDAS SILVEIRA - CG Nº 017/2022</v>
      </c>
      <c r="C211" s="10"/>
      <c r="D211" s="11" t="str">
        <f>'[1]TCE - ANEXO III - Preencher'!E220</f>
        <v>CESAR FERREIRA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4131-15</v>
      </c>
      <c r="G211" s="13" t="str">
        <f>IF('[1]TCE - ANEXO III - Preencher'!H220="","",'[1]TCE - ANEXO III - Preencher'!H220)</f>
        <v>07/2024</v>
      </c>
      <c r="H211" s="14">
        <f>'[1]TCE - ANEXO III - Preencher'!I220</f>
        <v>0</v>
      </c>
      <c r="I211" s="14">
        <f>'[1]TCE - ANEXO III - Preencher'!J220</f>
        <v>166.2568</v>
      </c>
      <c r="J211" s="14">
        <f>'[1]TCE - ANEXO III - Preencher'!K220</f>
        <v>0</v>
      </c>
      <c r="K211" s="15">
        <f>'[1]TCE - ANEXO III - Preencher'!L220</f>
        <v>180.22020000000001</v>
      </c>
      <c r="L211" s="15">
        <f>'[1]TCE - ANEXO III - Preencher'!M220</f>
        <v>42.2</v>
      </c>
      <c r="M211" s="15">
        <f t="shared" si="19"/>
        <v>138.02019999999999</v>
      </c>
      <c r="N211" s="15">
        <f>'[1]TCE - ANEXO III - Preencher'!O220</f>
        <v>2.15</v>
      </c>
      <c r="O211" s="15">
        <f>'[1]TCE - ANEXO III - Preencher'!P220</f>
        <v>0</v>
      </c>
      <c r="P211" s="16">
        <f t="shared" si="20"/>
        <v>2.15</v>
      </c>
      <c r="Q211" s="15">
        <f>'[1]TCE - ANEXO III - Preencher'!R220</f>
        <v>365.58141129032259</v>
      </c>
      <c r="R211" s="15">
        <f>'[1]TCE - ANEXO III - Preencher'!S220</f>
        <v>126.61</v>
      </c>
      <c r="S211" s="16">
        <f t="shared" si="21"/>
        <v>238.97141129032258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545.39841129032254</v>
      </c>
    </row>
    <row r="212" spans="1:28" x14ac:dyDescent="0.2">
      <c r="A212" s="8">
        <f>IFERROR(VLOOKUP(B212,'[1]DADOS (OCULTAR)'!$Q$3:$S$136,3,0),"")</f>
        <v>9039744002723</v>
      </c>
      <c r="B212" s="9" t="str">
        <f>'[1]TCE - ANEXO III - Preencher'!C221</f>
        <v>HOSPITAL PELÓPIDAS SILVEIRA - CG Nº 017/2022</v>
      </c>
      <c r="C212" s="10"/>
      <c r="D212" s="11" t="str">
        <f>'[1]TCE - ANEXO III - Preencher'!E221</f>
        <v>CIBELE SOUSA DE SIQUEIRA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07/2024</v>
      </c>
      <c r="H212" s="14">
        <f>'[1]TCE - ANEXO III - Preencher'!I221</f>
        <v>0</v>
      </c>
      <c r="I212" s="14">
        <f>'[1]TCE - ANEXO III - Preencher'!J221</f>
        <v>278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2.15</v>
      </c>
      <c r="O212" s="15">
        <f>'[1]TCE - ANEXO III - Preencher'!P221</f>
        <v>0</v>
      </c>
      <c r="P212" s="16">
        <f t="shared" si="20"/>
        <v>2.15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280.14999999999998</v>
      </c>
    </row>
    <row r="213" spans="1:28" x14ac:dyDescent="0.2">
      <c r="A213" s="8">
        <f>IFERROR(VLOOKUP(B213,'[1]DADOS (OCULTAR)'!$Q$3:$S$136,3,0),"")</f>
        <v>9039744002723</v>
      </c>
      <c r="B213" s="9" t="str">
        <f>'[1]TCE - ANEXO III - Preencher'!C222</f>
        <v>HOSPITAL PELÓPIDAS SILVEIRA - CG Nº 017/2022</v>
      </c>
      <c r="C213" s="10"/>
      <c r="D213" s="11" t="str">
        <f>'[1]TCE - ANEXO III - Preencher'!E222</f>
        <v>CIBELLY MORGANA PONTES DE ARAUJO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07/2024</v>
      </c>
      <c r="H213" s="14">
        <f>'[1]TCE - ANEXO III - Preencher'!I222</f>
        <v>0</v>
      </c>
      <c r="I213" s="14">
        <f>'[1]TCE - ANEXO III - Preencher'!J222</f>
        <v>286.27359999999999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2.15</v>
      </c>
      <c r="O213" s="15">
        <f>'[1]TCE - ANEXO III - Preencher'!P222</f>
        <v>0</v>
      </c>
      <c r="P213" s="16">
        <f t="shared" si="20"/>
        <v>2.15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288.42359999999996</v>
      </c>
    </row>
    <row r="214" spans="1:28" x14ac:dyDescent="0.2">
      <c r="A214" s="8">
        <f>IFERROR(VLOOKUP(B214,'[1]DADOS (OCULTAR)'!$Q$3:$S$136,3,0),"")</f>
        <v>9039744002723</v>
      </c>
      <c r="B214" s="9" t="str">
        <f>'[1]TCE - ANEXO III - Preencher'!C223</f>
        <v>HOSPITAL PELÓPIDAS SILVEIRA - CG Nº 017/2022</v>
      </c>
      <c r="C214" s="10"/>
      <c r="D214" s="11" t="str">
        <f>'[1]TCE - ANEXO III - Preencher'!E223</f>
        <v>CICERO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5151-10</v>
      </c>
      <c r="G214" s="13" t="str">
        <f>IF('[1]TCE - ANEXO III - Preencher'!H223="","",'[1]TCE - ANEXO III - Preencher'!H223)</f>
        <v>07/2024</v>
      </c>
      <c r="H214" s="14">
        <f>'[1]TCE - ANEXO III - Preencher'!I223</f>
        <v>0</v>
      </c>
      <c r="I214" s="14">
        <f>'[1]TCE - ANEXO III - Preencher'!J223</f>
        <v>148.35679999999999</v>
      </c>
      <c r="J214" s="14">
        <f>'[1]TCE - ANEXO III - Preencher'!K223</f>
        <v>0</v>
      </c>
      <c r="K214" s="15">
        <f>'[1]TCE - ANEXO III - Preencher'!L223</f>
        <v>180.22020000000001</v>
      </c>
      <c r="L214" s="15">
        <f>'[1]TCE - ANEXO III - Preencher'!M223</f>
        <v>28.24</v>
      </c>
      <c r="M214" s="15">
        <f t="shared" si="19"/>
        <v>151.9802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250.78141129032258</v>
      </c>
      <c r="R214" s="15">
        <f>'[1]TCE - ANEXO III - Preencher'!S223</f>
        <v>84.72</v>
      </c>
      <c r="S214" s="16">
        <f t="shared" si="21"/>
        <v>166.06141129032258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468.54841129032252</v>
      </c>
    </row>
    <row r="215" spans="1:28" x14ac:dyDescent="0.2">
      <c r="A215" s="8">
        <f>IFERROR(VLOOKUP(B215,'[1]DADOS (OCULTAR)'!$Q$3:$S$136,3,0),"")</f>
        <v>9039744002723</v>
      </c>
      <c r="B215" s="9" t="str">
        <f>'[1]TCE - ANEXO III - Preencher'!C224</f>
        <v>HOSPITAL PELÓPIDAS SILVEIRA - CG Nº 017/2022</v>
      </c>
      <c r="C215" s="10"/>
      <c r="D215" s="11" t="str">
        <f>'[1]TCE - ANEXO III - Preencher'!E224</f>
        <v xml:space="preserve">CIMONICA DE SOUZA RODRIGUES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3242-05</v>
      </c>
      <c r="G215" s="13" t="str">
        <f>IF('[1]TCE - ANEXO III - Preencher'!H224="","",'[1]TCE - ANEXO III - Preencher'!H224)</f>
        <v>07/2024</v>
      </c>
      <c r="H215" s="14">
        <f>'[1]TCE - ANEXO III - Preencher'!I224</f>
        <v>0</v>
      </c>
      <c r="I215" s="14">
        <f>'[1]TCE - ANEXO III - Preencher'!J224</f>
        <v>205.7304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207.88040000000001</v>
      </c>
    </row>
    <row r="216" spans="1:28" x14ac:dyDescent="0.2">
      <c r="A216" s="8">
        <f>IFERROR(VLOOKUP(B216,'[1]DADOS (OCULTAR)'!$Q$3:$S$136,3,0),"")</f>
        <v>9039744002723</v>
      </c>
      <c r="B216" s="9" t="str">
        <f>'[1]TCE - ANEXO III - Preencher'!C225</f>
        <v>HOSPITAL PELÓPIDAS SILVEIRA - CG Nº 017/2022</v>
      </c>
      <c r="C216" s="10"/>
      <c r="D216" s="11" t="str">
        <f>'[1]TCE - ANEXO III - Preencher'!E225</f>
        <v>CINTIA BERNARDO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07/2024</v>
      </c>
      <c r="H216" s="14">
        <f>'[1]TCE - ANEXO III - Preencher'!I225</f>
        <v>0</v>
      </c>
      <c r="I216" s="14">
        <f>'[1]TCE - ANEXO III - Preencher'!J225</f>
        <v>275.76799999999997</v>
      </c>
      <c r="J216" s="14">
        <f>'[1]TCE - ANEXO III - Preencher'!K225</f>
        <v>0</v>
      </c>
      <c r="K216" s="15">
        <f>'[1]TCE - ANEXO III - Preencher'!L225</f>
        <v>180.22020000000001</v>
      </c>
      <c r="L216" s="15">
        <f>'[1]TCE - ANEXO III - Preencher'!M225</f>
        <v>28.24</v>
      </c>
      <c r="M216" s="15">
        <f t="shared" si="19"/>
        <v>151.9802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250.78141129032258</v>
      </c>
      <c r="R216" s="15">
        <f>'[1]TCE - ANEXO III - Preencher'!S225</f>
        <v>79.64</v>
      </c>
      <c r="S216" s="16">
        <f t="shared" si="21"/>
        <v>171.14141129032259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601.03961129032257</v>
      </c>
    </row>
    <row r="217" spans="1:28" x14ac:dyDescent="0.2">
      <c r="A217" s="8">
        <f>IFERROR(VLOOKUP(B217,'[1]DADOS (OCULTAR)'!$Q$3:$S$136,3,0),"")</f>
        <v>9039744002723</v>
      </c>
      <c r="B217" s="9" t="str">
        <f>'[1]TCE - ANEXO III - Preencher'!C226</f>
        <v>HOSPITAL PELÓPIDAS SILVEIRA - CG Nº 017/2022</v>
      </c>
      <c r="C217" s="10"/>
      <c r="D217" s="11" t="str">
        <f>'[1]TCE - ANEXO III - Preencher'!E226</f>
        <v>CINTIA CAVALCANTI FERNANDES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07/2024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120.96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120.96</v>
      </c>
    </row>
    <row r="218" spans="1:28" x14ac:dyDescent="0.2">
      <c r="A218" s="8">
        <f>IFERROR(VLOOKUP(B218,'[1]DADOS (OCULTAR)'!$Q$3:$S$136,3,0),"")</f>
        <v>9039744002723</v>
      </c>
      <c r="B218" s="9" t="str">
        <f>'[1]TCE - ANEXO III - Preencher'!C227</f>
        <v>HOSPITAL PELÓPIDAS SILVEIRA - CG Nº 017/2022</v>
      </c>
      <c r="C218" s="10"/>
      <c r="D218" s="11" t="str">
        <f>'[1]TCE - ANEXO III - Preencher'!E227</f>
        <v>CINTIA NATIELE DA TRINDADE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07/2024</v>
      </c>
      <c r="H218" s="14">
        <f>'[1]TCE - ANEXO III - Preencher'!I227</f>
        <v>0</v>
      </c>
      <c r="I218" s="14">
        <f>'[1]TCE - ANEXO III - Preencher'!J227</f>
        <v>264.8424</v>
      </c>
      <c r="J218" s="14">
        <f>'[1]TCE - ANEXO III - Preencher'!K227</f>
        <v>0</v>
      </c>
      <c r="K218" s="15">
        <f>'[1]TCE - ANEXO III - Preencher'!L227</f>
        <v>180.22020000000001</v>
      </c>
      <c r="L218" s="15">
        <f>'[1]TCE - ANEXO III - Preencher'!M227</f>
        <v>28.24</v>
      </c>
      <c r="M218" s="15">
        <f t="shared" si="19"/>
        <v>151.9802</v>
      </c>
      <c r="N218" s="15">
        <f>'[1]TCE - ANEXO III - Preencher'!O227</f>
        <v>2.15</v>
      </c>
      <c r="O218" s="15">
        <f>'[1]TCE - ANEXO III - Preencher'!P227</f>
        <v>0</v>
      </c>
      <c r="P218" s="16">
        <f t="shared" si="20"/>
        <v>2.15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418.97259999999994</v>
      </c>
    </row>
    <row r="219" spans="1:28" x14ac:dyDescent="0.2">
      <c r="A219" s="8">
        <f>IFERROR(VLOOKUP(B219,'[1]DADOS (OCULTAR)'!$Q$3:$S$136,3,0),"")</f>
        <v>9039744002723</v>
      </c>
      <c r="B219" s="9" t="str">
        <f>'[1]TCE - ANEXO III - Preencher'!C228</f>
        <v>HOSPITAL PELÓPIDAS SILVEIRA - CG Nº 017/2022</v>
      </c>
      <c r="C219" s="10"/>
      <c r="D219" s="11" t="str">
        <f>'[1]TCE - ANEXO III - Preencher'!E228</f>
        <v xml:space="preserve">CIRLEIDE BRAZ DA SILVA 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5135-05</v>
      </c>
      <c r="G219" s="13" t="str">
        <f>IF('[1]TCE - ANEXO III - Preencher'!H228="","",'[1]TCE - ANEXO III - Preencher'!H228)</f>
        <v>07/2024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2.15</v>
      </c>
      <c r="O219" s="15">
        <f>'[1]TCE - ANEXO III - Preencher'!P228</f>
        <v>0</v>
      </c>
      <c r="P219" s="16">
        <f t="shared" si="20"/>
        <v>2.15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2.15</v>
      </c>
    </row>
    <row r="220" spans="1:28" x14ac:dyDescent="0.2">
      <c r="A220" s="8">
        <f>IFERROR(VLOOKUP(B220,'[1]DADOS (OCULTAR)'!$Q$3:$S$136,3,0),"")</f>
        <v>9039744002723</v>
      </c>
      <c r="B220" s="9" t="str">
        <f>'[1]TCE - ANEXO III - Preencher'!C229</f>
        <v>HOSPITAL PELÓPIDAS SILVEIRA - CG Nº 017/2022</v>
      </c>
      <c r="C220" s="10"/>
      <c r="D220" s="11" t="str">
        <f>'[1]TCE - ANEXO III - Preencher'!E229</f>
        <v>CLARISSA FERNANDA NOGUEIRA TAVARES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07/2024</v>
      </c>
      <c r="H220" s="14">
        <f>'[1]TCE - ANEXO III - Preencher'!I229</f>
        <v>0</v>
      </c>
      <c r="I220" s="14">
        <f>'[1]TCE - ANEXO III - Preencher'!J229</f>
        <v>546.3424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4.5199999999999996</v>
      </c>
      <c r="O220" s="15">
        <f>'[1]TCE - ANEXO III - Preencher'!P229</f>
        <v>0</v>
      </c>
      <c r="P220" s="16">
        <f t="shared" si="20"/>
        <v>4.5199999999999996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550.86239999999998</v>
      </c>
    </row>
    <row r="221" spans="1:28" x14ac:dyDescent="0.2">
      <c r="A221" s="8">
        <f>IFERROR(VLOOKUP(B221,'[1]DADOS (OCULTAR)'!$Q$3:$S$136,3,0),"")</f>
        <v>9039744002723</v>
      </c>
      <c r="B221" s="9" t="str">
        <f>'[1]TCE - ANEXO III - Preencher'!C230</f>
        <v>HOSPITAL PELÓPIDAS SILVEIRA - CG Nº 017/2022</v>
      </c>
      <c r="C221" s="10"/>
      <c r="D221" s="11" t="str">
        <f>'[1]TCE - ANEXO III - Preencher'!E230</f>
        <v>CLAUDIA BEZERRA DE LIMA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07/2024</v>
      </c>
      <c r="H221" s="14">
        <f>'[1]TCE - ANEXO III - Preencher'!I230</f>
        <v>0</v>
      </c>
      <c r="I221" s="14">
        <f>'[1]TCE - ANEXO III - Preencher'!J230</f>
        <v>131.7312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2.15</v>
      </c>
      <c r="O221" s="15">
        <f>'[1]TCE - ANEXO III - Preencher'!P230</f>
        <v>0</v>
      </c>
      <c r="P221" s="16">
        <f t="shared" si="20"/>
        <v>2.15</v>
      </c>
      <c r="Q221" s="15">
        <f>'[1]TCE - ANEXO III - Preencher'!R230</f>
        <v>267.18141129032256</v>
      </c>
      <c r="R221" s="15">
        <f>'[1]TCE - ANEXO III - Preencher'!S230</f>
        <v>84.72</v>
      </c>
      <c r="S221" s="16">
        <f t="shared" si="21"/>
        <v>182.46141129032256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316.34261129032257</v>
      </c>
    </row>
    <row r="222" spans="1:28" x14ac:dyDescent="0.2">
      <c r="A222" s="8">
        <f>IFERROR(VLOOKUP(B222,'[1]DADOS (OCULTAR)'!$Q$3:$S$136,3,0),"")</f>
        <v>9039744002723</v>
      </c>
      <c r="B222" s="9" t="str">
        <f>'[1]TCE - ANEXO III - Preencher'!C231</f>
        <v>HOSPITAL PELÓPIDAS SILVEIRA - CG Nº 017/2022</v>
      </c>
      <c r="C222" s="10"/>
      <c r="D222" s="11" t="str">
        <f>'[1]TCE - ANEXO III - Preencher'!E231</f>
        <v>CLAUDIA CAMILLA BARROS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07/2024</v>
      </c>
      <c r="H222" s="14">
        <f>'[1]TCE - ANEXO III - Preencher'!I231</f>
        <v>0</v>
      </c>
      <c r="I222" s="14">
        <f>'[1]TCE - ANEXO III - Preencher'!J231</f>
        <v>273.09840000000003</v>
      </c>
      <c r="J222" s="14">
        <f>'[1]TCE - ANEXO III - Preencher'!K231</f>
        <v>0</v>
      </c>
      <c r="K222" s="15">
        <f>'[1]TCE - ANEXO III - Preencher'!L231</f>
        <v>180.22020000000001</v>
      </c>
      <c r="L222" s="15">
        <f>'[1]TCE - ANEXO III - Preencher'!M231</f>
        <v>28.24</v>
      </c>
      <c r="M222" s="15">
        <f t="shared" si="19"/>
        <v>151.9802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427.22860000000003</v>
      </c>
    </row>
    <row r="223" spans="1:28" x14ac:dyDescent="0.2">
      <c r="A223" s="8">
        <f>IFERROR(VLOOKUP(B223,'[1]DADOS (OCULTAR)'!$Q$3:$S$136,3,0),"")</f>
        <v>9039744002723</v>
      </c>
      <c r="B223" s="9" t="str">
        <f>'[1]TCE - ANEXO III - Preencher'!C232</f>
        <v>HOSPITAL PELÓPIDAS SILVEIRA - CG Nº 017/2022</v>
      </c>
      <c r="C223" s="10"/>
      <c r="D223" s="11" t="str">
        <f>'[1]TCE - ANEXO III - Preencher'!E232</f>
        <v>CLAUDIA GABRIELLA BRASILEIRO DE LIMA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07/2024</v>
      </c>
      <c r="H223" s="14">
        <f>'[1]TCE - ANEXO III - Preencher'!I232</f>
        <v>0</v>
      </c>
      <c r="I223" s="14">
        <f>'[1]TCE - ANEXO III - Preencher'!J232</f>
        <v>125.6544</v>
      </c>
      <c r="J223" s="14">
        <f>'[1]TCE - ANEXO III - Preencher'!K232</f>
        <v>0</v>
      </c>
      <c r="K223" s="15">
        <f>'[1]TCE - ANEXO III - Preencher'!L232</f>
        <v>180.22020000000001</v>
      </c>
      <c r="L223" s="15">
        <f>'[1]TCE - ANEXO III - Preencher'!M232</f>
        <v>28.24</v>
      </c>
      <c r="M223" s="15">
        <f t="shared" si="19"/>
        <v>151.9802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135.98141129032257</v>
      </c>
      <c r="R223" s="15">
        <f>'[1]TCE - ANEXO III - Preencher'!S232</f>
        <v>56.48</v>
      </c>
      <c r="S223" s="16">
        <f t="shared" si="21"/>
        <v>79.501411290322579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359.28601129032256</v>
      </c>
    </row>
    <row r="224" spans="1:28" x14ac:dyDescent="0.2">
      <c r="A224" s="8">
        <f>IFERROR(VLOOKUP(B224,'[1]DADOS (OCULTAR)'!$Q$3:$S$136,3,0),"")</f>
        <v>9039744002723</v>
      </c>
      <c r="B224" s="9" t="str">
        <f>'[1]TCE - ANEXO III - Preencher'!C233</f>
        <v>HOSPITAL PELÓPIDAS SILVEIRA - CG Nº 017/2022</v>
      </c>
      <c r="C224" s="10"/>
      <c r="D224" s="11" t="str">
        <f>'[1]TCE - ANEXO III - Preencher'!E233</f>
        <v>CLAUDIA MARIA TORRES DE CARVALHO BARBOSA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 t="str">
        <f>IF('[1]TCE - ANEXO III - Preencher'!H233="","",'[1]TCE - ANEXO III - Preencher'!H233)</f>
        <v>07/2024</v>
      </c>
      <c r="H224" s="14">
        <f>'[1]TCE - ANEXO III - Preencher'!I233</f>
        <v>0</v>
      </c>
      <c r="I224" s="14">
        <f>'[1]TCE - ANEXO III - Preencher'!J233</f>
        <v>1032.4728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17.2</v>
      </c>
      <c r="O224" s="15">
        <f>'[1]TCE - ANEXO III - Preencher'!P233</f>
        <v>0</v>
      </c>
      <c r="P224" s="16">
        <f t="shared" si="20"/>
        <v>17.2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1049.6728000000001</v>
      </c>
    </row>
    <row r="225" spans="1:28" x14ac:dyDescent="0.2">
      <c r="A225" s="8">
        <f>IFERROR(VLOOKUP(B225,'[1]DADOS (OCULTAR)'!$Q$3:$S$136,3,0),"")</f>
        <v>9039744002723</v>
      </c>
      <c r="B225" s="9" t="str">
        <f>'[1]TCE - ANEXO III - Preencher'!C234</f>
        <v>HOSPITAL PELÓPIDAS SILVEIRA - CG Nº 017/2022</v>
      </c>
      <c r="C225" s="10"/>
      <c r="D225" s="11" t="str">
        <f>'[1]TCE - ANEXO III - Preencher'!E234</f>
        <v>CLAUDIA MATIAS DE BRITO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3241-15</v>
      </c>
      <c r="G225" s="13" t="str">
        <f>IF('[1]TCE - ANEXO III - Preencher'!H234="","",'[1]TCE - ANEXO III - Preencher'!H234)</f>
        <v>07/2024</v>
      </c>
      <c r="H225" s="14">
        <f>'[1]TCE - ANEXO III - Preencher'!I234</f>
        <v>0</v>
      </c>
      <c r="I225" s="14">
        <f>'[1]TCE - ANEXO III - Preencher'!J234</f>
        <v>331.28960000000001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333.43959999999998</v>
      </c>
    </row>
    <row r="226" spans="1:28" x14ac:dyDescent="0.2">
      <c r="A226" s="8">
        <f>IFERROR(VLOOKUP(B226,'[1]DADOS (OCULTAR)'!$Q$3:$S$136,3,0),"")</f>
        <v>9039744002723</v>
      </c>
      <c r="B226" s="9" t="str">
        <f>'[1]TCE - ANEXO III - Preencher'!C235</f>
        <v>HOSPITAL PELÓPIDAS SILVEIRA - CG Nº 017/2022</v>
      </c>
      <c r="C226" s="10"/>
      <c r="D226" s="11" t="str">
        <f>'[1]TCE - ANEXO III - Preencher'!E235</f>
        <v>CLAUDIO FRANCISCO DO NASCIMENTO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5142-25</v>
      </c>
      <c r="G226" s="13" t="str">
        <f>IF('[1]TCE - ANEXO III - Preencher'!H235="","",'[1]TCE - ANEXO III - Preencher'!H235)</f>
        <v>07/2024</v>
      </c>
      <c r="H226" s="14">
        <f>'[1]TCE - ANEXO III - Preencher'!I235</f>
        <v>0</v>
      </c>
      <c r="I226" s="14">
        <f>'[1]TCE - ANEXO III - Preencher'!J235</f>
        <v>135.55199999999999</v>
      </c>
      <c r="J226" s="14">
        <f>'[1]TCE - ANEXO III - Preencher'!K235</f>
        <v>0</v>
      </c>
      <c r="K226" s="15">
        <f>'[1]TCE - ANEXO III - Preencher'!L235</f>
        <v>180.22020000000001</v>
      </c>
      <c r="L226" s="15">
        <f>'[1]TCE - ANEXO III - Preencher'!M235</f>
        <v>28.24</v>
      </c>
      <c r="M226" s="15">
        <f t="shared" si="19"/>
        <v>151.9802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127.78141129032258</v>
      </c>
      <c r="R226" s="15">
        <f>'[1]TCE - ANEXO III - Preencher'!S235</f>
        <v>84.72</v>
      </c>
      <c r="S226" s="16">
        <f t="shared" si="21"/>
        <v>43.061411290322582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332.74361129032252</v>
      </c>
    </row>
    <row r="227" spans="1:28" x14ac:dyDescent="0.2">
      <c r="A227" s="8">
        <f>IFERROR(VLOOKUP(B227,'[1]DADOS (OCULTAR)'!$Q$3:$S$136,3,0),"")</f>
        <v>9039744002723</v>
      </c>
      <c r="B227" s="9" t="str">
        <f>'[1]TCE - ANEXO III - Preencher'!C236</f>
        <v>HOSPITAL PELÓPIDAS SILVEIRA - CG Nº 017/2022</v>
      </c>
      <c r="C227" s="10"/>
      <c r="D227" s="11" t="str">
        <f>'[1]TCE - ANEXO III - Preencher'!E236</f>
        <v>CLEBIA DE CASSIA FERREIRA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2237-05</v>
      </c>
      <c r="G227" s="13" t="str">
        <f>IF('[1]TCE - ANEXO III - Preencher'!H236="","",'[1]TCE - ANEXO III - Preencher'!H236)</f>
        <v>07/2024</v>
      </c>
      <c r="H227" s="14">
        <f>'[1]TCE - ANEXO III - Preencher'!I236</f>
        <v>0</v>
      </c>
      <c r="I227" s="14">
        <f>'[1]TCE - ANEXO III - Preencher'!J236</f>
        <v>138.11359999999999</v>
      </c>
      <c r="J227" s="14">
        <f>'[1]TCE - ANEXO III - Preencher'!K236</f>
        <v>0</v>
      </c>
      <c r="K227" s="15">
        <f>'[1]TCE - ANEXO III - Preencher'!L236</f>
        <v>180.22020000000001</v>
      </c>
      <c r="L227" s="15">
        <f>'[1]TCE - ANEXO III - Preencher'!M236</f>
        <v>28.24</v>
      </c>
      <c r="M227" s="15">
        <f t="shared" si="19"/>
        <v>151.9802</v>
      </c>
      <c r="N227" s="15">
        <f>'[1]TCE - ANEXO III - Preencher'!O236</f>
        <v>2.15</v>
      </c>
      <c r="O227" s="15">
        <f>'[1]TCE - ANEXO III - Preencher'!P236</f>
        <v>0</v>
      </c>
      <c r="P227" s="16">
        <f t="shared" si="20"/>
        <v>2.15</v>
      </c>
      <c r="Q227" s="15">
        <f>'[1]TCE - ANEXO III - Preencher'!R236</f>
        <v>365.58141129032259</v>
      </c>
      <c r="R227" s="15">
        <f>'[1]TCE - ANEXO III - Preencher'!S236</f>
        <v>70.27</v>
      </c>
      <c r="S227" s="16">
        <f t="shared" si="21"/>
        <v>295.31141129032261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587.55521129032263</v>
      </c>
    </row>
    <row r="228" spans="1:28" x14ac:dyDescent="0.2">
      <c r="A228" s="8">
        <f>IFERROR(VLOOKUP(B228,'[1]DADOS (OCULTAR)'!$Q$3:$S$136,3,0),"")</f>
        <v>9039744002723</v>
      </c>
      <c r="B228" s="9" t="str">
        <f>'[1]TCE - ANEXO III - Preencher'!C237</f>
        <v>HOSPITAL PELÓPIDAS SILVEIRA - CG Nº 017/2022</v>
      </c>
      <c r="C228" s="10"/>
      <c r="D228" s="11" t="str">
        <f>'[1]TCE - ANEXO III - Preencher'!E237</f>
        <v>CLECIA WANDERLEI DO NASCIMENTO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07/2024</v>
      </c>
      <c r="H228" s="14">
        <f>'[1]TCE - ANEXO III - Preencher'!I237</f>
        <v>0</v>
      </c>
      <c r="I228" s="14">
        <f>'[1]TCE - ANEXO III - Preencher'!J237</f>
        <v>262.8888</v>
      </c>
      <c r="J228" s="14">
        <f>'[1]TCE - ANEXO III - Preencher'!K237</f>
        <v>0</v>
      </c>
      <c r="K228" s="15">
        <f>'[1]TCE - ANEXO III - Preencher'!L237</f>
        <v>180.22020000000001</v>
      </c>
      <c r="L228" s="15">
        <f>'[1]TCE - ANEXO III - Preencher'!M237</f>
        <v>28.24</v>
      </c>
      <c r="M228" s="15">
        <f t="shared" si="19"/>
        <v>151.9802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417.01900000000001</v>
      </c>
    </row>
    <row r="229" spans="1:28" x14ac:dyDescent="0.2">
      <c r="A229" s="8">
        <f>IFERROR(VLOOKUP(B229,'[1]DADOS (OCULTAR)'!$Q$3:$S$136,3,0),"")</f>
        <v>9039744002723</v>
      </c>
      <c r="B229" s="9" t="str">
        <f>'[1]TCE - ANEXO III - Preencher'!C238</f>
        <v>HOSPITAL PELÓPIDAS SILVEIRA - CG Nº 017/2022</v>
      </c>
      <c r="C229" s="10"/>
      <c r="D229" s="11" t="str">
        <f>'[1]TCE - ANEXO III - Preencher'!E238</f>
        <v>CLEIA ANDRADE DAMASCENO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07/2024</v>
      </c>
      <c r="H229" s="14">
        <f>'[1]TCE - ANEXO III - Preencher'!I238</f>
        <v>0</v>
      </c>
      <c r="I229" s="14">
        <f>'[1]TCE - ANEXO III - Preencher'!J238</f>
        <v>292.05119999999999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294.20119999999997</v>
      </c>
    </row>
    <row r="230" spans="1:28" x14ac:dyDescent="0.2">
      <c r="A230" s="8">
        <f>IFERROR(VLOOKUP(B230,'[1]DADOS (OCULTAR)'!$Q$3:$S$136,3,0),"")</f>
        <v>9039744002723</v>
      </c>
      <c r="B230" s="9" t="str">
        <f>'[1]TCE - ANEXO III - Preencher'!C239</f>
        <v>HOSPITAL PELÓPIDAS SILVEIRA - CG Nº 017/2022</v>
      </c>
      <c r="C230" s="10"/>
      <c r="D230" s="11" t="str">
        <f>'[1]TCE - ANEXO III - Preencher'!E239</f>
        <v>CLEIDE MARIA SOBRINHO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3241-15</v>
      </c>
      <c r="G230" s="13" t="str">
        <f>IF('[1]TCE - ANEXO III - Preencher'!H239="","",'[1]TCE - ANEXO III - Preencher'!H239)</f>
        <v>07/2024</v>
      </c>
      <c r="H230" s="14">
        <f>'[1]TCE - ANEXO III - Preencher'!I239</f>
        <v>0</v>
      </c>
      <c r="I230" s="14">
        <f>'[1]TCE - ANEXO III - Preencher'!J239</f>
        <v>350.41440000000011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352.56440000000009</v>
      </c>
    </row>
    <row r="231" spans="1:28" x14ac:dyDescent="0.2">
      <c r="A231" s="8">
        <f>IFERROR(VLOOKUP(B231,'[1]DADOS (OCULTAR)'!$Q$3:$S$136,3,0),"")</f>
        <v>9039744002723</v>
      </c>
      <c r="B231" s="9" t="str">
        <f>'[1]TCE - ANEXO III - Preencher'!C240</f>
        <v>HOSPITAL PELÓPIDAS SILVEIRA - CG Nº 017/2022</v>
      </c>
      <c r="C231" s="10"/>
      <c r="D231" s="11" t="str">
        <f>'[1]TCE - ANEXO III - Preencher'!E240</f>
        <v>CLEIDIANE COELHO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07/2024</v>
      </c>
      <c r="H231" s="14">
        <f>'[1]TCE - ANEXO III - Preencher'!I240</f>
        <v>0</v>
      </c>
      <c r="I231" s="14">
        <f>'[1]TCE - ANEXO III - Preencher'!J240</f>
        <v>296.34719999999999</v>
      </c>
      <c r="J231" s="14">
        <f>'[1]TCE - ANEXO III - Preencher'!K240</f>
        <v>0</v>
      </c>
      <c r="K231" s="15">
        <f>'[1]TCE - ANEXO III - Preencher'!L240</f>
        <v>180.22020000000001</v>
      </c>
      <c r="L231" s="15">
        <f>'[1]TCE - ANEXO III - Preencher'!M240</f>
        <v>28.24</v>
      </c>
      <c r="M231" s="15">
        <f t="shared" si="19"/>
        <v>151.9802</v>
      </c>
      <c r="N231" s="15">
        <f>'[1]TCE - ANEXO III - Preencher'!O240</f>
        <v>2.15</v>
      </c>
      <c r="O231" s="15">
        <f>'[1]TCE - ANEXO III - Preencher'!P240</f>
        <v>0</v>
      </c>
      <c r="P231" s="16">
        <f t="shared" si="20"/>
        <v>2.15</v>
      </c>
      <c r="Q231" s="15">
        <f>'[1]TCE - ANEXO III - Preencher'!R240</f>
        <v>135.98141129032257</v>
      </c>
      <c r="R231" s="15">
        <f>'[1]TCE - ANEXO III - Preencher'!S240</f>
        <v>76.97</v>
      </c>
      <c r="S231" s="16">
        <f t="shared" si="21"/>
        <v>59.01141129032257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509.48881129032259</v>
      </c>
    </row>
    <row r="232" spans="1:28" x14ac:dyDescent="0.2">
      <c r="A232" s="8">
        <f>IFERROR(VLOOKUP(B232,'[1]DADOS (OCULTAR)'!$Q$3:$S$136,3,0),"")</f>
        <v>9039744002723</v>
      </c>
      <c r="B232" s="9" t="str">
        <f>'[1]TCE - ANEXO III - Preencher'!C241</f>
        <v>HOSPITAL PELÓPIDAS SILVEIRA - CG Nº 017/2022</v>
      </c>
      <c r="C232" s="10"/>
      <c r="D232" s="11" t="str">
        <f>'[1]TCE - ANEXO III - Preencher'!E241</f>
        <v>CLENIO JOSE SILVA CABRAL JUNIOR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 t="str">
        <f>IF('[1]TCE - ANEXO III - Preencher'!H241="","",'[1]TCE - ANEXO III - Preencher'!H241)</f>
        <v>07/2024</v>
      </c>
      <c r="H232" s="14">
        <f>'[1]TCE - ANEXO III - Preencher'!I241</f>
        <v>0</v>
      </c>
      <c r="I232" s="14">
        <f>'[1]TCE - ANEXO III - Preencher'!J241</f>
        <v>113.0224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115.17240000000001</v>
      </c>
    </row>
    <row r="233" spans="1:28" x14ac:dyDescent="0.2">
      <c r="A233" s="8">
        <f>IFERROR(VLOOKUP(B233,'[1]DADOS (OCULTAR)'!$Q$3:$S$136,3,0),"")</f>
        <v>9039744002723</v>
      </c>
      <c r="B233" s="9" t="str">
        <f>'[1]TCE - ANEXO III - Preencher'!C242</f>
        <v>HOSPITAL PELÓPIDAS SILVEIRA - CG Nº 017/2022</v>
      </c>
      <c r="C233" s="10"/>
      <c r="D233" s="11" t="str">
        <f>'[1]TCE - ANEXO III - Preencher'!E242</f>
        <v>CLEYCE REBECA SILVINO SOARES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 t="str">
        <f>IF('[1]TCE - ANEXO III - Preencher'!H242="","",'[1]TCE - ANEXO III - Preencher'!H242)</f>
        <v>07/2024</v>
      </c>
      <c r="H233" s="14">
        <f>'[1]TCE - ANEXO III - Preencher'!I242</f>
        <v>0</v>
      </c>
      <c r="I233" s="14">
        <f>'[1]TCE - ANEXO III - Preencher'!J242</f>
        <v>105.06959999999999</v>
      </c>
      <c r="J233" s="14">
        <f>'[1]TCE - ANEXO III - Preencher'!K242</f>
        <v>0</v>
      </c>
      <c r="K233" s="15">
        <f>'[1]TCE - ANEXO III - Preencher'!L242</f>
        <v>180.22020000000001</v>
      </c>
      <c r="L233" s="15">
        <f>'[1]TCE - ANEXO III - Preencher'!M242</f>
        <v>28.24</v>
      </c>
      <c r="M233" s="15">
        <f t="shared" si="19"/>
        <v>151.9802</v>
      </c>
      <c r="N233" s="15">
        <f>'[1]TCE - ANEXO III - Preencher'!O242</f>
        <v>2.15</v>
      </c>
      <c r="O233" s="15">
        <f>'[1]TCE - ANEXO III - Preencher'!P242</f>
        <v>0</v>
      </c>
      <c r="P233" s="16">
        <f t="shared" si="20"/>
        <v>2.15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259.19979999999998</v>
      </c>
    </row>
    <row r="234" spans="1:28" x14ac:dyDescent="0.2">
      <c r="A234" s="8">
        <f>IFERROR(VLOOKUP(B234,'[1]DADOS (OCULTAR)'!$Q$3:$S$136,3,0),"")</f>
        <v>9039744002723</v>
      </c>
      <c r="B234" s="9" t="str">
        <f>'[1]TCE - ANEXO III - Preencher'!C243</f>
        <v>HOSPITAL PELÓPIDAS SILVEIRA - CG Nº 017/2022</v>
      </c>
      <c r="C234" s="10"/>
      <c r="D234" s="11" t="str">
        <f>'[1]TCE - ANEXO III - Preencher'!E243</f>
        <v>CLEYTON ALBUQUERQUE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07/2024</v>
      </c>
      <c r="H234" s="14">
        <f>'[1]TCE - ANEXO III - Preencher'!I243</f>
        <v>0</v>
      </c>
      <c r="I234" s="14">
        <f>'[1]TCE - ANEXO III - Preencher'!J243</f>
        <v>442.58640000000003</v>
      </c>
      <c r="J234" s="14">
        <f>'[1]TCE - ANEXO III - Preencher'!K243</f>
        <v>0</v>
      </c>
      <c r="K234" s="15">
        <f>'[1]TCE - ANEXO III - Preencher'!L243</f>
        <v>180.22020000000001</v>
      </c>
      <c r="L234" s="15">
        <f>'[1]TCE - ANEXO III - Preencher'!M243</f>
        <v>3.59</v>
      </c>
      <c r="M234" s="15">
        <f t="shared" si="19"/>
        <v>176.6302</v>
      </c>
      <c r="N234" s="15">
        <f>'[1]TCE - ANEXO III - Preencher'!O243</f>
        <v>4.5199999999999996</v>
      </c>
      <c r="O234" s="15">
        <f>'[1]TCE - ANEXO III - Preencher'!P243</f>
        <v>0</v>
      </c>
      <c r="P234" s="16">
        <f t="shared" si="20"/>
        <v>4.5199999999999996</v>
      </c>
      <c r="Q234" s="15">
        <f>'[1]TCE - ANEXO III - Preencher'!R243</f>
        <v>201.58141129032259</v>
      </c>
      <c r="R234" s="15">
        <f>'[1]TCE - ANEXO III - Preencher'!S243</f>
        <v>131.27000000000001</v>
      </c>
      <c r="S234" s="16">
        <f t="shared" si="21"/>
        <v>70.311411290322582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694.04801129032251</v>
      </c>
    </row>
    <row r="235" spans="1:28" x14ac:dyDescent="0.2">
      <c r="A235" s="8">
        <f>IFERROR(VLOOKUP(B235,'[1]DADOS (OCULTAR)'!$Q$3:$S$136,3,0),"")</f>
        <v>9039744002723</v>
      </c>
      <c r="B235" s="9" t="str">
        <f>'[1]TCE - ANEXO III - Preencher'!C244</f>
        <v>HOSPITAL PELÓPIDAS SILVEIRA - CG Nº 017/2022</v>
      </c>
      <c r="C235" s="10"/>
      <c r="D235" s="11" t="str">
        <f>'[1]TCE - ANEXO III - Preencher'!E244</f>
        <v>COSMO DE SOUZA LOURENCO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5143-20</v>
      </c>
      <c r="G235" s="13" t="str">
        <f>IF('[1]TCE - ANEXO III - Preencher'!H244="","",'[1]TCE - ANEXO III - Preencher'!H244)</f>
        <v>07/2024</v>
      </c>
      <c r="H235" s="14">
        <f>'[1]TCE - ANEXO III - Preencher'!I244</f>
        <v>0</v>
      </c>
      <c r="I235" s="14">
        <f>'[1]TCE - ANEXO III - Preencher'!J244</f>
        <v>9.0367999999999995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12.98141129032258</v>
      </c>
      <c r="R235" s="15">
        <f>'[1]TCE - ANEXO III - Preencher'!S244</f>
        <v>5.65</v>
      </c>
      <c r="S235" s="16">
        <f t="shared" si="21"/>
        <v>7.3314112903225794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18.518211290322579</v>
      </c>
    </row>
    <row r="236" spans="1:28" x14ac:dyDescent="0.2">
      <c r="A236" s="8">
        <f>IFERROR(VLOOKUP(B236,'[1]DADOS (OCULTAR)'!$Q$3:$S$136,3,0),"")</f>
        <v>9039744002723</v>
      </c>
      <c r="B236" s="9" t="str">
        <f>'[1]TCE - ANEXO III - Preencher'!C245</f>
        <v>HOSPITAL PELÓPIDAS SILVEIRA - CG Nº 017/2022</v>
      </c>
      <c r="C236" s="10"/>
      <c r="D236" s="11" t="str">
        <f>'[1]TCE - ANEXO III - Preencher'!E245</f>
        <v>CRISLAINE STEFFANY DE SOUZA COMBE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2237-05</v>
      </c>
      <c r="G236" s="13" t="str">
        <f>IF('[1]TCE - ANEXO III - Preencher'!H245="","",'[1]TCE - ANEXO III - Preencher'!H245)</f>
        <v>07/2024</v>
      </c>
      <c r="H236" s="14">
        <f>'[1]TCE - ANEXO III - Preencher'!I245</f>
        <v>0</v>
      </c>
      <c r="I236" s="14">
        <f>'[1]TCE - ANEXO III - Preencher'!J245</f>
        <v>146.6216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2.15</v>
      </c>
      <c r="O236" s="15">
        <f>'[1]TCE - ANEXO III - Preencher'!P245</f>
        <v>0</v>
      </c>
      <c r="P236" s="16">
        <f t="shared" si="20"/>
        <v>2.15</v>
      </c>
      <c r="Q236" s="15">
        <f>'[1]TCE - ANEXO III - Preencher'!R245</f>
        <v>135.98141129032257</v>
      </c>
      <c r="R236" s="15">
        <f>'[1]TCE - ANEXO III - Preencher'!S245</f>
        <v>84.72</v>
      </c>
      <c r="S236" s="16">
        <f t="shared" si="21"/>
        <v>51.26141129032257</v>
      </c>
      <c r="T236" s="15">
        <f>'[1]TCE - ANEXO III - Preencher'!U245</f>
        <v>80.95</v>
      </c>
      <c r="U236" s="15">
        <f>'[1]TCE - ANEXO III - Preencher'!V245</f>
        <v>0</v>
      </c>
      <c r="V236" s="16">
        <f t="shared" si="22"/>
        <v>80.95</v>
      </c>
      <c r="W236" s="17" t="str">
        <f>IF('[1]TCE - ANEXO III - Preencher'!X245="","",'[1]TCE - ANEXO III - Preencher'!X245)</f>
        <v>AUXÍLIO CRECHE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280.98301129032257</v>
      </c>
    </row>
    <row r="237" spans="1:28" x14ac:dyDescent="0.2">
      <c r="A237" s="8">
        <f>IFERROR(VLOOKUP(B237,'[1]DADOS (OCULTAR)'!$Q$3:$S$136,3,0),"")</f>
        <v>9039744002723</v>
      </c>
      <c r="B237" s="9" t="str">
        <f>'[1]TCE - ANEXO III - Preencher'!C246</f>
        <v>HOSPITAL PELÓPIDAS SILVEIRA - CG Nº 017/2022</v>
      </c>
      <c r="C237" s="10"/>
      <c r="D237" s="11" t="str">
        <f>'[1]TCE - ANEXO III - Preencher'!E246</f>
        <v>CRISTIANE AUGUSTA DE BARROS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07/2024</v>
      </c>
      <c r="H237" s="14">
        <f>'[1]TCE - ANEXO III - Preencher'!I246</f>
        <v>0</v>
      </c>
      <c r="I237" s="14">
        <f>'[1]TCE - ANEXO III - Preencher'!J246</f>
        <v>290.08319999999998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4.5199999999999996</v>
      </c>
      <c r="O237" s="15">
        <f>'[1]TCE - ANEXO III - Preencher'!P246</f>
        <v>0</v>
      </c>
      <c r="P237" s="16">
        <f t="shared" si="20"/>
        <v>4.5199999999999996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294.60319999999996</v>
      </c>
    </row>
    <row r="238" spans="1:28" x14ac:dyDescent="0.2">
      <c r="A238" s="8">
        <f>IFERROR(VLOOKUP(B238,'[1]DADOS (OCULTAR)'!$Q$3:$S$136,3,0),"")</f>
        <v>9039744002723</v>
      </c>
      <c r="B238" s="9" t="str">
        <f>'[1]TCE - ANEXO III - Preencher'!C247</f>
        <v>HOSPITAL PELÓPIDAS SILVEIRA - CG Nº 017/2022</v>
      </c>
      <c r="C238" s="10"/>
      <c r="D238" s="11" t="str">
        <f>'[1]TCE - ANEXO III - Preencher'!E247</f>
        <v>CRISTIANE FIDELIS MOURA DO NASCIMENTO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07/2024</v>
      </c>
      <c r="H238" s="14">
        <f>'[1]TCE - ANEXO III - Preencher'!I247</f>
        <v>0</v>
      </c>
      <c r="I238" s="14">
        <f>'[1]TCE - ANEXO III - Preencher'!J247</f>
        <v>103.0072</v>
      </c>
      <c r="J238" s="14">
        <f>'[1]TCE - ANEXO III - Preencher'!K247</f>
        <v>0</v>
      </c>
      <c r="K238" s="15">
        <f>'[1]TCE - ANEXO III - Preencher'!L247</f>
        <v>180.22020000000001</v>
      </c>
      <c r="L238" s="15">
        <f>'[1]TCE - ANEXO III - Preencher'!M247</f>
        <v>28.24</v>
      </c>
      <c r="M238" s="15">
        <f t="shared" si="19"/>
        <v>151.9802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365.58141129032259</v>
      </c>
      <c r="R238" s="15">
        <f>'[1]TCE - ANEXO III - Preencher'!S247</f>
        <v>84.72</v>
      </c>
      <c r="S238" s="16">
        <f t="shared" si="21"/>
        <v>280.86141129032262</v>
      </c>
      <c r="T238" s="15">
        <f>'[1]TCE - ANEXO III - Preencher'!U247</f>
        <v>80.95</v>
      </c>
      <c r="U238" s="15">
        <f>'[1]TCE - ANEXO III - Preencher'!V247</f>
        <v>0</v>
      </c>
      <c r="V238" s="16">
        <f t="shared" si="22"/>
        <v>80.95</v>
      </c>
      <c r="W238" s="17" t="str">
        <f>IF('[1]TCE - ANEXO III - Preencher'!X247="","",'[1]TCE - ANEXO III - Preencher'!X247)</f>
        <v>AUXÍLIO CRECHE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618.94881129032262</v>
      </c>
    </row>
    <row r="239" spans="1:28" x14ac:dyDescent="0.2">
      <c r="A239" s="8">
        <f>IFERROR(VLOOKUP(B239,'[1]DADOS (OCULTAR)'!$Q$3:$S$136,3,0),"")</f>
        <v>9039744002723</v>
      </c>
      <c r="B239" s="9" t="str">
        <f>'[1]TCE - ANEXO III - Preencher'!C248</f>
        <v>HOSPITAL PELÓPIDAS SILVEIRA - CG Nº 017/2022</v>
      </c>
      <c r="C239" s="10"/>
      <c r="D239" s="11" t="str">
        <f>'[1]TCE - ANEXO III - Preencher'!E248</f>
        <v>CRISTIANE MACENA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07/2024</v>
      </c>
      <c r="H239" s="14">
        <f>'[1]TCE - ANEXO III - Preencher'!I248</f>
        <v>0</v>
      </c>
      <c r="I239" s="14">
        <f>'[1]TCE - ANEXO III - Preencher'!J248</f>
        <v>300.77999999999997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2.15</v>
      </c>
      <c r="O239" s="15">
        <f>'[1]TCE - ANEXO III - Preencher'!P248</f>
        <v>0</v>
      </c>
      <c r="P239" s="16">
        <f t="shared" si="20"/>
        <v>2.15</v>
      </c>
      <c r="Q239" s="15">
        <f>'[1]TCE - ANEXO III - Preencher'!R248</f>
        <v>127.78141129032258</v>
      </c>
      <c r="R239" s="15">
        <f>'[1]TCE - ANEXO III - Preencher'!S248</f>
        <v>79.64</v>
      </c>
      <c r="S239" s="16">
        <f t="shared" si="21"/>
        <v>48.14141129032258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351.07141129032254</v>
      </c>
    </row>
    <row r="240" spans="1:28" x14ac:dyDescent="0.2">
      <c r="A240" s="8">
        <f>IFERROR(VLOOKUP(B240,'[1]DADOS (OCULTAR)'!$Q$3:$S$136,3,0),"")</f>
        <v>9039744002723</v>
      </c>
      <c r="B240" s="9" t="str">
        <f>'[1]TCE - ANEXO III - Preencher'!C249</f>
        <v>HOSPITAL PELÓPIDAS SILVEIRA - CG Nº 017/2022</v>
      </c>
      <c r="C240" s="10"/>
      <c r="D240" s="11" t="str">
        <f>'[1]TCE - ANEXO III - Preencher'!E249</f>
        <v>DAGVALDO FRANKLIN FERREIRA CAMPELO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3241-15</v>
      </c>
      <c r="G240" s="13" t="str">
        <f>IF('[1]TCE - ANEXO III - Preencher'!H249="","",'[1]TCE - ANEXO III - Preencher'!H249)</f>
        <v>07/2024</v>
      </c>
      <c r="H240" s="14">
        <f>'[1]TCE - ANEXO III - Preencher'!I249</f>
        <v>0</v>
      </c>
      <c r="I240" s="14">
        <f>'[1]TCE - ANEXO III - Preencher'!J249</f>
        <v>339.65039999999999</v>
      </c>
      <c r="J240" s="14">
        <f>'[1]TCE - ANEXO III - Preencher'!K249</f>
        <v>0</v>
      </c>
      <c r="K240" s="15">
        <f>'[1]TCE - ANEXO III - Preencher'!L249</f>
        <v>180.22020000000001</v>
      </c>
      <c r="L240" s="15">
        <f>'[1]TCE - ANEXO III - Preencher'!M249</f>
        <v>2.41</v>
      </c>
      <c r="M240" s="15">
        <f t="shared" si="19"/>
        <v>177.81020000000001</v>
      </c>
      <c r="N240" s="15">
        <f>'[1]TCE - ANEXO III - Preencher'!O249</f>
        <v>2.15</v>
      </c>
      <c r="O240" s="15">
        <f>'[1]TCE - ANEXO III - Preencher'!P249</f>
        <v>0</v>
      </c>
      <c r="P240" s="16">
        <f t="shared" si="20"/>
        <v>2.15</v>
      </c>
      <c r="Q240" s="15">
        <f>'[1]TCE - ANEXO III - Preencher'!R249</f>
        <v>250.78141129032258</v>
      </c>
      <c r="R240" s="15">
        <f>'[1]TCE - ANEXO III - Preencher'!S249</f>
        <v>75.27</v>
      </c>
      <c r="S240" s="16">
        <f t="shared" si="21"/>
        <v>175.5114112903226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695.12201129032258</v>
      </c>
    </row>
    <row r="241" spans="1:28" x14ac:dyDescent="0.2">
      <c r="A241" s="8">
        <f>IFERROR(VLOOKUP(B241,'[1]DADOS (OCULTAR)'!$Q$3:$S$136,3,0),"")</f>
        <v>9039744002723</v>
      </c>
      <c r="B241" s="9" t="str">
        <f>'[1]TCE - ANEXO III - Preencher'!C250</f>
        <v>HOSPITAL PELÓPIDAS SILVEIRA - CG Nº 017/2022</v>
      </c>
      <c r="C241" s="10"/>
      <c r="D241" s="11" t="str">
        <f>'[1]TCE - ANEXO III - Preencher'!E250</f>
        <v>DAINE BEZERRA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5143-20</v>
      </c>
      <c r="G241" s="13" t="str">
        <f>IF('[1]TCE - ANEXO III - Preencher'!H250="","",'[1]TCE - ANEXO III - Preencher'!H250)</f>
        <v>07/2024</v>
      </c>
      <c r="H241" s="14">
        <f>'[1]TCE - ANEXO III - Preencher'!I250</f>
        <v>0</v>
      </c>
      <c r="I241" s="14">
        <f>'[1]TCE - ANEXO III - Preencher'!J250</f>
        <v>4.5183999999999997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6.6684000000000001</v>
      </c>
    </row>
    <row r="242" spans="1:28" x14ac:dyDescent="0.2">
      <c r="A242" s="8">
        <f>IFERROR(VLOOKUP(B242,'[1]DADOS (OCULTAR)'!$Q$3:$S$136,3,0),"")</f>
        <v>9039744002723</v>
      </c>
      <c r="B242" s="9" t="str">
        <f>'[1]TCE - ANEXO III - Preencher'!C251</f>
        <v>HOSPITAL PELÓPIDAS SILVEIRA - CG Nº 017/2022</v>
      </c>
      <c r="C242" s="10"/>
      <c r="D242" s="11" t="str">
        <f>'[1]TCE - ANEXO III - Preencher'!E251</f>
        <v>DALGON GUTEMBERG SALES BEZERRA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1421-05</v>
      </c>
      <c r="G242" s="13" t="str">
        <f>IF('[1]TCE - ANEXO III - Preencher'!H251="","",'[1]TCE - ANEXO III - Preencher'!H251)</f>
        <v>07/2024</v>
      </c>
      <c r="H242" s="14">
        <f>'[1]TCE - ANEXO III - Preencher'!I251</f>
        <v>0</v>
      </c>
      <c r="I242" s="14">
        <f>'[1]TCE - ANEXO III - Preencher'!J251</f>
        <v>566.45280000000002</v>
      </c>
      <c r="J242" s="14">
        <f>'[1]TCE - ANEXO III - Preencher'!K251</f>
        <v>0</v>
      </c>
      <c r="K242" s="15">
        <f>'[1]TCE - ANEXO III - Preencher'!L251</f>
        <v>180.22020000000001</v>
      </c>
      <c r="L242" s="15">
        <f>'[1]TCE - ANEXO III - Preencher'!M251</f>
        <v>30</v>
      </c>
      <c r="M242" s="15">
        <f t="shared" si="19"/>
        <v>150.22020000000001</v>
      </c>
      <c r="N242" s="15">
        <f>'[1]TCE - ANEXO III - Preencher'!O251</f>
        <v>2.15</v>
      </c>
      <c r="O242" s="15">
        <f>'[1]TCE - ANEXO III - Preencher'!P251</f>
        <v>0</v>
      </c>
      <c r="P242" s="16">
        <f t="shared" si="20"/>
        <v>2.15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718.82299999999998</v>
      </c>
    </row>
    <row r="243" spans="1:28" x14ac:dyDescent="0.2">
      <c r="A243" s="8">
        <f>IFERROR(VLOOKUP(B243,'[1]DADOS (OCULTAR)'!$Q$3:$S$136,3,0),"")</f>
        <v>9039744002723</v>
      </c>
      <c r="B243" s="9" t="str">
        <f>'[1]TCE - ANEXO III - Preencher'!C252</f>
        <v>HOSPITAL PELÓPIDAS SILVEIRA - CG Nº 017/2022</v>
      </c>
      <c r="C243" s="10"/>
      <c r="D243" s="11" t="str">
        <f>'[1]TCE - ANEXO III - Preencher'!E252</f>
        <v>DANIELA DELFINA DOS SANTOS SOUZA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07/2024</v>
      </c>
      <c r="H243" s="14">
        <f>'[1]TCE - ANEXO III - Preencher'!I252</f>
        <v>0</v>
      </c>
      <c r="I243" s="14">
        <f>'[1]TCE - ANEXO III - Preencher'!J252</f>
        <v>494.50880000000001</v>
      </c>
      <c r="J243" s="14">
        <f>'[1]TCE - ANEXO III - Preencher'!K252</f>
        <v>0</v>
      </c>
      <c r="K243" s="15">
        <f>'[1]TCE - ANEXO III - Preencher'!L252</f>
        <v>180.22020000000001</v>
      </c>
      <c r="L243" s="15">
        <f>'[1]TCE - ANEXO III - Preencher'!M252</f>
        <v>3.59</v>
      </c>
      <c r="M243" s="15">
        <f t="shared" si="19"/>
        <v>176.6302</v>
      </c>
      <c r="N243" s="15">
        <f>'[1]TCE - ANEXO III - Preencher'!O252</f>
        <v>4.5199999999999996</v>
      </c>
      <c r="O243" s="15">
        <f>'[1]TCE - ANEXO III - Preencher'!P252</f>
        <v>0</v>
      </c>
      <c r="P243" s="16">
        <f t="shared" si="20"/>
        <v>4.5199999999999996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675.65899999999999</v>
      </c>
    </row>
    <row r="244" spans="1:28" x14ac:dyDescent="0.2">
      <c r="A244" s="8">
        <f>IFERROR(VLOOKUP(B244,'[1]DADOS (OCULTAR)'!$Q$3:$S$136,3,0),"")</f>
        <v>9039744002723</v>
      </c>
      <c r="B244" s="9" t="str">
        <f>'[1]TCE - ANEXO III - Preencher'!C253</f>
        <v>HOSPITAL PELÓPIDAS SILVEIRA - CG Nº 017/2022</v>
      </c>
      <c r="C244" s="10"/>
      <c r="D244" s="11" t="str">
        <f>'[1]TCE - ANEXO III - Preencher'!E253</f>
        <v>DANIELE CRISTINA FERREIRA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07/2024</v>
      </c>
      <c r="H244" s="14">
        <f>'[1]TCE - ANEXO III - Preencher'!I253</f>
        <v>0</v>
      </c>
      <c r="I244" s="14">
        <f>'[1]TCE - ANEXO III - Preencher'!J253</f>
        <v>300.69600000000003</v>
      </c>
      <c r="J244" s="14">
        <f>'[1]TCE - ANEXO III - Preencher'!K253</f>
        <v>0</v>
      </c>
      <c r="K244" s="15">
        <f>'[1]TCE - ANEXO III - Preencher'!L253</f>
        <v>180.22020000000001</v>
      </c>
      <c r="L244" s="15">
        <f>'[1]TCE - ANEXO III - Preencher'!M253</f>
        <v>28.24</v>
      </c>
      <c r="M244" s="15">
        <f t="shared" si="19"/>
        <v>151.9802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454.82619999999997</v>
      </c>
    </row>
    <row r="245" spans="1:28" x14ac:dyDescent="0.2">
      <c r="A245" s="8">
        <f>IFERROR(VLOOKUP(B245,'[1]DADOS (OCULTAR)'!$Q$3:$S$136,3,0),"")</f>
        <v>9039744002723</v>
      </c>
      <c r="B245" s="9" t="str">
        <f>'[1]TCE - ANEXO III - Preencher'!C254</f>
        <v>HOSPITAL PELÓPIDAS SILVEIRA - CG Nº 017/2022</v>
      </c>
      <c r="C245" s="10"/>
      <c r="D245" s="11" t="str">
        <f>'[1]TCE - ANEXO III - Preencher'!E254</f>
        <v>DANIELE DA SILVA LIMA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2234-05</v>
      </c>
      <c r="G245" s="13" t="str">
        <f>IF('[1]TCE - ANEXO III - Preencher'!H254="","",'[1]TCE - ANEXO III - Preencher'!H254)</f>
        <v>07/2024</v>
      </c>
      <c r="H245" s="14">
        <f>'[1]TCE - ANEXO III - Preencher'!I254</f>
        <v>0</v>
      </c>
      <c r="I245" s="14">
        <f>'[1]TCE - ANEXO III - Preencher'!J254</f>
        <v>433.03760000000011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2.15</v>
      </c>
      <c r="O245" s="15">
        <f>'[1]TCE - ANEXO III - Preencher'!P254</f>
        <v>0</v>
      </c>
      <c r="P245" s="16">
        <f t="shared" si="20"/>
        <v>2.15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435.18760000000009</v>
      </c>
    </row>
    <row r="246" spans="1:28" x14ac:dyDescent="0.2">
      <c r="A246" s="8">
        <f>IFERROR(VLOOKUP(B246,'[1]DADOS (OCULTAR)'!$Q$3:$S$136,3,0),"")</f>
        <v>9039744002723</v>
      </c>
      <c r="B246" s="9" t="str">
        <f>'[1]TCE - ANEXO III - Preencher'!C255</f>
        <v>HOSPITAL PELÓPIDAS SILVEIRA - CG Nº 017/2022</v>
      </c>
      <c r="C246" s="10"/>
      <c r="D246" s="11" t="str">
        <f>'[1]TCE - ANEXO III - Preencher'!E255</f>
        <v>DANIELE FERREIRA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07/2024</v>
      </c>
      <c r="H246" s="14">
        <f>'[1]TCE - ANEXO III - Preencher'!I255</f>
        <v>0</v>
      </c>
      <c r="I246" s="14">
        <f>'[1]TCE - ANEXO III - Preencher'!J255</f>
        <v>127.3096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2.15</v>
      </c>
      <c r="O246" s="15">
        <f>'[1]TCE - ANEXO III - Preencher'!P255</f>
        <v>0</v>
      </c>
      <c r="P246" s="16">
        <f t="shared" si="20"/>
        <v>2.15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129.45959999999999</v>
      </c>
    </row>
    <row r="247" spans="1:28" x14ac:dyDescent="0.2">
      <c r="A247" s="8">
        <f>IFERROR(VLOOKUP(B247,'[1]DADOS (OCULTAR)'!$Q$3:$S$136,3,0),"")</f>
        <v>9039744002723</v>
      </c>
      <c r="B247" s="9" t="str">
        <f>'[1]TCE - ANEXO III - Preencher'!C256</f>
        <v>HOSPITAL PELÓPIDAS SILVEIRA - CG Nº 017/2022</v>
      </c>
      <c r="C247" s="10"/>
      <c r="D247" s="11" t="str">
        <f>'[1]TCE - ANEXO III - Preencher'!E256</f>
        <v>DANIELE RODRIGUES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5134-30</v>
      </c>
      <c r="G247" s="13" t="str">
        <f>IF('[1]TCE - ANEXO III - Preencher'!H256="","",'[1]TCE - ANEXO III - Preencher'!H256)</f>
        <v>07/2024</v>
      </c>
      <c r="H247" s="14">
        <f>'[1]TCE - ANEXO III - Preencher'!I256</f>
        <v>0</v>
      </c>
      <c r="I247" s="14">
        <f>'[1]TCE - ANEXO III - Preencher'!J256</f>
        <v>184</v>
      </c>
      <c r="J247" s="14">
        <f>'[1]TCE - ANEXO III - Preencher'!K256</f>
        <v>0</v>
      </c>
      <c r="K247" s="15">
        <f>'[1]TCE - ANEXO III - Preencher'!L256</f>
        <v>180.22020000000001</v>
      </c>
      <c r="L247" s="15">
        <f>'[1]TCE - ANEXO III - Preencher'!M256</f>
        <v>28.24</v>
      </c>
      <c r="M247" s="15">
        <f t="shared" si="19"/>
        <v>151.9802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135.98141129032257</v>
      </c>
      <c r="R247" s="15">
        <f>'[1]TCE - ANEXO III - Preencher'!S256</f>
        <v>84.72</v>
      </c>
      <c r="S247" s="16">
        <f t="shared" si="21"/>
        <v>51.26141129032257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389.39161129032254</v>
      </c>
    </row>
    <row r="248" spans="1:28" x14ac:dyDescent="0.2">
      <c r="A248" s="8">
        <f>IFERROR(VLOOKUP(B248,'[1]DADOS (OCULTAR)'!$Q$3:$S$136,3,0),"")</f>
        <v>9039744002723</v>
      </c>
      <c r="B248" s="9" t="str">
        <f>'[1]TCE - ANEXO III - Preencher'!C257</f>
        <v>HOSPITAL PELÓPIDAS SILVEIRA - CG Nº 017/2022</v>
      </c>
      <c r="C248" s="10"/>
      <c r="D248" s="11" t="str">
        <f>'[1]TCE - ANEXO III - Preencher'!E257</f>
        <v>DANIELI DE ASSUNCAO DANTAS PEREIRA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07/2024</v>
      </c>
      <c r="H248" s="14">
        <f>'[1]TCE - ANEXO III - Preencher'!I257</f>
        <v>0</v>
      </c>
      <c r="I248" s="14">
        <f>'[1]TCE - ANEXO III - Preencher'!J257</f>
        <v>273.47840000000002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2.15</v>
      </c>
      <c r="O248" s="15">
        <f>'[1]TCE - ANEXO III - Preencher'!P257</f>
        <v>0</v>
      </c>
      <c r="P248" s="16">
        <f t="shared" si="20"/>
        <v>2.15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275.6284</v>
      </c>
    </row>
    <row r="249" spans="1:28" x14ac:dyDescent="0.2">
      <c r="A249" s="8">
        <f>IFERROR(VLOOKUP(B249,'[1]DADOS (OCULTAR)'!$Q$3:$S$136,3,0),"")</f>
        <v>9039744002723</v>
      </c>
      <c r="B249" s="9" t="str">
        <f>'[1]TCE - ANEXO III - Preencher'!C258</f>
        <v>HOSPITAL PELÓPIDAS SILVEIRA - CG Nº 017/2022</v>
      </c>
      <c r="C249" s="10"/>
      <c r="D249" s="11" t="str">
        <f>'[1]TCE - ANEXO III - Preencher'!E258</f>
        <v>DANIELLA CARNEIRO DA COSTA SILVA CASTRO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 t="str">
        <f>IF('[1]TCE - ANEXO III - Preencher'!H258="","",'[1]TCE - ANEXO III - Preencher'!H258)</f>
        <v>07/2024</v>
      </c>
      <c r="H249" s="14">
        <f>'[1]TCE - ANEXO III - Preencher'!I258</f>
        <v>0</v>
      </c>
      <c r="I249" s="14">
        <f>'[1]TCE - ANEXO III - Preencher'!J258</f>
        <v>633.16399999999999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17.2</v>
      </c>
      <c r="O249" s="15">
        <f>'[1]TCE - ANEXO III - Preencher'!P258</f>
        <v>0</v>
      </c>
      <c r="P249" s="16">
        <f t="shared" si="20"/>
        <v>17.2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650.36400000000003</v>
      </c>
    </row>
    <row r="250" spans="1:28" x14ac:dyDescent="0.2">
      <c r="A250" s="8">
        <f>IFERROR(VLOOKUP(B250,'[1]DADOS (OCULTAR)'!$Q$3:$S$136,3,0),"")</f>
        <v>9039744002723</v>
      </c>
      <c r="B250" s="9" t="str">
        <f>'[1]TCE - ANEXO III - Preencher'!C259</f>
        <v>HOSPITAL PELÓPIDAS SILVEIRA - CG Nº 017/2022</v>
      </c>
      <c r="C250" s="10"/>
      <c r="D250" s="11" t="str">
        <f>'[1]TCE - ANEXO III - Preencher'!E259</f>
        <v>DANIELLA DA SILVA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07/2024</v>
      </c>
      <c r="H250" s="14">
        <f>'[1]TCE - ANEXO III - Preencher'!I259</f>
        <v>0</v>
      </c>
      <c r="I250" s="14">
        <f>'[1]TCE - ANEXO III - Preencher'!J259</f>
        <v>300.87599999999998</v>
      </c>
      <c r="J250" s="14">
        <f>'[1]TCE - ANEXO III - Preencher'!K259</f>
        <v>0</v>
      </c>
      <c r="K250" s="15">
        <f>'[1]TCE - ANEXO III - Preencher'!L259</f>
        <v>180.22020000000001</v>
      </c>
      <c r="L250" s="15">
        <f>'[1]TCE - ANEXO III - Preencher'!M259</f>
        <v>28.24</v>
      </c>
      <c r="M250" s="15">
        <f t="shared" si="19"/>
        <v>151.9802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138.82</v>
      </c>
      <c r="U250" s="15">
        <f>'[1]TCE - ANEXO III - Preencher'!V259</f>
        <v>0</v>
      </c>
      <c r="V250" s="16">
        <f t="shared" si="22"/>
        <v>138.82</v>
      </c>
      <c r="W250" s="17" t="str">
        <f>IF('[1]TCE - ANEXO III - Preencher'!X259="","",'[1]TCE - ANEXO III - Preencher'!X259)</f>
        <v>AUXÍLIO CRECHE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593.82619999999997</v>
      </c>
    </row>
    <row r="251" spans="1:28" x14ac:dyDescent="0.2">
      <c r="A251" s="8">
        <f>IFERROR(VLOOKUP(B251,'[1]DADOS (OCULTAR)'!$Q$3:$S$136,3,0),"")</f>
        <v>9039744002723</v>
      </c>
      <c r="B251" s="9" t="str">
        <f>'[1]TCE - ANEXO III - Preencher'!C260</f>
        <v>HOSPITAL PELÓPIDAS SILVEIRA - CG Nº 017/2022</v>
      </c>
      <c r="C251" s="10"/>
      <c r="D251" s="11" t="str">
        <f>'[1]TCE - ANEXO III - Preencher'!E260</f>
        <v>DANIELLA YASMIM PAMELA DO NASCIMENTO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07/2024</v>
      </c>
      <c r="H251" s="14">
        <f>'[1]TCE - ANEXO III - Preencher'!I260</f>
        <v>0</v>
      </c>
      <c r="I251" s="14">
        <f>'[1]TCE - ANEXO III - Preencher'!J260</f>
        <v>119.012</v>
      </c>
      <c r="J251" s="14">
        <f>'[1]TCE - ANEXO III - Preencher'!K260</f>
        <v>0</v>
      </c>
      <c r="K251" s="15">
        <f>'[1]TCE - ANEXO III - Preencher'!L260</f>
        <v>180.22020000000001</v>
      </c>
      <c r="L251" s="15">
        <f>'[1]TCE - ANEXO III - Preencher'!M260</f>
        <v>28.24</v>
      </c>
      <c r="M251" s="15">
        <f t="shared" si="19"/>
        <v>151.9802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127.78141129032258</v>
      </c>
      <c r="R251" s="15">
        <f>'[1]TCE - ANEXO III - Preencher'!S260</f>
        <v>84.72</v>
      </c>
      <c r="S251" s="16">
        <f t="shared" si="21"/>
        <v>43.061411290322582</v>
      </c>
      <c r="T251" s="15">
        <f>'[1]TCE - ANEXO III - Preencher'!U260</f>
        <v>80.95</v>
      </c>
      <c r="U251" s="15">
        <f>'[1]TCE - ANEXO III - Preencher'!V260</f>
        <v>0</v>
      </c>
      <c r="V251" s="16">
        <f t="shared" si="22"/>
        <v>80.95</v>
      </c>
      <c r="W251" s="17" t="str">
        <f>IF('[1]TCE - ANEXO III - Preencher'!X260="","",'[1]TCE - ANEXO III - Preencher'!X260)</f>
        <v>AUXÍLIO CRECHE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397.15361129032254</v>
      </c>
    </row>
    <row r="252" spans="1:28" x14ac:dyDescent="0.2">
      <c r="A252" s="8">
        <f>IFERROR(VLOOKUP(B252,'[1]DADOS (OCULTAR)'!$Q$3:$S$136,3,0),"")</f>
        <v>9039744002723</v>
      </c>
      <c r="B252" s="9" t="str">
        <f>'[1]TCE - ANEXO III - Preencher'!C261</f>
        <v>HOSPITAL PELÓPIDAS SILVEIRA - CG Nº 017/2022</v>
      </c>
      <c r="C252" s="10"/>
      <c r="D252" s="11" t="str">
        <f>'[1]TCE - ANEXO III - Preencher'!E261</f>
        <v>DANIELLE ALBUQUERQUE QUEIROZ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07/2024</v>
      </c>
      <c r="H252" s="14">
        <f>'[1]TCE - ANEXO III - Preencher'!I261</f>
        <v>0</v>
      </c>
      <c r="I252" s="14">
        <f>'[1]TCE - ANEXO III - Preencher'!J261</f>
        <v>187.1952</v>
      </c>
      <c r="J252" s="14">
        <f>'[1]TCE - ANEXO III - Preencher'!K261</f>
        <v>0</v>
      </c>
      <c r="K252" s="15">
        <f>'[1]TCE - ANEXO III - Preencher'!L261</f>
        <v>180.22020000000001</v>
      </c>
      <c r="L252" s="15">
        <f>'[1]TCE - ANEXO III - Preencher'!M261</f>
        <v>46.8</v>
      </c>
      <c r="M252" s="15">
        <f t="shared" si="19"/>
        <v>133.42020000000002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185.18141129032259</v>
      </c>
      <c r="R252" s="15">
        <f>'[1]TCE - ANEXO III - Preencher'!S261</f>
        <v>140.4</v>
      </c>
      <c r="S252" s="16">
        <f t="shared" si="21"/>
        <v>44.78141129032258</v>
      </c>
      <c r="T252" s="15">
        <f>'[1]TCE - ANEXO III - Preencher'!U261</f>
        <v>80.95</v>
      </c>
      <c r="U252" s="15">
        <f>'[1]TCE - ANEXO III - Preencher'!V261</f>
        <v>0</v>
      </c>
      <c r="V252" s="16">
        <f t="shared" si="22"/>
        <v>80.95</v>
      </c>
      <c r="W252" s="17" t="str">
        <f>IF('[1]TCE - ANEXO III - Preencher'!X261="","",'[1]TCE - ANEXO III - Preencher'!X261)</f>
        <v>AUXÍLIO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448.49681129032257</v>
      </c>
    </row>
    <row r="253" spans="1:28" x14ac:dyDescent="0.2">
      <c r="A253" s="8">
        <f>IFERROR(VLOOKUP(B253,'[1]DADOS (OCULTAR)'!$Q$3:$S$136,3,0),"")</f>
        <v>9039744002723</v>
      </c>
      <c r="B253" s="9" t="str">
        <f>'[1]TCE - ANEXO III - Preencher'!C262</f>
        <v>HOSPITAL PELÓPIDAS SILVEIRA - CG Nº 017/2022</v>
      </c>
      <c r="C253" s="10"/>
      <c r="D253" s="11" t="str">
        <f>'[1]TCE - ANEXO III - Preencher'!E262</f>
        <v>DANIELLE ANDRADE CHAVES VIEIRA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07/2024</v>
      </c>
      <c r="H253" s="14">
        <f>'[1]TCE - ANEXO III - Preencher'!I262</f>
        <v>0</v>
      </c>
      <c r="I253" s="14">
        <f>'[1]TCE - ANEXO III - Preencher'!J262</f>
        <v>266.54640000000001</v>
      </c>
      <c r="J253" s="14">
        <f>'[1]TCE - ANEXO III - Preencher'!K262</f>
        <v>0</v>
      </c>
      <c r="K253" s="15">
        <f>'[1]TCE - ANEXO III - Preencher'!L262</f>
        <v>180.22020000000001</v>
      </c>
      <c r="L253" s="15">
        <f>'[1]TCE - ANEXO III - Preencher'!M262</f>
        <v>28.24</v>
      </c>
      <c r="M253" s="15">
        <f t="shared" si="19"/>
        <v>151.9802</v>
      </c>
      <c r="N253" s="15">
        <f>'[1]TCE - ANEXO III - Preencher'!O262</f>
        <v>2.15</v>
      </c>
      <c r="O253" s="15">
        <f>'[1]TCE - ANEXO III - Preencher'!P262</f>
        <v>0</v>
      </c>
      <c r="P253" s="16">
        <f t="shared" si="20"/>
        <v>2.15</v>
      </c>
      <c r="Q253" s="15">
        <f>'[1]TCE - ANEXO III - Preencher'!R262</f>
        <v>185.18141129032259</v>
      </c>
      <c r="R253" s="15">
        <f>'[1]TCE - ANEXO III - Preencher'!S262</f>
        <v>84.72</v>
      </c>
      <c r="S253" s="16">
        <f t="shared" si="21"/>
        <v>100.46141129032259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521.13801129032254</v>
      </c>
    </row>
    <row r="254" spans="1:28" x14ac:dyDescent="0.2">
      <c r="A254" s="8">
        <f>IFERROR(VLOOKUP(B254,'[1]DADOS (OCULTAR)'!$Q$3:$S$136,3,0),"")</f>
        <v>9039744002723</v>
      </c>
      <c r="B254" s="9" t="str">
        <f>'[1]TCE - ANEXO III - Preencher'!C263</f>
        <v>HOSPITAL PELÓPIDAS SILVEIRA - CG Nº 017/2022</v>
      </c>
      <c r="C254" s="10"/>
      <c r="D254" s="11" t="str">
        <f>'[1]TCE - ANEXO III - Preencher'!E263</f>
        <v>DANIELLE DA CRUZ MORAIS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07/2024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2.15</v>
      </c>
    </row>
    <row r="255" spans="1:28" x14ac:dyDescent="0.2">
      <c r="A255" s="8">
        <f>IFERROR(VLOOKUP(B255,'[1]DADOS (OCULTAR)'!$Q$3:$S$136,3,0),"")</f>
        <v>9039744002723</v>
      </c>
      <c r="B255" s="9" t="str">
        <f>'[1]TCE - ANEXO III - Preencher'!C264</f>
        <v>HOSPITAL PELÓPIDAS SILVEIRA - CG Nº 017/2022</v>
      </c>
      <c r="C255" s="10"/>
      <c r="D255" s="11" t="str">
        <f>'[1]TCE - ANEXO III - Preencher'!E264</f>
        <v>DANIELLE DE SOUZA PONTES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07/2024</v>
      </c>
      <c r="H255" s="14">
        <f>'[1]TCE - ANEXO III - Preencher'!I264</f>
        <v>0</v>
      </c>
      <c r="I255" s="14">
        <f>'[1]TCE - ANEXO III - Preencher'!J264</f>
        <v>289.82080000000002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291.9708</v>
      </c>
    </row>
    <row r="256" spans="1:28" x14ac:dyDescent="0.2">
      <c r="A256" s="8">
        <f>IFERROR(VLOOKUP(B256,'[1]DADOS (OCULTAR)'!$Q$3:$S$136,3,0),"")</f>
        <v>9039744002723</v>
      </c>
      <c r="B256" s="9" t="str">
        <f>'[1]TCE - ANEXO III - Preencher'!C265</f>
        <v>HOSPITAL PELÓPIDAS SILVEIRA - CG Nº 017/2022</v>
      </c>
      <c r="C256" s="10"/>
      <c r="D256" s="11" t="str">
        <f>'[1]TCE - ANEXO III - Preencher'!E265</f>
        <v>DANIELLI MARIA SANTIAGO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5174-10</v>
      </c>
      <c r="G256" s="13" t="str">
        <f>IF('[1]TCE - ANEXO III - Preencher'!H265="","",'[1]TCE - ANEXO III - Preencher'!H265)</f>
        <v>07/2024</v>
      </c>
      <c r="H256" s="14">
        <f>'[1]TCE - ANEXO III - Preencher'!I265</f>
        <v>0</v>
      </c>
      <c r="I256" s="14">
        <f>'[1]TCE - ANEXO III - Preencher'!J265</f>
        <v>100.4064</v>
      </c>
      <c r="J256" s="14">
        <f>'[1]TCE - ANEXO III - Preencher'!K265</f>
        <v>0</v>
      </c>
      <c r="K256" s="15">
        <f>'[1]TCE - ANEXO III - Preencher'!L265</f>
        <v>180.22020000000001</v>
      </c>
      <c r="L256" s="15">
        <f>'[1]TCE - ANEXO III - Preencher'!M265</f>
        <v>28.24</v>
      </c>
      <c r="M256" s="15">
        <f t="shared" si="19"/>
        <v>151.9802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254.53659999999999</v>
      </c>
    </row>
    <row r="257" spans="1:28" x14ac:dyDescent="0.2">
      <c r="A257" s="8">
        <f>IFERROR(VLOOKUP(B257,'[1]DADOS (OCULTAR)'!$Q$3:$S$136,3,0),"")</f>
        <v>9039744002723</v>
      </c>
      <c r="B257" s="9" t="str">
        <f>'[1]TCE - ANEXO III - Preencher'!C266</f>
        <v>HOSPITAL PELÓPIDAS SILVEIRA - CG Nº 017/2022</v>
      </c>
      <c r="C257" s="10"/>
      <c r="D257" s="11" t="str">
        <f>'[1]TCE - ANEXO III - Preencher'!E266</f>
        <v>DANIELLY NERIS DA SILVA COSTA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3172-10</v>
      </c>
      <c r="G257" s="13" t="str">
        <f>IF('[1]TCE - ANEXO III - Preencher'!H266="","",'[1]TCE - ANEXO III - Preencher'!H266)</f>
        <v>07/2024</v>
      </c>
      <c r="H257" s="14">
        <f>'[1]TCE - ANEXO III - Preencher'!I266</f>
        <v>0</v>
      </c>
      <c r="I257" s="14">
        <f>'[1]TCE - ANEXO III - Preencher'!J266</f>
        <v>246.88079999999999</v>
      </c>
      <c r="J257" s="14">
        <f>'[1]TCE - ANEXO III - Preencher'!K266</f>
        <v>0</v>
      </c>
      <c r="K257" s="15">
        <f>'[1]TCE - ANEXO III - Preencher'!L266</f>
        <v>180.22020000000001</v>
      </c>
      <c r="L257" s="15">
        <f>'[1]TCE - ANEXO III - Preencher'!M266</f>
        <v>56.32</v>
      </c>
      <c r="M257" s="15">
        <f t="shared" si="19"/>
        <v>123.90020000000001</v>
      </c>
      <c r="N257" s="15">
        <f>'[1]TCE - ANEXO III - Preencher'!O266</f>
        <v>2.15</v>
      </c>
      <c r="O257" s="15">
        <f>'[1]TCE - ANEXO III - Preencher'!P266</f>
        <v>0</v>
      </c>
      <c r="P257" s="16">
        <f t="shared" si="20"/>
        <v>2.15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372.93099999999998</v>
      </c>
    </row>
    <row r="258" spans="1:28" x14ac:dyDescent="0.2">
      <c r="A258" s="8">
        <f>IFERROR(VLOOKUP(B258,'[1]DADOS (OCULTAR)'!$Q$3:$S$136,3,0),"")</f>
        <v>9039744002723</v>
      </c>
      <c r="B258" s="9" t="str">
        <f>'[1]TCE - ANEXO III - Preencher'!C267</f>
        <v>HOSPITAL PELÓPIDAS SILVEIRA - CG Nº 017/2022</v>
      </c>
      <c r="C258" s="10"/>
      <c r="D258" s="11" t="str">
        <f>'[1]TCE - ANEXO III - Preencher'!E267</f>
        <v>DANILO SORIANO DAS NEVES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3241-15</v>
      </c>
      <c r="G258" s="13" t="str">
        <f>IF('[1]TCE - ANEXO III - Preencher'!H267="","",'[1]TCE - ANEXO III - Preencher'!H267)</f>
        <v>07/2024</v>
      </c>
      <c r="H258" s="14">
        <f>'[1]TCE - ANEXO III - Preencher'!I267</f>
        <v>0</v>
      </c>
      <c r="I258" s="14">
        <f>'[1]TCE - ANEXO III - Preencher'!J267</f>
        <v>283.74239999999998</v>
      </c>
      <c r="J258" s="14">
        <f>'[1]TCE - ANEXO III - Preencher'!K267</f>
        <v>0</v>
      </c>
      <c r="K258" s="15">
        <f>'[1]TCE - ANEXO III - Preencher'!L267</f>
        <v>180.22020000000001</v>
      </c>
      <c r="L258" s="15">
        <f>'[1]TCE - ANEXO III - Preencher'!M267</f>
        <v>19.28</v>
      </c>
      <c r="M258" s="15">
        <f t="shared" si="19"/>
        <v>160.9402</v>
      </c>
      <c r="N258" s="15">
        <f>'[1]TCE - ANEXO III - Preencher'!O267</f>
        <v>2.15</v>
      </c>
      <c r="O258" s="15">
        <f>'[1]TCE - ANEXO III - Preencher'!P267</f>
        <v>0</v>
      </c>
      <c r="P258" s="16">
        <f t="shared" si="20"/>
        <v>2.15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446.83259999999996</v>
      </c>
    </row>
    <row r="259" spans="1:28" x14ac:dyDescent="0.2">
      <c r="A259" s="8">
        <f>IFERROR(VLOOKUP(B259,'[1]DADOS (OCULTAR)'!$Q$3:$S$136,3,0),"")</f>
        <v>9039744002723</v>
      </c>
      <c r="B259" s="9" t="str">
        <f>'[1]TCE - ANEXO III - Preencher'!C268</f>
        <v>HOSPITAL PELÓPIDAS SILVEIRA - CG Nº 017/2022</v>
      </c>
      <c r="C259" s="10"/>
      <c r="D259" s="11" t="str">
        <f>'[1]TCE - ANEXO III - Preencher'!E268</f>
        <v>DANTIELLY MICHELLY MOREIRA DA COSTA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07/2024</v>
      </c>
      <c r="H259" s="14">
        <f>'[1]TCE - ANEXO III - Preencher'!I268</f>
        <v>0</v>
      </c>
      <c r="I259" s="14">
        <f>'[1]TCE - ANEXO III - Preencher'!J268</f>
        <v>295.6936</v>
      </c>
      <c r="J259" s="14">
        <f>'[1]TCE - ANEXO III - Preencher'!K268</f>
        <v>0</v>
      </c>
      <c r="K259" s="15">
        <f>'[1]TCE - ANEXO III - Preencher'!L268</f>
        <v>180.22020000000001</v>
      </c>
      <c r="L259" s="15">
        <f>'[1]TCE - ANEXO III - Preencher'!M268</f>
        <v>28.24</v>
      </c>
      <c r="M259" s="15">
        <f t="shared" si="19"/>
        <v>151.9802</v>
      </c>
      <c r="N259" s="15">
        <f>'[1]TCE - ANEXO III - Preencher'!O268</f>
        <v>2.15</v>
      </c>
      <c r="O259" s="15">
        <f>'[1]TCE - ANEXO III - Preencher'!P268</f>
        <v>0</v>
      </c>
      <c r="P259" s="16">
        <f t="shared" si="20"/>
        <v>2.15</v>
      </c>
      <c r="Q259" s="15">
        <f>'[1]TCE - ANEXO III - Preencher'!R268</f>
        <v>127.78141129032258</v>
      </c>
      <c r="R259" s="15">
        <f>'[1]TCE - ANEXO III - Preencher'!S268</f>
        <v>82.74</v>
      </c>
      <c r="S259" s="16">
        <f t="shared" si="21"/>
        <v>45.041411290322586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494.86521129032258</v>
      </c>
    </row>
    <row r="260" spans="1:28" x14ac:dyDescent="0.2">
      <c r="A260" s="8">
        <f>IFERROR(VLOOKUP(B260,'[1]DADOS (OCULTAR)'!$Q$3:$S$136,3,0),"")</f>
        <v>9039744002723</v>
      </c>
      <c r="B260" s="9" t="str">
        <f>'[1]TCE - ANEXO III - Preencher'!C269</f>
        <v>HOSPITAL PELÓPIDAS SILVEIRA - CG Nº 017/2022</v>
      </c>
      <c r="C260" s="10"/>
      <c r="D260" s="11" t="str">
        <f>'[1]TCE - ANEXO III - Preencher'!E269</f>
        <v>DANUBIA ISLANDIA OLIVEIRA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07/2024</v>
      </c>
      <c r="H260" s="14">
        <f>'[1]TCE - ANEXO III - Preencher'!I269</f>
        <v>0</v>
      </c>
      <c r="I260" s="14">
        <f>'[1]TCE - ANEXO III - Preencher'!J269</f>
        <v>392.31599999999997</v>
      </c>
      <c r="J260" s="14">
        <f>'[1]TCE - ANEXO III - Preencher'!K269</f>
        <v>0</v>
      </c>
      <c r="K260" s="15">
        <f>'[1]TCE - ANEXO III - Preencher'!L269</f>
        <v>180.22020000000001</v>
      </c>
      <c r="L260" s="15">
        <f>'[1]TCE - ANEXO III - Preencher'!M269</f>
        <v>2.79</v>
      </c>
      <c r="M260" s="15">
        <f t="shared" ref="M260:M323" si="25">K260-L260</f>
        <v>177.43020000000001</v>
      </c>
      <c r="N260" s="15">
        <f>'[1]TCE - ANEXO III - Preencher'!O269</f>
        <v>4.5199999999999996</v>
      </c>
      <c r="O260" s="15">
        <f>'[1]TCE - ANEXO III - Preencher'!P269</f>
        <v>0</v>
      </c>
      <c r="P260" s="16">
        <f t="shared" ref="P260:P323" si="26">N260-O260</f>
        <v>4.5199999999999996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841.82</v>
      </c>
      <c r="U260" s="15">
        <f>'[1]TCE - ANEXO III - Preencher'!V269</f>
        <v>0</v>
      </c>
      <c r="V260" s="16">
        <f t="shared" ref="V260:V323" si="28">T260-U260</f>
        <v>841.82</v>
      </c>
      <c r="W260" s="17" t="str">
        <f>IF('[1]TCE - ANEXO III - Preencher'!X269="","",'[1]TCE - ANEXO III - Preencher'!X269)</f>
        <v>AUXÍLIO CRECHE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1416.0862000000002</v>
      </c>
    </row>
    <row r="261" spans="1:28" x14ac:dyDescent="0.2">
      <c r="A261" s="8">
        <f>IFERROR(VLOOKUP(B261,'[1]DADOS (OCULTAR)'!$Q$3:$S$136,3,0),"")</f>
        <v>9039744002723</v>
      </c>
      <c r="B261" s="9" t="str">
        <f>'[1]TCE - ANEXO III - Preencher'!C270</f>
        <v>HOSPITAL PELÓPIDAS SILVEIRA - CG Nº 017/2022</v>
      </c>
      <c r="C261" s="10"/>
      <c r="D261" s="11" t="str">
        <f>'[1]TCE - ANEXO III - Preencher'!E270</f>
        <v>DAYANE MARIA CAVALCANTE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07/2024</v>
      </c>
      <c r="H261" s="14">
        <f>'[1]TCE - ANEXO III - Preencher'!I270</f>
        <v>0</v>
      </c>
      <c r="I261" s="14">
        <f>'[1]TCE - ANEXO III - Preencher'!J270</f>
        <v>116.7072</v>
      </c>
      <c r="J261" s="14">
        <f>'[1]TCE - ANEXO III - Preencher'!K270</f>
        <v>0</v>
      </c>
      <c r="K261" s="15">
        <f>'[1]TCE - ANEXO III - Preencher'!L270</f>
        <v>180.22020000000001</v>
      </c>
      <c r="L261" s="15">
        <f>'[1]TCE - ANEXO III - Preencher'!M270</f>
        <v>28.24</v>
      </c>
      <c r="M261" s="15">
        <f t="shared" si="25"/>
        <v>151.9802</v>
      </c>
      <c r="N261" s="15">
        <f>'[1]TCE - ANEXO III - Preencher'!O270</f>
        <v>2.15</v>
      </c>
      <c r="O261" s="15">
        <f>'[1]TCE - ANEXO III - Preencher'!P270</f>
        <v>0</v>
      </c>
      <c r="P261" s="16">
        <f t="shared" si="26"/>
        <v>2.15</v>
      </c>
      <c r="Q261" s="15">
        <f>'[1]TCE - ANEXO III - Preencher'!R270</f>
        <v>275.3814112903226</v>
      </c>
      <c r="R261" s="15">
        <f>'[1]TCE - ANEXO III - Preencher'!S270</f>
        <v>84.72</v>
      </c>
      <c r="S261" s="16">
        <f t="shared" si="27"/>
        <v>190.6614112903226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461.49881129032258</v>
      </c>
    </row>
    <row r="262" spans="1:28" x14ac:dyDescent="0.2">
      <c r="A262" s="8">
        <f>IFERROR(VLOOKUP(B262,'[1]DADOS (OCULTAR)'!$Q$3:$S$136,3,0),"")</f>
        <v>9039744002723</v>
      </c>
      <c r="B262" s="9" t="str">
        <f>'[1]TCE - ANEXO III - Preencher'!C271</f>
        <v>HOSPITAL PELÓPIDAS SILVEIRA - CG Nº 017/2022</v>
      </c>
      <c r="C262" s="10"/>
      <c r="D262" s="11" t="str">
        <f>'[1]TCE - ANEXO III - Preencher'!E271</f>
        <v>DAYANE MARIA DE FREITAS BARROS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5211-30</v>
      </c>
      <c r="G262" s="13" t="str">
        <f>IF('[1]TCE - ANEXO III - Preencher'!H271="","",'[1]TCE - ANEXO III - Preencher'!H271)</f>
        <v>07/2024</v>
      </c>
      <c r="H262" s="14">
        <f>'[1]TCE - ANEXO III - Preencher'!I271</f>
        <v>0</v>
      </c>
      <c r="I262" s="14">
        <f>'[1]TCE - ANEXO III - Preencher'!J271</f>
        <v>189.3896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191.53960000000001</v>
      </c>
    </row>
    <row r="263" spans="1:28" x14ac:dyDescent="0.2">
      <c r="A263" s="8">
        <f>IFERROR(VLOOKUP(B263,'[1]DADOS (OCULTAR)'!$Q$3:$S$136,3,0),"")</f>
        <v>9039744002723</v>
      </c>
      <c r="B263" s="9" t="str">
        <f>'[1]TCE - ANEXO III - Preencher'!C272</f>
        <v>HOSPITAL PELÓPIDAS SILVEIRA - CG Nº 017/2022</v>
      </c>
      <c r="C263" s="10"/>
      <c r="D263" s="11" t="str">
        <f>'[1]TCE - ANEXO III - Preencher'!E272</f>
        <v>DAYANE VANESSA GENUINO MENDONCA DE SOUZA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07/2024</v>
      </c>
      <c r="H263" s="14">
        <f>'[1]TCE - ANEXO III - Preencher'!I272</f>
        <v>0</v>
      </c>
      <c r="I263" s="14">
        <f>'[1]TCE - ANEXO III - Preencher'!J272</f>
        <v>303.25360000000001</v>
      </c>
      <c r="J263" s="14">
        <f>'[1]TCE - ANEXO III - Preencher'!K272</f>
        <v>0</v>
      </c>
      <c r="K263" s="15">
        <f>'[1]TCE - ANEXO III - Preencher'!L272</f>
        <v>180.22020000000001</v>
      </c>
      <c r="L263" s="15">
        <f>'[1]TCE - ANEXO III - Preencher'!M272</f>
        <v>28.24</v>
      </c>
      <c r="M263" s="15">
        <f t="shared" si="25"/>
        <v>151.9802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457.38379999999995</v>
      </c>
    </row>
    <row r="264" spans="1:28" x14ac:dyDescent="0.2">
      <c r="A264" s="8">
        <f>IFERROR(VLOOKUP(B264,'[1]DADOS (OCULTAR)'!$Q$3:$S$136,3,0),"")</f>
        <v>9039744002723</v>
      </c>
      <c r="B264" s="9" t="str">
        <f>'[1]TCE - ANEXO III - Preencher'!C273</f>
        <v>HOSPITAL PELÓPIDAS SILVEIRA - CG Nº 017/2022</v>
      </c>
      <c r="C264" s="10"/>
      <c r="D264" s="11" t="str">
        <f>'[1]TCE - ANEXO III - Preencher'!E273</f>
        <v>DAYSE MARIA DA SILVA SOARES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07/2024</v>
      </c>
      <c r="H264" s="14">
        <f>'[1]TCE - ANEXO III - Preencher'!I273</f>
        <v>0</v>
      </c>
      <c r="I264" s="14">
        <f>'[1]TCE - ANEXO III - Preencher'!J273</f>
        <v>293.26159999999999</v>
      </c>
      <c r="J264" s="14">
        <f>'[1]TCE - ANEXO III - Preencher'!K273</f>
        <v>0</v>
      </c>
      <c r="K264" s="15">
        <f>'[1]TCE - ANEXO III - Preencher'!L273</f>
        <v>180.22020000000001</v>
      </c>
      <c r="L264" s="15">
        <f>'[1]TCE - ANEXO III - Preencher'!M273</f>
        <v>28.24</v>
      </c>
      <c r="M264" s="15">
        <f t="shared" si="25"/>
        <v>151.9802</v>
      </c>
      <c r="N264" s="15">
        <f>'[1]TCE - ANEXO III - Preencher'!O273</f>
        <v>2.15</v>
      </c>
      <c r="O264" s="15">
        <f>'[1]TCE - ANEXO III - Preencher'!P273</f>
        <v>0</v>
      </c>
      <c r="P264" s="16">
        <f t="shared" si="26"/>
        <v>2.15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447.39179999999999</v>
      </c>
    </row>
    <row r="265" spans="1:28" x14ac:dyDescent="0.2">
      <c r="A265" s="8">
        <f>IFERROR(VLOOKUP(B265,'[1]DADOS (OCULTAR)'!$Q$3:$S$136,3,0),"")</f>
        <v>9039744002723</v>
      </c>
      <c r="B265" s="9" t="str">
        <f>'[1]TCE - ANEXO III - Preencher'!C274</f>
        <v>HOSPITAL PELÓPIDAS SILVEIRA - CG Nº 017/2022</v>
      </c>
      <c r="C265" s="10"/>
      <c r="D265" s="11" t="str">
        <f>'[1]TCE - ANEXO III - Preencher'!E274</f>
        <v>DAYVISON JOSE FILGUEIRA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 t="str">
        <f>IF('[1]TCE - ANEXO III - Preencher'!H274="","",'[1]TCE - ANEXO III - Preencher'!H274)</f>
        <v>07/2024</v>
      </c>
      <c r="H265" s="14">
        <f>'[1]TCE - ANEXO III - Preencher'!I274</f>
        <v>0</v>
      </c>
      <c r="I265" s="14">
        <f>'[1]TCE - ANEXO III - Preencher'!J274</f>
        <v>112.96</v>
      </c>
      <c r="J265" s="14">
        <f>'[1]TCE - ANEXO III - Preencher'!K274</f>
        <v>0</v>
      </c>
      <c r="K265" s="15">
        <f>'[1]TCE - ANEXO III - Preencher'!L274</f>
        <v>180.22020000000001</v>
      </c>
      <c r="L265" s="15">
        <f>'[1]TCE - ANEXO III - Preencher'!M274</f>
        <v>28.24</v>
      </c>
      <c r="M265" s="15">
        <f t="shared" si="25"/>
        <v>151.9802</v>
      </c>
      <c r="N265" s="15">
        <f>'[1]TCE - ANEXO III - Preencher'!O274</f>
        <v>2.15</v>
      </c>
      <c r="O265" s="15">
        <f>'[1]TCE - ANEXO III - Preencher'!P274</f>
        <v>0</v>
      </c>
      <c r="P265" s="16">
        <f t="shared" si="26"/>
        <v>2.15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267.09019999999998</v>
      </c>
    </row>
    <row r="266" spans="1:28" x14ac:dyDescent="0.2">
      <c r="A266" s="8">
        <f>IFERROR(VLOOKUP(B266,'[1]DADOS (OCULTAR)'!$Q$3:$S$136,3,0),"")</f>
        <v>9039744002723</v>
      </c>
      <c r="B266" s="9" t="str">
        <f>'[1]TCE - ANEXO III - Preencher'!C275</f>
        <v>HOSPITAL PELÓPIDAS SILVEIRA - CG Nº 017/2022</v>
      </c>
      <c r="C266" s="10"/>
      <c r="D266" s="11" t="str">
        <f>'[1]TCE - ANEXO III - Preencher'!E275</f>
        <v>DEBORA BISPO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07/2024</v>
      </c>
      <c r="H266" s="14">
        <f>'[1]TCE - ANEXO III - Preencher'!I275</f>
        <v>0</v>
      </c>
      <c r="I266" s="14">
        <f>'[1]TCE - ANEXO III - Preencher'!J275</f>
        <v>442.56880000000001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4.5199999999999996</v>
      </c>
      <c r="O266" s="15">
        <f>'[1]TCE - ANEXO III - Preencher'!P275</f>
        <v>0</v>
      </c>
      <c r="P266" s="16">
        <f t="shared" si="26"/>
        <v>4.5199999999999996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447.08879999999999</v>
      </c>
    </row>
    <row r="267" spans="1:28" x14ac:dyDescent="0.2">
      <c r="A267" s="8">
        <f>IFERROR(VLOOKUP(B267,'[1]DADOS (OCULTAR)'!$Q$3:$S$136,3,0),"")</f>
        <v>9039744002723</v>
      </c>
      <c r="B267" s="9" t="str">
        <f>'[1]TCE - ANEXO III - Preencher'!C276</f>
        <v>HOSPITAL PELÓPIDAS SILVEIRA - CG Nº 017/2022</v>
      </c>
      <c r="C267" s="10"/>
      <c r="D267" s="11" t="str">
        <f>'[1]TCE - ANEXO III - Preencher'!E276</f>
        <v>DEBORA KAROLINA ALVES DE FREITAS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07/2024</v>
      </c>
      <c r="H267" s="14">
        <f>'[1]TCE - ANEXO III - Preencher'!I276</f>
        <v>0</v>
      </c>
      <c r="I267" s="14">
        <f>'[1]TCE - ANEXO III - Preencher'!J276</f>
        <v>475.09359999999998</v>
      </c>
      <c r="J267" s="14">
        <f>'[1]TCE - ANEXO III - Preencher'!K276</f>
        <v>0</v>
      </c>
      <c r="K267" s="15">
        <f>'[1]TCE - ANEXO III - Preencher'!L276</f>
        <v>180.22020000000001</v>
      </c>
      <c r="L267" s="15">
        <f>'[1]TCE - ANEXO III - Preencher'!M276</f>
        <v>3.59</v>
      </c>
      <c r="M267" s="15">
        <f t="shared" si="25"/>
        <v>176.6302</v>
      </c>
      <c r="N267" s="15">
        <f>'[1]TCE - ANEXO III - Preencher'!O276</f>
        <v>4.5199999999999996</v>
      </c>
      <c r="O267" s="15">
        <f>'[1]TCE - ANEXO III - Preencher'!P276</f>
        <v>0</v>
      </c>
      <c r="P267" s="16">
        <f t="shared" si="26"/>
        <v>4.5199999999999996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656.24379999999996</v>
      </c>
    </row>
    <row r="268" spans="1:28" x14ac:dyDescent="0.2">
      <c r="A268" s="8">
        <f>IFERROR(VLOOKUP(B268,'[1]DADOS (OCULTAR)'!$Q$3:$S$136,3,0),"")</f>
        <v>9039744002723</v>
      </c>
      <c r="B268" s="9" t="str">
        <f>'[1]TCE - ANEXO III - Preencher'!C277</f>
        <v>HOSPITAL PELÓPIDAS SILVEIRA - CG Nº 017/2022</v>
      </c>
      <c r="C268" s="10"/>
      <c r="D268" s="11" t="str">
        <f>'[1]TCE - ANEXO III - Preencher'!E277</f>
        <v>DEBORA LAVINIA COUTINHO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07/2024</v>
      </c>
      <c r="H268" s="14">
        <f>'[1]TCE - ANEXO III - Preencher'!I277</f>
        <v>0</v>
      </c>
      <c r="I268" s="14">
        <f>'[1]TCE - ANEXO III - Preencher'!J277</f>
        <v>420.15120000000002</v>
      </c>
      <c r="J268" s="14">
        <f>'[1]TCE - ANEXO III - Preencher'!K277</f>
        <v>0</v>
      </c>
      <c r="K268" s="15">
        <f>'[1]TCE - ANEXO III - Preencher'!L277</f>
        <v>180.22020000000001</v>
      </c>
      <c r="L268" s="15">
        <f>'[1]TCE - ANEXO III - Preencher'!M277</f>
        <v>2.79</v>
      </c>
      <c r="M268" s="15">
        <f t="shared" si="25"/>
        <v>177.43020000000001</v>
      </c>
      <c r="N268" s="15">
        <f>'[1]TCE - ANEXO III - Preencher'!O277</f>
        <v>4.5199999999999996</v>
      </c>
      <c r="O268" s="15">
        <f>'[1]TCE - ANEXO III - Preencher'!P277</f>
        <v>0</v>
      </c>
      <c r="P268" s="16">
        <f t="shared" si="26"/>
        <v>4.5199999999999996</v>
      </c>
      <c r="Q268" s="15">
        <f>'[1]TCE - ANEXO III - Preencher'!R277</f>
        <v>201.58141129032259</v>
      </c>
      <c r="R268" s="15">
        <f>'[1]TCE - ANEXO III - Preencher'!S277</f>
        <v>111.54</v>
      </c>
      <c r="S268" s="16">
        <f t="shared" si="27"/>
        <v>90.041411290322586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692.14281129032258</v>
      </c>
    </row>
    <row r="269" spans="1:28" x14ac:dyDescent="0.2">
      <c r="A269" s="8">
        <f>IFERROR(VLOOKUP(B269,'[1]DADOS (OCULTAR)'!$Q$3:$S$136,3,0),"")</f>
        <v>9039744002723</v>
      </c>
      <c r="B269" s="9" t="str">
        <f>'[1]TCE - ANEXO III - Preencher'!C278</f>
        <v>HOSPITAL PELÓPIDAS SILVEIRA - CG Nº 017/2022</v>
      </c>
      <c r="C269" s="10"/>
      <c r="D269" s="11" t="str">
        <f>'[1]TCE - ANEXO III - Preencher'!E278</f>
        <v>DEBORA MARIA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07/2024</v>
      </c>
      <c r="H269" s="14">
        <f>'[1]TCE - ANEXO III - Preencher'!I278</f>
        <v>0</v>
      </c>
      <c r="I269" s="14">
        <f>'[1]TCE - ANEXO III - Preencher'!J278</f>
        <v>291.08640000000003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2.15</v>
      </c>
      <c r="O269" s="15">
        <f>'[1]TCE - ANEXO III - Preencher'!P278</f>
        <v>0</v>
      </c>
      <c r="P269" s="16">
        <f t="shared" si="26"/>
        <v>2.15</v>
      </c>
      <c r="Q269" s="15">
        <f>'[1]TCE - ANEXO III - Preencher'!R278</f>
        <v>135.98141129032257</v>
      </c>
      <c r="R269" s="15">
        <f>'[1]TCE - ANEXO III - Preencher'!S278</f>
        <v>84.72</v>
      </c>
      <c r="S269" s="16">
        <f t="shared" si="27"/>
        <v>51.26141129032257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344.4978112903226</v>
      </c>
    </row>
    <row r="270" spans="1:28" x14ac:dyDescent="0.2">
      <c r="A270" s="8">
        <f>IFERROR(VLOOKUP(B270,'[1]DADOS (OCULTAR)'!$Q$3:$S$136,3,0),"")</f>
        <v>9039744002723</v>
      </c>
      <c r="B270" s="9" t="str">
        <f>'[1]TCE - ANEXO III - Preencher'!C279</f>
        <v>HOSPITAL PELÓPIDAS SILVEIRA - CG Nº 017/2022</v>
      </c>
      <c r="C270" s="10"/>
      <c r="D270" s="11" t="str">
        <f>'[1]TCE - ANEXO III - Preencher'!E279</f>
        <v>DEBORA VICTORIA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5211-30</v>
      </c>
      <c r="G270" s="13" t="str">
        <f>IF('[1]TCE - ANEXO III - Preencher'!H279="","",'[1]TCE - ANEXO III - Preencher'!H279)</f>
        <v>07/2024</v>
      </c>
      <c r="H270" s="14">
        <f>'[1]TCE - ANEXO III - Preencher'!I279</f>
        <v>0</v>
      </c>
      <c r="I270" s="14">
        <f>'[1]TCE - ANEXO III - Preencher'!J279</f>
        <v>125.7984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127.94840000000001</v>
      </c>
    </row>
    <row r="271" spans="1:28" x14ac:dyDescent="0.2">
      <c r="A271" s="8">
        <f>IFERROR(VLOOKUP(B271,'[1]DADOS (OCULTAR)'!$Q$3:$S$136,3,0),"")</f>
        <v>9039744002723</v>
      </c>
      <c r="B271" s="9" t="str">
        <f>'[1]TCE - ANEXO III - Preencher'!C280</f>
        <v>HOSPITAL PELÓPIDAS SILVEIRA - CG Nº 017/2022</v>
      </c>
      <c r="C271" s="10"/>
      <c r="D271" s="11" t="str">
        <f>'[1]TCE - ANEXO III - Preencher'!E280</f>
        <v>DEBORAH SOUZA CARTHAGENES DE MORAIS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07/2024</v>
      </c>
      <c r="H271" s="14">
        <f>'[1]TCE - ANEXO III - Preencher'!I280</f>
        <v>0</v>
      </c>
      <c r="I271" s="14">
        <f>'[1]TCE - ANEXO III - Preencher'!J280</f>
        <v>238.33920000000001</v>
      </c>
      <c r="J271" s="14">
        <f>'[1]TCE - ANEXO III - Preencher'!K280</f>
        <v>0</v>
      </c>
      <c r="K271" s="15">
        <f>'[1]TCE - ANEXO III - Preencher'!L280</f>
        <v>180.22020000000001</v>
      </c>
      <c r="L271" s="15">
        <f>'[1]TCE - ANEXO III - Preencher'!M280</f>
        <v>2.95</v>
      </c>
      <c r="M271" s="15">
        <f t="shared" si="25"/>
        <v>177.27020000000002</v>
      </c>
      <c r="N271" s="15">
        <f>'[1]TCE - ANEXO III - Preencher'!O280</f>
        <v>4.5199999999999996</v>
      </c>
      <c r="O271" s="15">
        <f>'[1]TCE - ANEXO III - Preencher'!P280</f>
        <v>0</v>
      </c>
      <c r="P271" s="16">
        <f t="shared" si="26"/>
        <v>4.5199999999999996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116.77</v>
      </c>
      <c r="U271" s="15">
        <f>'[1]TCE - ANEXO III - Preencher'!V280</f>
        <v>0</v>
      </c>
      <c r="V271" s="16">
        <f t="shared" si="28"/>
        <v>116.77</v>
      </c>
      <c r="W271" s="17" t="str">
        <f>IF('[1]TCE - ANEXO III - Preencher'!X280="","",'[1]TCE - ANEXO III - Preencher'!X280)</f>
        <v>AUXÍLIO CRECHE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536.89940000000001</v>
      </c>
    </row>
    <row r="272" spans="1:28" x14ac:dyDescent="0.2">
      <c r="A272" s="8">
        <f>IFERROR(VLOOKUP(B272,'[1]DADOS (OCULTAR)'!$Q$3:$S$136,3,0),"")</f>
        <v>9039744002723</v>
      </c>
      <c r="B272" s="9" t="str">
        <f>'[1]TCE - ANEXO III - Preencher'!C281</f>
        <v>HOSPITAL PELÓPIDAS SILVEIRA - CG Nº 017/2022</v>
      </c>
      <c r="C272" s="10"/>
      <c r="D272" s="11" t="str">
        <f>'[1]TCE - ANEXO III - Preencher'!E281</f>
        <v>DELMA MARIA TRAJANO PEREIRA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07/2024</v>
      </c>
      <c r="H272" s="14">
        <f>'[1]TCE - ANEXO III - Preencher'!I281</f>
        <v>0</v>
      </c>
      <c r="I272" s="14">
        <f>'[1]TCE - ANEXO III - Preencher'!J281</f>
        <v>286.91199999999998</v>
      </c>
      <c r="J272" s="14">
        <f>'[1]TCE - ANEXO III - Preencher'!K281</f>
        <v>0</v>
      </c>
      <c r="K272" s="15">
        <f>'[1]TCE - ANEXO III - Preencher'!L281</f>
        <v>180.22020000000001</v>
      </c>
      <c r="L272" s="15">
        <f>'[1]TCE - ANEXO III - Preencher'!M281</f>
        <v>28.24</v>
      </c>
      <c r="M272" s="15">
        <f t="shared" si="25"/>
        <v>151.9802</v>
      </c>
      <c r="N272" s="15">
        <f>'[1]TCE - ANEXO III - Preencher'!O281</f>
        <v>2.15</v>
      </c>
      <c r="O272" s="15">
        <f>'[1]TCE - ANEXO III - Preencher'!P281</f>
        <v>0</v>
      </c>
      <c r="P272" s="16">
        <f t="shared" si="26"/>
        <v>2.15</v>
      </c>
      <c r="Q272" s="15">
        <f>'[1]TCE - ANEXO III - Preencher'!R281</f>
        <v>250.78141129032258</v>
      </c>
      <c r="R272" s="15">
        <f>'[1]TCE - ANEXO III - Preencher'!S281</f>
        <v>84.72</v>
      </c>
      <c r="S272" s="16">
        <f t="shared" si="27"/>
        <v>166.06141129032258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607.10361129032253</v>
      </c>
    </row>
    <row r="273" spans="1:28" x14ac:dyDescent="0.2">
      <c r="A273" s="8">
        <f>IFERROR(VLOOKUP(B273,'[1]DADOS (OCULTAR)'!$Q$3:$S$136,3,0),"")</f>
        <v>9039744002723</v>
      </c>
      <c r="B273" s="9" t="str">
        <f>'[1]TCE - ANEXO III - Preencher'!C282</f>
        <v>HOSPITAL PELÓPIDAS SILVEIRA - CG Nº 017/2022</v>
      </c>
      <c r="C273" s="10"/>
      <c r="D273" s="11" t="str">
        <f>'[1]TCE - ANEXO III - Preencher'!E282</f>
        <v>DENILSON SORIANO DAS NEVES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2236-05</v>
      </c>
      <c r="G273" s="13" t="str">
        <f>IF('[1]TCE - ANEXO III - Preencher'!H282="","",'[1]TCE - ANEXO III - Preencher'!H282)</f>
        <v>07/2024</v>
      </c>
      <c r="H273" s="14">
        <f>'[1]TCE - ANEXO III - Preencher'!I282</f>
        <v>0</v>
      </c>
      <c r="I273" s="14">
        <f>'[1]TCE - ANEXO III - Preencher'!J282</f>
        <v>248.6112</v>
      </c>
      <c r="J273" s="14">
        <f>'[1]TCE - ANEXO III - Preencher'!K282</f>
        <v>0</v>
      </c>
      <c r="K273" s="15">
        <f>'[1]TCE - ANEXO III - Preencher'!L282</f>
        <v>180.22020000000001</v>
      </c>
      <c r="L273" s="15">
        <f>'[1]TCE - ANEXO III - Preencher'!M282</f>
        <v>2.95</v>
      </c>
      <c r="M273" s="15">
        <f t="shared" si="25"/>
        <v>177.27020000000002</v>
      </c>
      <c r="N273" s="15">
        <f>'[1]TCE - ANEXO III - Preencher'!O282</f>
        <v>4.5199999999999996</v>
      </c>
      <c r="O273" s="15">
        <f>'[1]TCE - ANEXO III - Preencher'!P282</f>
        <v>0</v>
      </c>
      <c r="P273" s="16">
        <f t="shared" si="26"/>
        <v>4.5199999999999996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430.40139999999997</v>
      </c>
    </row>
    <row r="274" spans="1:28" x14ac:dyDescent="0.2">
      <c r="A274" s="8">
        <f>IFERROR(VLOOKUP(B274,'[1]DADOS (OCULTAR)'!$Q$3:$S$136,3,0),"")</f>
        <v>9039744002723</v>
      </c>
      <c r="B274" s="9" t="str">
        <f>'[1]TCE - ANEXO III - Preencher'!C283</f>
        <v>HOSPITAL PELÓPIDAS SILVEIRA - CG Nº 017/2022</v>
      </c>
      <c r="C274" s="10"/>
      <c r="D274" s="11" t="str">
        <f>'[1]TCE - ANEXO III - Preencher'!E283</f>
        <v>DENIS ZACARIAS ALVES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5142-25</v>
      </c>
      <c r="G274" s="13" t="str">
        <f>IF('[1]TCE - ANEXO III - Preencher'!H283="","",'[1]TCE - ANEXO III - Preencher'!H283)</f>
        <v>07/2024</v>
      </c>
      <c r="H274" s="14">
        <f>'[1]TCE - ANEXO III - Preencher'!I283</f>
        <v>0</v>
      </c>
      <c r="I274" s="14">
        <f>'[1]TCE - ANEXO III - Preencher'!J283</f>
        <v>133.65199999999999</v>
      </c>
      <c r="J274" s="14">
        <f>'[1]TCE - ANEXO III - Preencher'!K283</f>
        <v>0</v>
      </c>
      <c r="K274" s="15">
        <f>'[1]TCE - ANEXO III - Preencher'!L283</f>
        <v>180.22020000000001</v>
      </c>
      <c r="L274" s="15">
        <f>'[1]TCE - ANEXO III - Preencher'!M283</f>
        <v>28.24</v>
      </c>
      <c r="M274" s="15">
        <f t="shared" si="25"/>
        <v>151.9802</v>
      </c>
      <c r="N274" s="15">
        <f>'[1]TCE - ANEXO III - Preencher'!O283</f>
        <v>2.15</v>
      </c>
      <c r="O274" s="15">
        <f>'[1]TCE - ANEXO III - Preencher'!P283</f>
        <v>0</v>
      </c>
      <c r="P274" s="16">
        <f t="shared" si="26"/>
        <v>2.15</v>
      </c>
      <c r="Q274" s="15">
        <f>'[1]TCE - ANEXO III - Preencher'!R283</f>
        <v>365.58141129032259</v>
      </c>
      <c r="R274" s="15">
        <f>'[1]TCE - ANEXO III - Preencher'!S283</f>
        <v>84.72</v>
      </c>
      <c r="S274" s="16">
        <f t="shared" si="27"/>
        <v>280.86141129032262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568.64361129032261</v>
      </c>
    </row>
    <row r="275" spans="1:28" x14ac:dyDescent="0.2">
      <c r="A275" s="8">
        <f>IFERROR(VLOOKUP(B275,'[1]DADOS (OCULTAR)'!$Q$3:$S$136,3,0),"")</f>
        <v>9039744002723</v>
      </c>
      <c r="B275" s="9" t="str">
        <f>'[1]TCE - ANEXO III - Preencher'!C284</f>
        <v>HOSPITAL PELÓPIDAS SILVEIRA - CG Nº 017/2022</v>
      </c>
      <c r="C275" s="10"/>
      <c r="D275" s="11" t="str">
        <f>'[1]TCE - ANEXO III - Preencher'!E284</f>
        <v>DERIVALDO FERREIRA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07/2024</v>
      </c>
      <c r="H275" s="14">
        <f>'[1]TCE - ANEXO III - Preencher'!I284</f>
        <v>0</v>
      </c>
      <c r="I275" s="14">
        <f>'[1]TCE - ANEXO III - Preencher'!J284</f>
        <v>285.42079999999999</v>
      </c>
      <c r="J275" s="14">
        <f>'[1]TCE - ANEXO III - Preencher'!K284</f>
        <v>0</v>
      </c>
      <c r="K275" s="15">
        <f>'[1]TCE - ANEXO III - Preencher'!L284</f>
        <v>180.22020000000001</v>
      </c>
      <c r="L275" s="15">
        <f>'[1]TCE - ANEXO III - Preencher'!M284</f>
        <v>28.24</v>
      </c>
      <c r="M275" s="15">
        <f t="shared" si="25"/>
        <v>151.9802</v>
      </c>
      <c r="N275" s="15">
        <f>'[1]TCE - ANEXO III - Preencher'!O284</f>
        <v>2.15</v>
      </c>
      <c r="O275" s="15">
        <f>'[1]TCE - ANEXO III - Preencher'!P284</f>
        <v>0</v>
      </c>
      <c r="P275" s="16">
        <f t="shared" si="26"/>
        <v>2.15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439.55099999999993</v>
      </c>
    </row>
    <row r="276" spans="1:28" x14ac:dyDescent="0.2">
      <c r="A276" s="8">
        <f>IFERROR(VLOOKUP(B276,'[1]DADOS (OCULTAR)'!$Q$3:$S$136,3,0),"")</f>
        <v>9039744002723</v>
      </c>
      <c r="B276" s="9" t="str">
        <f>'[1]TCE - ANEXO III - Preencher'!C285</f>
        <v>HOSPITAL PELÓPIDAS SILVEIRA - CG Nº 017/2022</v>
      </c>
      <c r="C276" s="10"/>
      <c r="D276" s="11" t="str">
        <f>'[1]TCE - ANEXO III - Preencher'!E285</f>
        <v>DEUSDETH LOPES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5142-25</v>
      </c>
      <c r="G276" s="13" t="str">
        <f>IF('[1]TCE - ANEXO III - Preencher'!H285="","",'[1]TCE - ANEXO III - Preencher'!H285)</f>
        <v>07/2024</v>
      </c>
      <c r="H276" s="14">
        <f>'[1]TCE - ANEXO III - Preencher'!I285</f>
        <v>0</v>
      </c>
      <c r="I276" s="14">
        <f>'[1]TCE - ANEXO III - Preencher'!J285</f>
        <v>137.27680000000001</v>
      </c>
      <c r="J276" s="14">
        <f>'[1]TCE - ANEXO III - Preencher'!K285</f>
        <v>0</v>
      </c>
      <c r="K276" s="15">
        <f>'[1]TCE - ANEXO III - Preencher'!L285</f>
        <v>180.22020000000001</v>
      </c>
      <c r="L276" s="15">
        <f>'[1]TCE - ANEXO III - Preencher'!M285</f>
        <v>28.24</v>
      </c>
      <c r="M276" s="15">
        <f t="shared" si="25"/>
        <v>151.9802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267.18141129032256</v>
      </c>
      <c r="R276" s="15">
        <f>'[1]TCE - ANEXO III - Preencher'!S285</f>
        <v>84.72</v>
      </c>
      <c r="S276" s="16">
        <f t="shared" si="27"/>
        <v>182.46141129032256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473.86841129032257</v>
      </c>
    </row>
    <row r="277" spans="1:28" x14ac:dyDescent="0.2">
      <c r="A277" s="8">
        <f>IFERROR(VLOOKUP(B277,'[1]DADOS (OCULTAR)'!$Q$3:$S$136,3,0),"")</f>
        <v>9039744002723</v>
      </c>
      <c r="B277" s="9" t="str">
        <f>'[1]TCE - ANEXO III - Preencher'!C286</f>
        <v>HOSPITAL PELÓPIDAS SILVEIRA - CG Nº 017/2022</v>
      </c>
      <c r="C277" s="10"/>
      <c r="D277" s="11" t="str">
        <f>'[1]TCE - ANEXO III - Preencher'!E286</f>
        <v>DIEGO FELIPE DE OLIVEIRA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5143-20</v>
      </c>
      <c r="G277" s="13" t="str">
        <f>IF('[1]TCE - ANEXO III - Preencher'!H286="","",'[1]TCE - ANEXO III - Preencher'!H286)</f>
        <v>07/2024</v>
      </c>
      <c r="H277" s="14">
        <f>'[1]TCE - ANEXO III - Preencher'!I286</f>
        <v>0</v>
      </c>
      <c r="I277" s="14">
        <f>'[1]TCE - ANEXO III - Preencher'!J286</f>
        <v>4.5183999999999997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2.15</v>
      </c>
      <c r="O277" s="15">
        <f>'[1]TCE - ANEXO III - Preencher'!P286</f>
        <v>0</v>
      </c>
      <c r="P277" s="16">
        <f t="shared" si="26"/>
        <v>2.15</v>
      </c>
      <c r="Q277" s="15">
        <f>'[1]TCE - ANEXO III - Preencher'!R286</f>
        <v>12.98141129032258</v>
      </c>
      <c r="R277" s="15">
        <f>'[1]TCE - ANEXO III - Preencher'!S286</f>
        <v>2.82</v>
      </c>
      <c r="S277" s="16">
        <f t="shared" si="27"/>
        <v>10.16141129032258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16.829811290322581</v>
      </c>
    </row>
    <row r="278" spans="1:28" x14ac:dyDescent="0.2">
      <c r="A278" s="8">
        <f>IFERROR(VLOOKUP(B278,'[1]DADOS (OCULTAR)'!$Q$3:$S$136,3,0),"")</f>
        <v>9039744002723</v>
      </c>
      <c r="B278" s="9" t="str">
        <f>'[1]TCE - ANEXO III - Preencher'!C287</f>
        <v>HOSPITAL PELÓPIDAS SILVEIRA - CG Nº 017/2022</v>
      </c>
      <c r="C278" s="10"/>
      <c r="D278" s="11" t="str">
        <f>'[1]TCE - ANEXO III - Preencher'!E287</f>
        <v>DIEGO FELIPE FERRAO PEREIRA DE ANDRADE BARROS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2251-25</v>
      </c>
      <c r="G278" s="13" t="str">
        <f>IF('[1]TCE - ANEXO III - Preencher'!H287="","",'[1]TCE - ANEXO III - Preencher'!H287)</f>
        <v>07/2024</v>
      </c>
      <c r="H278" s="14">
        <f>'[1]TCE - ANEXO III - Preencher'!I287</f>
        <v>0</v>
      </c>
      <c r="I278" s="14">
        <f>'[1]TCE - ANEXO III - Preencher'!J287</f>
        <v>633.16399999999999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17.2</v>
      </c>
      <c r="O278" s="15">
        <f>'[1]TCE - ANEXO III - Preencher'!P287</f>
        <v>0</v>
      </c>
      <c r="P278" s="16">
        <f t="shared" si="26"/>
        <v>17.2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650.36400000000003</v>
      </c>
    </row>
    <row r="279" spans="1:28" x14ac:dyDescent="0.2">
      <c r="A279" s="8">
        <f>IFERROR(VLOOKUP(B279,'[1]DADOS (OCULTAR)'!$Q$3:$S$136,3,0),"")</f>
        <v>9039744002723</v>
      </c>
      <c r="B279" s="9" t="str">
        <f>'[1]TCE - ANEXO III - Preencher'!C288</f>
        <v>HOSPITAL PELÓPIDAS SILVEIRA - CG Nº 017/2022</v>
      </c>
      <c r="C279" s="10"/>
      <c r="D279" s="11" t="str">
        <f>'[1]TCE - ANEXO III - Preencher'!E288</f>
        <v>DIEGO FERNANDO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5151-10</v>
      </c>
      <c r="G279" s="13" t="str">
        <f>IF('[1]TCE - ANEXO III - Preencher'!H288="","",'[1]TCE - ANEXO III - Preencher'!H288)</f>
        <v>07/2024</v>
      </c>
      <c r="H279" s="14">
        <f>'[1]TCE - ANEXO III - Preencher'!I288</f>
        <v>0</v>
      </c>
      <c r="I279" s="14">
        <f>'[1]TCE - ANEXO III - Preencher'!J288</f>
        <v>135.55199999999999</v>
      </c>
      <c r="J279" s="14">
        <f>'[1]TCE - ANEXO III - Preencher'!K288</f>
        <v>0</v>
      </c>
      <c r="K279" s="15">
        <f>'[1]TCE - ANEXO III - Preencher'!L288</f>
        <v>180.22020000000001</v>
      </c>
      <c r="L279" s="15">
        <f>'[1]TCE - ANEXO III - Preencher'!M288</f>
        <v>28.24</v>
      </c>
      <c r="M279" s="15">
        <f t="shared" si="25"/>
        <v>151.9802</v>
      </c>
      <c r="N279" s="15">
        <f>'[1]TCE - ANEXO III - Preencher'!O288</f>
        <v>2.15</v>
      </c>
      <c r="O279" s="15">
        <f>'[1]TCE - ANEXO III - Preencher'!P288</f>
        <v>0</v>
      </c>
      <c r="P279" s="16">
        <f t="shared" si="26"/>
        <v>2.15</v>
      </c>
      <c r="Q279" s="15">
        <f>'[1]TCE - ANEXO III - Preencher'!R288</f>
        <v>135.98141129032257</v>
      </c>
      <c r="R279" s="15">
        <f>'[1]TCE - ANEXO III - Preencher'!S288</f>
        <v>84.72</v>
      </c>
      <c r="S279" s="16">
        <f t="shared" si="27"/>
        <v>51.26141129032257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340.94361129032256</v>
      </c>
    </row>
    <row r="280" spans="1:28" x14ac:dyDescent="0.2">
      <c r="A280" s="8">
        <f>IFERROR(VLOOKUP(B280,'[1]DADOS (OCULTAR)'!$Q$3:$S$136,3,0),"")</f>
        <v>9039744002723</v>
      </c>
      <c r="B280" s="9" t="str">
        <f>'[1]TCE - ANEXO III - Preencher'!C289</f>
        <v>HOSPITAL PELÓPIDAS SILVEIRA - CG Nº 017/2022</v>
      </c>
      <c r="C280" s="10"/>
      <c r="D280" s="11" t="str">
        <f>'[1]TCE - ANEXO III - Preencher'!E289</f>
        <v>DIEGO HENRIQUE ALVES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5211-30</v>
      </c>
      <c r="G280" s="13" t="str">
        <f>IF('[1]TCE - ANEXO III - Preencher'!H289="","",'[1]TCE - ANEXO III - Preencher'!H289)</f>
        <v>07/2024</v>
      </c>
      <c r="H280" s="14">
        <f>'[1]TCE - ANEXO III - Preencher'!I289</f>
        <v>0</v>
      </c>
      <c r="I280" s="14">
        <f>'[1]TCE - ANEXO III - Preencher'!J289</f>
        <v>122.9936</v>
      </c>
      <c r="J280" s="14">
        <f>'[1]TCE - ANEXO III - Preencher'!K289</f>
        <v>0</v>
      </c>
      <c r="K280" s="15">
        <f>'[1]TCE - ANEXO III - Preencher'!L289</f>
        <v>180.22020000000001</v>
      </c>
      <c r="L280" s="15">
        <f>'[1]TCE - ANEXO III - Preencher'!M289</f>
        <v>31.14</v>
      </c>
      <c r="M280" s="15">
        <f t="shared" si="25"/>
        <v>149.08019999999999</v>
      </c>
      <c r="N280" s="15">
        <f>'[1]TCE - ANEXO III - Preencher'!O289</f>
        <v>2.15</v>
      </c>
      <c r="O280" s="15">
        <f>'[1]TCE - ANEXO III - Preencher'!P289</f>
        <v>0</v>
      </c>
      <c r="P280" s="16">
        <f t="shared" si="26"/>
        <v>2.15</v>
      </c>
      <c r="Q280" s="15">
        <f>'[1]TCE - ANEXO III - Preencher'!R289</f>
        <v>185.18141129032259</v>
      </c>
      <c r="R280" s="15">
        <f>'[1]TCE - ANEXO III - Preencher'!S289</f>
        <v>92.25</v>
      </c>
      <c r="S280" s="16">
        <f t="shared" si="27"/>
        <v>92.931411290322586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367.15521129032254</v>
      </c>
    </row>
    <row r="281" spans="1:28" x14ac:dyDescent="0.2">
      <c r="A281" s="8">
        <f>IFERROR(VLOOKUP(B281,'[1]DADOS (OCULTAR)'!$Q$3:$S$136,3,0),"")</f>
        <v>9039744002723</v>
      </c>
      <c r="B281" s="9" t="str">
        <f>'[1]TCE - ANEXO III - Preencher'!C290</f>
        <v>HOSPITAL PELÓPIDAS SILVEIRA - CG Nº 017/2022</v>
      </c>
      <c r="C281" s="10"/>
      <c r="D281" s="11" t="str">
        <f>'[1]TCE - ANEXO III - Preencher'!E290</f>
        <v>DIEGO MEIRA LIMA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07/2024</v>
      </c>
      <c r="H281" s="14">
        <f>'[1]TCE - ANEXO III - Preencher'!I290</f>
        <v>0</v>
      </c>
      <c r="I281" s="14">
        <f>'[1]TCE - ANEXO III - Preencher'!J290</f>
        <v>273.47840000000002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2.15</v>
      </c>
      <c r="O281" s="15">
        <f>'[1]TCE - ANEXO III - Preencher'!P290</f>
        <v>0</v>
      </c>
      <c r="P281" s="16">
        <f t="shared" si="26"/>
        <v>2.15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275.6284</v>
      </c>
    </row>
    <row r="282" spans="1:28" x14ac:dyDescent="0.2">
      <c r="A282" s="8">
        <f>IFERROR(VLOOKUP(B282,'[1]DADOS (OCULTAR)'!$Q$3:$S$136,3,0),"")</f>
        <v>9039744002723</v>
      </c>
      <c r="B282" s="9" t="str">
        <f>'[1]TCE - ANEXO III - Preencher'!C291</f>
        <v>HOSPITAL PELÓPIDAS SILVEIRA - CG Nº 017/2022</v>
      </c>
      <c r="C282" s="10"/>
      <c r="D282" s="11" t="str">
        <f>'[1]TCE - ANEXO III - Preencher'!E291</f>
        <v>DIEGO RAMOS DE MOURA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2212-05</v>
      </c>
      <c r="G282" s="13" t="str">
        <f>IF('[1]TCE - ANEXO III - Preencher'!H291="","",'[1]TCE - ANEXO III - Preencher'!H291)</f>
        <v>07/2024</v>
      </c>
      <c r="H282" s="14">
        <f>'[1]TCE - ANEXO III - Preencher'!I291</f>
        <v>0</v>
      </c>
      <c r="I282" s="14">
        <f>'[1]TCE - ANEXO III - Preencher'!J291</f>
        <v>459.88319999999999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2.15</v>
      </c>
      <c r="O282" s="15">
        <f>'[1]TCE - ANEXO III - Preencher'!P291</f>
        <v>0</v>
      </c>
      <c r="P282" s="16">
        <f t="shared" si="26"/>
        <v>2.15</v>
      </c>
      <c r="Q282" s="15">
        <f>'[1]TCE - ANEXO III - Preencher'!R291</f>
        <v>365.58141129032259</v>
      </c>
      <c r="R282" s="15">
        <f>'[1]TCE - ANEXO III - Preencher'!S291</f>
        <v>211.5</v>
      </c>
      <c r="S282" s="16">
        <f t="shared" si="27"/>
        <v>154.08141129032259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616.1146112903225</v>
      </c>
    </row>
    <row r="283" spans="1:28" x14ac:dyDescent="0.2">
      <c r="A283" s="8">
        <f>IFERROR(VLOOKUP(B283,'[1]DADOS (OCULTAR)'!$Q$3:$S$136,3,0),"")</f>
        <v>9039744002723</v>
      </c>
      <c r="B283" s="9" t="str">
        <f>'[1]TCE - ANEXO III - Preencher'!C292</f>
        <v>HOSPITAL PELÓPIDAS SILVEIRA - CG Nº 017/2022</v>
      </c>
      <c r="C283" s="10"/>
      <c r="D283" s="11" t="str">
        <f>'[1]TCE - ANEXO III - Preencher'!E292</f>
        <v>DIEGO VALENTIM ALVES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07/2024</v>
      </c>
      <c r="H283" s="14">
        <f>'[1]TCE - ANEXO III - Preencher'!I292</f>
        <v>0</v>
      </c>
      <c r="I283" s="14">
        <f>'[1]TCE - ANEXO III - Preencher'!J292</f>
        <v>292.04559999999998</v>
      </c>
      <c r="J283" s="14">
        <f>'[1]TCE - ANEXO III - Preencher'!K292</f>
        <v>0</v>
      </c>
      <c r="K283" s="15">
        <f>'[1]TCE - ANEXO III - Preencher'!L292</f>
        <v>180.22020000000001</v>
      </c>
      <c r="L283" s="15">
        <f>'[1]TCE - ANEXO III - Preencher'!M292</f>
        <v>28.24</v>
      </c>
      <c r="M283" s="15">
        <f t="shared" si="25"/>
        <v>151.9802</v>
      </c>
      <c r="N283" s="15">
        <f>'[1]TCE - ANEXO III - Preencher'!O292</f>
        <v>2.15</v>
      </c>
      <c r="O283" s="15">
        <f>'[1]TCE - ANEXO III - Preencher'!P292</f>
        <v>0</v>
      </c>
      <c r="P283" s="16">
        <f t="shared" si="26"/>
        <v>2.15</v>
      </c>
      <c r="Q283" s="15">
        <f>'[1]TCE - ANEXO III - Preencher'!R292</f>
        <v>267.18141129032256</v>
      </c>
      <c r="R283" s="15">
        <f>'[1]TCE - ANEXO III - Preencher'!S292</f>
        <v>84.72</v>
      </c>
      <c r="S283" s="16">
        <f t="shared" si="27"/>
        <v>182.46141129032256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628.63721129032251</v>
      </c>
    </row>
    <row r="284" spans="1:28" x14ac:dyDescent="0.2">
      <c r="A284" s="8">
        <f>IFERROR(VLOOKUP(B284,'[1]DADOS (OCULTAR)'!$Q$3:$S$136,3,0),"")</f>
        <v>9039744002723</v>
      </c>
      <c r="B284" s="9" t="str">
        <f>'[1]TCE - ANEXO III - Preencher'!C293</f>
        <v>HOSPITAL PELÓPIDAS SILVEIRA - CG Nº 017/2022</v>
      </c>
      <c r="C284" s="10"/>
      <c r="D284" s="11" t="str">
        <f>'[1]TCE - ANEXO III - Preencher'!E293</f>
        <v>DIOGENES AVELINO DOS PRAZERES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3516-05</v>
      </c>
      <c r="G284" s="13" t="str">
        <f>IF('[1]TCE - ANEXO III - Preencher'!H293="","",'[1]TCE - ANEXO III - Preencher'!H293)</f>
        <v>07/2024</v>
      </c>
      <c r="H284" s="14">
        <f>'[1]TCE - ANEXO III - Preencher'!I293</f>
        <v>0</v>
      </c>
      <c r="I284" s="14">
        <f>'[1]TCE - ANEXO III - Preencher'!J293</f>
        <v>187.22479999999999</v>
      </c>
      <c r="J284" s="14">
        <f>'[1]TCE - ANEXO III - Preencher'!K293</f>
        <v>0</v>
      </c>
      <c r="K284" s="15">
        <f>'[1]TCE - ANEXO III - Preencher'!L293</f>
        <v>180.22020000000001</v>
      </c>
      <c r="L284" s="15">
        <f>'[1]TCE - ANEXO III - Preencher'!M293</f>
        <v>46.8</v>
      </c>
      <c r="M284" s="15">
        <f t="shared" si="25"/>
        <v>133.42020000000002</v>
      </c>
      <c r="N284" s="15">
        <f>'[1]TCE - ANEXO III - Preencher'!O293</f>
        <v>2.15</v>
      </c>
      <c r="O284" s="15">
        <f>'[1]TCE - ANEXO III - Preencher'!P293</f>
        <v>0</v>
      </c>
      <c r="P284" s="16">
        <f t="shared" si="26"/>
        <v>2.15</v>
      </c>
      <c r="Q284" s="15">
        <f>'[1]TCE - ANEXO III - Preencher'!R293</f>
        <v>365.58141129032259</v>
      </c>
      <c r="R284" s="15">
        <f>'[1]TCE - ANEXO III - Preencher'!S293</f>
        <v>140.4</v>
      </c>
      <c r="S284" s="16">
        <f t="shared" si="27"/>
        <v>225.18141129032259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547.97641129032252</v>
      </c>
    </row>
    <row r="285" spans="1:28" x14ac:dyDescent="0.2">
      <c r="A285" s="8">
        <f>IFERROR(VLOOKUP(B285,'[1]DADOS (OCULTAR)'!$Q$3:$S$136,3,0),"")</f>
        <v>9039744002723</v>
      </c>
      <c r="B285" s="9" t="str">
        <f>'[1]TCE - ANEXO III - Preencher'!C294</f>
        <v>HOSPITAL PELÓPIDAS SILVEIRA - CG Nº 017/2022</v>
      </c>
      <c r="C285" s="10"/>
      <c r="D285" s="11" t="str">
        <f>'[1]TCE - ANEXO III - Preencher'!E294</f>
        <v>DIOGO BATISTA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3241-15</v>
      </c>
      <c r="G285" s="13" t="str">
        <f>IF('[1]TCE - ANEXO III - Preencher'!H294="","",'[1]TCE - ANEXO III - Preencher'!H294)</f>
        <v>07/2024</v>
      </c>
      <c r="H285" s="14">
        <f>'[1]TCE - ANEXO III - Preencher'!I294</f>
        <v>0</v>
      </c>
      <c r="I285" s="14">
        <f>'[1]TCE - ANEXO III - Preencher'!J294</f>
        <v>302.87520000000001</v>
      </c>
      <c r="J285" s="14">
        <f>'[1]TCE - ANEXO III - Preencher'!K294</f>
        <v>0</v>
      </c>
      <c r="K285" s="15">
        <f>'[1]TCE - ANEXO III - Preencher'!L294</f>
        <v>180.22020000000001</v>
      </c>
      <c r="L285" s="15">
        <f>'[1]TCE - ANEXO III - Preencher'!M294</f>
        <v>21.69</v>
      </c>
      <c r="M285" s="15">
        <f t="shared" si="25"/>
        <v>158.53020000000001</v>
      </c>
      <c r="N285" s="15">
        <f>'[1]TCE - ANEXO III - Preencher'!O294</f>
        <v>2.15</v>
      </c>
      <c r="O285" s="15">
        <f>'[1]TCE - ANEXO III - Preencher'!P294</f>
        <v>0</v>
      </c>
      <c r="P285" s="16">
        <f t="shared" si="26"/>
        <v>2.15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463.55539999999996</v>
      </c>
    </row>
    <row r="286" spans="1:28" x14ac:dyDescent="0.2">
      <c r="A286" s="8">
        <f>IFERROR(VLOOKUP(B286,'[1]DADOS (OCULTAR)'!$Q$3:$S$136,3,0),"")</f>
        <v>9039744002723</v>
      </c>
      <c r="B286" s="9" t="str">
        <f>'[1]TCE - ANEXO III - Preencher'!C295</f>
        <v>HOSPITAL PELÓPIDAS SILVEIRA - CG Nº 017/2022</v>
      </c>
      <c r="C286" s="10"/>
      <c r="D286" s="11" t="str">
        <f>'[1]TCE - ANEXO III - Preencher'!E295</f>
        <v>DJACYR CAETANO VIANA FILHO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2236-05</v>
      </c>
      <c r="G286" s="13" t="str">
        <f>IF('[1]TCE - ANEXO III - Preencher'!H295="","",'[1]TCE - ANEXO III - Preencher'!H295)</f>
        <v>07/2024</v>
      </c>
      <c r="H286" s="14">
        <f>'[1]TCE - ANEXO III - Preencher'!I295</f>
        <v>0</v>
      </c>
      <c r="I286" s="14">
        <f>'[1]TCE - ANEXO III - Preencher'!J295</f>
        <v>379.19920000000002</v>
      </c>
      <c r="J286" s="14">
        <f>'[1]TCE - ANEXO III - Preencher'!K295</f>
        <v>0</v>
      </c>
      <c r="K286" s="15">
        <f>'[1]TCE - ANEXO III - Preencher'!L295</f>
        <v>180.22020000000001</v>
      </c>
      <c r="L286" s="15">
        <f>'[1]TCE - ANEXO III - Preencher'!M295</f>
        <v>3.68</v>
      </c>
      <c r="M286" s="15">
        <f t="shared" si="25"/>
        <v>176.5402</v>
      </c>
      <c r="N286" s="15">
        <f>'[1]TCE - ANEXO III - Preencher'!O295</f>
        <v>4.5199999999999996</v>
      </c>
      <c r="O286" s="15">
        <f>'[1]TCE - ANEXO III - Preencher'!P295</f>
        <v>0</v>
      </c>
      <c r="P286" s="16">
        <f t="shared" si="26"/>
        <v>4.5199999999999996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560.25940000000003</v>
      </c>
    </row>
    <row r="287" spans="1:28" x14ac:dyDescent="0.2">
      <c r="A287" s="8">
        <f>IFERROR(VLOOKUP(B287,'[1]DADOS (OCULTAR)'!$Q$3:$S$136,3,0),"")</f>
        <v>9039744002723</v>
      </c>
      <c r="B287" s="9" t="str">
        <f>'[1]TCE - ANEXO III - Preencher'!C296</f>
        <v>HOSPITAL PELÓPIDAS SILVEIRA - CG Nº 017/2022</v>
      </c>
      <c r="C287" s="10"/>
      <c r="D287" s="11" t="str">
        <f>'[1]TCE - ANEXO III - Preencher'!E296</f>
        <v>DORALICE DUARTE TEODOZIO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07/2024</v>
      </c>
      <c r="H287" s="14">
        <f>'[1]TCE - ANEXO III - Preencher'!I296</f>
        <v>0</v>
      </c>
      <c r="I287" s="14">
        <f>'[1]TCE - ANEXO III - Preencher'!J296</f>
        <v>299.59199999999998</v>
      </c>
      <c r="J287" s="14">
        <f>'[1]TCE - ANEXO III - Preencher'!K296</f>
        <v>0</v>
      </c>
      <c r="K287" s="15">
        <f>'[1]TCE - ANEXO III - Preencher'!L296</f>
        <v>180.22020000000001</v>
      </c>
      <c r="L287" s="15">
        <f>'[1]TCE - ANEXO III - Preencher'!M296</f>
        <v>28.24</v>
      </c>
      <c r="M287" s="15">
        <f t="shared" si="25"/>
        <v>151.9802</v>
      </c>
      <c r="N287" s="15">
        <f>'[1]TCE - ANEXO III - Preencher'!O296</f>
        <v>2.15</v>
      </c>
      <c r="O287" s="15">
        <f>'[1]TCE - ANEXO III - Preencher'!P296</f>
        <v>0</v>
      </c>
      <c r="P287" s="16">
        <f t="shared" si="26"/>
        <v>2.15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453.72219999999993</v>
      </c>
    </row>
    <row r="288" spans="1:28" x14ac:dyDescent="0.2">
      <c r="A288" s="8">
        <f>IFERROR(VLOOKUP(B288,'[1]DADOS (OCULTAR)'!$Q$3:$S$136,3,0),"")</f>
        <v>9039744002723</v>
      </c>
      <c r="B288" s="9" t="str">
        <f>'[1]TCE - ANEXO III - Preencher'!C297</f>
        <v>HOSPITAL PELÓPIDAS SILVEIRA - CG Nº 017/2022</v>
      </c>
      <c r="C288" s="10"/>
      <c r="D288" s="11" t="str">
        <f>'[1]TCE - ANEXO III - Preencher'!E297</f>
        <v>DOUGLAS HENRIQUE RAMOS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5143-20</v>
      </c>
      <c r="G288" s="13" t="str">
        <f>IF('[1]TCE - ANEXO III - Preencher'!H297="","",'[1]TCE - ANEXO III - Preencher'!H297)</f>
        <v>07/2024</v>
      </c>
      <c r="H288" s="14">
        <f>'[1]TCE - ANEXO III - Preencher'!I297</f>
        <v>0</v>
      </c>
      <c r="I288" s="14">
        <f>'[1]TCE - ANEXO III - Preencher'!J297</f>
        <v>4.5183999999999997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2.15</v>
      </c>
      <c r="O288" s="15">
        <f>'[1]TCE - ANEXO III - Preencher'!P297</f>
        <v>0</v>
      </c>
      <c r="P288" s="16">
        <f t="shared" si="26"/>
        <v>2.15</v>
      </c>
      <c r="Q288" s="15">
        <f>'[1]TCE - ANEXO III - Preencher'!R297</f>
        <v>12.98141129032258</v>
      </c>
      <c r="R288" s="15">
        <f>'[1]TCE - ANEXO III - Preencher'!S297</f>
        <v>2.82</v>
      </c>
      <c r="S288" s="16">
        <f t="shared" si="27"/>
        <v>10.16141129032258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16.829811290322581</v>
      </c>
    </row>
    <row r="289" spans="1:28" x14ac:dyDescent="0.2">
      <c r="A289" s="8">
        <f>IFERROR(VLOOKUP(B289,'[1]DADOS (OCULTAR)'!$Q$3:$S$136,3,0),"")</f>
        <v>9039744002723</v>
      </c>
      <c r="B289" s="9" t="str">
        <f>'[1]TCE - ANEXO III - Preencher'!C298</f>
        <v>HOSPITAL PELÓPIDAS SILVEIRA - CG Nº 017/2022</v>
      </c>
      <c r="C289" s="10"/>
      <c r="D289" s="11" t="str">
        <f>'[1]TCE - ANEXO III - Preencher'!E298</f>
        <v>EBDIAS COSTA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 t="str">
        <f>IF('[1]TCE - ANEXO III - Preencher'!H298="","",'[1]TCE - ANEXO III - Preencher'!H298)</f>
        <v>07/2024</v>
      </c>
      <c r="H289" s="14">
        <f>'[1]TCE - ANEXO III - Preencher'!I298</f>
        <v>0</v>
      </c>
      <c r="I289" s="14">
        <f>'[1]TCE - ANEXO III - Preencher'!J298</f>
        <v>9.0367999999999995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12.98141129032258</v>
      </c>
      <c r="R289" s="15">
        <f>'[1]TCE - ANEXO III - Preencher'!S298</f>
        <v>5.65</v>
      </c>
      <c r="S289" s="16">
        <f t="shared" si="27"/>
        <v>7.3314112903225794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18.518211290322579</v>
      </c>
    </row>
    <row r="290" spans="1:28" x14ac:dyDescent="0.2">
      <c r="A290" s="8">
        <f>IFERROR(VLOOKUP(B290,'[1]DADOS (OCULTAR)'!$Q$3:$S$136,3,0),"")</f>
        <v>9039744002723</v>
      </c>
      <c r="B290" s="9" t="str">
        <f>'[1]TCE - ANEXO III - Preencher'!C299</f>
        <v>HOSPITAL PELÓPIDAS SILVEIRA - CG Nº 017/2022</v>
      </c>
      <c r="C290" s="10"/>
      <c r="D290" s="11" t="str">
        <f>'[1]TCE - ANEXO III - Preencher'!E299</f>
        <v>EDER FELIPE DA SILVA ALVES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5174-10</v>
      </c>
      <c r="G290" s="13" t="str">
        <f>IF('[1]TCE - ANEXO III - Preencher'!H299="","",'[1]TCE - ANEXO III - Preencher'!H299)</f>
        <v>07/2024</v>
      </c>
      <c r="H290" s="14">
        <f>'[1]TCE - ANEXO III - Preencher'!I299</f>
        <v>0</v>
      </c>
      <c r="I290" s="14">
        <f>'[1]TCE - ANEXO III - Preencher'!J299</f>
        <v>52.714399999999998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2.15</v>
      </c>
      <c r="O290" s="15">
        <f>'[1]TCE - ANEXO III - Preencher'!P299</f>
        <v>0</v>
      </c>
      <c r="P290" s="16">
        <f t="shared" si="26"/>
        <v>2.15</v>
      </c>
      <c r="Q290" s="15">
        <f>'[1]TCE - ANEXO III - Preencher'!R299</f>
        <v>62.181411290322579</v>
      </c>
      <c r="R290" s="15">
        <f>'[1]TCE - ANEXO III - Preencher'!S299</f>
        <v>39.54</v>
      </c>
      <c r="S290" s="16">
        <f t="shared" si="27"/>
        <v>22.64141129032258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77.505811290322583</v>
      </c>
    </row>
    <row r="291" spans="1:28" x14ac:dyDescent="0.2">
      <c r="A291" s="8">
        <f>IFERROR(VLOOKUP(B291,'[1]DADOS (OCULTAR)'!$Q$3:$S$136,3,0),"")</f>
        <v>9039744002723</v>
      </c>
      <c r="B291" s="9" t="str">
        <f>'[1]TCE - ANEXO III - Preencher'!C300</f>
        <v>HOSPITAL PELÓPIDAS SILVEIRA - CG Nº 017/2022</v>
      </c>
      <c r="C291" s="10"/>
      <c r="D291" s="11" t="str">
        <f>'[1]TCE - ANEXO III - Preencher'!E300</f>
        <v>EDILANE MARINHO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07/2024</v>
      </c>
      <c r="H291" s="14">
        <f>'[1]TCE - ANEXO III - Preencher'!I300</f>
        <v>0</v>
      </c>
      <c r="I291" s="14">
        <f>'[1]TCE - ANEXO III - Preencher'!J300</f>
        <v>271.65519999999998</v>
      </c>
      <c r="J291" s="14">
        <f>'[1]TCE - ANEXO III - Preencher'!K300</f>
        <v>0</v>
      </c>
      <c r="K291" s="15">
        <f>'[1]TCE - ANEXO III - Preencher'!L300</f>
        <v>180.22020000000001</v>
      </c>
      <c r="L291" s="15">
        <f>'[1]TCE - ANEXO III - Preencher'!M300</f>
        <v>28.24</v>
      </c>
      <c r="M291" s="15">
        <f t="shared" si="25"/>
        <v>151.9802</v>
      </c>
      <c r="N291" s="15">
        <f>'[1]TCE - ANEXO III - Preencher'!O300</f>
        <v>2.15</v>
      </c>
      <c r="O291" s="15">
        <f>'[1]TCE - ANEXO III - Preencher'!P300</f>
        <v>0</v>
      </c>
      <c r="P291" s="16">
        <f t="shared" si="26"/>
        <v>2.15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425.78539999999998</v>
      </c>
    </row>
    <row r="292" spans="1:28" x14ac:dyDescent="0.2">
      <c r="A292" s="8">
        <f>IFERROR(VLOOKUP(B292,'[1]DADOS (OCULTAR)'!$Q$3:$S$136,3,0),"")</f>
        <v>9039744002723</v>
      </c>
      <c r="B292" s="9" t="str">
        <f>'[1]TCE - ANEXO III - Preencher'!C301</f>
        <v>HOSPITAL PELÓPIDAS SILVEIRA - CG Nº 017/2022</v>
      </c>
      <c r="C292" s="10"/>
      <c r="D292" s="11" t="str">
        <f>'[1]TCE - ANEXO III - Preencher'!E301</f>
        <v>EDILEUZA MARIA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5142-25</v>
      </c>
      <c r="G292" s="13" t="str">
        <f>IF('[1]TCE - ANEXO III - Preencher'!H301="","",'[1]TCE - ANEXO III - Preencher'!H301)</f>
        <v>07/2024</v>
      </c>
      <c r="H292" s="14">
        <f>'[1]TCE - ANEXO III - Preencher'!I301</f>
        <v>0</v>
      </c>
      <c r="I292" s="14">
        <f>'[1]TCE - ANEXO III - Preencher'!J301</f>
        <v>115.1344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2.15</v>
      </c>
      <c r="O292" s="15">
        <f>'[1]TCE - ANEXO III - Preencher'!P301</f>
        <v>0</v>
      </c>
      <c r="P292" s="16">
        <f t="shared" si="26"/>
        <v>2.15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117.28440000000001</v>
      </c>
    </row>
    <row r="293" spans="1:28" x14ac:dyDescent="0.2">
      <c r="A293" s="8">
        <f>IFERROR(VLOOKUP(B293,'[1]DADOS (OCULTAR)'!$Q$3:$S$136,3,0),"")</f>
        <v>9039744002723</v>
      </c>
      <c r="B293" s="9" t="str">
        <f>'[1]TCE - ANEXO III - Preencher'!C302</f>
        <v>HOSPITAL PELÓPIDAS SILVEIRA - CG Nº 017/2022</v>
      </c>
      <c r="C293" s="10"/>
      <c r="D293" s="11" t="str">
        <f>'[1]TCE - ANEXO III - Preencher'!E302</f>
        <v>EDILSON APRIGIO DE LIMA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5174-10</v>
      </c>
      <c r="G293" s="13" t="str">
        <f>IF('[1]TCE - ANEXO III - Preencher'!H302="","",'[1]TCE - ANEXO III - Preencher'!H302)</f>
        <v>07/2024</v>
      </c>
      <c r="H293" s="14">
        <f>'[1]TCE - ANEXO III - Preencher'!I302</f>
        <v>0</v>
      </c>
      <c r="I293" s="14">
        <f>'[1]TCE - ANEXO III - Preencher'!J302</f>
        <v>139.85759999999999</v>
      </c>
      <c r="J293" s="14">
        <f>'[1]TCE - ANEXO III - Preencher'!K302</f>
        <v>0</v>
      </c>
      <c r="K293" s="15">
        <f>'[1]TCE - ANEXO III - Preencher'!L302</f>
        <v>180.22020000000001</v>
      </c>
      <c r="L293" s="15">
        <f>'[1]TCE - ANEXO III - Preencher'!M302</f>
        <v>28.24</v>
      </c>
      <c r="M293" s="15">
        <f t="shared" si="25"/>
        <v>151.9802</v>
      </c>
      <c r="N293" s="15">
        <f>'[1]TCE - ANEXO III - Preencher'!O302</f>
        <v>2.15</v>
      </c>
      <c r="O293" s="15">
        <f>'[1]TCE - ANEXO III - Preencher'!P302</f>
        <v>0</v>
      </c>
      <c r="P293" s="16">
        <f t="shared" si="26"/>
        <v>2.15</v>
      </c>
      <c r="Q293" s="15">
        <f>'[1]TCE - ANEXO III - Preencher'!R302</f>
        <v>127.78141129032258</v>
      </c>
      <c r="R293" s="15">
        <f>'[1]TCE - ANEXO III - Preencher'!S302</f>
        <v>84.72</v>
      </c>
      <c r="S293" s="16">
        <f t="shared" si="27"/>
        <v>43.061411290322582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337.04921129032255</v>
      </c>
    </row>
    <row r="294" spans="1:28" x14ac:dyDescent="0.2">
      <c r="A294" s="8">
        <f>IFERROR(VLOOKUP(B294,'[1]DADOS (OCULTAR)'!$Q$3:$S$136,3,0),"")</f>
        <v>9039744002723</v>
      </c>
      <c r="B294" s="9" t="str">
        <f>'[1]TCE - ANEXO III - Preencher'!C303</f>
        <v>HOSPITAL PELÓPIDAS SILVEIRA - CG Nº 017/2022</v>
      </c>
      <c r="C294" s="10"/>
      <c r="D294" s="11" t="str">
        <f>'[1]TCE - ANEXO III - Preencher'!E303</f>
        <v>EDINEIDE DA SILVA SANTOS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07/2024</v>
      </c>
      <c r="H294" s="14">
        <f>'[1]TCE - ANEXO III - Preencher'!I303</f>
        <v>0</v>
      </c>
      <c r="I294" s="14">
        <f>'[1]TCE - ANEXO III - Preencher'!J303</f>
        <v>124.352</v>
      </c>
      <c r="J294" s="14">
        <f>'[1]TCE - ANEXO III - Preencher'!K303</f>
        <v>0</v>
      </c>
      <c r="K294" s="15">
        <f>'[1]TCE - ANEXO III - Preencher'!L303</f>
        <v>180.22020000000001</v>
      </c>
      <c r="L294" s="15">
        <f>'[1]TCE - ANEXO III - Preencher'!M303</f>
        <v>31.14</v>
      </c>
      <c r="M294" s="15">
        <f t="shared" si="25"/>
        <v>149.08019999999999</v>
      </c>
      <c r="N294" s="15">
        <f>'[1]TCE - ANEXO III - Preencher'!O303</f>
        <v>2.15</v>
      </c>
      <c r="O294" s="15">
        <f>'[1]TCE - ANEXO III - Preencher'!P303</f>
        <v>0</v>
      </c>
      <c r="P294" s="16">
        <f t="shared" si="26"/>
        <v>2.15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275.58219999999994</v>
      </c>
    </row>
    <row r="295" spans="1:28" x14ac:dyDescent="0.2">
      <c r="A295" s="8">
        <f>IFERROR(VLOOKUP(B295,'[1]DADOS (OCULTAR)'!$Q$3:$S$136,3,0),"")</f>
        <v>9039744002723</v>
      </c>
      <c r="B295" s="9" t="str">
        <f>'[1]TCE - ANEXO III - Preencher'!C304</f>
        <v>HOSPITAL PELÓPIDAS SILVEIRA - CG Nº 017/2022</v>
      </c>
      <c r="C295" s="10"/>
      <c r="D295" s="11" t="str">
        <f>'[1]TCE - ANEXO III - Preencher'!E304</f>
        <v>EDITH SOARES DANTAS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3242-05</v>
      </c>
      <c r="G295" s="13" t="str">
        <f>IF('[1]TCE - ANEXO III - Preencher'!H304="","",'[1]TCE - ANEXO III - Preencher'!H304)</f>
        <v>07/2024</v>
      </c>
      <c r="H295" s="14">
        <f>'[1]TCE - ANEXO III - Preencher'!I304</f>
        <v>0</v>
      </c>
      <c r="I295" s="14">
        <f>'[1]TCE - ANEXO III - Preencher'!J304</f>
        <v>174.74959999999999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267.18141129032256</v>
      </c>
      <c r="R295" s="15">
        <f>'[1]TCE - ANEXO III - Preencher'!S304</f>
        <v>100.51</v>
      </c>
      <c r="S295" s="16">
        <f t="shared" si="27"/>
        <v>166.67141129032257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343.57101129032253</v>
      </c>
    </row>
    <row r="296" spans="1:28" x14ac:dyDescent="0.2">
      <c r="A296" s="8">
        <f>IFERROR(VLOOKUP(B296,'[1]DADOS (OCULTAR)'!$Q$3:$S$136,3,0),"")</f>
        <v>9039744002723</v>
      </c>
      <c r="B296" s="9" t="str">
        <f>'[1]TCE - ANEXO III - Preencher'!C305</f>
        <v>HOSPITAL PELÓPIDAS SILVEIRA - CG Nº 017/2022</v>
      </c>
      <c r="C296" s="10"/>
      <c r="D296" s="11" t="str">
        <f>'[1]TCE - ANEXO III - Preencher'!E305</f>
        <v>EDIVANIA GONCALVES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07/2024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2.15</v>
      </c>
      <c r="O296" s="15">
        <f>'[1]TCE - ANEXO III - Preencher'!P305</f>
        <v>0</v>
      </c>
      <c r="P296" s="16">
        <f t="shared" si="26"/>
        <v>2.15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2.15</v>
      </c>
    </row>
    <row r="297" spans="1:28" x14ac:dyDescent="0.2">
      <c r="A297" s="8">
        <f>IFERROR(VLOOKUP(B297,'[1]DADOS (OCULTAR)'!$Q$3:$S$136,3,0),"")</f>
        <v>9039744002723</v>
      </c>
      <c r="B297" s="9" t="str">
        <f>'[1]TCE - ANEXO III - Preencher'!C306</f>
        <v>HOSPITAL PELÓPIDAS SILVEIRA - CG Nº 017/2022</v>
      </c>
      <c r="C297" s="10"/>
      <c r="D297" s="11" t="str">
        <f>'[1]TCE - ANEXO III - Preencher'!E306</f>
        <v>EDNA DA SILVA COSTA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07/2024</v>
      </c>
      <c r="H297" s="14">
        <f>'[1]TCE - ANEXO III - Preencher'!I306</f>
        <v>0</v>
      </c>
      <c r="I297" s="14">
        <f>'[1]TCE - ANEXO III - Preencher'!J306</f>
        <v>292.32960000000003</v>
      </c>
      <c r="J297" s="14">
        <f>'[1]TCE - ANEXO III - Preencher'!K306</f>
        <v>0</v>
      </c>
      <c r="K297" s="15">
        <f>'[1]TCE - ANEXO III - Preencher'!L306</f>
        <v>180.22020000000001</v>
      </c>
      <c r="L297" s="15">
        <f>'[1]TCE - ANEXO III - Preencher'!M306</f>
        <v>28.24</v>
      </c>
      <c r="M297" s="15">
        <f t="shared" si="25"/>
        <v>151.9802</v>
      </c>
      <c r="N297" s="15">
        <f>'[1]TCE - ANEXO III - Preencher'!O306</f>
        <v>2.15</v>
      </c>
      <c r="O297" s="15">
        <f>'[1]TCE - ANEXO III - Preencher'!P306</f>
        <v>0</v>
      </c>
      <c r="P297" s="16">
        <f t="shared" si="26"/>
        <v>2.15</v>
      </c>
      <c r="Q297" s="15">
        <f>'[1]TCE - ANEXO III - Preencher'!R306</f>
        <v>267.18141129032256</v>
      </c>
      <c r="R297" s="15">
        <f>'[1]TCE - ANEXO III - Preencher'!S306</f>
        <v>82.46</v>
      </c>
      <c r="S297" s="16">
        <f t="shared" si="27"/>
        <v>184.72141129032258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631.18121129032261</v>
      </c>
    </row>
    <row r="298" spans="1:28" x14ac:dyDescent="0.2">
      <c r="A298" s="8">
        <f>IFERROR(VLOOKUP(B298,'[1]DADOS (OCULTAR)'!$Q$3:$S$136,3,0),"")</f>
        <v>9039744002723</v>
      </c>
      <c r="B298" s="9" t="str">
        <f>'[1]TCE - ANEXO III - Preencher'!C307</f>
        <v>HOSPITAL PELÓPIDAS SILVEIRA - CG Nº 017/2022</v>
      </c>
      <c r="C298" s="10"/>
      <c r="D298" s="11" t="str">
        <f>'[1]TCE - ANEXO III - Preencher'!E307</f>
        <v>EDNA FRANCISCA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07/2024</v>
      </c>
      <c r="H298" s="14">
        <f>'[1]TCE - ANEXO III - Preencher'!I307</f>
        <v>0</v>
      </c>
      <c r="I298" s="14">
        <f>'[1]TCE - ANEXO III - Preencher'!J307</f>
        <v>137.9264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2.15</v>
      </c>
      <c r="O298" s="15">
        <f>'[1]TCE - ANEXO III - Preencher'!P307</f>
        <v>0</v>
      </c>
      <c r="P298" s="16">
        <f t="shared" si="26"/>
        <v>2.15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140.07640000000001</v>
      </c>
    </row>
    <row r="299" spans="1:28" x14ac:dyDescent="0.2">
      <c r="A299" s="8">
        <f>IFERROR(VLOOKUP(B299,'[1]DADOS (OCULTAR)'!$Q$3:$S$136,3,0),"")</f>
        <v>9039744002723</v>
      </c>
      <c r="B299" s="9" t="str">
        <f>'[1]TCE - ANEXO III - Preencher'!C308</f>
        <v>HOSPITAL PELÓPIDAS SILVEIRA - CG Nº 017/2022</v>
      </c>
      <c r="C299" s="10"/>
      <c r="D299" s="11" t="str">
        <f>'[1]TCE - ANEXO III - Preencher'!E308</f>
        <v>EDNA MARIA DO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07/2024</v>
      </c>
      <c r="H299" s="14">
        <f>'[1]TCE - ANEXO III - Preencher'!I308</f>
        <v>0</v>
      </c>
      <c r="I299" s="14">
        <f>'[1]TCE - ANEXO III - Preencher'!J308</f>
        <v>271.2088</v>
      </c>
      <c r="J299" s="14">
        <f>'[1]TCE - ANEXO III - Preencher'!K308</f>
        <v>0</v>
      </c>
      <c r="K299" s="15">
        <f>'[1]TCE - ANEXO III - Preencher'!L308</f>
        <v>180.22020000000001</v>
      </c>
      <c r="L299" s="15">
        <f>'[1]TCE - ANEXO III - Preencher'!M308</f>
        <v>28.24</v>
      </c>
      <c r="M299" s="15">
        <f t="shared" si="25"/>
        <v>151.9802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250.78141129032258</v>
      </c>
      <c r="R299" s="15">
        <f>'[1]TCE - ANEXO III - Preencher'!S308</f>
        <v>84.72</v>
      </c>
      <c r="S299" s="16">
        <f t="shared" si="27"/>
        <v>166.06141129032258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591.4004112903225</v>
      </c>
    </row>
    <row r="300" spans="1:28" x14ac:dyDescent="0.2">
      <c r="A300" s="8">
        <f>IFERROR(VLOOKUP(B300,'[1]DADOS (OCULTAR)'!$Q$3:$S$136,3,0),"")</f>
        <v>9039744002723</v>
      </c>
      <c r="B300" s="9" t="str">
        <f>'[1]TCE - ANEXO III - Preencher'!C309</f>
        <v>HOSPITAL PELÓPIDAS SILVEIRA - CG Nº 017/2022</v>
      </c>
      <c r="C300" s="10"/>
      <c r="D300" s="11" t="str">
        <f>'[1]TCE - ANEXO III - Preencher'!E309</f>
        <v>EDSON JOSE COSTA JUNIOR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5142-25</v>
      </c>
      <c r="G300" s="13" t="str">
        <f>IF('[1]TCE - ANEXO III - Preencher'!H309="","",'[1]TCE - ANEXO III - Preencher'!H309)</f>
        <v>07/2024</v>
      </c>
      <c r="H300" s="14">
        <f>'[1]TCE - ANEXO III - Preencher'!I309</f>
        <v>0</v>
      </c>
      <c r="I300" s="14">
        <f>'[1]TCE - ANEXO III - Preencher'!J309</f>
        <v>136.36240000000001</v>
      </c>
      <c r="J300" s="14">
        <f>'[1]TCE - ANEXO III - Preencher'!K309</f>
        <v>0</v>
      </c>
      <c r="K300" s="15">
        <f>'[1]TCE - ANEXO III - Preencher'!L309</f>
        <v>180.22020000000001</v>
      </c>
      <c r="L300" s="15">
        <f>'[1]TCE - ANEXO III - Preencher'!M309</f>
        <v>28.24</v>
      </c>
      <c r="M300" s="15">
        <f t="shared" si="25"/>
        <v>151.9802</v>
      </c>
      <c r="N300" s="15">
        <f>'[1]TCE - ANEXO III - Preencher'!O309</f>
        <v>2.15</v>
      </c>
      <c r="O300" s="15">
        <f>'[1]TCE - ANEXO III - Preencher'!P309</f>
        <v>0</v>
      </c>
      <c r="P300" s="16">
        <f t="shared" si="26"/>
        <v>2.15</v>
      </c>
      <c r="Q300" s="15">
        <f>'[1]TCE - ANEXO III - Preencher'!R309</f>
        <v>250.78141129032258</v>
      </c>
      <c r="R300" s="15">
        <f>'[1]TCE - ANEXO III - Preencher'!S309</f>
        <v>74.55</v>
      </c>
      <c r="S300" s="16">
        <f t="shared" si="27"/>
        <v>176.23141129032257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466.72401129032255</v>
      </c>
    </row>
    <row r="301" spans="1:28" x14ac:dyDescent="0.2">
      <c r="A301" s="8">
        <f>IFERROR(VLOOKUP(B301,'[1]DADOS (OCULTAR)'!$Q$3:$S$136,3,0),"")</f>
        <v>9039744002723</v>
      </c>
      <c r="B301" s="9" t="str">
        <f>'[1]TCE - ANEXO III - Preencher'!C310</f>
        <v>HOSPITAL PELÓPIDAS SILVEIRA - CG Nº 017/2022</v>
      </c>
      <c r="C301" s="10"/>
      <c r="D301" s="11" t="str">
        <f>'[1]TCE - ANEXO III - Preencher'!E310</f>
        <v>EDSON JOSE DE SANTANA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07/2024</v>
      </c>
      <c r="H301" s="14">
        <f>'[1]TCE - ANEXO III - Preencher'!I310</f>
        <v>0</v>
      </c>
      <c r="I301" s="14">
        <f>'[1]TCE - ANEXO III - Preencher'!J310</f>
        <v>295.44319999999999</v>
      </c>
      <c r="J301" s="14">
        <f>'[1]TCE - ANEXO III - Preencher'!K310</f>
        <v>0</v>
      </c>
      <c r="K301" s="15">
        <f>'[1]TCE - ANEXO III - Preencher'!L310</f>
        <v>180.22020000000001</v>
      </c>
      <c r="L301" s="15">
        <f>'[1]TCE - ANEXO III - Preencher'!M310</f>
        <v>28.24</v>
      </c>
      <c r="M301" s="15">
        <f t="shared" si="25"/>
        <v>151.9802</v>
      </c>
      <c r="N301" s="15">
        <f>'[1]TCE - ANEXO III - Preencher'!O310</f>
        <v>2.15</v>
      </c>
      <c r="O301" s="15">
        <f>'[1]TCE - ANEXO III - Preencher'!P310</f>
        <v>0</v>
      </c>
      <c r="P301" s="16">
        <f t="shared" si="26"/>
        <v>2.15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449.57339999999999</v>
      </c>
    </row>
    <row r="302" spans="1:28" x14ac:dyDescent="0.2">
      <c r="A302" s="8">
        <f>IFERROR(VLOOKUP(B302,'[1]DADOS (OCULTAR)'!$Q$3:$S$136,3,0),"")</f>
        <v>9039744002723</v>
      </c>
      <c r="B302" s="9" t="str">
        <f>'[1]TCE - ANEXO III - Preencher'!C311</f>
        <v>HOSPITAL PELÓPIDAS SILVEIRA - CG Nº 017/2022</v>
      </c>
      <c r="C302" s="10"/>
      <c r="D302" s="11" t="str">
        <f>'[1]TCE - ANEXO III - Preencher'!E311</f>
        <v>EDUARDO DA SILVA AZEVEDO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07/2024</v>
      </c>
      <c r="H302" s="14">
        <f>'[1]TCE - ANEXO III - Preencher'!I311</f>
        <v>0</v>
      </c>
      <c r="I302" s="14">
        <f>'[1]TCE - ANEXO III - Preencher'!J311</f>
        <v>318.66239999999999</v>
      </c>
      <c r="J302" s="14">
        <f>'[1]TCE - ANEXO III - Preencher'!K311</f>
        <v>0</v>
      </c>
      <c r="K302" s="15">
        <f>'[1]TCE - ANEXO III - Preencher'!L311</f>
        <v>180.22020000000001</v>
      </c>
      <c r="L302" s="15">
        <f>'[1]TCE - ANEXO III - Preencher'!M311</f>
        <v>28.24</v>
      </c>
      <c r="M302" s="15">
        <f t="shared" si="25"/>
        <v>151.9802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472.79259999999999</v>
      </c>
    </row>
    <row r="303" spans="1:28" x14ac:dyDescent="0.2">
      <c r="A303" s="8">
        <f>IFERROR(VLOOKUP(B303,'[1]DADOS (OCULTAR)'!$Q$3:$S$136,3,0),"")</f>
        <v>9039744002723</v>
      </c>
      <c r="B303" s="9" t="str">
        <f>'[1]TCE - ANEXO III - Preencher'!C312</f>
        <v>HOSPITAL PELÓPIDAS SILVEIRA - CG Nº 017/2022</v>
      </c>
      <c r="C303" s="10"/>
      <c r="D303" s="11" t="str">
        <f>'[1]TCE - ANEXO III - Preencher'!E312</f>
        <v>EDUARDO FIRMINO DA SILVA FRANCA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9511-05</v>
      </c>
      <c r="G303" s="13" t="str">
        <f>IF('[1]TCE - ANEXO III - Preencher'!H312="","",'[1]TCE - ANEXO III - Preencher'!H312)</f>
        <v>07/2024</v>
      </c>
      <c r="H303" s="14">
        <f>'[1]TCE - ANEXO III - Preencher'!I312</f>
        <v>0</v>
      </c>
      <c r="I303" s="14">
        <f>'[1]TCE - ANEXO III - Preencher'!J312</f>
        <v>167.2816</v>
      </c>
      <c r="J303" s="14">
        <f>'[1]TCE - ANEXO III - Preencher'!K312</f>
        <v>0</v>
      </c>
      <c r="K303" s="15">
        <f>'[1]TCE - ANEXO III - Preencher'!L312</f>
        <v>180.22020000000001</v>
      </c>
      <c r="L303" s="15">
        <f>'[1]TCE - ANEXO III - Preencher'!M312</f>
        <v>32.17</v>
      </c>
      <c r="M303" s="15">
        <f t="shared" si="25"/>
        <v>148.05020000000002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267.18141129032256</v>
      </c>
      <c r="R303" s="15">
        <f>'[1]TCE - ANEXO III - Preencher'!S312</f>
        <v>92.01</v>
      </c>
      <c r="S303" s="16">
        <f t="shared" si="27"/>
        <v>175.17141129032257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492.65321129032259</v>
      </c>
    </row>
    <row r="304" spans="1:28" x14ac:dyDescent="0.2">
      <c r="A304" s="8">
        <f>IFERROR(VLOOKUP(B304,'[1]DADOS (OCULTAR)'!$Q$3:$S$136,3,0),"")</f>
        <v>9039744002723</v>
      </c>
      <c r="B304" s="9" t="str">
        <f>'[1]TCE - ANEXO III - Preencher'!C313</f>
        <v>HOSPITAL PELÓPIDAS SILVEIRA - CG Nº 017/2022</v>
      </c>
      <c r="C304" s="10"/>
      <c r="D304" s="11" t="str">
        <f>'[1]TCE - ANEXO III - Preencher'!E313</f>
        <v>EDUARDO JOSE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07/2024</v>
      </c>
      <c r="H304" s="14">
        <f>'[1]TCE - ANEXO III - Preencher'!I313</f>
        <v>0</v>
      </c>
      <c r="I304" s="14">
        <f>'[1]TCE - ANEXO III - Preencher'!J313</f>
        <v>294.89920000000001</v>
      </c>
      <c r="J304" s="14">
        <f>'[1]TCE - ANEXO III - Preencher'!K313</f>
        <v>0</v>
      </c>
      <c r="K304" s="15">
        <f>'[1]TCE - ANEXO III - Preencher'!L313</f>
        <v>180.22020000000001</v>
      </c>
      <c r="L304" s="15">
        <f>'[1]TCE - ANEXO III - Preencher'!M313</f>
        <v>28.24</v>
      </c>
      <c r="M304" s="15">
        <f t="shared" si="25"/>
        <v>151.9802</v>
      </c>
      <c r="N304" s="15">
        <f>'[1]TCE - ANEXO III - Preencher'!O313</f>
        <v>2.15</v>
      </c>
      <c r="O304" s="15">
        <f>'[1]TCE - ANEXO III - Preencher'!P313</f>
        <v>0</v>
      </c>
      <c r="P304" s="16">
        <f t="shared" si="26"/>
        <v>2.15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449.02940000000001</v>
      </c>
    </row>
    <row r="305" spans="1:28" x14ac:dyDescent="0.2">
      <c r="A305" s="8">
        <f>IFERROR(VLOOKUP(B305,'[1]DADOS (OCULTAR)'!$Q$3:$S$136,3,0),"")</f>
        <v>9039744002723</v>
      </c>
      <c r="B305" s="9" t="str">
        <f>'[1]TCE - ANEXO III - Preencher'!C314</f>
        <v>HOSPITAL PELÓPIDAS SILVEIRA - CG Nº 017/2022</v>
      </c>
      <c r="C305" s="10"/>
      <c r="D305" s="11" t="str">
        <f>'[1]TCE - ANEXO III - Preencher'!E314</f>
        <v>EFLAIM COIMBRA PEREIRA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 t="str">
        <f>IF('[1]TCE - ANEXO III - Preencher'!H314="","",'[1]TCE - ANEXO III - Preencher'!H314)</f>
        <v>07/2024</v>
      </c>
      <c r="H305" s="14">
        <f>'[1]TCE - ANEXO III - Preencher'!I314</f>
        <v>0</v>
      </c>
      <c r="I305" s="14">
        <f>'[1]TCE - ANEXO III - Preencher'!J314</f>
        <v>87.913600000000002</v>
      </c>
      <c r="J305" s="14">
        <f>'[1]TCE - ANEXO III - Preencher'!K314</f>
        <v>0</v>
      </c>
      <c r="K305" s="15">
        <f>'[1]TCE - ANEXO III - Preencher'!L314</f>
        <v>180.22020000000001</v>
      </c>
      <c r="L305" s="15">
        <f>'[1]TCE - ANEXO III - Preencher'!M314</f>
        <v>28.24</v>
      </c>
      <c r="M305" s="15">
        <f t="shared" si="25"/>
        <v>151.9802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185.18141129032259</v>
      </c>
      <c r="R305" s="15">
        <f>'[1]TCE - ANEXO III - Preencher'!S314</f>
        <v>0</v>
      </c>
      <c r="S305" s="16">
        <f t="shared" si="27"/>
        <v>185.18141129032259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427.22521129032259</v>
      </c>
    </row>
    <row r="306" spans="1:28" x14ac:dyDescent="0.2">
      <c r="A306" s="8">
        <f>IFERROR(VLOOKUP(B306,'[1]DADOS (OCULTAR)'!$Q$3:$S$136,3,0),"")</f>
        <v>9039744002723</v>
      </c>
      <c r="B306" s="9" t="str">
        <f>'[1]TCE - ANEXO III - Preencher'!C315</f>
        <v>HOSPITAL PELÓPIDAS SILVEIRA - CG Nº 017/2022</v>
      </c>
      <c r="C306" s="10"/>
      <c r="D306" s="11" t="str">
        <f>'[1]TCE - ANEXO III - Preencher'!E315</f>
        <v>ELAINE ALBUQUERQUE DE FRANÇA MONTEIRO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2516-05</v>
      </c>
      <c r="G306" s="13" t="str">
        <f>IF('[1]TCE - ANEXO III - Preencher'!H315="","",'[1]TCE - ANEXO III - Preencher'!H315)</f>
        <v>07/2024</v>
      </c>
      <c r="H306" s="14">
        <f>'[1]TCE - ANEXO III - Preencher'!I315</f>
        <v>0</v>
      </c>
      <c r="I306" s="14">
        <f>'[1]TCE - ANEXO III - Preencher'!J315</f>
        <v>256.55119999999999</v>
      </c>
      <c r="J306" s="14">
        <f>'[1]TCE - ANEXO III - Preencher'!K315</f>
        <v>0</v>
      </c>
      <c r="K306" s="15">
        <f>'[1]TCE - ANEXO III - Preencher'!L315</f>
        <v>180.22020000000001</v>
      </c>
      <c r="L306" s="15">
        <f>'[1]TCE - ANEXO III - Preencher'!M315</f>
        <v>47.92</v>
      </c>
      <c r="M306" s="15">
        <f t="shared" si="25"/>
        <v>132.30020000000002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391.00139999999999</v>
      </c>
    </row>
    <row r="307" spans="1:28" x14ac:dyDescent="0.2">
      <c r="A307" s="8">
        <f>IFERROR(VLOOKUP(B307,'[1]DADOS (OCULTAR)'!$Q$3:$S$136,3,0),"")</f>
        <v>9039744002723</v>
      </c>
      <c r="B307" s="9" t="str">
        <f>'[1]TCE - ANEXO III - Preencher'!C316</f>
        <v>HOSPITAL PELÓPIDAS SILVEIRA - CG Nº 017/2022</v>
      </c>
      <c r="C307" s="10"/>
      <c r="D307" s="11" t="str">
        <f>'[1]TCE - ANEXO III - Preencher'!E316</f>
        <v>ELAINE DE SANTANA DINIZ BARRETO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2523-05</v>
      </c>
      <c r="G307" s="13" t="str">
        <f>IF('[1]TCE - ANEXO III - Preencher'!H316="","",'[1]TCE - ANEXO III - Preencher'!H316)</f>
        <v>07/2024</v>
      </c>
      <c r="H307" s="14">
        <f>'[1]TCE - ANEXO III - Preencher'!I316</f>
        <v>0</v>
      </c>
      <c r="I307" s="14">
        <f>'[1]TCE - ANEXO III - Preencher'!J316</f>
        <v>168.584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185.18141129032259</v>
      </c>
      <c r="R307" s="15">
        <f>'[1]TCE - ANEXO III - Preencher'!S316</f>
        <v>109.73</v>
      </c>
      <c r="S307" s="16">
        <f t="shared" si="27"/>
        <v>75.451411290322582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246.18541129032258</v>
      </c>
    </row>
    <row r="308" spans="1:28" x14ac:dyDescent="0.2">
      <c r="A308" s="8">
        <f>IFERROR(VLOOKUP(B308,'[1]DADOS (OCULTAR)'!$Q$3:$S$136,3,0),"")</f>
        <v>9039744002723</v>
      </c>
      <c r="B308" s="9" t="str">
        <f>'[1]TCE - ANEXO III - Preencher'!C317</f>
        <v>HOSPITAL PELÓPIDAS SILVEIRA - CG Nº 017/2022</v>
      </c>
      <c r="C308" s="10"/>
      <c r="D308" s="11" t="str">
        <f>'[1]TCE - ANEXO III - Preencher'!E317</f>
        <v>ELAINE PATRICIA DA CONCEICAO DE SANTANA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07/2024</v>
      </c>
      <c r="H308" s="14">
        <f>'[1]TCE - ANEXO III - Preencher'!I317</f>
        <v>0</v>
      </c>
      <c r="I308" s="14">
        <f>'[1]TCE - ANEXO III - Preencher'!J317</f>
        <v>371.036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4.5199999999999996</v>
      </c>
      <c r="O308" s="15">
        <f>'[1]TCE - ANEXO III - Preencher'!P317</f>
        <v>0</v>
      </c>
      <c r="P308" s="16">
        <f t="shared" si="26"/>
        <v>4.5199999999999996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264.57</v>
      </c>
      <c r="U308" s="15">
        <f>'[1]TCE - ANEXO III - Preencher'!V317</f>
        <v>0</v>
      </c>
      <c r="V308" s="16">
        <f t="shared" si="28"/>
        <v>264.57</v>
      </c>
      <c r="W308" s="17" t="str">
        <f>IF('[1]TCE - ANEXO III - Preencher'!X317="","",'[1]TCE - ANEXO III - Preencher'!X317)</f>
        <v>AUXÍLIO CRECHE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640.12599999999998</v>
      </c>
    </row>
    <row r="309" spans="1:28" x14ac:dyDescent="0.2">
      <c r="A309" s="8">
        <f>IFERROR(VLOOKUP(B309,'[1]DADOS (OCULTAR)'!$Q$3:$S$136,3,0),"")</f>
        <v>9039744002723</v>
      </c>
      <c r="B309" s="9" t="str">
        <f>'[1]TCE - ANEXO III - Preencher'!C318</f>
        <v>HOSPITAL PELÓPIDAS SILVEIRA - CG Nº 017/2022</v>
      </c>
      <c r="C309" s="10"/>
      <c r="D309" s="11" t="str">
        <f>'[1]TCE - ANEXO III - Preencher'!E318</f>
        <v>ELAINE RAQUEL COSTA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07/2024</v>
      </c>
      <c r="H309" s="14">
        <f>'[1]TCE - ANEXO III - Preencher'!I318</f>
        <v>0</v>
      </c>
      <c r="I309" s="14">
        <f>'[1]TCE - ANEXO III - Preencher'!J318</f>
        <v>270.01679999999999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272.16679999999997</v>
      </c>
    </row>
    <row r="310" spans="1:28" x14ac:dyDescent="0.2">
      <c r="A310" s="8">
        <f>IFERROR(VLOOKUP(B310,'[1]DADOS (OCULTAR)'!$Q$3:$S$136,3,0),"")</f>
        <v>9039744002723</v>
      </c>
      <c r="B310" s="9" t="str">
        <f>'[1]TCE - ANEXO III - Preencher'!C319</f>
        <v>HOSPITAL PELÓPIDAS SILVEIRA - CG Nº 017/2022</v>
      </c>
      <c r="C310" s="10"/>
      <c r="D310" s="11" t="str">
        <f>'[1]TCE - ANEXO III - Preencher'!E319</f>
        <v>ELANE MARIA SANTOS DE LUCENA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07/2024</v>
      </c>
      <c r="H310" s="14">
        <f>'[1]TCE - ANEXO III - Preencher'!I319</f>
        <v>0</v>
      </c>
      <c r="I310" s="14">
        <f>'[1]TCE - ANEXO III - Preencher'!J319</f>
        <v>277.5224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2.15</v>
      </c>
      <c r="O310" s="15">
        <f>'[1]TCE - ANEXO III - Preencher'!P319</f>
        <v>0</v>
      </c>
      <c r="P310" s="16">
        <f t="shared" si="26"/>
        <v>2.15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279.67239999999998</v>
      </c>
    </row>
    <row r="311" spans="1:28" x14ac:dyDescent="0.2">
      <c r="A311" s="8">
        <f>IFERROR(VLOOKUP(B311,'[1]DADOS (OCULTAR)'!$Q$3:$S$136,3,0),"")</f>
        <v>9039744002723</v>
      </c>
      <c r="B311" s="9" t="str">
        <f>'[1]TCE - ANEXO III - Preencher'!C320</f>
        <v>HOSPITAL PELÓPIDAS SILVEIRA - CG Nº 017/2022</v>
      </c>
      <c r="C311" s="10"/>
      <c r="D311" s="11" t="str">
        <f>'[1]TCE - ANEXO III - Preencher'!E320</f>
        <v>ELCILIA DIAS DE MELO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07/2024</v>
      </c>
      <c r="H311" s="14">
        <f>'[1]TCE - ANEXO III - Preencher'!I320</f>
        <v>0</v>
      </c>
      <c r="I311" s="14">
        <f>'[1]TCE - ANEXO III - Preencher'!J320</f>
        <v>286.23439999999999</v>
      </c>
      <c r="J311" s="14">
        <f>'[1]TCE - ANEXO III - Preencher'!K320</f>
        <v>0</v>
      </c>
      <c r="K311" s="15">
        <f>'[1]TCE - ANEXO III - Preencher'!L320</f>
        <v>180.22020000000001</v>
      </c>
      <c r="L311" s="15">
        <f>'[1]TCE - ANEXO III - Preencher'!M320</f>
        <v>28.24</v>
      </c>
      <c r="M311" s="15">
        <f t="shared" si="25"/>
        <v>151.9802</v>
      </c>
      <c r="N311" s="15">
        <f>'[1]TCE - ANEXO III - Preencher'!O320</f>
        <v>2.15</v>
      </c>
      <c r="O311" s="15">
        <f>'[1]TCE - ANEXO III - Preencher'!P320</f>
        <v>0</v>
      </c>
      <c r="P311" s="16">
        <f t="shared" si="26"/>
        <v>2.15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440.3646</v>
      </c>
    </row>
    <row r="312" spans="1:28" x14ac:dyDescent="0.2">
      <c r="A312" s="8">
        <f>IFERROR(VLOOKUP(B312,'[1]DADOS (OCULTAR)'!$Q$3:$S$136,3,0),"")</f>
        <v>9039744002723</v>
      </c>
      <c r="B312" s="9" t="str">
        <f>'[1]TCE - ANEXO III - Preencher'!C321</f>
        <v>HOSPITAL PELÓPIDAS SILVEIRA - CG Nº 017/2022</v>
      </c>
      <c r="C312" s="10"/>
      <c r="D312" s="11" t="str">
        <f>'[1]TCE - ANEXO III - Preencher'!E321</f>
        <v>ELDER LEANDRO RODRIGUES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5151-10</v>
      </c>
      <c r="G312" s="13" t="str">
        <f>IF('[1]TCE - ANEXO III - Preencher'!H321="","",'[1]TCE - ANEXO III - Preencher'!H321)</f>
        <v>07/2024</v>
      </c>
      <c r="H312" s="14">
        <f>'[1]TCE - ANEXO III - Preencher'!I321</f>
        <v>0</v>
      </c>
      <c r="I312" s="14">
        <f>'[1]TCE - ANEXO III - Preencher'!J321</f>
        <v>151.65360000000001</v>
      </c>
      <c r="J312" s="14">
        <f>'[1]TCE - ANEXO III - Preencher'!K321</f>
        <v>0</v>
      </c>
      <c r="K312" s="15">
        <f>'[1]TCE - ANEXO III - Preencher'!L321</f>
        <v>180.22020000000001</v>
      </c>
      <c r="L312" s="15">
        <f>'[1]TCE - ANEXO III - Preencher'!M321</f>
        <v>28.24</v>
      </c>
      <c r="M312" s="15">
        <f t="shared" si="25"/>
        <v>151.9802</v>
      </c>
      <c r="N312" s="15">
        <f>'[1]TCE - ANEXO III - Preencher'!O321</f>
        <v>2.15</v>
      </c>
      <c r="O312" s="15">
        <f>'[1]TCE - ANEXO III - Preencher'!P321</f>
        <v>0</v>
      </c>
      <c r="P312" s="16">
        <f t="shared" si="26"/>
        <v>2.15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305.78379999999999</v>
      </c>
    </row>
    <row r="313" spans="1:28" x14ac:dyDescent="0.2">
      <c r="A313" s="8">
        <f>IFERROR(VLOOKUP(B313,'[1]DADOS (OCULTAR)'!$Q$3:$S$136,3,0),"")</f>
        <v>9039744002723</v>
      </c>
      <c r="B313" s="9" t="str">
        <f>'[1]TCE - ANEXO III - Preencher'!C322</f>
        <v>HOSPITAL PELÓPIDAS SILVEIRA - CG Nº 017/2022</v>
      </c>
      <c r="C313" s="10"/>
      <c r="D313" s="11" t="str">
        <f>'[1]TCE - ANEXO III - Preencher'!E322</f>
        <v>ELDIENE BARBOSA DE OLIVEIRA SANTOS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2251-25</v>
      </c>
      <c r="G313" s="13" t="str">
        <f>IF('[1]TCE - ANEXO III - Preencher'!H322="","",'[1]TCE - ANEXO III - Preencher'!H322)</f>
        <v>07/2024</v>
      </c>
      <c r="H313" s="14">
        <f>'[1]TCE - ANEXO III - Preencher'!I322</f>
        <v>0</v>
      </c>
      <c r="I313" s="14">
        <f>'[1]TCE - ANEXO III - Preencher'!J322</f>
        <v>581.23680000000002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17.2</v>
      </c>
      <c r="O313" s="15">
        <f>'[1]TCE - ANEXO III - Preencher'!P322</f>
        <v>0</v>
      </c>
      <c r="P313" s="16">
        <f t="shared" si="26"/>
        <v>17.2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598.43680000000006</v>
      </c>
    </row>
    <row r="314" spans="1:28" x14ac:dyDescent="0.2">
      <c r="A314" s="8">
        <f>IFERROR(VLOOKUP(B314,'[1]DADOS (OCULTAR)'!$Q$3:$S$136,3,0),"")</f>
        <v>9039744002723</v>
      </c>
      <c r="B314" s="9" t="str">
        <f>'[1]TCE - ANEXO III - Preencher'!C323</f>
        <v>HOSPITAL PELÓPIDAS SILVEIRA - CG Nº 017/2022</v>
      </c>
      <c r="C314" s="10"/>
      <c r="D314" s="11" t="str">
        <f>'[1]TCE - ANEXO III - Preencher'!E323</f>
        <v>ELIANE MARIA DOS SANTOS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07/2024</v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194.67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2.15</v>
      </c>
      <c r="O314" s="15">
        <f>'[1]TCE - ANEXO III - Preencher'!P323</f>
        <v>0</v>
      </c>
      <c r="P314" s="16">
        <f t="shared" si="26"/>
        <v>2.15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196.82</v>
      </c>
    </row>
    <row r="315" spans="1:28" x14ac:dyDescent="0.2">
      <c r="A315" s="8">
        <f>IFERROR(VLOOKUP(B315,'[1]DADOS (OCULTAR)'!$Q$3:$S$136,3,0),"")</f>
        <v>9039744002723</v>
      </c>
      <c r="B315" s="9" t="str">
        <f>'[1]TCE - ANEXO III - Preencher'!C324</f>
        <v>HOSPITAL PELÓPIDAS SILVEIRA - CG Nº 017/2022</v>
      </c>
      <c r="C315" s="10"/>
      <c r="D315" s="11" t="str">
        <f>'[1]TCE - ANEXO III - Preencher'!E324</f>
        <v>ELIAS FRANCISCO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3241-15</v>
      </c>
      <c r="G315" s="13" t="str">
        <f>IF('[1]TCE - ANEXO III - Preencher'!H324="","",'[1]TCE - ANEXO III - Preencher'!H324)</f>
        <v>07/2024</v>
      </c>
      <c r="H315" s="14">
        <f>'[1]TCE - ANEXO III - Preencher'!I324</f>
        <v>0</v>
      </c>
      <c r="I315" s="14">
        <f>'[1]TCE - ANEXO III - Preencher'!J324</f>
        <v>281.01839999999999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2.15</v>
      </c>
      <c r="O315" s="15">
        <f>'[1]TCE - ANEXO III - Preencher'!P324</f>
        <v>0</v>
      </c>
      <c r="P315" s="16">
        <f t="shared" si="26"/>
        <v>2.15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283.16839999999996</v>
      </c>
    </row>
    <row r="316" spans="1:28" x14ac:dyDescent="0.2">
      <c r="A316" s="8">
        <f>IFERROR(VLOOKUP(B316,'[1]DADOS (OCULTAR)'!$Q$3:$S$136,3,0),"")</f>
        <v>9039744002723</v>
      </c>
      <c r="B316" s="9" t="str">
        <f>'[1]TCE - ANEXO III - Preencher'!C325</f>
        <v>HOSPITAL PELÓPIDAS SILVEIRA - CG Nº 017/2022</v>
      </c>
      <c r="C316" s="10"/>
      <c r="D316" s="11" t="str">
        <f>'[1]TCE - ANEXO III - Preencher'!E325</f>
        <v>ELIENE MENEZES DE OLIVEIRA COSTA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5163-45</v>
      </c>
      <c r="G316" s="13" t="str">
        <f>IF('[1]TCE - ANEXO III - Preencher'!H325="","",'[1]TCE - ANEXO III - Preencher'!H325)</f>
        <v>07/2024</v>
      </c>
      <c r="H316" s="14">
        <f>'[1]TCE - ANEXO III - Preencher'!I325</f>
        <v>0</v>
      </c>
      <c r="I316" s="14">
        <f>'[1]TCE - ANEXO III - Preencher'!J325</f>
        <v>169.79759999999999</v>
      </c>
      <c r="J316" s="14">
        <f>'[1]TCE - ANEXO III - Preencher'!K325</f>
        <v>0</v>
      </c>
      <c r="K316" s="15">
        <f>'[1]TCE - ANEXO III - Preencher'!L325</f>
        <v>180.22020000000001</v>
      </c>
      <c r="L316" s="15">
        <f>'[1]TCE - ANEXO III - Preencher'!M325</f>
        <v>28.24</v>
      </c>
      <c r="M316" s="15">
        <f t="shared" si="25"/>
        <v>151.9802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323.92779999999993</v>
      </c>
    </row>
    <row r="317" spans="1:28" x14ac:dyDescent="0.2">
      <c r="A317" s="8">
        <f>IFERROR(VLOOKUP(B317,'[1]DADOS (OCULTAR)'!$Q$3:$S$136,3,0),"")</f>
        <v>9039744002723</v>
      </c>
      <c r="B317" s="9" t="str">
        <f>'[1]TCE - ANEXO III - Preencher'!C326</f>
        <v>HOSPITAL PELÓPIDAS SILVEIRA - CG Nº 017/2022</v>
      </c>
      <c r="C317" s="10"/>
      <c r="D317" s="11" t="str">
        <f>'[1]TCE - ANEXO III - Preencher'!E326</f>
        <v>ELISABETE JOSE DOS SANTOS LEITE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07/2024</v>
      </c>
      <c r="H317" s="14">
        <f>'[1]TCE - ANEXO III - Preencher'!I326</f>
        <v>0</v>
      </c>
      <c r="I317" s="14">
        <f>'[1]TCE - ANEXO III - Preencher'!J326</f>
        <v>296.74639999999999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2.15</v>
      </c>
      <c r="O317" s="15">
        <f>'[1]TCE - ANEXO III - Preencher'!P326</f>
        <v>0</v>
      </c>
      <c r="P317" s="16">
        <f t="shared" si="26"/>
        <v>2.15</v>
      </c>
      <c r="Q317" s="15">
        <f>'[1]TCE - ANEXO III - Preencher'!R326</f>
        <v>135.98141129032257</v>
      </c>
      <c r="R317" s="15">
        <f>'[1]TCE - ANEXO III - Preencher'!S326</f>
        <v>84.72</v>
      </c>
      <c r="S317" s="16">
        <f t="shared" si="27"/>
        <v>51.26141129032257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350.15781129032257</v>
      </c>
    </row>
    <row r="318" spans="1:28" x14ac:dyDescent="0.2">
      <c r="A318" s="8">
        <f>IFERROR(VLOOKUP(B318,'[1]DADOS (OCULTAR)'!$Q$3:$S$136,3,0),"")</f>
        <v>9039744002723</v>
      </c>
      <c r="B318" s="9" t="str">
        <f>'[1]TCE - ANEXO III - Preencher'!C327</f>
        <v>HOSPITAL PELÓPIDAS SILVEIRA - CG Nº 017/2022</v>
      </c>
      <c r="C318" s="10"/>
      <c r="D318" s="11" t="str">
        <f>'[1]TCE - ANEXO III - Preencher'!E327</f>
        <v>ELISANGELA CRISTINA CABRAL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07/2024</v>
      </c>
      <c r="H318" s="14">
        <f>'[1]TCE - ANEXO III - Preencher'!I327</f>
        <v>0</v>
      </c>
      <c r="I318" s="14">
        <f>'[1]TCE - ANEXO III - Preencher'!J327</f>
        <v>274.29039999999998</v>
      </c>
      <c r="J318" s="14">
        <f>'[1]TCE - ANEXO III - Preencher'!K327</f>
        <v>0</v>
      </c>
      <c r="K318" s="15">
        <f>'[1]TCE - ANEXO III - Preencher'!L327</f>
        <v>180.22020000000001</v>
      </c>
      <c r="L318" s="15">
        <f>'[1]TCE - ANEXO III - Preencher'!M327</f>
        <v>28.24</v>
      </c>
      <c r="M318" s="15">
        <f t="shared" si="25"/>
        <v>151.9802</v>
      </c>
      <c r="N318" s="15">
        <f>'[1]TCE - ANEXO III - Preencher'!O327</f>
        <v>2.15</v>
      </c>
      <c r="O318" s="15">
        <f>'[1]TCE - ANEXO III - Preencher'!P327</f>
        <v>0</v>
      </c>
      <c r="P318" s="16">
        <f t="shared" si="26"/>
        <v>2.15</v>
      </c>
      <c r="Q318" s="15">
        <f>'[1]TCE - ANEXO III - Preencher'!R327</f>
        <v>267.18141129032256</v>
      </c>
      <c r="R318" s="15">
        <f>'[1]TCE - ANEXO III - Preencher'!S327</f>
        <v>82.46</v>
      </c>
      <c r="S318" s="16">
        <f t="shared" si="27"/>
        <v>184.72141129032258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613.14201129032244</v>
      </c>
    </row>
    <row r="319" spans="1:28" x14ac:dyDescent="0.2">
      <c r="A319" s="8">
        <f>IFERROR(VLOOKUP(B319,'[1]DADOS (OCULTAR)'!$Q$3:$S$136,3,0),"")</f>
        <v>9039744002723</v>
      </c>
      <c r="B319" s="9" t="str">
        <f>'[1]TCE - ANEXO III - Preencher'!C328</f>
        <v>HOSPITAL PELÓPIDAS SILVEIRA - CG Nº 017/2022</v>
      </c>
      <c r="C319" s="10"/>
      <c r="D319" s="11" t="str">
        <f>'[1]TCE - ANEXO III - Preencher'!E328</f>
        <v>ELISANGELA MAGALHAES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07/2024</v>
      </c>
      <c r="H319" s="14">
        <f>'[1]TCE - ANEXO III - Preencher'!I328</f>
        <v>0</v>
      </c>
      <c r="I319" s="14">
        <f>'[1]TCE - ANEXO III - Preencher'!J328</f>
        <v>282.6712</v>
      </c>
      <c r="J319" s="14">
        <f>'[1]TCE - ANEXO III - Preencher'!K328</f>
        <v>0</v>
      </c>
      <c r="K319" s="15">
        <f>'[1]TCE - ANEXO III - Preencher'!L328</f>
        <v>180.22020000000001</v>
      </c>
      <c r="L319" s="15">
        <f>'[1]TCE - ANEXO III - Preencher'!M328</f>
        <v>28.24</v>
      </c>
      <c r="M319" s="15">
        <f t="shared" si="25"/>
        <v>151.9802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267.18141129032256</v>
      </c>
      <c r="R319" s="15">
        <f>'[1]TCE - ANEXO III - Preencher'!S328</f>
        <v>80.2</v>
      </c>
      <c r="S319" s="16">
        <f t="shared" si="27"/>
        <v>186.98141129032257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623.78281129032257</v>
      </c>
    </row>
    <row r="320" spans="1:28" x14ac:dyDescent="0.2">
      <c r="A320" s="8">
        <f>IFERROR(VLOOKUP(B320,'[1]DADOS (OCULTAR)'!$Q$3:$S$136,3,0),"")</f>
        <v>9039744002723</v>
      </c>
      <c r="B320" s="9" t="str">
        <f>'[1]TCE - ANEXO III - Preencher'!C329</f>
        <v>HOSPITAL PELÓPIDAS SILVEIRA - CG Nº 017/2022</v>
      </c>
      <c r="C320" s="10"/>
      <c r="D320" s="11" t="str">
        <f>'[1]TCE - ANEXO III - Preencher'!E329</f>
        <v>ELISANGELA MARIA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07/2024</v>
      </c>
      <c r="H320" s="14">
        <f>'[1]TCE - ANEXO III - Preencher'!I329</f>
        <v>0</v>
      </c>
      <c r="I320" s="14">
        <f>'[1]TCE - ANEXO III - Preencher'!J329</f>
        <v>265.17039999999997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267.32039999999995</v>
      </c>
    </row>
    <row r="321" spans="1:28" x14ac:dyDescent="0.2">
      <c r="A321" s="8">
        <f>IFERROR(VLOOKUP(B321,'[1]DADOS (OCULTAR)'!$Q$3:$S$136,3,0),"")</f>
        <v>9039744002723</v>
      </c>
      <c r="B321" s="9" t="str">
        <f>'[1]TCE - ANEXO III - Preencher'!C330</f>
        <v>HOSPITAL PELÓPIDAS SILVEIRA - CG Nº 017/2022</v>
      </c>
      <c r="C321" s="10"/>
      <c r="D321" s="11" t="str">
        <f>'[1]TCE - ANEXO III - Preencher'!E330</f>
        <v>ELISONERES JOSE DE LIRA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07/2024</v>
      </c>
      <c r="H321" s="14">
        <f>'[1]TCE - ANEXO III - Preencher'!I330</f>
        <v>0</v>
      </c>
      <c r="I321" s="14">
        <f>'[1]TCE - ANEXO III - Preencher'!J330</f>
        <v>290.35039999999998</v>
      </c>
      <c r="J321" s="14">
        <f>'[1]TCE - ANEXO III - Preencher'!K330</f>
        <v>0</v>
      </c>
      <c r="K321" s="15">
        <f>'[1]TCE - ANEXO III - Preencher'!L330</f>
        <v>180.22020000000001</v>
      </c>
      <c r="L321" s="15">
        <f>'[1]TCE - ANEXO III - Preencher'!M330</f>
        <v>28.24</v>
      </c>
      <c r="M321" s="15">
        <f t="shared" si="25"/>
        <v>151.9802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250.78141129032258</v>
      </c>
      <c r="R321" s="15">
        <f>'[1]TCE - ANEXO III - Preencher'!S330</f>
        <v>84.72</v>
      </c>
      <c r="S321" s="16">
        <f t="shared" si="27"/>
        <v>166.06141129032258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610.54201129032253</v>
      </c>
    </row>
    <row r="322" spans="1:28" x14ac:dyDescent="0.2">
      <c r="A322" s="8">
        <f>IFERROR(VLOOKUP(B322,'[1]DADOS (OCULTAR)'!$Q$3:$S$136,3,0),"")</f>
        <v>9039744002723</v>
      </c>
      <c r="B322" s="9" t="str">
        <f>'[1]TCE - ANEXO III - Preencher'!C331</f>
        <v>HOSPITAL PELÓPIDAS SILVEIRA - CG Nº 017/2022</v>
      </c>
      <c r="C322" s="10"/>
      <c r="D322" s="11" t="str">
        <f>'[1]TCE - ANEXO III - Preencher'!E331</f>
        <v>ELIVALDO FERREIRA DE ARAUJO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5174-10</v>
      </c>
      <c r="G322" s="13" t="str">
        <f>IF('[1]TCE - ANEXO III - Preencher'!H331="","",'[1]TCE - ANEXO III - Preencher'!H331)</f>
        <v>07/2024</v>
      </c>
      <c r="H322" s="14">
        <f>'[1]TCE - ANEXO III - Preencher'!I331</f>
        <v>0</v>
      </c>
      <c r="I322" s="14">
        <f>'[1]TCE - ANEXO III - Preencher'!J331</f>
        <v>130.14400000000001</v>
      </c>
      <c r="J322" s="14">
        <f>'[1]TCE - ANEXO III - Preencher'!K331</f>
        <v>0</v>
      </c>
      <c r="K322" s="15">
        <f>'[1]TCE - ANEXO III - Preencher'!L331</f>
        <v>180.22020000000001</v>
      </c>
      <c r="L322" s="15">
        <f>'[1]TCE - ANEXO III - Preencher'!M331</f>
        <v>28.24</v>
      </c>
      <c r="M322" s="15">
        <f t="shared" si="25"/>
        <v>151.9802</v>
      </c>
      <c r="N322" s="15">
        <f>'[1]TCE - ANEXO III - Preencher'!O331</f>
        <v>2.15</v>
      </c>
      <c r="O322" s="15">
        <f>'[1]TCE - ANEXO III - Preencher'!P331</f>
        <v>0</v>
      </c>
      <c r="P322" s="16">
        <f t="shared" si="26"/>
        <v>2.15</v>
      </c>
      <c r="Q322" s="15">
        <f>'[1]TCE - ANEXO III - Preencher'!R331</f>
        <v>135.98141129032257</v>
      </c>
      <c r="R322" s="15">
        <f>'[1]TCE - ANEXO III - Preencher'!S331</f>
        <v>84.72</v>
      </c>
      <c r="S322" s="16">
        <f t="shared" si="27"/>
        <v>51.26141129032257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335.53561129032255</v>
      </c>
    </row>
    <row r="323" spans="1:28" x14ac:dyDescent="0.2">
      <c r="A323" s="8">
        <f>IFERROR(VLOOKUP(B323,'[1]DADOS (OCULTAR)'!$Q$3:$S$136,3,0),"")</f>
        <v>9039744002723</v>
      </c>
      <c r="B323" s="9" t="str">
        <f>'[1]TCE - ANEXO III - Preencher'!C332</f>
        <v>HOSPITAL PELÓPIDAS SILVEIRA - CG Nº 017/2022</v>
      </c>
      <c r="C323" s="10"/>
      <c r="D323" s="11" t="str">
        <f>'[1]TCE - ANEXO III - Preencher'!E332</f>
        <v>ELIVANIA XAVIER DOS PRAZERES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5152-15</v>
      </c>
      <c r="G323" s="13" t="str">
        <f>IF('[1]TCE - ANEXO III - Preencher'!H332="","",'[1]TCE - ANEXO III - Preencher'!H332)</f>
        <v>07/2024</v>
      </c>
      <c r="H323" s="14">
        <f>'[1]TCE - ANEXO III - Preencher'!I332</f>
        <v>0</v>
      </c>
      <c r="I323" s="14">
        <f>'[1]TCE - ANEXO III - Preencher'!J332</f>
        <v>156.4152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2.15</v>
      </c>
      <c r="O323" s="15">
        <f>'[1]TCE - ANEXO III - Preencher'!P332</f>
        <v>0</v>
      </c>
      <c r="P323" s="16">
        <f t="shared" si="26"/>
        <v>2.15</v>
      </c>
      <c r="Q323" s="15">
        <f>'[1]TCE - ANEXO III - Preencher'!R332</f>
        <v>127.78141129032258</v>
      </c>
      <c r="R323" s="15">
        <f>'[1]TCE - ANEXO III - Preencher'!S332</f>
        <v>100.37</v>
      </c>
      <c r="S323" s="16">
        <f t="shared" si="27"/>
        <v>27.411411290322576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185.97661129032258</v>
      </c>
    </row>
    <row r="324" spans="1:28" x14ac:dyDescent="0.2">
      <c r="A324" s="8">
        <f>IFERROR(VLOOKUP(B324,'[1]DADOS (OCULTAR)'!$Q$3:$S$136,3,0),"")</f>
        <v>9039744002723</v>
      </c>
      <c r="B324" s="9" t="str">
        <f>'[1]TCE - ANEXO III - Preencher'!C333</f>
        <v>HOSPITAL PELÓPIDAS SILVEIRA - CG Nº 017/2022</v>
      </c>
      <c r="C324" s="10"/>
      <c r="D324" s="11" t="str">
        <f>'[1]TCE - ANEXO III - Preencher'!E333</f>
        <v>ELIZABETE FERREIRA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07/2024</v>
      </c>
      <c r="H324" s="14">
        <f>'[1]TCE - ANEXO III - Preencher'!I333</f>
        <v>0</v>
      </c>
      <c r="I324" s="14">
        <f>'[1]TCE - ANEXO III - Preencher'!J333</f>
        <v>502.22800000000012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4.5199999999999996</v>
      </c>
      <c r="O324" s="15">
        <f>'[1]TCE - ANEXO III - Preencher'!P333</f>
        <v>0</v>
      </c>
      <c r="P324" s="16">
        <f t="shared" ref="P324:P387" si="32">N324-O324</f>
        <v>4.5199999999999996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120.26</v>
      </c>
      <c r="U324" s="15">
        <f>'[1]TCE - ANEXO III - Preencher'!V333</f>
        <v>0</v>
      </c>
      <c r="V324" s="16">
        <f t="shared" ref="V324:V387" si="34">T324-U324</f>
        <v>120.26</v>
      </c>
      <c r="W324" s="17" t="str">
        <f>IF('[1]TCE - ANEXO III - Preencher'!X333="","",'[1]TCE - ANEXO III - Preencher'!X333)</f>
        <v>AUXÍLIO CRECHE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627.00800000000015</v>
      </c>
    </row>
    <row r="325" spans="1:28" x14ac:dyDescent="0.2">
      <c r="A325" s="8">
        <f>IFERROR(VLOOKUP(B325,'[1]DADOS (OCULTAR)'!$Q$3:$S$136,3,0),"")</f>
        <v>9039744002723</v>
      </c>
      <c r="B325" s="9" t="str">
        <f>'[1]TCE - ANEXO III - Preencher'!C334</f>
        <v>HOSPITAL PELÓPIDAS SILVEIRA - CG Nº 017/2022</v>
      </c>
      <c r="C325" s="10"/>
      <c r="D325" s="11" t="str">
        <f>'[1]TCE - ANEXO III - Preencher'!E334</f>
        <v>ELIZAMA ALVES DE ARAUJO DA PAIXAO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07/2024</v>
      </c>
      <c r="H325" s="14">
        <f>'[1]TCE - ANEXO III - Preencher'!I334</f>
        <v>0</v>
      </c>
      <c r="I325" s="14">
        <f>'[1]TCE - ANEXO III - Preencher'!J334</f>
        <v>287.43680000000001</v>
      </c>
      <c r="J325" s="14">
        <f>'[1]TCE - ANEXO III - Preencher'!K334</f>
        <v>0</v>
      </c>
      <c r="K325" s="15">
        <f>'[1]TCE - ANEXO III - Preencher'!L334</f>
        <v>180.22020000000001</v>
      </c>
      <c r="L325" s="15">
        <f>'[1]TCE - ANEXO III - Preencher'!M334</f>
        <v>28.24</v>
      </c>
      <c r="M325" s="15">
        <f t="shared" si="31"/>
        <v>151.9802</v>
      </c>
      <c r="N325" s="15">
        <f>'[1]TCE - ANEXO III - Preencher'!O334</f>
        <v>2.15</v>
      </c>
      <c r="O325" s="15">
        <f>'[1]TCE - ANEXO III - Preencher'!P334</f>
        <v>0</v>
      </c>
      <c r="P325" s="16">
        <f t="shared" si="32"/>
        <v>2.15</v>
      </c>
      <c r="Q325" s="15">
        <f>'[1]TCE - ANEXO III - Preencher'!R334</f>
        <v>127.78141129032258</v>
      </c>
      <c r="R325" s="15">
        <f>'[1]TCE - ANEXO III - Preencher'!S334</f>
        <v>82.46</v>
      </c>
      <c r="S325" s="16">
        <f t="shared" si="33"/>
        <v>45.321411290322587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486.88841129032261</v>
      </c>
    </row>
    <row r="326" spans="1:28" x14ac:dyDescent="0.2">
      <c r="A326" s="8">
        <f>IFERROR(VLOOKUP(B326,'[1]DADOS (OCULTAR)'!$Q$3:$S$136,3,0),"")</f>
        <v>9039744002723</v>
      </c>
      <c r="B326" s="9" t="str">
        <f>'[1]TCE - ANEXO III - Preencher'!C335</f>
        <v>HOSPITAL PELÓPIDAS SILVEIRA - CG Nº 017/2022</v>
      </c>
      <c r="C326" s="10"/>
      <c r="D326" s="11" t="str">
        <f>'[1]TCE - ANEXO III - Preencher'!E335</f>
        <v>ELIZAMA MARIA DIAS BARBOSA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07/2024</v>
      </c>
      <c r="H326" s="14">
        <f>'[1]TCE - ANEXO III - Preencher'!I335</f>
        <v>0</v>
      </c>
      <c r="I326" s="14">
        <f>'[1]TCE - ANEXO III - Preencher'!J335</f>
        <v>287.67840000000001</v>
      </c>
      <c r="J326" s="14">
        <f>'[1]TCE - ANEXO III - Preencher'!K335</f>
        <v>0</v>
      </c>
      <c r="K326" s="15">
        <f>'[1]TCE - ANEXO III - Preencher'!L335</f>
        <v>180.22020000000001</v>
      </c>
      <c r="L326" s="15">
        <f>'[1]TCE - ANEXO III - Preencher'!M335</f>
        <v>28.24</v>
      </c>
      <c r="M326" s="15">
        <f t="shared" si="31"/>
        <v>151.9802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441.80859999999996</v>
      </c>
    </row>
    <row r="327" spans="1:28" x14ac:dyDescent="0.2">
      <c r="A327" s="8">
        <f>IFERROR(VLOOKUP(B327,'[1]DADOS (OCULTAR)'!$Q$3:$S$136,3,0),"")</f>
        <v>9039744002723</v>
      </c>
      <c r="B327" s="9" t="str">
        <f>'[1]TCE - ANEXO III - Preencher'!C336</f>
        <v>HOSPITAL PELÓPIDAS SILVEIRA - CG Nº 017/2022</v>
      </c>
      <c r="C327" s="10"/>
      <c r="D327" s="11" t="str">
        <f>'[1]TCE - ANEXO III - Preencher'!E336</f>
        <v>ELIZANDRA HELENA DA SILVA BARBOSA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5134-30</v>
      </c>
      <c r="G327" s="13" t="str">
        <f>IF('[1]TCE - ANEXO III - Preencher'!H336="","",'[1]TCE - ANEXO III - Preencher'!H336)</f>
        <v>07/2024</v>
      </c>
      <c r="H327" s="14">
        <f>'[1]TCE - ANEXO III - Preencher'!I336</f>
        <v>0</v>
      </c>
      <c r="I327" s="14">
        <f>'[1]TCE - ANEXO III - Preencher'!J336</f>
        <v>135.55199999999999</v>
      </c>
      <c r="J327" s="14">
        <f>'[1]TCE - ANEXO III - Preencher'!K336</f>
        <v>0</v>
      </c>
      <c r="K327" s="15">
        <f>'[1]TCE - ANEXO III - Preencher'!L336</f>
        <v>180.22020000000001</v>
      </c>
      <c r="L327" s="15">
        <f>'[1]TCE - ANEXO III - Preencher'!M336</f>
        <v>28.24</v>
      </c>
      <c r="M327" s="15">
        <f t="shared" si="31"/>
        <v>151.9802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135.98141129032257</v>
      </c>
      <c r="R327" s="15">
        <f>'[1]TCE - ANEXO III - Preencher'!S336</f>
        <v>84.72</v>
      </c>
      <c r="S327" s="16">
        <f t="shared" si="33"/>
        <v>51.26141129032257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340.94361129032256</v>
      </c>
    </row>
    <row r="328" spans="1:28" x14ac:dyDescent="0.2">
      <c r="A328" s="8">
        <f>IFERROR(VLOOKUP(B328,'[1]DADOS (OCULTAR)'!$Q$3:$S$136,3,0),"")</f>
        <v>9039744002723</v>
      </c>
      <c r="B328" s="9" t="str">
        <f>'[1]TCE - ANEXO III - Preencher'!C337</f>
        <v>HOSPITAL PELÓPIDAS SILVEIRA - CG Nº 017/2022</v>
      </c>
      <c r="C328" s="10"/>
      <c r="D328" s="11" t="str">
        <f>'[1]TCE - ANEXO III - Preencher'!E337</f>
        <v>ELIZANGELA FELIX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07/2024</v>
      </c>
      <c r="H328" s="14">
        <f>'[1]TCE - ANEXO III - Preencher'!I337</f>
        <v>0</v>
      </c>
      <c r="I328" s="14">
        <f>'[1]TCE - ANEXO III - Preencher'!J337</f>
        <v>302.4984</v>
      </c>
      <c r="J328" s="14">
        <f>'[1]TCE - ANEXO III - Preencher'!K337</f>
        <v>0</v>
      </c>
      <c r="K328" s="15">
        <f>'[1]TCE - ANEXO III - Preencher'!L337</f>
        <v>180.22020000000001</v>
      </c>
      <c r="L328" s="15">
        <f>'[1]TCE - ANEXO III - Preencher'!M337</f>
        <v>28.24</v>
      </c>
      <c r="M328" s="15">
        <f t="shared" si="31"/>
        <v>151.9802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189.28141129032258</v>
      </c>
      <c r="R328" s="15">
        <f>'[1]TCE - ANEXO III - Preencher'!S337</f>
        <v>84.72</v>
      </c>
      <c r="S328" s="16">
        <f t="shared" si="33"/>
        <v>104.56141129032258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561.19001129032256</v>
      </c>
    </row>
    <row r="329" spans="1:28" x14ac:dyDescent="0.2">
      <c r="A329" s="8">
        <f>IFERROR(VLOOKUP(B329,'[1]DADOS (OCULTAR)'!$Q$3:$S$136,3,0),"")</f>
        <v>9039744002723</v>
      </c>
      <c r="B329" s="9" t="str">
        <f>'[1]TCE - ANEXO III - Preencher'!C338</f>
        <v>HOSPITAL PELÓPIDAS SILVEIRA - CG Nº 017/2022</v>
      </c>
      <c r="C329" s="10"/>
      <c r="D329" s="11" t="str">
        <f>'[1]TCE - ANEXO III - Preencher'!E338</f>
        <v>ELIZANGELA MARIA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07/2024</v>
      </c>
      <c r="H329" s="14">
        <f>'[1]TCE - ANEXO III - Preencher'!I338</f>
        <v>0</v>
      </c>
      <c r="I329" s="14">
        <f>'[1]TCE - ANEXO III - Preencher'!J338</f>
        <v>416.52319999999997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4.5199999999999996</v>
      </c>
      <c r="O329" s="15">
        <f>'[1]TCE - ANEXO III - Preencher'!P338</f>
        <v>0</v>
      </c>
      <c r="P329" s="16">
        <f t="shared" si="32"/>
        <v>4.5199999999999996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120.26</v>
      </c>
      <c r="U329" s="15">
        <f>'[1]TCE - ANEXO III - Preencher'!V338</f>
        <v>0</v>
      </c>
      <c r="V329" s="16">
        <f t="shared" si="34"/>
        <v>120.26</v>
      </c>
      <c r="W329" s="17" t="str">
        <f>IF('[1]TCE - ANEXO III - Preencher'!X338="","",'[1]TCE - ANEXO III - Preencher'!X338)</f>
        <v>AUXÍLIO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541.30319999999995</v>
      </c>
    </row>
    <row r="330" spans="1:28" x14ac:dyDescent="0.2">
      <c r="A330" s="8">
        <f>IFERROR(VLOOKUP(B330,'[1]DADOS (OCULTAR)'!$Q$3:$S$136,3,0),"")</f>
        <v>9039744002723</v>
      </c>
      <c r="B330" s="9" t="str">
        <f>'[1]TCE - ANEXO III - Preencher'!C339</f>
        <v>HOSPITAL PELÓPIDAS SILVEIRA - CG Nº 017/2022</v>
      </c>
      <c r="C330" s="10"/>
      <c r="D330" s="11" t="str">
        <f>'[1]TCE - ANEXO III - Preencher'!E339</f>
        <v>ELIZANGELA RIBEIRO REIS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07/2024</v>
      </c>
      <c r="H330" s="14">
        <f>'[1]TCE - ANEXO III - Preencher'!I339</f>
        <v>0</v>
      </c>
      <c r="I330" s="14">
        <f>'[1]TCE - ANEXO III - Preencher'!J339</f>
        <v>291.43520000000001</v>
      </c>
      <c r="J330" s="14">
        <f>'[1]TCE - ANEXO III - Preencher'!K339</f>
        <v>0</v>
      </c>
      <c r="K330" s="15">
        <f>'[1]TCE - ANEXO III - Preencher'!L339</f>
        <v>180.22020000000001</v>
      </c>
      <c r="L330" s="15">
        <f>'[1]TCE - ANEXO III - Preencher'!M339</f>
        <v>28.24</v>
      </c>
      <c r="M330" s="15">
        <f t="shared" si="31"/>
        <v>151.9802</v>
      </c>
      <c r="N330" s="15">
        <f>'[1]TCE - ANEXO III - Preencher'!O339</f>
        <v>2.15</v>
      </c>
      <c r="O330" s="15">
        <f>'[1]TCE - ANEXO III - Preencher'!P339</f>
        <v>0</v>
      </c>
      <c r="P330" s="16">
        <f t="shared" si="32"/>
        <v>2.15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445.56539999999995</v>
      </c>
    </row>
    <row r="331" spans="1:28" x14ac:dyDescent="0.2">
      <c r="A331" s="8">
        <f>IFERROR(VLOOKUP(B331,'[1]DADOS (OCULTAR)'!$Q$3:$S$136,3,0),"")</f>
        <v>9039744002723</v>
      </c>
      <c r="B331" s="9" t="str">
        <f>'[1]TCE - ANEXO III - Preencher'!C340</f>
        <v>HOSPITAL PELÓPIDAS SILVEIRA - CG Nº 017/2022</v>
      </c>
      <c r="C331" s="10"/>
      <c r="D331" s="11" t="str">
        <f>'[1]TCE - ANEXO III - Preencher'!E340</f>
        <v>ELIZETE MARIA DE SANTANA OLIVEIRA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07/2024</v>
      </c>
      <c r="H331" s="14">
        <f>'[1]TCE - ANEXO III - Preencher'!I340</f>
        <v>0</v>
      </c>
      <c r="I331" s="14">
        <f>'[1]TCE - ANEXO III - Preencher'!J340</f>
        <v>10.0768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2.15</v>
      </c>
      <c r="O331" s="15">
        <f>'[1]TCE - ANEXO III - Preencher'!P340</f>
        <v>0</v>
      </c>
      <c r="P331" s="16">
        <f t="shared" si="32"/>
        <v>2.15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12.226800000000001</v>
      </c>
    </row>
    <row r="332" spans="1:28" x14ac:dyDescent="0.2">
      <c r="A332" s="8">
        <f>IFERROR(VLOOKUP(B332,'[1]DADOS (OCULTAR)'!$Q$3:$S$136,3,0),"")</f>
        <v>9039744002723</v>
      </c>
      <c r="B332" s="9" t="str">
        <f>'[1]TCE - ANEXO III - Preencher'!C341</f>
        <v>HOSPITAL PELÓPIDAS SILVEIRA - CG Nº 017/2022</v>
      </c>
      <c r="C332" s="10"/>
      <c r="D332" s="11" t="str">
        <f>'[1]TCE - ANEXO III - Preencher'!E341</f>
        <v>ELLEN ABIA MELO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07/2024</v>
      </c>
      <c r="H332" s="14">
        <f>'[1]TCE - ANEXO III - Preencher'!I341</f>
        <v>0</v>
      </c>
      <c r="I332" s="14">
        <f>'[1]TCE - ANEXO III - Preencher'!J341</f>
        <v>460.01760000000002</v>
      </c>
      <c r="J332" s="14">
        <f>'[1]TCE - ANEXO III - Preencher'!K341</f>
        <v>0</v>
      </c>
      <c r="K332" s="15">
        <f>'[1]TCE - ANEXO III - Preencher'!L341</f>
        <v>180.22020000000001</v>
      </c>
      <c r="L332" s="15">
        <f>'[1]TCE - ANEXO III - Preencher'!M341</f>
        <v>3.59</v>
      </c>
      <c r="M332" s="15">
        <f t="shared" si="31"/>
        <v>176.6302</v>
      </c>
      <c r="N332" s="15">
        <f>'[1]TCE - ANEXO III - Preencher'!O341</f>
        <v>4.5199999999999996</v>
      </c>
      <c r="O332" s="15">
        <f>'[1]TCE - ANEXO III - Preencher'!P341</f>
        <v>0</v>
      </c>
      <c r="P332" s="16">
        <f t="shared" si="32"/>
        <v>4.5199999999999996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641.16779999999994</v>
      </c>
    </row>
    <row r="333" spans="1:28" x14ac:dyDescent="0.2">
      <c r="A333" s="8">
        <f>IFERROR(VLOOKUP(B333,'[1]DADOS (OCULTAR)'!$Q$3:$S$136,3,0),"")</f>
        <v>9039744002723</v>
      </c>
      <c r="B333" s="9" t="str">
        <f>'[1]TCE - ANEXO III - Preencher'!C342</f>
        <v>HOSPITAL PELÓPIDAS SILVEIRA - CG Nº 017/2022</v>
      </c>
      <c r="C333" s="10"/>
      <c r="D333" s="11" t="str">
        <f>'[1]TCE - ANEXO III - Preencher'!E342</f>
        <v>ELTON PEDROSA VIEIRA DE MELO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2251-25</v>
      </c>
      <c r="G333" s="13" t="str">
        <f>IF('[1]TCE - ANEXO III - Preencher'!H342="","",'[1]TCE - ANEXO III - Preencher'!H342)</f>
        <v>07/2024</v>
      </c>
      <c r="H333" s="14">
        <f>'[1]TCE - ANEXO III - Preencher'!I342</f>
        <v>0</v>
      </c>
      <c r="I333" s="14">
        <f>'[1]TCE - ANEXO III - Preencher'!J342</f>
        <v>423.91919999999999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17.2</v>
      </c>
      <c r="O333" s="15">
        <f>'[1]TCE - ANEXO III - Preencher'!P342</f>
        <v>0</v>
      </c>
      <c r="P333" s="16">
        <f t="shared" si="32"/>
        <v>17.2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441.11919999999998</v>
      </c>
    </row>
    <row r="334" spans="1:28" x14ac:dyDescent="0.2">
      <c r="A334" s="8">
        <f>IFERROR(VLOOKUP(B334,'[1]DADOS (OCULTAR)'!$Q$3:$S$136,3,0),"")</f>
        <v>9039744002723</v>
      </c>
      <c r="B334" s="9" t="str">
        <f>'[1]TCE - ANEXO III - Preencher'!C343</f>
        <v>HOSPITAL PELÓPIDAS SILVEIRA - CG Nº 017/2022</v>
      </c>
      <c r="C334" s="10"/>
      <c r="D334" s="11" t="str">
        <f>'[1]TCE - ANEXO III - Preencher'!E343</f>
        <v>ELVIO DOMINGUES DA COSTA JUNIOR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2251-25</v>
      </c>
      <c r="G334" s="13" t="str">
        <f>IF('[1]TCE - ANEXO III - Preencher'!H343="","",'[1]TCE - ANEXO III - Preencher'!H343)</f>
        <v>07/2024</v>
      </c>
      <c r="H334" s="14">
        <f>'[1]TCE - ANEXO III - Preencher'!I343</f>
        <v>0</v>
      </c>
      <c r="I334" s="14">
        <f>'[1]TCE - ANEXO III - Preencher'!J343</f>
        <v>867.39840000000004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17.2</v>
      </c>
      <c r="O334" s="15">
        <f>'[1]TCE - ANEXO III - Preencher'!P343</f>
        <v>0</v>
      </c>
      <c r="P334" s="16">
        <f t="shared" si="32"/>
        <v>17.2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884.59840000000008</v>
      </c>
    </row>
    <row r="335" spans="1:28" x14ac:dyDescent="0.2">
      <c r="A335" s="8">
        <f>IFERROR(VLOOKUP(B335,'[1]DADOS (OCULTAR)'!$Q$3:$S$136,3,0),"")</f>
        <v>9039744002723</v>
      </c>
      <c r="B335" s="9" t="str">
        <f>'[1]TCE - ANEXO III - Preencher'!C344</f>
        <v>HOSPITAL PELÓPIDAS SILVEIRA - CG Nº 017/2022</v>
      </c>
      <c r="C335" s="10"/>
      <c r="D335" s="11" t="str">
        <f>'[1]TCE - ANEXO III - Preencher'!E344</f>
        <v>EMANUELE BATISTA BARBOSA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2237-10</v>
      </c>
      <c r="G335" s="13" t="str">
        <f>IF('[1]TCE - ANEXO III - Preencher'!H344="","",'[1]TCE - ANEXO III - Preencher'!H344)</f>
        <v>07/2024</v>
      </c>
      <c r="H335" s="14">
        <f>'[1]TCE - ANEXO III - Preencher'!I344</f>
        <v>0</v>
      </c>
      <c r="I335" s="14">
        <f>'[1]TCE - ANEXO III - Preencher'!J344</f>
        <v>370.52159999999998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2.15</v>
      </c>
      <c r="O335" s="15">
        <f>'[1]TCE - ANEXO III - Preencher'!P344</f>
        <v>0</v>
      </c>
      <c r="P335" s="16">
        <f t="shared" si="32"/>
        <v>2.15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372.67159999999996</v>
      </c>
    </row>
    <row r="336" spans="1:28" x14ac:dyDescent="0.2">
      <c r="A336" s="8">
        <f>IFERROR(VLOOKUP(B336,'[1]DADOS (OCULTAR)'!$Q$3:$S$136,3,0),"")</f>
        <v>9039744002723</v>
      </c>
      <c r="B336" s="9" t="str">
        <f>'[1]TCE - ANEXO III - Preencher'!C345</f>
        <v>HOSPITAL PELÓPIDAS SILVEIRA - CG Nº 017/2022</v>
      </c>
      <c r="C336" s="10"/>
      <c r="D336" s="11" t="str">
        <f>'[1]TCE - ANEXO III - Preencher'!E345</f>
        <v>EMANUELLE GUIMARAES XAVIER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 t="str">
        <f>IF('[1]TCE - ANEXO III - Preencher'!H345="","",'[1]TCE - ANEXO III - Preencher'!H345)</f>
        <v>07/2024</v>
      </c>
      <c r="H336" s="14">
        <f>'[1]TCE - ANEXO III - Preencher'!I345</f>
        <v>0</v>
      </c>
      <c r="I336" s="14">
        <f>'[1]TCE - ANEXO III - Preencher'!J345</f>
        <v>426.53280000000001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4.5199999999999996</v>
      </c>
      <c r="O336" s="15">
        <f>'[1]TCE - ANEXO III - Preencher'!P345</f>
        <v>0</v>
      </c>
      <c r="P336" s="16">
        <f t="shared" si="32"/>
        <v>4.5199999999999996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431.05279999999999</v>
      </c>
    </row>
    <row r="337" spans="1:28" x14ac:dyDescent="0.2">
      <c r="A337" s="8">
        <f>IFERROR(VLOOKUP(B337,'[1]DADOS (OCULTAR)'!$Q$3:$S$136,3,0),"")</f>
        <v>9039744002723</v>
      </c>
      <c r="B337" s="9" t="str">
        <f>'[1]TCE - ANEXO III - Preencher'!C346</f>
        <v>HOSPITAL PELÓPIDAS SILVEIRA - CG Nº 017/2022</v>
      </c>
      <c r="C337" s="10"/>
      <c r="D337" s="11" t="str">
        <f>'[1]TCE - ANEXO III - Preencher'!E346</f>
        <v>EMERSON MARTINS DE SOUZA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5174-10</v>
      </c>
      <c r="G337" s="13" t="str">
        <f>IF('[1]TCE - ANEXO III - Preencher'!H346="","",'[1]TCE - ANEXO III - Preencher'!H346)</f>
        <v>07/2024</v>
      </c>
      <c r="H337" s="14">
        <f>'[1]TCE - ANEXO III - Preencher'!I346</f>
        <v>0</v>
      </c>
      <c r="I337" s="14">
        <f>'[1]TCE - ANEXO III - Preencher'!J346</f>
        <v>112.5728</v>
      </c>
      <c r="J337" s="14">
        <f>'[1]TCE - ANEXO III - Preencher'!K346</f>
        <v>0</v>
      </c>
      <c r="K337" s="15">
        <f>'[1]TCE - ANEXO III - Preencher'!L346</f>
        <v>180.22020000000001</v>
      </c>
      <c r="L337" s="15">
        <f>'[1]TCE - ANEXO III - Preencher'!M346</f>
        <v>28.24</v>
      </c>
      <c r="M337" s="15">
        <f t="shared" si="31"/>
        <v>151.9802</v>
      </c>
      <c r="N337" s="15">
        <f>'[1]TCE - ANEXO III - Preencher'!O346</f>
        <v>2.15</v>
      </c>
      <c r="O337" s="15">
        <f>'[1]TCE - ANEXO III - Preencher'!P346</f>
        <v>0</v>
      </c>
      <c r="P337" s="16">
        <f t="shared" si="32"/>
        <v>2.15</v>
      </c>
      <c r="Q337" s="15">
        <f>'[1]TCE - ANEXO III - Preencher'!R346</f>
        <v>250.78141129032258</v>
      </c>
      <c r="R337" s="15">
        <f>'[1]TCE - ANEXO III - Preencher'!S346</f>
        <v>84.72</v>
      </c>
      <c r="S337" s="16">
        <f t="shared" si="33"/>
        <v>166.06141129032258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432.76441129032253</v>
      </c>
    </row>
    <row r="338" spans="1:28" x14ac:dyDescent="0.2">
      <c r="A338" s="8">
        <f>IFERROR(VLOOKUP(B338,'[1]DADOS (OCULTAR)'!$Q$3:$S$136,3,0),"")</f>
        <v>9039744002723</v>
      </c>
      <c r="B338" s="9" t="str">
        <f>'[1]TCE - ANEXO III - Preencher'!C347</f>
        <v>HOSPITAL PELÓPIDAS SILVEIRA - CG Nº 017/2022</v>
      </c>
      <c r="C338" s="10"/>
      <c r="D338" s="11" t="str">
        <f>'[1]TCE - ANEXO III - Preencher'!E347</f>
        <v>EMILIA CAROLINA XIMENES DE BARROS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07/2024</v>
      </c>
      <c r="H338" s="14">
        <f>'[1]TCE - ANEXO III - Preencher'!I347</f>
        <v>0</v>
      </c>
      <c r="I338" s="14">
        <f>'[1]TCE - ANEXO III - Preencher'!J347</f>
        <v>459.62639999999999</v>
      </c>
      <c r="J338" s="14">
        <f>'[1]TCE - ANEXO III - Preencher'!K347</f>
        <v>0</v>
      </c>
      <c r="K338" s="15">
        <f>'[1]TCE - ANEXO III - Preencher'!L347</f>
        <v>180.22020000000001</v>
      </c>
      <c r="L338" s="15">
        <f>'[1]TCE - ANEXO III - Preencher'!M347</f>
        <v>3.59</v>
      </c>
      <c r="M338" s="15">
        <f t="shared" si="31"/>
        <v>176.6302</v>
      </c>
      <c r="N338" s="15">
        <f>'[1]TCE - ANEXO III - Preencher'!O347</f>
        <v>4.5199999999999996</v>
      </c>
      <c r="O338" s="15">
        <f>'[1]TCE - ANEXO III - Preencher'!P347</f>
        <v>0</v>
      </c>
      <c r="P338" s="16">
        <f t="shared" si="32"/>
        <v>4.5199999999999996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640.77659999999992</v>
      </c>
    </row>
    <row r="339" spans="1:28" x14ac:dyDescent="0.2">
      <c r="A339" s="8">
        <f>IFERROR(VLOOKUP(B339,'[1]DADOS (OCULTAR)'!$Q$3:$S$136,3,0),"")</f>
        <v>9039744002723</v>
      </c>
      <c r="B339" s="9" t="str">
        <f>'[1]TCE - ANEXO III - Preencher'!C348</f>
        <v>HOSPITAL PELÓPIDAS SILVEIRA - CG Nº 017/2022</v>
      </c>
      <c r="C339" s="10"/>
      <c r="D339" s="11" t="str">
        <f>'[1]TCE - ANEXO III - Preencher'!E348</f>
        <v>EMILLY VITORIA LIMA DE FREITAS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07/2024</v>
      </c>
      <c r="H339" s="14">
        <f>'[1]TCE - ANEXO III - Preencher'!I348</f>
        <v>0</v>
      </c>
      <c r="I339" s="14">
        <f>'[1]TCE - ANEXO III - Preencher'!J348</f>
        <v>14.0494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365.58141129032259</v>
      </c>
      <c r="R339" s="15">
        <f>'[1]TCE - ANEXO III - Preencher'!S348</f>
        <v>42.36</v>
      </c>
      <c r="S339" s="16">
        <f t="shared" si="33"/>
        <v>323.22141129032258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339.4208112903226</v>
      </c>
    </row>
    <row r="340" spans="1:28" x14ac:dyDescent="0.2">
      <c r="A340" s="8">
        <f>IFERROR(VLOOKUP(B340,'[1]DADOS (OCULTAR)'!$Q$3:$S$136,3,0),"")</f>
        <v>9039744002723</v>
      </c>
      <c r="B340" s="9" t="str">
        <f>'[1]TCE - ANEXO III - Preencher'!C349</f>
        <v>HOSPITAL PELÓPIDAS SILVEIRA - CG Nº 017/2022</v>
      </c>
      <c r="C340" s="10"/>
      <c r="D340" s="11" t="str">
        <f>'[1]TCE - ANEXO III - Preencher'!E349</f>
        <v>EMMANUELLE MENDES APOLINARIO JAIMES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2236-05</v>
      </c>
      <c r="G340" s="13" t="str">
        <f>IF('[1]TCE - ANEXO III - Preencher'!H349="","",'[1]TCE - ANEXO III - Preencher'!H349)</f>
        <v>07/2024</v>
      </c>
      <c r="H340" s="14">
        <f>'[1]TCE - ANEXO III - Preencher'!I349</f>
        <v>0</v>
      </c>
      <c r="I340" s="14">
        <f>'[1]TCE - ANEXO III - Preencher'!J349</f>
        <v>440.30239999999998</v>
      </c>
      <c r="J340" s="14">
        <f>'[1]TCE - ANEXO III - Preencher'!K349</f>
        <v>0</v>
      </c>
      <c r="K340" s="15">
        <f>'[1]TCE - ANEXO III - Preencher'!L349</f>
        <v>180.22020000000001</v>
      </c>
      <c r="L340" s="15">
        <f>'[1]TCE - ANEXO III - Preencher'!M349</f>
        <v>3.68</v>
      </c>
      <c r="M340" s="15">
        <f t="shared" si="31"/>
        <v>176.5402</v>
      </c>
      <c r="N340" s="15">
        <f>'[1]TCE - ANEXO III - Preencher'!O349</f>
        <v>4.5199999999999996</v>
      </c>
      <c r="O340" s="15">
        <f>'[1]TCE - ANEXO III - Preencher'!P349</f>
        <v>0</v>
      </c>
      <c r="P340" s="16">
        <f t="shared" si="32"/>
        <v>4.5199999999999996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621.36259999999993</v>
      </c>
    </row>
    <row r="341" spans="1:28" x14ac:dyDescent="0.2">
      <c r="A341" s="8">
        <f>IFERROR(VLOOKUP(B341,'[1]DADOS (OCULTAR)'!$Q$3:$S$136,3,0),"")</f>
        <v>9039744002723</v>
      </c>
      <c r="B341" s="9" t="str">
        <f>'[1]TCE - ANEXO III - Preencher'!C350</f>
        <v>HOSPITAL PELÓPIDAS SILVEIRA - CG Nº 017/2022</v>
      </c>
      <c r="C341" s="10"/>
      <c r="D341" s="11" t="str">
        <f>'[1]TCE - ANEXO III - Preencher'!E350</f>
        <v>ENOQUE MELQUISEDEQUE VIEIRA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 t="str">
        <f>IF('[1]TCE - ANEXO III - Preencher'!H350="","",'[1]TCE - ANEXO III - Preencher'!H350)</f>
        <v>07/2024</v>
      </c>
      <c r="H341" s="14">
        <f>'[1]TCE - ANEXO III - Preencher'!I350</f>
        <v>0</v>
      </c>
      <c r="I341" s="14">
        <f>'[1]TCE - ANEXO III - Preencher'!J350</f>
        <v>113.212</v>
      </c>
      <c r="J341" s="14">
        <f>'[1]TCE - ANEXO III - Preencher'!K350</f>
        <v>0</v>
      </c>
      <c r="K341" s="15">
        <f>'[1]TCE - ANEXO III - Preencher'!L350</f>
        <v>180.22020000000001</v>
      </c>
      <c r="L341" s="15">
        <f>'[1]TCE - ANEXO III - Preencher'!M350</f>
        <v>28.24</v>
      </c>
      <c r="M341" s="15">
        <f t="shared" si="31"/>
        <v>151.9802</v>
      </c>
      <c r="N341" s="15">
        <f>'[1]TCE - ANEXO III - Preencher'!O350</f>
        <v>2.15</v>
      </c>
      <c r="O341" s="15">
        <f>'[1]TCE - ANEXO III - Preencher'!P350</f>
        <v>0</v>
      </c>
      <c r="P341" s="16">
        <f t="shared" si="32"/>
        <v>2.15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267.34219999999999</v>
      </c>
    </row>
    <row r="342" spans="1:28" x14ac:dyDescent="0.2">
      <c r="A342" s="8">
        <f>IFERROR(VLOOKUP(B342,'[1]DADOS (OCULTAR)'!$Q$3:$S$136,3,0),"")</f>
        <v>9039744002723</v>
      </c>
      <c r="B342" s="9" t="str">
        <f>'[1]TCE - ANEXO III - Preencher'!C351</f>
        <v>HOSPITAL PELÓPIDAS SILVEIRA - CG Nº 017/2022</v>
      </c>
      <c r="C342" s="10"/>
      <c r="D342" s="11" t="str">
        <f>'[1]TCE - ANEXO III - Preencher'!E351</f>
        <v>ERIANE ALVES SOTERO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07/2024</v>
      </c>
      <c r="H342" s="14">
        <f>'[1]TCE - ANEXO III - Preencher'!I351</f>
        <v>0</v>
      </c>
      <c r="I342" s="14">
        <f>'[1]TCE - ANEXO III - Preencher'!J351</f>
        <v>470.1696</v>
      </c>
      <c r="J342" s="14">
        <f>'[1]TCE - ANEXO III - Preencher'!K351</f>
        <v>0</v>
      </c>
      <c r="K342" s="15">
        <f>'[1]TCE - ANEXO III - Preencher'!L351</f>
        <v>180.22020000000001</v>
      </c>
      <c r="L342" s="15">
        <f>'[1]TCE - ANEXO III - Preencher'!M351</f>
        <v>3.59</v>
      </c>
      <c r="M342" s="15">
        <f t="shared" si="31"/>
        <v>176.6302</v>
      </c>
      <c r="N342" s="15">
        <f>'[1]TCE - ANEXO III - Preencher'!O351</f>
        <v>4.5199999999999996</v>
      </c>
      <c r="O342" s="15">
        <f>'[1]TCE - ANEXO III - Preencher'!P351</f>
        <v>0</v>
      </c>
      <c r="P342" s="16">
        <f t="shared" si="32"/>
        <v>4.5199999999999996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120.26</v>
      </c>
      <c r="U342" s="15">
        <f>'[1]TCE - ANEXO III - Preencher'!V351</f>
        <v>0</v>
      </c>
      <c r="V342" s="16">
        <f t="shared" si="34"/>
        <v>120.26</v>
      </c>
      <c r="W342" s="17" t="str">
        <f>IF('[1]TCE - ANEXO III - Preencher'!X351="","",'[1]TCE - ANEXO III - Preencher'!X351)</f>
        <v>AUXÍLIO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771.57979999999998</v>
      </c>
    </row>
    <row r="343" spans="1:28" x14ac:dyDescent="0.2">
      <c r="A343" s="8">
        <f>IFERROR(VLOOKUP(B343,'[1]DADOS (OCULTAR)'!$Q$3:$S$136,3,0),"")</f>
        <v>9039744002723</v>
      </c>
      <c r="B343" s="9" t="str">
        <f>'[1]TCE - ANEXO III - Preencher'!C352</f>
        <v>HOSPITAL PELÓPIDAS SILVEIRA - CG Nº 017/2022</v>
      </c>
      <c r="C343" s="10"/>
      <c r="D343" s="11" t="str">
        <f>'[1]TCE - ANEXO III - Preencher'!E352</f>
        <v>ERICA MARIA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07/2024</v>
      </c>
      <c r="H343" s="14">
        <f>'[1]TCE - ANEXO III - Preencher'!I352</f>
        <v>0</v>
      </c>
      <c r="I343" s="14">
        <f>'[1]TCE - ANEXO III - Preencher'!J352</f>
        <v>266.988</v>
      </c>
      <c r="J343" s="14">
        <f>'[1]TCE - ANEXO III - Preencher'!K352</f>
        <v>0</v>
      </c>
      <c r="K343" s="15">
        <f>'[1]TCE - ANEXO III - Preencher'!L352</f>
        <v>180.22020000000001</v>
      </c>
      <c r="L343" s="15">
        <f>'[1]TCE - ANEXO III - Preencher'!M352</f>
        <v>28.24</v>
      </c>
      <c r="M343" s="15">
        <f t="shared" si="31"/>
        <v>151.9802</v>
      </c>
      <c r="N343" s="15">
        <f>'[1]TCE - ANEXO III - Preencher'!O352</f>
        <v>2.15</v>
      </c>
      <c r="O343" s="15">
        <f>'[1]TCE - ANEXO III - Preencher'!P352</f>
        <v>0</v>
      </c>
      <c r="P343" s="16">
        <f t="shared" si="32"/>
        <v>2.15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69.41</v>
      </c>
      <c r="U343" s="15">
        <f>'[1]TCE - ANEXO III - Preencher'!V352</f>
        <v>0</v>
      </c>
      <c r="V343" s="16">
        <f t="shared" si="34"/>
        <v>69.41</v>
      </c>
      <c r="W343" s="17" t="str">
        <f>IF('[1]TCE - ANEXO III - Preencher'!X352="","",'[1]TCE - ANEXO III - Preencher'!X352)</f>
        <v>AUXÍLIO CRECHE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490.52819999999997</v>
      </c>
    </row>
    <row r="344" spans="1:28" x14ac:dyDescent="0.2">
      <c r="A344" s="8">
        <f>IFERROR(VLOOKUP(B344,'[1]DADOS (OCULTAR)'!$Q$3:$S$136,3,0),"")</f>
        <v>9039744002723</v>
      </c>
      <c r="B344" s="9" t="str">
        <f>'[1]TCE - ANEXO III - Preencher'!C353</f>
        <v>HOSPITAL PELÓPIDAS SILVEIRA - CG Nº 017/2022</v>
      </c>
      <c r="C344" s="10"/>
      <c r="D344" s="11" t="str">
        <f>'[1]TCE - ANEXO III - Preencher'!E353</f>
        <v>ERICKA PATRICIA RODRIGUES DE MOURA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07/2024</v>
      </c>
      <c r="H344" s="14">
        <f>'[1]TCE - ANEXO III - Preencher'!I353</f>
        <v>0</v>
      </c>
      <c r="I344" s="14">
        <f>'[1]TCE - ANEXO III - Preencher'!J353</f>
        <v>285.65199999999999</v>
      </c>
      <c r="J344" s="14">
        <f>'[1]TCE - ANEXO III - Preencher'!K353</f>
        <v>0</v>
      </c>
      <c r="K344" s="15">
        <f>'[1]TCE - ANEXO III - Preencher'!L353</f>
        <v>180.22020000000001</v>
      </c>
      <c r="L344" s="15">
        <f>'[1]TCE - ANEXO III - Preencher'!M353</f>
        <v>28.24</v>
      </c>
      <c r="M344" s="15">
        <f t="shared" si="31"/>
        <v>151.9802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250.78141129032258</v>
      </c>
      <c r="R344" s="15">
        <f>'[1]TCE - ANEXO III - Preencher'!S353</f>
        <v>62.69</v>
      </c>
      <c r="S344" s="16">
        <f t="shared" si="33"/>
        <v>188.09141129032258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627.87361129032251</v>
      </c>
    </row>
    <row r="345" spans="1:28" x14ac:dyDescent="0.2">
      <c r="A345" s="8">
        <f>IFERROR(VLOOKUP(B345,'[1]DADOS (OCULTAR)'!$Q$3:$S$136,3,0),"")</f>
        <v>9039744002723</v>
      </c>
      <c r="B345" s="9" t="str">
        <f>'[1]TCE - ANEXO III - Preencher'!C354</f>
        <v>HOSPITAL PELÓPIDAS SILVEIRA - CG Nº 017/2022</v>
      </c>
      <c r="C345" s="10"/>
      <c r="D345" s="11" t="str">
        <f>'[1]TCE - ANEXO III - Preencher'!E354</f>
        <v>ERICKA ROBERTA DE SA ARAUJO PACIFICO BARBOSA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07/2024</v>
      </c>
      <c r="H345" s="14">
        <f>'[1]TCE - ANEXO III - Preencher'!I354</f>
        <v>0</v>
      </c>
      <c r="I345" s="14">
        <f>'[1]TCE - ANEXO III - Preencher'!J354</f>
        <v>411.85359999999997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4.5199999999999996</v>
      </c>
      <c r="O345" s="15">
        <f>'[1]TCE - ANEXO III - Preencher'!P354</f>
        <v>0</v>
      </c>
      <c r="P345" s="16">
        <f t="shared" si="32"/>
        <v>4.5199999999999996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416.37359999999995</v>
      </c>
    </row>
    <row r="346" spans="1:28" x14ac:dyDescent="0.2">
      <c r="A346" s="8">
        <f>IFERROR(VLOOKUP(B346,'[1]DADOS (OCULTAR)'!$Q$3:$S$136,3,0),"")</f>
        <v>9039744002723</v>
      </c>
      <c r="B346" s="9" t="str">
        <f>'[1]TCE - ANEXO III - Preencher'!C355</f>
        <v>HOSPITAL PELÓPIDAS SILVEIRA - CG Nº 017/2022</v>
      </c>
      <c r="C346" s="10"/>
      <c r="D346" s="11" t="str">
        <f>'[1]TCE - ANEXO III - Preencher'!E355</f>
        <v>ERIK HENRIQUE MARTINS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2523-05</v>
      </c>
      <c r="G346" s="13" t="str">
        <f>IF('[1]TCE - ANEXO III - Preencher'!H355="","",'[1]TCE - ANEXO III - Preencher'!H355)</f>
        <v>07/2024</v>
      </c>
      <c r="H346" s="14">
        <f>'[1]TCE - ANEXO III - Preencher'!I355</f>
        <v>0</v>
      </c>
      <c r="I346" s="14">
        <f>'[1]TCE - ANEXO III - Preencher'!J355</f>
        <v>429.62639999999999</v>
      </c>
      <c r="J346" s="14">
        <f>'[1]TCE - ANEXO III - Preencher'!K355</f>
        <v>0</v>
      </c>
      <c r="K346" s="15">
        <f>'[1]TCE - ANEXO III - Preencher'!L355</f>
        <v>180.22020000000001</v>
      </c>
      <c r="L346" s="15">
        <f>'[1]TCE - ANEXO III - Preencher'!M355</f>
        <v>98.82</v>
      </c>
      <c r="M346" s="15">
        <f t="shared" si="31"/>
        <v>81.400200000000012</v>
      </c>
      <c r="N346" s="15">
        <f>'[1]TCE - ANEXO III - Preencher'!O355</f>
        <v>2.15</v>
      </c>
      <c r="O346" s="15">
        <f>'[1]TCE - ANEXO III - Preencher'!P355</f>
        <v>0</v>
      </c>
      <c r="P346" s="16">
        <f t="shared" si="32"/>
        <v>2.15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513.17660000000001</v>
      </c>
    </row>
    <row r="347" spans="1:28" x14ac:dyDescent="0.2">
      <c r="A347" s="8">
        <f>IFERROR(VLOOKUP(B347,'[1]DADOS (OCULTAR)'!$Q$3:$S$136,3,0),"")</f>
        <v>9039744002723</v>
      </c>
      <c r="B347" s="9" t="str">
        <f>'[1]TCE - ANEXO III - Preencher'!C356</f>
        <v>HOSPITAL PELÓPIDAS SILVEIRA - CG Nº 017/2022</v>
      </c>
      <c r="C347" s="10"/>
      <c r="D347" s="11" t="str">
        <f>'[1]TCE - ANEXO III - Preencher'!E356</f>
        <v>ERIKA MARIA SOUZA DE FREITAS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5143-20</v>
      </c>
      <c r="G347" s="13" t="str">
        <f>IF('[1]TCE - ANEXO III - Preencher'!H356="","",'[1]TCE - ANEXO III - Preencher'!H356)</f>
        <v>07/2024</v>
      </c>
      <c r="H347" s="14">
        <f>'[1]TCE - ANEXO III - Preencher'!I356</f>
        <v>0</v>
      </c>
      <c r="I347" s="14">
        <f>'[1]TCE - ANEXO III - Preencher'!J356</f>
        <v>13.555199999999999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29.381411290322582</v>
      </c>
      <c r="R347" s="15">
        <f>'[1]TCE - ANEXO III - Preencher'!S356</f>
        <v>8.4700000000000006</v>
      </c>
      <c r="S347" s="16">
        <f t="shared" si="33"/>
        <v>20.911411290322583</v>
      </c>
      <c r="T347" s="15">
        <f>'[1]TCE - ANEXO III - Preencher'!U356</f>
        <v>8.1</v>
      </c>
      <c r="U347" s="15">
        <f>'[1]TCE - ANEXO III - Preencher'!V356</f>
        <v>0</v>
      </c>
      <c r="V347" s="16">
        <f t="shared" si="34"/>
        <v>8.1</v>
      </c>
      <c r="W347" s="17" t="str">
        <f>IF('[1]TCE - ANEXO III - Preencher'!X356="","",'[1]TCE - ANEXO III - Preencher'!X356)</f>
        <v>AUXÍLIO CRECHE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44.716611290322582</v>
      </c>
    </row>
    <row r="348" spans="1:28" x14ac:dyDescent="0.2">
      <c r="A348" s="8">
        <f>IFERROR(VLOOKUP(B348,'[1]DADOS (OCULTAR)'!$Q$3:$S$136,3,0),"")</f>
        <v>9039744002723</v>
      </c>
      <c r="B348" s="9" t="str">
        <f>'[1]TCE - ANEXO III - Preencher'!C357</f>
        <v>HOSPITAL PELÓPIDAS SILVEIRA - CG Nº 017/2022</v>
      </c>
      <c r="C348" s="10"/>
      <c r="D348" s="11" t="str">
        <f>'[1]TCE - ANEXO III - Preencher'!E357</f>
        <v>ERIVANIA DE FREITAS LIMA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07/2024</v>
      </c>
      <c r="H348" s="14">
        <f>'[1]TCE - ANEXO III - Preencher'!I357</f>
        <v>0</v>
      </c>
      <c r="I348" s="14">
        <f>'[1]TCE - ANEXO III - Preencher'!J357</f>
        <v>287.11279999999999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289.26279999999997</v>
      </c>
    </row>
    <row r="349" spans="1:28" x14ac:dyDescent="0.2">
      <c r="A349" s="8">
        <f>IFERROR(VLOOKUP(B349,'[1]DADOS (OCULTAR)'!$Q$3:$S$136,3,0),"")</f>
        <v>9039744002723</v>
      </c>
      <c r="B349" s="9" t="str">
        <f>'[1]TCE - ANEXO III - Preencher'!C358</f>
        <v>HOSPITAL PELÓPIDAS SILVEIRA - CG Nº 017/2022</v>
      </c>
      <c r="C349" s="10"/>
      <c r="D349" s="11" t="str">
        <f>'[1]TCE - ANEXO III - Preencher'!E358</f>
        <v>ERIVANIA MARIA TIMOTEO DA CRUZ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2237-10</v>
      </c>
      <c r="G349" s="13" t="str">
        <f>IF('[1]TCE - ANEXO III - Preencher'!H358="","",'[1]TCE - ANEXO III - Preencher'!H358)</f>
        <v>07/2024</v>
      </c>
      <c r="H349" s="14">
        <f>'[1]TCE - ANEXO III - Preencher'!I358</f>
        <v>0</v>
      </c>
      <c r="I349" s="14">
        <f>'[1]TCE - ANEXO III - Preencher'!J358</f>
        <v>466.72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2.15</v>
      </c>
      <c r="O349" s="15">
        <f>'[1]TCE - ANEXO III - Preencher'!P358</f>
        <v>0</v>
      </c>
      <c r="P349" s="16">
        <f t="shared" si="32"/>
        <v>2.15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468.87</v>
      </c>
    </row>
    <row r="350" spans="1:28" x14ac:dyDescent="0.2">
      <c r="A350" s="8">
        <f>IFERROR(VLOOKUP(B350,'[1]DADOS (OCULTAR)'!$Q$3:$S$136,3,0),"")</f>
        <v>9039744002723</v>
      </c>
      <c r="B350" s="9" t="str">
        <f>'[1]TCE - ANEXO III - Preencher'!C359</f>
        <v>HOSPITAL PELÓPIDAS SILVEIRA - CG Nº 017/2022</v>
      </c>
      <c r="C350" s="10"/>
      <c r="D350" s="11" t="str">
        <f>'[1]TCE - ANEXO III - Preencher'!E359</f>
        <v>ERONILDA DE LIMA FERREIRA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5163-45</v>
      </c>
      <c r="G350" s="13" t="str">
        <f>IF('[1]TCE - ANEXO III - Preencher'!H359="","",'[1]TCE - ANEXO III - Preencher'!H359)</f>
        <v>07/2024</v>
      </c>
      <c r="H350" s="14">
        <f>'[1]TCE - ANEXO III - Preencher'!I359</f>
        <v>0</v>
      </c>
      <c r="I350" s="14">
        <f>'[1]TCE - ANEXO III - Preencher'!J359</f>
        <v>144.8656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250.78141129032258</v>
      </c>
      <c r="R350" s="15">
        <f>'[1]TCE - ANEXO III - Preencher'!S359</f>
        <v>84.72</v>
      </c>
      <c r="S350" s="16">
        <f t="shared" si="33"/>
        <v>166.06141129032258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313.07701129032262</v>
      </c>
    </row>
    <row r="351" spans="1:28" x14ac:dyDescent="0.2">
      <c r="A351" s="8">
        <f>IFERROR(VLOOKUP(B351,'[1]DADOS (OCULTAR)'!$Q$3:$S$136,3,0),"")</f>
        <v>9039744002723</v>
      </c>
      <c r="B351" s="9" t="str">
        <f>'[1]TCE - ANEXO III - Preencher'!C360</f>
        <v>HOSPITAL PELÓPIDAS SILVEIRA - CG Nº 017/2022</v>
      </c>
      <c r="C351" s="10"/>
      <c r="D351" s="11" t="str">
        <f>'[1]TCE - ANEXO III - Preencher'!E360</f>
        <v>ESDRAS JULIO AMORIM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 t="str">
        <f>IF('[1]TCE - ANEXO III - Preencher'!H360="","",'[1]TCE - ANEXO III - Preencher'!H360)</f>
        <v>07/2024</v>
      </c>
      <c r="H351" s="14">
        <f>'[1]TCE - ANEXO III - Preencher'!I360</f>
        <v>0</v>
      </c>
      <c r="I351" s="14">
        <f>'[1]TCE - ANEXO III - Preencher'!J360</f>
        <v>202.62719999999999</v>
      </c>
      <c r="J351" s="14">
        <f>'[1]TCE - ANEXO III - Preencher'!K360</f>
        <v>0</v>
      </c>
      <c r="K351" s="15">
        <f>'[1]TCE - ANEXO III - Preencher'!L360</f>
        <v>180.22020000000001</v>
      </c>
      <c r="L351" s="15">
        <f>'[1]TCE - ANEXO III - Preencher'!M360</f>
        <v>2.4900000000000002</v>
      </c>
      <c r="M351" s="15">
        <f t="shared" si="31"/>
        <v>177.7302</v>
      </c>
      <c r="N351" s="15">
        <f>'[1]TCE - ANEXO III - Preencher'!O360</f>
        <v>4.5199999999999996</v>
      </c>
      <c r="O351" s="15">
        <f>'[1]TCE - ANEXO III - Preencher'!P360</f>
        <v>0</v>
      </c>
      <c r="P351" s="16">
        <f t="shared" si="32"/>
        <v>4.5199999999999996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384.87739999999997</v>
      </c>
    </row>
    <row r="352" spans="1:28" x14ac:dyDescent="0.2">
      <c r="A352" s="8">
        <f>IFERROR(VLOOKUP(B352,'[1]DADOS (OCULTAR)'!$Q$3:$S$136,3,0),"")</f>
        <v>9039744002723</v>
      </c>
      <c r="B352" s="9" t="str">
        <f>'[1]TCE - ANEXO III - Preencher'!C361</f>
        <v>HOSPITAL PELÓPIDAS SILVEIRA - CG Nº 017/2022</v>
      </c>
      <c r="C352" s="10"/>
      <c r="D352" s="11" t="str">
        <f>'[1]TCE - ANEXO III - Preencher'!E361</f>
        <v>ESTEFANY CONCEIÇÃO LIMA DE ARRUDA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07/2024</v>
      </c>
      <c r="H352" s="14">
        <f>'[1]TCE - ANEXO III - Preencher'!I361</f>
        <v>0</v>
      </c>
      <c r="I352" s="14">
        <f>'[1]TCE - ANEXO III - Preencher'!J361</f>
        <v>274.20080000000002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127.78141129032258</v>
      </c>
      <c r="R352" s="15">
        <f>'[1]TCE - ANEXO III - Preencher'!S361</f>
        <v>84.72</v>
      </c>
      <c r="S352" s="16">
        <f t="shared" si="33"/>
        <v>43.061411290322582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319.4122112903226</v>
      </c>
    </row>
    <row r="353" spans="1:28" x14ac:dyDescent="0.2">
      <c r="A353" s="8">
        <f>IFERROR(VLOOKUP(B353,'[1]DADOS (OCULTAR)'!$Q$3:$S$136,3,0),"")</f>
        <v>9039744002723</v>
      </c>
      <c r="B353" s="9" t="str">
        <f>'[1]TCE - ANEXO III - Preencher'!C362</f>
        <v>HOSPITAL PELÓPIDAS SILVEIRA - CG Nº 017/2022</v>
      </c>
      <c r="C353" s="10"/>
      <c r="D353" s="11" t="str">
        <f>'[1]TCE - ANEXO III - Preencher'!E362</f>
        <v>EUDES DIAS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07/2024</v>
      </c>
      <c r="H353" s="14">
        <f>'[1]TCE - ANEXO III - Preencher'!I362</f>
        <v>0</v>
      </c>
      <c r="I353" s="14">
        <f>'[1]TCE - ANEXO III - Preencher'!J362</f>
        <v>290.75920000000002</v>
      </c>
      <c r="J353" s="14">
        <f>'[1]TCE - ANEXO III - Preencher'!K362</f>
        <v>0</v>
      </c>
      <c r="K353" s="15">
        <f>'[1]TCE - ANEXO III - Preencher'!L362</f>
        <v>180.22020000000001</v>
      </c>
      <c r="L353" s="15">
        <f>'[1]TCE - ANEXO III - Preencher'!M362</f>
        <v>28.24</v>
      </c>
      <c r="M353" s="15">
        <f t="shared" si="31"/>
        <v>151.9802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250.78141129032258</v>
      </c>
      <c r="R353" s="15">
        <f>'[1]TCE - ANEXO III - Preencher'!S362</f>
        <v>84.72</v>
      </c>
      <c r="S353" s="16">
        <f t="shared" si="33"/>
        <v>166.06141129032258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610.95081129032258</v>
      </c>
    </row>
    <row r="354" spans="1:28" x14ac:dyDescent="0.2">
      <c r="A354" s="8">
        <f>IFERROR(VLOOKUP(B354,'[1]DADOS (OCULTAR)'!$Q$3:$S$136,3,0),"")</f>
        <v>9039744002723</v>
      </c>
      <c r="B354" s="9" t="str">
        <f>'[1]TCE - ANEXO III - Preencher'!C363</f>
        <v>HOSPITAL PELÓPIDAS SILVEIRA - CG Nº 017/2022</v>
      </c>
      <c r="C354" s="10"/>
      <c r="D354" s="11" t="str">
        <f>'[1]TCE - ANEXO III - Preencher'!E363</f>
        <v>EUNICE MARIA DE OLIVEIRA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5152-05</v>
      </c>
      <c r="G354" s="13" t="str">
        <f>IF('[1]TCE - ANEXO III - Preencher'!H363="","",'[1]TCE - ANEXO III - Preencher'!H363)</f>
        <v>07/2024</v>
      </c>
      <c r="H354" s="14">
        <f>'[1]TCE - ANEXO III - Preencher'!I363</f>
        <v>0</v>
      </c>
      <c r="I354" s="14">
        <f>'[1]TCE - ANEXO III - Preencher'!J363</f>
        <v>152.94560000000001</v>
      </c>
      <c r="J354" s="14">
        <f>'[1]TCE - ANEXO III - Preencher'!K363</f>
        <v>0</v>
      </c>
      <c r="K354" s="15">
        <f>'[1]TCE - ANEXO III - Preencher'!L363</f>
        <v>180.22020000000001</v>
      </c>
      <c r="L354" s="15">
        <f>'[1]TCE - ANEXO III - Preencher'!M363</f>
        <v>28.24</v>
      </c>
      <c r="M354" s="15">
        <f t="shared" si="31"/>
        <v>151.9802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307.07579999999996</v>
      </c>
    </row>
    <row r="355" spans="1:28" x14ac:dyDescent="0.2">
      <c r="A355" s="8">
        <f>IFERROR(VLOOKUP(B355,'[1]DADOS (OCULTAR)'!$Q$3:$S$136,3,0),"")</f>
        <v>9039744002723</v>
      </c>
      <c r="B355" s="9" t="str">
        <f>'[1]TCE - ANEXO III - Preencher'!C364</f>
        <v>HOSPITAL PELÓPIDAS SILVEIRA - CG Nº 017/2022</v>
      </c>
      <c r="C355" s="10"/>
      <c r="D355" s="11" t="str">
        <f>'[1]TCE - ANEXO III - Preencher'!E364</f>
        <v>EVANDRO GOMES CORREIA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5174-10</v>
      </c>
      <c r="G355" s="13" t="str">
        <f>IF('[1]TCE - ANEXO III - Preencher'!H364="","",'[1]TCE - ANEXO III - Preencher'!H364)</f>
        <v>07/2024</v>
      </c>
      <c r="H355" s="14">
        <f>'[1]TCE - ANEXO III - Preencher'!I364</f>
        <v>0</v>
      </c>
      <c r="I355" s="14">
        <f>'[1]TCE - ANEXO III - Preencher'!J364</f>
        <v>127.096</v>
      </c>
      <c r="J355" s="14">
        <f>'[1]TCE - ANEXO III - Preencher'!K364</f>
        <v>0</v>
      </c>
      <c r="K355" s="15">
        <f>'[1]TCE - ANEXO III - Preencher'!L364</f>
        <v>180.22020000000001</v>
      </c>
      <c r="L355" s="15">
        <f>'[1]TCE - ANEXO III - Preencher'!M364</f>
        <v>28.24</v>
      </c>
      <c r="M355" s="15">
        <f t="shared" si="31"/>
        <v>151.9802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250.78141129032258</v>
      </c>
      <c r="R355" s="15">
        <f>'[1]TCE - ANEXO III - Preencher'!S364</f>
        <v>81.900000000000006</v>
      </c>
      <c r="S355" s="16">
        <f t="shared" si="33"/>
        <v>168.88141129032257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450.10761129032255</v>
      </c>
    </row>
    <row r="356" spans="1:28" x14ac:dyDescent="0.2">
      <c r="A356" s="8">
        <f>IFERROR(VLOOKUP(B356,'[1]DADOS (OCULTAR)'!$Q$3:$S$136,3,0),"")</f>
        <v>9039744002723</v>
      </c>
      <c r="B356" s="9" t="str">
        <f>'[1]TCE - ANEXO III - Preencher'!C365</f>
        <v>HOSPITAL PELÓPIDAS SILVEIRA - CG Nº 017/2022</v>
      </c>
      <c r="C356" s="10"/>
      <c r="D356" s="11" t="str">
        <f>'[1]TCE - ANEXO III - Preencher'!E365</f>
        <v>EVELIN APARECIDA DOS SANTOS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07/2024</v>
      </c>
      <c r="H356" s="14">
        <f>'[1]TCE - ANEXO III - Preencher'!I365</f>
        <v>0</v>
      </c>
      <c r="I356" s="14">
        <f>'[1]TCE - ANEXO III - Preencher'!J365</f>
        <v>264.96559999999999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127.78141129032258</v>
      </c>
      <c r="R356" s="15">
        <f>'[1]TCE - ANEXO III - Preencher'!S365</f>
        <v>79.64</v>
      </c>
      <c r="S356" s="16">
        <f t="shared" si="33"/>
        <v>48.14141129032258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315.25701129032257</v>
      </c>
    </row>
    <row r="357" spans="1:28" x14ac:dyDescent="0.2">
      <c r="A357" s="8">
        <f>IFERROR(VLOOKUP(B357,'[1]DADOS (OCULTAR)'!$Q$3:$S$136,3,0),"")</f>
        <v>9039744002723</v>
      </c>
      <c r="B357" s="9" t="str">
        <f>'[1]TCE - ANEXO III - Preencher'!C366</f>
        <v>HOSPITAL PELÓPIDAS SILVEIRA - CG Nº 017/2022</v>
      </c>
      <c r="C357" s="10"/>
      <c r="D357" s="11" t="str">
        <f>'[1]TCE - ANEXO III - Preencher'!E366</f>
        <v>EVELINE CORREIA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2237-10</v>
      </c>
      <c r="G357" s="13" t="str">
        <f>IF('[1]TCE - ANEXO III - Preencher'!H366="","",'[1]TCE - ANEXO III - Preencher'!H366)</f>
        <v>07/2024</v>
      </c>
      <c r="H357" s="14">
        <f>'[1]TCE - ANEXO III - Preencher'!I366</f>
        <v>0</v>
      </c>
      <c r="I357" s="14">
        <f>'[1]TCE - ANEXO III - Preencher'!J366</f>
        <v>372.96319999999997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2.15</v>
      </c>
      <c r="O357" s="15">
        <f>'[1]TCE - ANEXO III - Preencher'!P366</f>
        <v>0</v>
      </c>
      <c r="P357" s="16">
        <f t="shared" si="32"/>
        <v>2.15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375.11319999999995</v>
      </c>
    </row>
    <row r="358" spans="1:28" x14ac:dyDescent="0.2">
      <c r="A358" s="8">
        <f>IFERROR(VLOOKUP(B358,'[1]DADOS (OCULTAR)'!$Q$3:$S$136,3,0),"")</f>
        <v>9039744002723</v>
      </c>
      <c r="B358" s="9" t="str">
        <f>'[1]TCE - ANEXO III - Preencher'!C367</f>
        <v>HOSPITAL PELÓPIDAS SILVEIRA - CG Nº 017/2022</v>
      </c>
      <c r="C358" s="10"/>
      <c r="D358" s="11" t="str">
        <f>'[1]TCE - ANEXO III - Preencher'!E367</f>
        <v>EVELLYNE SOUZA NUNES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07/2024</v>
      </c>
      <c r="H358" s="14">
        <f>'[1]TCE - ANEXO III - Preencher'!I367</f>
        <v>0</v>
      </c>
      <c r="I358" s="14">
        <f>'[1]TCE - ANEXO III - Preencher'!J367</f>
        <v>354.6</v>
      </c>
      <c r="J358" s="14">
        <f>'[1]TCE - ANEXO III - Preencher'!K367</f>
        <v>0</v>
      </c>
      <c r="K358" s="15">
        <f>'[1]TCE - ANEXO III - Preencher'!L367</f>
        <v>180.22020000000001</v>
      </c>
      <c r="L358" s="15">
        <f>'[1]TCE - ANEXO III - Preencher'!M367</f>
        <v>28.24</v>
      </c>
      <c r="M358" s="15">
        <f t="shared" si="31"/>
        <v>151.9802</v>
      </c>
      <c r="N358" s="15">
        <f>'[1]TCE - ANEXO III - Preencher'!O367</f>
        <v>2.15</v>
      </c>
      <c r="O358" s="15">
        <f>'[1]TCE - ANEXO III - Preencher'!P367</f>
        <v>0</v>
      </c>
      <c r="P358" s="16">
        <f t="shared" si="32"/>
        <v>2.15</v>
      </c>
      <c r="Q358" s="15">
        <f>'[1]TCE - ANEXO III - Preencher'!R367</f>
        <v>29.381411290322582</v>
      </c>
      <c r="R358" s="15">
        <f>'[1]TCE - ANEXO III - Preencher'!S367</f>
        <v>16.940000000000001</v>
      </c>
      <c r="S358" s="16">
        <f t="shared" si="33"/>
        <v>12.441411290322581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521.17161129032252</v>
      </c>
    </row>
    <row r="359" spans="1:28" x14ac:dyDescent="0.2">
      <c r="A359" s="8">
        <f>IFERROR(VLOOKUP(B359,'[1]DADOS (OCULTAR)'!$Q$3:$S$136,3,0),"")</f>
        <v>9039744002723</v>
      </c>
      <c r="B359" s="9" t="str">
        <f>'[1]TCE - ANEXO III - Preencher'!C368</f>
        <v>HOSPITAL PELÓPIDAS SILVEIRA - CG Nº 017/2022</v>
      </c>
      <c r="C359" s="10"/>
      <c r="D359" s="11" t="str">
        <f>'[1]TCE - ANEXO III - Preencher'!E368</f>
        <v>EVERSON LUIZ DE ANDRADE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1421-05</v>
      </c>
      <c r="G359" s="13" t="str">
        <f>IF('[1]TCE - ANEXO III - Preencher'!H368="","",'[1]TCE - ANEXO III - Preencher'!H368)</f>
        <v>07/2024</v>
      </c>
      <c r="H359" s="14">
        <f>'[1]TCE - ANEXO III - Preencher'!I368</f>
        <v>0</v>
      </c>
      <c r="I359" s="14">
        <f>'[1]TCE - ANEXO III - Preencher'!J368</f>
        <v>234.90960000000001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237.05960000000002</v>
      </c>
    </row>
    <row r="360" spans="1:28" x14ac:dyDescent="0.2">
      <c r="A360" s="8">
        <f>IFERROR(VLOOKUP(B360,'[1]DADOS (OCULTAR)'!$Q$3:$S$136,3,0),"")</f>
        <v>9039744002723</v>
      </c>
      <c r="B360" s="9" t="str">
        <f>'[1]TCE - ANEXO III - Preencher'!C369</f>
        <v>HOSPITAL PELÓPIDAS SILVEIRA - CG Nº 017/2022</v>
      </c>
      <c r="C360" s="10"/>
      <c r="D360" s="11" t="str">
        <f>'[1]TCE - ANEXO III - Preencher'!E369</f>
        <v>EZEQUIEL BARBOSA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4110-10</v>
      </c>
      <c r="G360" s="13" t="str">
        <f>IF('[1]TCE - ANEXO III - Preencher'!H369="","",'[1]TCE - ANEXO III - Preencher'!H369)</f>
        <v>07/2024</v>
      </c>
      <c r="H360" s="14">
        <f>'[1]TCE - ANEXO III - Preencher'!I369</f>
        <v>0</v>
      </c>
      <c r="I360" s="14">
        <f>'[1]TCE - ANEXO III - Preencher'!J369</f>
        <v>112.41200000000001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275.3814112903226</v>
      </c>
      <c r="R360" s="15">
        <f>'[1]TCE - ANEXO III - Preencher'!S369</f>
        <v>84.72</v>
      </c>
      <c r="S360" s="16">
        <f t="shared" si="33"/>
        <v>190.6614112903226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305.22341129032259</v>
      </c>
    </row>
    <row r="361" spans="1:28" x14ac:dyDescent="0.2">
      <c r="A361" s="8">
        <f>IFERROR(VLOOKUP(B361,'[1]DADOS (OCULTAR)'!$Q$3:$S$136,3,0),"")</f>
        <v>9039744002723</v>
      </c>
      <c r="B361" s="9" t="str">
        <f>'[1]TCE - ANEXO III - Preencher'!C370</f>
        <v>HOSPITAL PELÓPIDAS SILVEIRA - CG Nº 017/2022</v>
      </c>
      <c r="C361" s="10"/>
      <c r="D361" s="11" t="str">
        <f>'[1]TCE - ANEXO III - Preencher'!E370</f>
        <v>FABIANA FERREIRA DE LIMA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07/2024</v>
      </c>
      <c r="H361" s="14">
        <f>'[1]TCE - ANEXO III - Preencher'!I370</f>
        <v>0</v>
      </c>
      <c r="I361" s="14">
        <f>'[1]TCE - ANEXO III - Preencher'!J370</f>
        <v>331.42800000000011</v>
      </c>
      <c r="J361" s="14">
        <f>'[1]TCE - ANEXO III - Preencher'!K370</f>
        <v>0</v>
      </c>
      <c r="K361" s="15">
        <f>'[1]TCE - ANEXO III - Preencher'!L370</f>
        <v>180.22020000000001</v>
      </c>
      <c r="L361" s="15">
        <f>'[1]TCE - ANEXO III - Preencher'!M370</f>
        <v>28.24</v>
      </c>
      <c r="M361" s="15">
        <f t="shared" si="31"/>
        <v>151.9802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135.98141129032257</v>
      </c>
      <c r="R361" s="15">
        <f>'[1]TCE - ANEXO III - Preencher'!S370</f>
        <v>84.72</v>
      </c>
      <c r="S361" s="16">
        <f t="shared" si="33"/>
        <v>51.26141129032257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536.81961129032265</v>
      </c>
    </row>
    <row r="362" spans="1:28" x14ac:dyDescent="0.2">
      <c r="A362" s="8">
        <f>IFERROR(VLOOKUP(B362,'[1]DADOS (OCULTAR)'!$Q$3:$S$136,3,0),"")</f>
        <v>9039744002723</v>
      </c>
      <c r="B362" s="9" t="str">
        <f>'[1]TCE - ANEXO III - Preencher'!C371</f>
        <v>HOSPITAL PELÓPIDAS SILVEIRA - CG Nº 017/2022</v>
      </c>
      <c r="C362" s="10"/>
      <c r="D362" s="11" t="str">
        <f>'[1]TCE - ANEXO III - Preencher'!E371</f>
        <v>FABIANA LUCAS BARBOSA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07/2024</v>
      </c>
      <c r="H362" s="14">
        <f>'[1]TCE - ANEXO III - Preencher'!I371</f>
        <v>0</v>
      </c>
      <c r="I362" s="14">
        <f>'[1]TCE - ANEXO III - Preencher'!J371</f>
        <v>532.54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4.5199999999999996</v>
      </c>
      <c r="O362" s="15">
        <f>'[1]TCE - ANEXO III - Preencher'!P371</f>
        <v>0</v>
      </c>
      <c r="P362" s="16">
        <f t="shared" si="32"/>
        <v>4.5199999999999996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120.26</v>
      </c>
      <c r="U362" s="15">
        <f>'[1]TCE - ANEXO III - Preencher'!V371</f>
        <v>0</v>
      </c>
      <c r="V362" s="16">
        <f t="shared" si="34"/>
        <v>120.26</v>
      </c>
      <c r="W362" s="17" t="str">
        <f>IF('[1]TCE - ANEXO III - Preencher'!X371="","",'[1]TCE - ANEXO III - Preencher'!X371)</f>
        <v>AUXÍLIO CRECHE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657.31999999999994</v>
      </c>
    </row>
    <row r="363" spans="1:28" x14ac:dyDescent="0.2">
      <c r="A363" s="8">
        <f>IFERROR(VLOOKUP(B363,'[1]DADOS (OCULTAR)'!$Q$3:$S$136,3,0),"")</f>
        <v>9039744002723</v>
      </c>
      <c r="B363" s="9" t="str">
        <f>'[1]TCE - ANEXO III - Preencher'!C372</f>
        <v>HOSPITAL PELÓPIDAS SILVEIRA - CG Nº 017/2022</v>
      </c>
      <c r="C363" s="10"/>
      <c r="D363" s="11" t="str">
        <f>'[1]TCE - ANEXO III - Preencher'!E372</f>
        <v>FABIANA SENA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07/2024</v>
      </c>
      <c r="H363" s="14">
        <f>'[1]TCE - ANEXO III - Preencher'!I372</f>
        <v>0</v>
      </c>
      <c r="I363" s="14">
        <f>'[1]TCE - ANEXO III - Preencher'!J372</f>
        <v>292.01119999999997</v>
      </c>
      <c r="J363" s="14">
        <f>'[1]TCE - ANEXO III - Preencher'!K372</f>
        <v>0</v>
      </c>
      <c r="K363" s="15">
        <f>'[1]TCE - ANEXO III - Preencher'!L372</f>
        <v>180.22020000000001</v>
      </c>
      <c r="L363" s="15">
        <f>'[1]TCE - ANEXO III - Preencher'!M372</f>
        <v>28.24</v>
      </c>
      <c r="M363" s="15">
        <f t="shared" si="31"/>
        <v>151.9802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446.14139999999998</v>
      </c>
    </row>
    <row r="364" spans="1:28" x14ac:dyDescent="0.2">
      <c r="A364" s="8">
        <f>IFERROR(VLOOKUP(B364,'[1]DADOS (OCULTAR)'!$Q$3:$S$136,3,0),"")</f>
        <v>9039744002723</v>
      </c>
      <c r="B364" s="9" t="str">
        <f>'[1]TCE - ANEXO III - Preencher'!C373</f>
        <v>HOSPITAL PELÓPIDAS SILVEIRA - CG Nº 017/2022</v>
      </c>
      <c r="C364" s="10"/>
      <c r="D364" s="11" t="str">
        <f>'[1]TCE - ANEXO III - Preencher'!E373</f>
        <v>FABIANA SOARES BIZARRIA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 t="str">
        <f>IF('[1]TCE - ANEXO III - Preencher'!H373="","",'[1]TCE - ANEXO III - Preencher'!H373)</f>
        <v>07/2024</v>
      </c>
      <c r="H364" s="14">
        <f>'[1]TCE - ANEXO III - Preencher'!I373</f>
        <v>0</v>
      </c>
      <c r="I364" s="14">
        <f>'[1]TCE - ANEXO III - Preencher'!J373</f>
        <v>395.04399999999998</v>
      </c>
      <c r="J364" s="14">
        <f>'[1]TCE - ANEXO III - Preencher'!K373</f>
        <v>0</v>
      </c>
      <c r="K364" s="15">
        <f>'[1]TCE - ANEXO III - Preencher'!L373</f>
        <v>180.22020000000001</v>
      </c>
      <c r="L364" s="15">
        <f>'[1]TCE - ANEXO III - Preencher'!M373</f>
        <v>2.95</v>
      </c>
      <c r="M364" s="15">
        <f t="shared" si="31"/>
        <v>177.27020000000002</v>
      </c>
      <c r="N364" s="15">
        <f>'[1]TCE - ANEXO III - Preencher'!O373</f>
        <v>4.5199999999999996</v>
      </c>
      <c r="O364" s="15">
        <f>'[1]TCE - ANEXO III - Preencher'!P373</f>
        <v>0</v>
      </c>
      <c r="P364" s="16">
        <f t="shared" si="32"/>
        <v>4.5199999999999996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576.83420000000001</v>
      </c>
    </row>
    <row r="365" spans="1:28" x14ac:dyDescent="0.2">
      <c r="A365" s="8">
        <f>IFERROR(VLOOKUP(B365,'[1]DADOS (OCULTAR)'!$Q$3:$S$136,3,0),"")</f>
        <v>9039744002723</v>
      </c>
      <c r="B365" s="9" t="str">
        <f>'[1]TCE - ANEXO III - Preencher'!C374</f>
        <v>HOSPITAL PELÓPIDAS SILVEIRA - CG Nº 017/2022</v>
      </c>
      <c r="C365" s="10"/>
      <c r="D365" s="11" t="str">
        <f>'[1]TCE - ANEXO III - Preencher'!E374</f>
        <v>FABIANA VIEIRA GADELHA FERREIRA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 t="str">
        <f>IF('[1]TCE - ANEXO III - Preencher'!H374="","",'[1]TCE - ANEXO III - Preencher'!H374)</f>
        <v>07/2024</v>
      </c>
      <c r="H365" s="14">
        <f>'[1]TCE - ANEXO III - Preencher'!I374</f>
        <v>0</v>
      </c>
      <c r="I365" s="14">
        <f>'[1]TCE - ANEXO III - Preencher'!J374</f>
        <v>396.54719999999998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4.5199999999999996</v>
      </c>
      <c r="O365" s="15">
        <f>'[1]TCE - ANEXO III - Preencher'!P374</f>
        <v>0</v>
      </c>
      <c r="P365" s="16">
        <f t="shared" si="32"/>
        <v>4.5199999999999996</v>
      </c>
      <c r="Q365" s="15">
        <f>'[1]TCE - ANEXO III - Preencher'!R374</f>
        <v>201.58141129032259</v>
      </c>
      <c r="R365" s="15">
        <f>'[1]TCE - ANEXO III - Preencher'!S374</f>
        <v>111.91</v>
      </c>
      <c r="S365" s="16">
        <f t="shared" si="33"/>
        <v>89.671411290322595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490.73861129032252</v>
      </c>
    </row>
    <row r="366" spans="1:28" x14ac:dyDescent="0.2">
      <c r="A366" s="8">
        <f>IFERROR(VLOOKUP(B366,'[1]DADOS (OCULTAR)'!$Q$3:$S$136,3,0),"")</f>
        <v>9039744002723</v>
      </c>
      <c r="B366" s="9" t="str">
        <f>'[1]TCE - ANEXO III - Preencher'!C375</f>
        <v>HOSPITAL PELÓPIDAS SILVEIRA - CG Nº 017/2022</v>
      </c>
      <c r="C366" s="10"/>
      <c r="D366" s="11" t="str">
        <f>'[1]TCE - ANEXO III - Preencher'!E375</f>
        <v>FABIANE DA CRUZ MOURA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07/2024</v>
      </c>
      <c r="H366" s="14">
        <f>'[1]TCE - ANEXO III - Preencher'!I375</f>
        <v>0</v>
      </c>
      <c r="I366" s="14">
        <f>'[1]TCE - ANEXO III - Preencher'!J375</f>
        <v>290.33839999999998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2.15</v>
      </c>
      <c r="O366" s="15">
        <f>'[1]TCE - ANEXO III - Preencher'!P375</f>
        <v>0</v>
      </c>
      <c r="P366" s="16">
        <f t="shared" si="32"/>
        <v>2.15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292.48839999999996</v>
      </c>
    </row>
    <row r="367" spans="1:28" x14ac:dyDescent="0.2">
      <c r="A367" s="8">
        <f>IFERROR(VLOOKUP(B367,'[1]DADOS (OCULTAR)'!$Q$3:$S$136,3,0),"")</f>
        <v>9039744002723</v>
      </c>
      <c r="B367" s="9" t="str">
        <f>'[1]TCE - ANEXO III - Preencher'!C376</f>
        <v>HOSPITAL PELÓPIDAS SILVEIRA - CG Nº 017/2022</v>
      </c>
      <c r="C367" s="10"/>
      <c r="D367" s="11" t="str">
        <f>'[1]TCE - ANEXO III - Preencher'!E376</f>
        <v>FABIO ANDRE FERREIRA DA SILVA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2252-60</v>
      </c>
      <c r="G367" s="13" t="str">
        <f>IF('[1]TCE - ANEXO III - Preencher'!H376="","",'[1]TCE - ANEXO III - Preencher'!H376)</f>
        <v>07/2024</v>
      </c>
      <c r="H367" s="14">
        <f>'[1]TCE - ANEXO III - Preencher'!I376</f>
        <v>0</v>
      </c>
      <c r="I367" s="14">
        <f>'[1]TCE - ANEXO III - Preencher'!J376</f>
        <v>371.30959999999999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17.2</v>
      </c>
      <c r="O367" s="15">
        <f>'[1]TCE - ANEXO III - Preencher'!P376</f>
        <v>0</v>
      </c>
      <c r="P367" s="16">
        <f t="shared" si="32"/>
        <v>17.2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388.50959999999998</v>
      </c>
    </row>
    <row r="368" spans="1:28" x14ac:dyDescent="0.2">
      <c r="A368" s="8">
        <f>IFERROR(VLOOKUP(B368,'[1]DADOS (OCULTAR)'!$Q$3:$S$136,3,0),"")</f>
        <v>9039744002723</v>
      </c>
      <c r="B368" s="9" t="str">
        <f>'[1]TCE - ANEXO III - Preencher'!C377</f>
        <v>HOSPITAL PELÓPIDAS SILVEIRA - CG Nº 017/2022</v>
      </c>
      <c r="C368" s="10"/>
      <c r="D368" s="11" t="str">
        <f>'[1]TCE - ANEXO III - Preencher'!E377</f>
        <v>FABIO CAVALCANTI BEZERRA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07/2024</v>
      </c>
      <c r="H368" s="14">
        <f>'[1]TCE - ANEXO III - Preencher'!I377</f>
        <v>0</v>
      </c>
      <c r="I368" s="14">
        <f>'[1]TCE - ANEXO III - Preencher'!J377</f>
        <v>276.22800000000001</v>
      </c>
      <c r="J368" s="14">
        <f>'[1]TCE - ANEXO III - Preencher'!K377</f>
        <v>0</v>
      </c>
      <c r="K368" s="15">
        <f>'[1]TCE - ANEXO III - Preencher'!L377</f>
        <v>180.22020000000001</v>
      </c>
      <c r="L368" s="15">
        <f>'[1]TCE - ANEXO III - Preencher'!M377</f>
        <v>28.24</v>
      </c>
      <c r="M368" s="15">
        <f t="shared" si="31"/>
        <v>151.9802</v>
      </c>
      <c r="N368" s="15">
        <f>'[1]TCE - ANEXO III - Preencher'!O377</f>
        <v>2.15</v>
      </c>
      <c r="O368" s="15">
        <f>'[1]TCE - ANEXO III - Preencher'!P377</f>
        <v>0</v>
      </c>
      <c r="P368" s="16">
        <f t="shared" si="32"/>
        <v>2.15</v>
      </c>
      <c r="Q368" s="15">
        <f>'[1]TCE - ANEXO III - Preencher'!R377</f>
        <v>250.78141129032258</v>
      </c>
      <c r="R368" s="15">
        <f>'[1]TCE - ANEXO III - Preencher'!S377</f>
        <v>84.72</v>
      </c>
      <c r="S368" s="16">
        <f t="shared" si="33"/>
        <v>166.06141129032258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596.41961129032256</v>
      </c>
    </row>
    <row r="369" spans="1:28" x14ac:dyDescent="0.2">
      <c r="A369" s="8">
        <f>IFERROR(VLOOKUP(B369,'[1]DADOS (OCULTAR)'!$Q$3:$S$136,3,0),"")</f>
        <v>9039744002723</v>
      </c>
      <c r="B369" s="9" t="str">
        <f>'[1]TCE - ANEXO III - Preencher'!C378</f>
        <v>HOSPITAL PELÓPIDAS SILVEIRA - CG Nº 017/2022</v>
      </c>
      <c r="C369" s="10"/>
      <c r="D369" s="11" t="str">
        <f>'[1]TCE - ANEXO III - Preencher'!E378</f>
        <v>FABIO HELIO DA SILVA ANDRADE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7823-20</v>
      </c>
      <c r="G369" s="13" t="str">
        <f>IF('[1]TCE - ANEXO III - Preencher'!H378="","",'[1]TCE - ANEXO III - Preencher'!H378)</f>
        <v>07/2024</v>
      </c>
      <c r="H369" s="14">
        <f>'[1]TCE - ANEXO III - Preencher'!I378</f>
        <v>0</v>
      </c>
      <c r="I369" s="14">
        <f>'[1]TCE - ANEXO III - Preencher'!J378</f>
        <v>157.66399999999999</v>
      </c>
      <c r="J369" s="14">
        <f>'[1]TCE - ANEXO III - Preencher'!K378</f>
        <v>0</v>
      </c>
      <c r="K369" s="15">
        <f>'[1]TCE - ANEXO III - Preencher'!L378</f>
        <v>180.22020000000001</v>
      </c>
      <c r="L369" s="15">
        <f>'[1]TCE - ANEXO III - Preencher'!M378</f>
        <v>33.770000000000003</v>
      </c>
      <c r="M369" s="15">
        <f t="shared" si="31"/>
        <v>146.4502</v>
      </c>
      <c r="N369" s="15">
        <f>'[1]TCE - ANEXO III - Preencher'!O378</f>
        <v>2.15</v>
      </c>
      <c r="O369" s="15">
        <f>'[1]TCE - ANEXO III - Preencher'!P378</f>
        <v>0</v>
      </c>
      <c r="P369" s="16">
        <f t="shared" si="32"/>
        <v>2.15</v>
      </c>
      <c r="Q369" s="15">
        <f>'[1]TCE - ANEXO III - Preencher'!R378</f>
        <v>185.18141129032259</v>
      </c>
      <c r="R369" s="15">
        <f>'[1]TCE - ANEXO III - Preencher'!S378</f>
        <v>87.24</v>
      </c>
      <c r="S369" s="16">
        <f t="shared" si="33"/>
        <v>97.941411290322591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404.20561129032257</v>
      </c>
    </row>
    <row r="370" spans="1:28" x14ac:dyDescent="0.2">
      <c r="A370" s="8">
        <f>IFERROR(VLOOKUP(B370,'[1]DADOS (OCULTAR)'!$Q$3:$S$136,3,0),"")</f>
        <v>9039744002723</v>
      </c>
      <c r="B370" s="9" t="str">
        <f>'[1]TCE - ANEXO III - Preencher'!C379</f>
        <v>HOSPITAL PELÓPIDAS SILVEIRA - CG Nº 017/2022</v>
      </c>
      <c r="C370" s="10"/>
      <c r="D370" s="11" t="str">
        <f>'[1]TCE - ANEXO III - Preencher'!E379</f>
        <v>FABIO HENRIQUE DE AMORIM AROXA</v>
      </c>
      <c r="E370" s="9" t="str">
        <f>IF('[1]TCE - ANEXO III - Preencher'!F379="4 - Assistência Odontológica","2 - Outros Profissionais da Saúde",'[1]TCE - ANEXO III - Preencher'!F379)</f>
        <v>1 - Médico</v>
      </c>
      <c r="F370" s="12" t="str">
        <f>'[1]TCE - ANEXO III - Preencher'!G379</f>
        <v>2251-25</v>
      </c>
      <c r="G370" s="13" t="str">
        <f>IF('[1]TCE - ANEXO III - Preencher'!H379="","",'[1]TCE - ANEXO III - Preencher'!H379)</f>
        <v>07/2024</v>
      </c>
      <c r="H370" s="14">
        <f>'[1]TCE - ANEXO III - Preencher'!I379</f>
        <v>0</v>
      </c>
      <c r="I370" s="14">
        <f>'[1]TCE - ANEXO III - Preencher'!J379</f>
        <v>884.92000000000007</v>
      </c>
      <c r="J370" s="14">
        <f>'[1]TCE - ANEXO III - Preencher'!K379</f>
        <v>0</v>
      </c>
      <c r="K370" s="15">
        <f>'[1]TCE - ANEXO III - Preencher'!L379</f>
        <v>180.22020000000001</v>
      </c>
      <c r="L370" s="15">
        <f>'[1]TCE - ANEXO III - Preencher'!M379</f>
        <v>25.34</v>
      </c>
      <c r="M370" s="15">
        <f t="shared" si="31"/>
        <v>154.8802</v>
      </c>
      <c r="N370" s="15">
        <f>'[1]TCE - ANEXO III - Preencher'!O379</f>
        <v>17.2</v>
      </c>
      <c r="O370" s="15">
        <f>'[1]TCE - ANEXO III - Preencher'!P379</f>
        <v>0</v>
      </c>
      <c r="P370" s="16">
        <f t="shared" si="32"/>
        <v>17.2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1057.0002000000002</v>
      </c>
    </row>
    <row r="371" spans="1:28" x14ac:dyDescent="0.2">
      <c r="A371" s="8">
        <f>IFERROR(VLOOKUP(B371,'[1]DADOS (OCULTAR)'!$Q$3:$S$136,3,0),"")</f>
        <v>9039744002723</v>
      </c>
      <c r="B371" s="9" t="str">
        <f>'[1]TCE - ANEXO III - Preencher'!C380</f>
        <v>HOSPITAL PELÓPIDAS SILVEIRA - CG Nº 017/2022</v>
      </c>
      <c r="C371" s="10"/>
      <c r="D371" s="11" t="str">
        <f>'[1]TCE - ANEXO III - Preencher'!E380</f>
        <v>FABIO JOSE LINHARES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5174-10</v>
      </c>
      <c r="G371" s="13" t="str">
        <f>IF('[1]TCE - ANEXO III - Preencher'!H380="","",'[1]TCE - ANEXO III - Preencher'!H380)</f>
        <v>07/2024</v>
      </c>
      <c r="H371" s="14">
        <f>'[1]TCE - ANEXO III - Preencher'!I380</f>
        <v>0</v>
      </c>
      <c r="I371" s="14">
        <f>'[1]TCE - ANEXO III - Preencher'!J380</f>
        <v>123.764</v>
      </c>
      <c r="J371" s="14">
        <f>'[1]TCE - ANEXO III - Preencher'!K380</f>
        <v>0</v>
      </c>
      <c r="K371" s="15">
        <f>'[1]TCE - ANEXO III - Preencher'!L380</f>
        <v>180.22020000000001</v>
      </c>
      <c r="L371" s="15">
        <f>'[1]TCE - ANEXO III - Preencher'!M380</f>
        <v>28.24</v>
      </c>
      <c r="M371" s="15">
        <f t="shared" si="31"/>
        <v>151.9802</v>
      </c>
      <c r="N371" s="15">
        <f>'[1]TCE - ANEXO III - Preencher'!O380</f>
        <v>2.15</v>
      </c>
      <c r="O371" s="15">
        <f>'[1]TCE - ANEXO III - Preencher'!P380</f>
        <v>0</v>
      </c>
      <c r="P371" s="16">
        <f t="shared" si="32"/>
        <v>2.15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277.89419999999996</v>
      </c>
    </row>
    <row r="372" spans="1:28" x14ac:dyDescent="0.2">
      <c r="A372" s="8">
        <f>IFERROR(VLOOKUP(B372,'[1]DADOS (OCULTAR)'!$Q$3:$S$136,3,0),"")</f>
        <v>9039744002723</v>
      </c>
      <c r="B372" s="9" t="str">
        <f>'[1]TCE - ANEXO III - Preencher'!C381</f>
        <v>HOSPITAL PELÓPIDAS SILVEIRA - CG Nº 017/2022</v>
      </c>
      <c r="C372" s="10"/>
      <c r="D372" s="11" t="str">
        <f>'[1]TCE - ANEXO III - Preencher'!E381</f>
        <v>FABIO MACHADO DE ANDRADE</v>
      </c>
      <c r="E372" s="9" t="str">
        <f>IF('[1]TCE - ANEXO III - Preencher'!F381="4 - Assistência Odontológica","2 - Outros Profissionais da Saúde",'[1]TCE - ANEXO III - Preencher'!F381)</f>
        <v>1 - Médico</v>
      </c>
      <c r="F372" s="12" t="str">
        <f>'[1]TCE - ANEXO III - Preencher'!G381</f>
        <v>2251-25</v>
      </c>
      <c r="G372" s="13" t="str">
        <f>IF('[1]TCE - ANEXO III - Preencher'!H381="","",'[1]TCE - ANEXO III - Preencher'!H381)</f>
        <v>07/2024</v>
      </c>
      <c r="H372" s="14">
        <f>'[1]TCE - ANEXO III - Preencher'!I381</f>
        <v>0</v>
      </c>
      <c r="I372" s="14">
        <f>'[1]TCE - ANEXO III - Preencher'!J381</f>
        <v>407.04800000000012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17.2</v>
      </c>
      <c r="O372" s="15">
        <f>'[1]TCE - ANEXO III - Preencher'!P381</f>
        <v>0</v>
      </c>
      <c r="P372" s="16">
        <f t="shared" si="32"/>
        <v>17.2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424.2480000000001</v>
      </c>
    </row>
    <row r="373" spans="1:28" x14ac:dyDescent="0.2">
      <c r="A373" s="8">
        <f>IFERROR(VLOOKUP(B373,'[1]DADOS (OCULTAR)'!$Q$3:$S$136,3,0),"")</f>
        <v>9039744002723</v>
      </c>
      <c r="B373" s="9" t="str">
        <f>'[1]TCE - ANEXO III - Preencher'!C382</f>
        <v>HOSPITAL PELÓPIDAS SILVEIRA - CG Nº 017/2022</v>
      </c>
      <c r="C373" s="10"/>
      <c r="D373" s="11" t="str">
        <f>'[1]TCE - ANEXO III - Preencher'!E382</f>
        <v>FABIO PEDROSA DA SILVA JUNIOR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07/2024</v>
      </c>
      <c r="H373" s="14">
        <f>'[1]TCE - ANEXO III - Preencher'!I382</f>
        <v>0</v>
      </c>
      <c r="I373" s="14">
        <f>'[1]TCE - ANEXO III - Preencher'!J382</f>
        <v>182</v>
      </c>
      <c r="J373" s="14">
        <f>'[1]TCE - ANEXO III - Preencher'!K382</f>
        <v>0</v>
      </c>
      <c r="K373" s="15">
        <f>'[1]TCE - ANEXO III - Preencher'!L382</f>
        <v>180.22020000000001</v>
      </c>
      <c r="L373" s="15">
        <f>'[1]TCE - ANEXO III - Preencher'!M382</f>
        <v>31.14</v>
      </c>
      <c r="M373" s="15">
        <f t="shared" si="31"/>
        <v>149.08019999999999</v>
      </c>
      <c r="N373" s="15">
        <f>'[1]TCE - ANEXO III - Preencher'!O382</f>
        <v>2.15</v>
      </c>
      <c r="O373" s="15">
        <f>'[1]TCE - ANEXO III - Preencher'!P382</f>
        <v>0</v>
      </c>
      <c r="P373" s="16">
        <f t="shared" si="32"/>
        <v>2.15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333.23019999999997</v>
      </c>
    </row>
    <row r="374" spans="1:28" x14ac:dyDescent="0.2">
      <c r="A374" s="8">
        <f>IFERROR(VLOOKUP(B374,'[1]DADOS (OCULTAR)'!$Q$3:$S$136,3,0),"")</f>
        <v>9039744002723</v>
      </c>
      <c r="B374" s="9" t="str">
        <f>'[1]TCE - ANEXO III - Preencher'!C383</f>
        <v>HOSPITAL PELÓPIDAS SILVEIRA - CG Nº 017/2022</v>
      </c>
      <c r="C374" s="10"/>
      <c r="D374" s="11" t="str">
        <f>'[1]TCE - ANEXO III - Preencher'!E383</f>
        <v>FABIOLA DOS PRAZERES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4110-10</v>
      </c>
      <c r="G374" s="13" t="str">
        <f>IF('[1]TCE - ANEXO III - Preencher'!H383="","",'[1]TCE - ANEXO III - Preencher'!H383)</f>
        <v>07/2024</v>
      </c>
      <c r="H374" s="14">
        <f>'[1]TCE - ANEXO III - Preencher'!I383</f>
        <v>0</v>
      </c>
      <c r="I374" s="14">
        <f>'[1]TCE - ANEXO III - Preencher'!J383</f>
        <v>107.9712</v>
      </c>
      <c r="J374" s="14">
        <f>'[1]TCE - ANEXO III - Preencher'!K383</f>
        <v>0</v>
      </c>
      <c r="K374" s="15">
        <f>'[1]TCE - ANEXO III - Preencher'!L383</f>
        <v>180.22020000000001</v>
      </c>
      <c r="L374" s="15">
        <f>'[1]TCE - ANEXO III - Preencher'!M383</f>
        <v>28.24</v>
      </c>
      <c r="M374" s="15">
        <f t="shared" si="31"/>
        <v>151.9802</v>
      </c>
      <c r="N374" s="15">
        <f>'[1]TCE - ANEXO III - Preencher'!O383</f>
        <v>2.15</v>
      </c>
      <c r="O374" s="15">
        <f>'[1]TCE - ANEXO III - Preencher'!P383</f>
        <v>0</v>
      </c>
      <c r="P374" s="16">
        <f t="shared" si="32"/>
        <v>2.15</v>
      </c>
      <c r="Q374" s="15">
        <f>'[1]TCE - ANEXO III - Preencher'!R383</f>
        <v>365.58141129032259</v>
      </c>
      <c r="R374" s="15">
        <f>'[1]TCE - ANEXO III - Preencher'!S383</f>
        <v>81.25</v>
      </c>
      <c r="S374" s="16">
        <f t="shared" si="33"/>
        <v>284.33141129032259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546.43281129032255</v>
      </c>
    </row>
    <row r="375" spans="1:28" x14ac:dyDescent="0.2">
      <c r="A375" s="8">
        <f>IFERROR(VLOOKUP(B375,'[1]DADOS (OCULTAR)'!$Q$3:$S$136,3,0),"")</f>
        <v>9039744002723</v>
      </c>
      <c r="B375" s="9" t="str">
        <f>'[1]TCE - ANEXO III - Preencher'!C384</f>
        <v>HOSPITAL PELÓPIDAS SILVEIRA - CG Nº 017/2022</v>
      </c>
      <c r="C375" s="10"/>
      <c r="D375" s="11" t="str">
        <f>'[1]TCE - ANEXO III - Preencher'!E384</f>
        <v>FABIOLA MARIA DA SILVA SOARES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07/2024</v>
      </c>
      <c r="H375" s="14">
        <f>'[1]TCE - ANEXO III - Preencher'!I384</f>
        <v>0</v>
      </c>
      <c r="I375" s="14">
        <f>'[1]TCE - ANEXO III - Preencher'!J384</f>
        <v>275.07440000000003</v>
      </c>
      <c r="J375" s="14">
        <f>'[1]TCE - ANEXO III - Preencher'!K384</f>
        <v>0</v>
      </c>
      <c r="K375" s="15">
        <f>'[1]TCE - ANEXO III - Preencher'!L384</f>
        <v>180.22020000000001</v>
      </c>
      <c r="L375" s="15">
        <f>'[1]TCE - ANEXO III - Preencher'!M384</f>
        <v>28.24</v>
      </c>
      <c r="M375" s="15">
        <f t="shared" si="31"/>
        <v>151.9802</v>
      </c>
      <c r="N375" s="15">
        <f>'[1]TCE - ANEXO III - Preencher'!O384</f>
        <v>2.15</v>
      </c>
      <c r="O375" s="15">
        <f>'[1]TCE - ANEXO III - Preencher'!P384</f>
        <v>0</v>
      </c>
      <c r="P375" s="16">
        <f t="shared" si="32"/>
        <v>2.15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69.41</v>
      </c>
      <c r="U375" s="15">
        <f>'[1]TCE - ANEXO III - Preencher'!V384</f>
        <v>0</v>
      </c>
      <c r="V375" s="16">
        <f t="shared" si="34"/>
        <v>69.41</v>
      </c>
      <c r="W375" s="17" t="str">
        <f>IF('[1]TCE - ANEXO III - Preencher'!X384="","",'[1]TCE - ANEXO III - Preencher'!X384)</f>
        <v>AUXÍLIO CRECHE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498.6146</v>
      </c>
    </row>
    <row r="376" spans="1:28" x14ac:dyDescent="0.2">
      <c r="A376" s="8">
        <f>IFERROR(VLOOKUP(B376,'[1]DADOS (OCULTAR)'!$Q$3:$S$136,3,0),"")</f>
        <v>9039744002723</v>
      </c>
      <c r="B376" s="9" t="str">
        <f>'[1]TCE - ANEXO III - Preencher'!C385</f>
        <v>HOSPITAL PELÓPIDAS SILVEIRA - CG Nº 017/2022</v>
      </c>
      <c r="C376" s="10"/>
      <c r="D376" s="11" t="str">
        <f>'[1]TCE - ANEXO III - Preencher'!E385</f>
        <v>FABIOLA MARIANO SANTIAGO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07/2024</v>
      </c>
      <c r="H376" s="14">
        <f>'[1]TCE - ANEXO III - Preencher'!I385</f>
        <v>0</v>
      </c>
      <c r="I376" s="14">
        <f>'[1]TCE - ANEXO III - Preencher'!J385</f>
        <v>13.555199999999999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2.15</v>
      </c>
      <c r="O376" s="15">
        <f>'[1]TCE - ANEXO III - Preencher'!P385</f>
        <v>0</v>
      </c>
      <c r="P376" s="16">
        <f t="shared" si="32"/>
        <v>2.15</v>
      </c>
      <c r="Q376" s="15">
        <f>'[1]TCE - ANEXO III - Preencher'!R385</f>
        <v>21.181411290322579</v>
      </c>
      <c r="R376" s="15">
        <f>'[1]TCE - ANEXO III - Preencher'!S385</f>
        <v>8.4700000000000006</v>
      </c>
      <c r="S376" s="16">
        <f t="shared" si="33"/>
        <v>12.711411290322578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28.416611290322578</v>
      </c>
    </row>
    <row r="377" spans="1:28" x14ac:dyDescent="0.2">
      <c r="A377" s="8">
        <f>IFERROR(VLOOKUP(B377,'[1]DADOS (OCULTAR)'!$Q$3:$S$136,3,0),"")</f>
        <v>9039744002723</v>
      </c>
      <c r="B377" s="9" t="str">
        <f>'[1]TCE - ANEXO III - Preencher'!C386</f>
        <v>HOSPITAL PELÓPIDAS SILVEIRA - CG Nº 017/2022</v>
      </c>
      <c r="C377" s="10"/>
      <c r="D377" s="11" t="str">
        <f>'[1]TCE - ANEXO III - Preencher'!E386</f>
        <v>FABIULA LAURENTINA DA CRUZ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07/2024</v>
      </c>
      <c r="H377" s="14">
        <f>'[1]TCE - ANEXO III - Preencher'!I386</f>
        <v>0</v>
      </c>
      <c r="I377" s="14">
        <f>'[1]TCE - ANEXO III - Preencher'!J386</f>
        <v>286.86959999999999</v>
      </c>
      <c r="J377" s="14">
        <f>'[1]TCE - ANEXO III - Preencher'!K386</f>
        <v>0</v>
      </c>
      <c r="K377" s="15">
        <f>'[1]TCE - ANEXO III - Preencher'!L386</f>
        <v>180.22020000000001</v>
      </c>
      <c r="L377" s="15">
        <f>'[1]TCE - ANEXO III - Preencher'!M386</f>
        <v>28.24</v>
      </c>
      <c r="M377" s="15">
        <f t="shared" si="31"/>
        <v>151.9802</v>
      </c>
      <c r="N377" s="15">
        <f>'[1]TCE - ANEXO III - Preencher'!O386</f>
        <v>2.15</v>
      </c>
      <c r="O377" s="15">
        <f>'[1]TCE - ANEXO III - Preencher'!P386</f>
        <v>0</v>
      </c>
      <c r="P377" s="16">
        <f t="shared" si="32"/>
        <v>2.15</v>
      </c>
      <c r="Q377" s="15">
        <f>'[1]TCE - ANEXO III - Preencher'!R386</f>
        <v>189.28141129032258</v>
      </c>
      <c r="R377" s="15">
        <f>'[1]TCE - ANEXO III - Preencher'!S386</f>
        <v>80.2</v>
      </c>
      <c r="S377" s="16">
        <f t="shared" si="33"/>
        <v>109.08141129032258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550.08121129032247</v>
      </c>
    </row>
    <row r="378" spans="1:28" x14ac:dyDescent="0.2">
      <c r="A378" s="8">
        <f>IFERROR(VLOOKUP(B378,'[1]DADOS (OCULTAR)'!$Q$3:$S$136,3,0),"")</f>
        <v>9039744002723</v>
      </c>
      <c r="B378" s="9" t="str">
        <f>'[1]TCE - ANEXO III - Preencher'!C387</f>
        <v>HOSPITAL PELÓPIDAS SILVEIRA - CG Nº 017/2022</v>
      </c>
      <c r="C378" s="10"/>
      <c r="D378" s="11" t="str">
        <f>'[1]TCE - ANEXO III - Preencher'!E387</f>
        <v>FAILA KAMILLY MARIA DA SILVA SOARES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5143-20</v>
      </c>
      <c r="G378" s="13" t="str">
        <f>IF('[1]TCE - ANEXO III - Preencher'!H387="","",'[1]TCE - ANEXO III - Preencher'!H387)</f>
        <v>07/2024</v>
      </c>
      <c r="H378" s="14">
        <f>'[1]TCE - ANEXO III - Preencher'!I387</f>
        <v>0</v>
      </c>
      <c r="I378" s="14">
        <f>'[1]TCE - ANEXO III - Preencher'!J387</f>
        <v>9.0367999999999995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2.15</v>
      </c>
      <c r="O378" s="15">
        <f>'[1]TCE - ANEXO III - Preencher'!P387</f>
        <v>0</v>
      </c>
      <c r="P378" s="16">
        <f t="shared" si="32"/>
        <v>2.15</v>
      </c>
      <c r="Q378" s="15">
        <f>'[1]TCE - ANEXO III - Preencher'!R387</f>
        <v>21.181411290322579</v>
      </c>
      <c r="R378" s="15">
        <f>'[1]TCE - ANEXO III - Preencher'!S387</f>
        <v>5.65</v>
      </c>
      <c r="S378" s="16">
        <f t="shared" si="33"/>
        <v>15.531411290322579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26.718211290322579</v>
      </c>
    </row>
    <row r="379" spans="1:28" x14ac:dyDescent="0.2">
      <c r="A379" s="8">
        <f>IFERROR(VLOOKUP(B379,'[1]DADOS (OCULTAR)'!$Q$3:$S$136,3,0),"")</f>
        <v>9039744002723</v>
      </c>
      <c r="B379" s="9" t="str">
        <f>'[1]TCE - ANEXO III - Preencher'!C388</f>
        <v>HOSPITAL PELÓPIDAS SILVEIRA - CG Nº 017/2022</v>
      </c>
      <c r="C379" s="10"/>
      <c r="D379" s="11" t="str">
        <f>'[1]TCE - ANEXO III - Preencher'!E388</f>
        <v>FELIPE COELHO DE AGUIAR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07/2024</v>
      </c>
      <c r="H379" s="14">
        <f>'[1]TCE - ANEXO III - Preencher'!I388</f>
        <v>0</v>
      </c>
      <c r="I379" s="14">
        <f>'[1]TCE - ANEXO III - Preencher'!J388</f>
        <v>299.72640000000001</v>
      </c>
      <c r="J379" s="14">
        <f>'[1]TCE - ANEXO III - Preencher'!K388</f>
        <v>0</v>
      </c>
      <c r="K379" s="15">
        <f>'[1]TCE - ANEXO III - Preencher'!L388</f>
        <v>180.22020000000001</v>
      </c>
      <c r="L379" s="15">
        <f>'[1]TCE - ANEXO III - Preencher'!M388</f>
        <v>28.24</v>
      </c>
      <c r="M379" s="15">
        <f t="shared" si="31"/>
        <v>151.9802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453.85659999999996</v>
      </c>
    </row>
    <row r="380" spans="1:28" x14ac:dyDescent="0.2">
      <c r="A380" s="8">
        <f>IFERROR(VLOOKUP(B380,'[1]DADOS (OCULTAR)'!$Q$3:$S$136,3,0),"")</f>
        <v>9039744002723</v>
      </c>
      <c r="B380" s="9" t="str">
        <f>'[1]TCE - ANEXO III - Preencher'!C389</f>
        <v>HOSPITAL PELÓPIDAS SILVEIRA - CG Nº 017/2022</v>
      </c>
      <c r="C380" s="10"/>
      <c r="D380" s="11" t="str">
        <f>'[1]TCE - ANEXO III - Preencher'!E389</f>
        <v>FELIPE FERREIRA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5151-10</v>
      </c>
      <c r="G380" s="13" t="str">
        <f>IF('[1]TCE - ANEXO III - Preencher'!H389="","",'[1]TCE - ANEXO III - Preencher'!H389)</f>
        <v>07/2024</v>
      </c>
      <c r="H380" s="14">
        <f>'[1]TCE - ANEXO III - Preencher'!I389</f>
        <v>0</v>
      </c>
      <c r="I380" s="14">
        <f>'[1]TCE - ANEXO III - Preencher'!J389</f>
        <v>133.12880000000001</v>
      </c>
      <c r="J380" s="14">
        <f>'[1]TCE - ANEXO III - Preencher'!K389</f>
        <v>0</v>
      </c>
      <c r="K380" s="15">
        <f>'[1]TCE - ANEXO III - Preencher'!L389</f>
        <v>180.22020000000001</v>
      </c>
      <c r="L380" s="15">
        <f>'[1]TCE - ANEXO III - Preencher'!M389</f>
        <v>28.24</v>
      </c>
      <c r="M380" s="15">
        <f t="shared" si="31"/>
        <v>151.9802</v>
      </c>
      <c r="N380" s="15">
        <f>'[1]TCE - ANEXO III - Preencher'!O389</f>
        <v>2.15</v>
      </c>
      <c r="O380" s="15">
        <f>'[1]TCE - ANEXO III - Preencher'!P389</f>
        <v>0</v>
      </c>
      <c r="P380" s="16">
        <f t="shared" si="32"/>
        <v>2.15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287.25900000000001</v>
      </c>
    </row>
    <row r="381" spans="1:28" x14ac:dyDescent="0.2">
      <c r="A381" s="8">
        <f>IFERROR(VLOOKUP(B381,'[1]DADOS (OCULTAR)'!$Q$3:$S$136,3,0),"")</f>
        <v>9039744002723</v>
      </c>
      <c r="B381" s="9" t="str">
        <f>'[1]TCE - ANEXO III - Preencher'!C390</f>
        <v>HOSPITAL PELÓPIDAS SILVEIRA - CG Nº 017/2022</v>
      </c>
      <c r="C381" s="10"/>
      <c r="D381" s="11" t="str">
        <f>'[1]TCE - ANEXO III - Preencher'!E390</f>
        <v>FELIPE JULIO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3241-15</v>
      </c>
      <c r="G381" s="13" t="str">
        <f>IF('[1]TCE - ANEXO III - Preencher'!H390="","",'[1]TCE - ANEXO III - Preencher'!H390)</f>
        <v>07/2024</v>
      </c>
      <c r="H381" s="14">
        <f>'[1]TCE - ANEXO III - Preencher'!I390</f>
        <v>0</v>
      </c>
      <c r="I381" s="14">
        <f>'[1]TCE - ANEXO III - Preencher'!J390</f>
        <v>364.62079999999997</v>
      </c>
      <c r="J381" s="14">
        <f>'[1]TCE - ANEXO III - Preencher'!K390</f>
        <v>0</v>
      </c>
      <c r="K381" s="15">
        <f>'[1]TCE - ANEXO III - Preencher'!L390</f>
        <v>180.22020000000001</v>
      </c>
      <c r="L381" s="15">
        <f>'[1]TCE - ANEXO III - Preencher'!M390</f>
        <v>21.69</v>
      </c>
      <c r="M381" s="15">
        <f t="shared" si="31"/>
        <v>158.53020000000001</v>
      </c>
      <c r="N381" s="15">
        <f>'[1]TCE - ANEXO III - Preencher'!O390</f>
        <v>2.15</v>
      </c>
      <c r="O381" s="15">
        <f>'[1]TCE - ANEXO III - Preencher'!P390</f>
        <v>0</v>
      </c>
      <c r="P381" s="16">
        <f t="shared" si="32"/>
        <v>2.15</v>
      </c>
      <c r="Q381" s="15">
        <f>'[1]TCE - ANEXO III - Preencher'!R390</f>
        <v>86.78141129032258</v>
      </c>
      <c r="R381" s="15">
        <f>'[1]TCE - ANEXO III - Preencher'!S390</f>
        <v>75.27</v>
      </c>
      <c r="S381" s="16">
        <f t="shared" si="33"/>
        <v>11.511411290322584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536.81241129032253</v>
      </c>
    </row>
    <row r="382" spans="1:28" x14ac:dyDescent="0.2">
      <c r="A382" s="8">
        <f>IFERROR(VLOOKUP(B382,'[1]DADOS (OCULTAR)'!$Q$3:$S$136,3,0),"")</f>
        <v>9039744002723</v>
      </c>
      <c r="B382" s="9" t="str">
        <f>'[1]TCE - ANEXO III - Preencher'!C391</f>
        <v>HOSPITAL PELÓPIDAS SILVEIRA - CG Nº 017/2022</v>
      </c>
      <c r="C382" s="10"/>
      <c r="D382" s="11" t="str">
        <f>'[1]TCE - ANEXO III - Preencher'!E391</f>
        <v>FELIPE VIEIRA BARBOSA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07/2024</v>
      </c>
      <c r="H382" s="14">
        <f>'[1]TCE - ANEXO III - Preencher'!I391</f>
        <v>0</v>
      </c>
      <c r="I382" s="14">
        <f>'[1]TCE - ANEXO III - Preencher'!J391</f>
        <v>112.66079999999999</v>
      </c>
      <c r="J382" s="14">
        <f>'[1]TCE - ANEXO III - Preencher'!K391</f>
        <v>0</v>
      </c>
      <c r="K382" s="15">
        <f>'[1]TCE - ANEXO III - Preencher'!L391</f>
        <v>180.22020000000001</v>
      </c>
      <c r="L382" s="15">
        <f>'[1]TCE - ANEXO III - Preencher'!M391</f>
        <v>28.24</v>
      </c>
      <c r="M382" s="15">
        <f t="shared" si="31"/>
        <v>151.9802</v>
      </c>
      <c r="N382" s="15">
        <f>'[1]TCE - ANEXO III - Preencher'!O391</f>
        <v>2.15</v>
      </c>
      <c r="O382" s="15">
        <f>'[1]TCE - ANEXO III - Preencher'!P391</f>
        <v>0</v>
      </c>
      <c r="P382" s="16">
        <f t="shared" si="32"/>
        <v>2.15</v>
      </c>
      <c r="Q382" s="15">
        <f>'[1]TCE - ANEXO III - Preencher'!R391</f>
        <v>267.18141129032256</v>
      </c>
      <c r="R382" s="15">
        <f>'[1]TCE - ANEXO III - Preencher'!S391</f>
        <v>84.72</v>
      </c>
      <c r="S382" s="16">
        <f t="shared" si="33"/>
        <v>182.46141129032256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449.25241129032247</v>
      </c>
    </row>
    <row r="383" spans="1:28" x14ac:dyDescent="0.2">
      <c r="A383" s="8">
        <f>IFERROR(VLOOKUP(B383,'[1]DADOS (OCULTAR)'!$Q$3:$S$136,3,0),"")</f>
        <v>9039744002723</v>
      </c>
      <c r="B383" s="9" t="str">
        <f>'[1]TCE - ANEXO III - Preencher'!C392</f>
        <v>HOSPITAL PELÓPIDAS SILVEIRA - CG Nº 017/2022</v>
      </c>
      <c r="C383" s="10"/>
      <c r="D383" s="11" t="str">
        <f>'[1]TCE - ANEXO III - Preencher'!E392</f>
        <v>FERNANDA DA SILVA DANTAS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07/2024</v>
      </c>
      <c r="H383" s="14">
        <f>'[1]TCE - ANEXO III - Preencher'!I392</f>
        <v>0</v>
      </c>
      <c r="I383" s="14">
        <f>'[1]TCE - ANEXO III - Preencher'!J392</f>
        <v>276.86559999999997</v>
      </c>
      <c r="J383" s="14">
        <f>'[1]TCE - ANEXO III - Preencher'!K392</f>
        <v>0</v>
      </c>
      <c r="K383" s="15">
        <f>'[1]TCE - ANEXO III - Preencher'!L392</f>
        <v>180.22020000000001</v>
      </c>
      <c r="L383" s="15">
        <f>'[1]TCE - ANEXO III - Preencher'!M392</f>
        <v>28.24</v>
      </c>
      <c r="M383" s="15">
        <f t="shared" si="31"/>
        <v>151.9802</v>
      </c>
      <c r="N383" s="15">
        <f>'[1]TCE - ANEXO III - Preencher'!O392</f>
        <v>2.15</v>
      </c>
      <c r="O383" s="15">
        <f>'[1]TCE - ANEXO III - Preencher'!P392</f>
        <v>0</v>
      </c>
      <c r="P383" s="16">
        <f t="shared" si="32"/>
        <v>2.15</v>
      </c>
      <c r="Q383" s="15">
        <f>'[1]TCE - ANEXO III - Preencher'!R392</f>
        <v>135.98141129032257</v>
      </c>
      <c r="R383" s="15">
        <f>'[1]TCE - ANEXO III - Preencher'!S392</f>
        <v>72.48</v>
      </c>
      <c r="S383" s="16">
        <f t="shared" si="33"/>
        <v>63.501411290322565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494.49721129032247</v>
      </c>
    </row>
    <row r="384" spans="1:28" x14ac:dyDescent="0.2">
      <c r="A384" s="8">
        <f>IFERROR(VLOOKUP(B384,'[1]DADOS (OCULTAR)'!$Q$3:$S$136,3,0),"")</f>
        <v>9039744002723</v>
      </c>
      <c r="B384" s="9" t="str">
        <f>'[1]TCE - ANEXO III - Preencher'!C393</f>
        <v>HOSPITAL PELÓPIDAS SILVEIRA - CG Nº 017/2022</v>
      </c>
      <c r="C384" s="10"/>
      <c r="D384" s="11" t="str">
        <f>'[1]TCE - ANEXO III - Preencher'!E393</f>
        <v>FERNANDA DE MOURA VERGA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07/2024</v>
      </c>
      <c r="H384" s="14">
        <f>'[1]TCE - ANEXO III - Preencher'!I393</f>
        <v>0</v>
      </c>
      <c r="I384" s="14">
        <f>'[1]TCE - ANEXO III - Preencher'!J393</f>
        <v>295.21199999999999</v>
      </c>
      <c r="J384" s="14">
        <f>'[1]TCE - ANEXO III - Preencher'!K393</f>
        <v>0</v>
      </c>
      <c r="K384" s="15">
        <f>'[1]TCE - ANEXO III - Preencher'!L393</f>
        <v>180.22020000000001</v>
      </c>
      <c r="L384" s="15">
        <f>'[1]TCE - ANEXO III - Preencher'!M393</f>
        <v>28.24</v>
      </c>
      <c r="M384" s="15">
        <f t="shared" si="31"/>
        <v>151.9802</v>
      </c>
      <c r="N384" s="15">
        <f>'[1]TCE - ANEXO III - Preencher'!O393</f>
        <v>2.15</v>
      </c>
      <c r="O384" s="15">
        <f>'[1]TCE - ANEXO III - Preencher'!P393</f>
        <v>0</v>
      </c>
      <c r="P384" s="16">
        <f t="shared" si="32"/>
        <v>2.15</v>
      </c>
      <c r="Q384" s="15">
        <f>'[1]TCE - ANEXO III - Preencher'!R393</f>
        <v>135.98141129032257</v>
      </c>
      <c r="R384" s="15">
        <f>'[1]TCE - ANEXO III - Preencher'!S393</f>
        <v>84.72</v>
      </c>
      <c r="S384" s="16">
        <f t="shared" si="33"/>
        <v>51.26141129032257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500.60361129032253</v>
      </c>
    </row>
    <row r="385" spans="1:28" x14ac:dyDescent="0.2">
      <c r="A385" s="8">
        <f>IFERROR(VLOOKUP(B385,'[1]DADOS (OCULTAR)'!$Q$3:$S$136,3,0),"")</f>
        <v>9039744002723</v>
      </c>
      <c r="B385" s="9" t="str">
        <f>'[1]TCE - ANEXO III - Preencher'!C394</f>
        <v>HOSPITAL PELÓPIDAS SILVEIRA - CG Nº 017/2022</v>
      </c>
      <c r="C385" s="10"/>
      <c r="D385" s="11" t="str">
        <f>'[1]TCE - ANEXO III - Preencher'!E394</f>
        <v>FERNANDA ELISA DE FRANCA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07/2024</v>
      </c>
      <c r="H385" s="14">
        <f>'[1]TCE - ANEXO III - Preencher'!I394</f>
        <v>0</v>
      </c>
      <c r="I385" s="14">
        <f>'[1]TCE - ANEXO III - Preencher'!J394</f>
        <v>279.2792</v>
      </c>
      <c r="J385" s="14">
        <f>'[1]TCE - ANEXO III - Preencher'!K394</f>
        <v>0</v>
      </c>
      <c r="K385" s="15">
        <f>'[1]TCE - ANEXO III - Preencher'!L394</f>
        <v>180.22020000000001</v>
      </c>
      <c r="L385" s="15">
        <f>'[1]TCE - ANEXO III - Preencher'!M394</f>
        <v>28.24</v>
      </c>
      <c r="M385" s="15">
        <f t="shared" si="31"/>
        <v>151.9802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127.78141129032258</v>
      </c>
      <c r="R385" s="15">
        <f>'[1]TCE - ANEXO III - Preencher'!S394</f>
        <v>73.42</v>
      </c>
      <c r="S385" s="16">
        <f t="shared" si="33"/>
        <v>54.361411290322579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487.77081129032257</v>
      </c>
    </row>
    <row r="386" spans="1:28" x14ac:dyDescent="0.2">
      <c r="A386" s="8">
        <f>IFERROR(VLOOKUP(B386,'[1]DADOS (OCULTAR)'!$Q$3:$S$136,3,0),"")</f>
        <v>9039744002723</v>
      </c>
      <c r="B386" s="9" t="str">
        <f>'[1]TCE - ANEXO III - Preencher'!C395</f>
        <v>HOSPITAL PELÓPIDAS SILVEIRA - CG Nº 017/2022</v>
      </c>
      <c r="C386" s="10"/>
      <c r="D386" s="11" t="str">
        <f>'[1]TCE - ANEXO III - Preencher'!E395</f>
        <v>FERNANDA GOMES DOS PASSOS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5152-05</v>
      </c>
      <c r="G386" s="13" t="str">
        <f>IF('[1]TCE - ANEXO III - Preencher'!H395="","",'[1]TCE - ANEXO III - Preencher'!H395)</f>
        <v>07/2024</v>
      </c>
      <c r="H386" s="14">
        <f>'[1]TCE - ANEXO III - Preencher'!I395</f>
        <v>0</v>
      </c>
      <c r="I386" s="14">
        <f>'[1]TCE - ANEXO III - Preencher'!J395</f>
        <v>132.44239999999999</v>
      </c>
      <c r="J386" s="14">
        <f>'[1]TCE - ANEXO III - Preencher'!K395</f>
        <v>0</v>
      </c>
      <c r="K386" s="15">
        <f>'[1]TCE - ANEXO III - Preencher'!L395</f>
        <v>180.22020000000001</v>
      </c>
      <c r="L386" s="15">
        <f>'[1]TCE - ANEXO III - Preencher'!M395</f>
        <v>28.24</v>
      </c>
      <c r="M386" s="15">
        <f t="shared" si="31"/>
        <v>151.9802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189.28141129032258</v>
      </c>
      <c r="R386" s="15">
        <f>'[1]TCE - ANEXO III - Preencher'!S395</f>
        <v>84.72</v>
      </c>
      <c r="S386" s="16">
        <f t="shared" si="33"/>
        <v>104.56141129032258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391.13401129032252</v>
      </c>
    </row>
    <row r="387" spans="1:28" x14ac:dyDescent="0.2">
      <c r="A387" s="8">
        <f>IFERROR(VLOOKUP(B387,'[1]DADOS (OCULTAR)'!$Q$3:$S$136,3,0),"")</f>
        <v>9039744002723</v>
      </c>
      <c r="B387" s="9" t="str">
        <f>'[1]TCE - ANEXO III - Preencher'!C396</f>
        <v>HOSPITAL PELÓPIDAS SILVEIRA - CG Nº 017/2022</v>
      </c>
      <c r="C387" s="10"/>
      <c r="D387" s="11" t="str">
        <f>'[1]TCE - ANEXO III - Preencher'!E396</f>
        <v>FERNANDA ISTEFANY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07/2024</v>
      </c>
      <c r="H387" s="14">
        <f>'[1]TCE - ANEXO III - Preencher'!I396</f>
        <v>0</v>
      </c>
      <c r="I387" s="14">
        <f>'[1]TCE - ANEXO III - Preencher'!J396</f>
        <v>397.46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4.5199999999999996</v>
      </c>
      <c r="O387" s="15">
        <f>'[1]TCE - ANEXO III - Preencher'!P396</f>
        <v>0</v>
      </c>
      <c r="P387" s="16">
        <f t="shared" si="32"/>
        <v>4.5199999999999996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401.97999999999996</v>
      </c>
    </row>
    <row r="388" spans="1:28" x14ac:dyDescent="0.2">
      <c r="A388" s="8">
        <f>IFERROR(VLOOKUP(B388,'[1]DADOS (OCULTAR)'!$Q$3:$S$136,3,0),"")</f>
        <v>9039744002723</v>
      </c>
      <c r="B388" s="9" t="str">
        <f>'[1]TCE - ANEXO III - Preencher'!C397</f>
        <v>HOSPITAL PELÓPIDAS SILVEIRA - CG Nº 017/2022</v>
      </c>
      <c r="C388" s="10"/>
      <c r="D388" s="11" t="str">
        <f>'[1]TCE - ANEXO III - Preencher'!E397</f>
        <v>FERNANDA LAURIANO DA SILVA CRUZ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07/2024</v>
      </c>
      <c r="H388" s="14">
        <f>'[1]TCE - ANEXO III - Preencher'!I397</f>
        <v>0</v>
      </c>
      <c r="I388" s="14">
        <f>'[1]TCE - ANEXO III - Preencher'!J397</f>
        <v>272.76960000000003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2.15</v>
      </c>
      <c r="O388" s="15">
        <f>'[1]TCE - ANEXO III - Preencher'!P397</f>
        <v>0</v>
      </c>
      <c r="P388" s="16">
        <f t="shared" ref="P388:P451" si="38">N388-O388</f>
        <v>2.15</v>
      </c>
      <c r="Q388" s="15">
        <f>'[1]TCE - ANEXO III - Preencher'!R397</f>
        <v>250.78141129032258</v>
      </c>
      <c r="R388" s="15">
        <f>'[1]TCE - ANEXO III - Preencher'!S397</f>
        <v>84.72</v>
      </c>
      <c r="S388" s="16">
        <f t="shared" ref="S388:S451" si="39">Q388-R388</f>
        <v>166.06141129032258</v>
      </c>
      <c r="T388" s="15">
        <f>'[1]TCE - ANEXO III - Preencher'!U397</f>
        <v>69.41</v>
      </c>
      <c r="U388" s="15">
        <f>'[1]TCE - ANEXO III - Preencher'!V397</f>
        <v>0</v>
      </c>
      <c r="V388" s="16">
        <f t="shared" ref="V388:V451" si="40">T388-U388</f>
        <v>69.41</v>
      </c>
      <c r="W388" s="17" t="str">
        <f>IF('[1]TCE - ANEXO III - Preencher'!X397="","",'[1]TCE - ANEXO III - Preencher'!X397)</f>
        <v>AUXÍLIO CRECHE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510.39101129032258</v>
      </c>
    </row>
    <row r="389" spans="1:28" x14ac:dyDescent="0.2">
      <c r="A389" s="8">
        <f>IFERROR(VLOOKUP(B389,'[1]DADOS (OCULTAR)'!$Q$3:$S$136,3,0),"")</f>
        <v>9039744002723</v>
      </c>
      <c r="B389" s="9" t="str">
        <f>'[1]TCE - ANEXO III - Preencher'!C398</f>
        <v>HOSPITAL PELÓPIDAS SILVEIRA - CG Nº 017/2022</v>
      </c>
      <c r="C389" s="10"/>
      <c r="D389" s="11" t="str">
        <f>'[1]TCE - ANEXO III - Preencher'!E398</f>
        <v>FERNANDA MARIMAR FREIRE PONTES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07/2024</v>
      </c>
      <c r="H389" s="14">
        <f>'[1]TCE - ANEXO III - Preencher'!I398</f>
        <v>0</v>
      </c>
      <c r="I389" s="14">
        <f>'[1]TCE - ANEXO III - Preencher'!J398</f>
        <v>301.46559999999999</v>
      </c>
      <c r="J389" s="14">
        <f>'[1]TCE - ANEXO III - Preencher'!K398</f>
        <v>0</v>
      </c>
      <c r="K389" s="15">
        <f>'[1]TCE - ANEXO III - Preencher'!L398</f>
        <v>180.22020000000001</v>
      </c>
      <c r="L389" s="15">
        <f>'[1]TCE - ANEXO III - Preencher'!M398</f>
        <v>28.24</v>
      </c>
      <c r="M389" s="15">
        <f t="shared" si="37"/>
        <v>151.9802</v>
      </c>
      <c r="N389" s="15">
        <f>'[1]TCE - ANEXO III - Preencher'!O398</f>
        <v>2.15</v>
      </c>
      <c r="O389" s="15">
        <f>'[1]TCE - ANEXO III - Preencher'!P398</f>
        <v>0</v>
      </c>
      <c r="P389" s="16">
        <f t="shared" si="38"/>
        <v>2.15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455.59579999999994</v>
      </c>
    </row>
    <row r="390" spans="1:28" x14ac:dyDescent="0.2">
      <c r="A390" s="8">
        <f>IFERROR(VLOOKUP(B390,'[1]DADOS (OCULTAR)'!$Q$3:$S$136,3,0),"")</f>
        <v>9039744002723</v>
      </c>
      <c r="B390" s="9" t="str">
        <f>'[1]TCE - ANEXO III - Preencher'!C399</f>
        <v>HOSPITAL PELÓPIDAS SILVEIRA - CG Nº 017/2022</v>
      </c>
      <c r="C390" s="10"/>
      <c r="D390" s="11" t="str">
        <f>'[1]TCE - ANEXO III - Preencher'!E399</f>
        <v>FERNANDA RAFAELLY DO CARMO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07/2024</v>
      </c>
      <c r="H390" s="14">
        <f>'[1]TCE - ANEXO III - Preencher'!I399</f>
        <v>0</v>
      </c>
      <c r="I390" s="14">
        <f>'[1]TCE - ANEXO III - Preencher'!J399</f>
        <v>678.58720000000005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4.5199999999999996</v>
      </c>
      <c r="O390" s="15">
        <f>'[1]TCE - ANEXO III - Preencher'!P399</f>
        <v>0</v>
      </c>
      <c r="P390" s="16">
        <f t="shared" si="38"/>
        <v>4.5199999999999996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683.10720000000003</v>
      </c>
    </row>
    <row r="391" spans="1:28" x14ac:dyDescent="0.2">
      <c r="A391" s="8">
        <f>IFERROR(VLOOKUP(B391,'[1]DADOS (OCULTAR)'!$Q$3:$S$136,3,0),"")</f>
        <v>9039744002723</v>
      </c>
      <c r="B391" s="9" t="str">
        <f>'[1]TCE - ANEXO III - Preencher'!C400</f>
        <v>HOSPITAL PELÓPIDAS SILVEIRA - CG Nº 017/2022</v>
      </c>
      <c r="C391" s="10"/>
      <c r="D391" s="11" t="str">
        <f>'[1]TCE - ANEXO III - Preencher'!E400</f>
        <v>FERNANDA VIEIRA DOS SANTOS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07/2024</v>
      </c>
      <c r="H391" s="14">
        <f>'[1]TCE - ANEXO III - Preencher'!I400</f>
        <v>0</v>
      </c>
      <c r="I391" s="14">
        <f>'[1]TCE - ANEXO III - Preencher'!J400</f>
        <v>311.58159999999998</v>
      </c>
      <c r="J391" s="14">
        <f>'[1]TCE - ANEXO III - Preencher'!K400</f>
        <v>0</v>
      </c>
      <c r="K391" s="15">
        <f>'[1]TCE - ANEXO III - Preencher'!L400</f>
        <v>180.22020000000001</v>
      </c>
      <c r="L391" s="15">
        <f>'[1]TCE - ANEXO III - Preencher'!M400</f>
        <v>28.24</v>
      </c>
      <c r="M391" s="15">
        <f t="shared" si="37"/>
        <v>151.9802</v>
      </c>
      <c r="N391" s="15">
        <f>'[1]TCE - ANEXO III - Preencher'!O400</f>
        <v>2.15</v>
      </c>
      <c r="O391" s="15">
        <f>'[1]TCE - ANEXO III - Preencher'!P400</f>
        <v>0</v>
      </c>
      <c r="P391" s="16">
        <f t="shared" si="38"/>
        <v>2.15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465.71179999999993</v>
      </c>
    </row>
    <row r="392" spans="1:28" x14ac:dyDescent="0.2">
      <c r="A392" s="8">
        <f>IFERROR(VLOOKUP(B392,'[1]DADOS (OCULTAR)'!$Q$3:$S$136,3,0),"")</f>
        <v>9039744002723</v>
      </c>
      <c r="B392" s="9" t="str">
        <f>'[1]TCE - ANEXO III - Preencher'!C401</f>
        <v>HOSPITAL PELÓPIDAS SILVEIRA - CG Nº 017/2022</v>
      </c>
      <c r="C392" s="10"/>
      <c r="D392" s="11" t="str">
        <f>'[1]TCE - ANEXO III - Preencher'!E401</f>
        <v>FERNANDO FRANCISCO MOURA DOS SANTOS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7233-10</v>
      </c>
      <c r="G392" s="13" t="str">
        <f>IF('[1]TCE - ANEXO III - Preencher'!H401="","",'[1]TCE - ANEXO III - Preencher'!H401)</f>
        <v>07/2024</v>
      </c>
      <c r="H392" s="14">
        <f>'[1]TCE - ANEXO III - Preencher'!I401</f>
        <v>0</v>
      </c>
      <c r="I392" s="14">
        <f>'[1]TCE - ANEXO III - Preencher'!J401</f>
        <v>148.40559999999999</v>
      </c>
      <c r="J392" s="14">
        <f>'[1]TCE - ANEXO III - Preencher'!K401</f>
        <v>0</v>
      </c>
      <c r="K392" s="15">
        <f>'[1]TCE - ANEXO III - Preencher'!L401</f>
        <v>180.22020000000001</v>
      </c>
      <c r="L392" s="15">
        <f>'[1]TCE - ANEXO III - Preencher'!M401</f>
        <v>32.17</v>
      </c>
      <c r="M392" s="15">
        <f t="shared" si="37"/>
        <v>148.05020000000002</v>
      </c>
      <c r="N392" s="15">
        <f>'[1]TCE - ANEXO III - Preencher'!O401</f>
        <v>2.15</v>
      </c>
      <c r="O392" s="15">
        <f>'[1]TCE - ANEXO III - Preencher'!P401</f>
        <v>0</v>
      </c>
      <c r="P392" s="16">
        <f t="shared" si="38"/>
        <v>2.15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298.60579999999999</v>
      </c>
    </row>
    <row r="393" spans="1:28" x14ac:dyDescent="0.2">
      <c r="A393" s="8">
        <f>IFERROR(VLOOKUP(B393,'[1]DADOS (OCULTAR)'!$Q$3:$S$136,3,0),"")</f>
        <v>9039744002723</v>
      </c>
      <c r="B393" s="9" t="str">
        <f>'[1]TCE - ANEXO III - Preencher'!C402</f>
        <v>HOSPITAL PELÓPIDAS SILVEIRA - CG Nº 017/2022</v>
      </c>
      <c r="C393" s="10"/>
      <c r="D393" s="11" t="str">
        <f>'[1]TCE - ANEXO III - Preencher'!E402</f>
        <v>FERNANDO NUNES FERREIRA DE OLIVEIRA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07/2024</v>
      </c>
      <c r="H393" s="14">
        <f>'[1]TCE - ANEXO III - Preencher'!I402</f>
        <v>0</v>
      </c>
      <c r="I393" s="14">
        <f>'[1]TCE - ANEXO III - Preencher'!J402</f>
        <v>474.24400000000003</v>
      </c>
      <c r="J393" s="14">
        <f>'[1]TCE - ANEXO III - Preencher'!K402</f>
        <v>0</v>
      </c>
      <c r="K393" s="15">
        <f>'[1]TCE - ANEXO III - Preencher'!L402</f>
        <v>180.22020000000001</v>
      </c>
      <c r="L393" s="15">
        <f>'[1]TCE - ANEXO III - Preencher'!M402</f>
        <v>3.59</v>
      </c>
      <c r="M393" s="15">
        <f t="shared" si="37"/>
        <v>176.6302</v>
      </c>
      <c r="N393" s="15">
        <f>'[1]TCE - ANEXO III - Preencher'!O402</f>
        <v>4.5199999999999996</v>
      </c>
      <c r="O393" s="15">
        <f>'[1]TCE - ANEXO III - Preencher'!P402</f>
        <v>0</v>
      </c>
      <c r="P393" s="16">
        <f t="shared" si="38"/>
        <v>4.5199999999999996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655.39419999999996</v>
      </c>
    </row>
    <row r="394" spans="1:28" x14ac:dyDescent="0.2">
      <c r="A394" s="8">
        <f>IFERROR(VLOOKUP(B394,'[1]DADOS (OCULTAR)'!$Q$3:$S$136,3,0),"")</f>
        <v>9039744002723</v>
      </c>
      <c r="B394" s="9" t="str">
        <f>'[1]TCE - ANEXO III - Preencher'!C403</f>
        <v>HOSPITAL PELÓPIDAS SILVEIRA - CG Nº 017/2022</v>
      </c>
      <c r="C394" s="10"/>
      <c r="D394" s="11" t="str">
        <f>'[1]TCE - ANEXO III - Preencher'!E403</f>
        <v>FERNANDO TENORIO TRAVASSOS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2251-25</v>
      </c>
      <c r="G394" s="13" t="str">
        <f>IF('[1]TCE - ANEXO III - Preencher'!H403="","",'[1]TCE - ANEXO III - Preencher'!H403)</f>
        <v>07/2024</v>
      </c>
      <c r="H394" s="14">
        <f>'[1]TCE - ANEXO III - Preencher'!I403</f>
        <v>0</v>
      </c>
      <c r="I394" s="14">
        <f>'[1]TCE - ANEXO III - Preencher'!J403</f>
        <v>836.6880000000001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17.2</v>
      </c>
      <c r="O394" s="15">
        <f>'[1]TCE - ANEXO III - Preencher'!P403</f>
        <v>0</v>
      </c>
      <c r="P394" s="16">
        <f t="shared" si="38"/>
        <v>17.2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853.88800000000015</v>
      </c>
    </row>
    <row r="395" spans="1:28" x14ac:dyDescent="0.2">
      <c r="A395" s="8">
        <f>IFERROR(VLOOKUP(B395,'[1]DADOS (OCULTAR)'!$Q$3:$S$136,3,0),"")</f>
        <v>9039744002723</v>
      </c>
      <c r="B395" s="9" t="str">
        <f>'[1]TCE - ANEXO III - Preencher'!C404</f>
        <v>HOSPITAL PELÓPIDAS SILVEIRA - CG Nº 017/2022</v>
      </c>
      <c r="C395" s="10"/>
      <c r="D395" s="11" t="str">
        <f>'[1]TCE - ANEXO III - Preencher'!E404</f>
        <v>FILIPE DE SIQUEIRA ARAUJO LAFAYETTE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2252-35</v>
      </c>
      <c r="G395" s="13" t="str">
        <f>IF('[1]TCE - ANEXO III - Preencher'!H404="","",'[1]TCE - ANEXO III - Preencher'!H404)</f>
        <v>07/2024</v>
      </c>
      <c r="H395" s="14">
        <f>'[1]TCE - ANEXO III - Preencher'!I404</f>
        <v>0</v>
      </c>
      <c r="I395" s="14">
        <f>'[1]TCE - ANEXO III - Preencher'!J404</f>
        <v>429.64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17.2</v>
      </c>
      <c r="O395" s="15">
        <f>'[1]TCE - ANEXO III - Preencher'!P404</f>
        <v>0</v>
      </c>
      <c r="P395" s="16">
        <f t="shared" si="38"/>
        <v>17.2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446.84</v>
      </c>
    </row>
    <row r="396" spans="1:28" x14ac:dyDescent="0.2">
      <c r="A396" s="8">
        <f>IFERROR(VLOOKUP(B396,'[1]DADOS (OCULTAR)'!$Q$3:$S$136,3,0),"")</f>
        <v>9039744002723</v>
      </c>
      <c r="B396" s="9" t="str">
        <f>'[1]TCE - ANEXO III - Preencher'!C405</f>
        <v>HOSPITAL PELÓPIDAS SILVEIRA - CG Nº 017/2022</v>
      </c>
      <c r="C396" s="10"/>
      <c r="D396" s="11" t="str">
        <f>'[1]TCE - ANEXO III - Preencher'!E405</f>
        <v>FILIPE PEDRO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4110-10</v>
      </c>
      <c r="G396" s="13" t="str">
        <f>IF('[1]TCE - ANEXO III - Preencher'!H405="","",'[1]TCE - ANEXO III - Preencher'!H405)</f>
        <v>07/2024</v>
      </c>
      <c r="H396" s="14">
        <f>'[1]TCE - ANEXO III - Preencher'!I405</f>
        <v>0</v>
      </c>
      <c r="I396" s="14">
        <f>'[1]TCE - ANEXO III - Preencher'!J405</f>
        <v>112.0528</v>
      </c>
      <c r="J396" s="14">
        <f>'[1]TCE - ANEXO III - Preencher'!K405</f>
        <v>0</v>
      </c>
      <c r="K396" s="15">
        <f>'[1]TCE - ANEXO III - Preencher'!L405</f>
        <v>180.22020000000001</v>
      </c>
      <c r="L396" s="15">
        <f>'[1]TCE - ANEXO III - Preencher'!M405</f>
        <v>28.24</v>
      </c>
      <c r="M396" s="15">
        <f t="shared" si="37"/>
        <v>151.9802</v>
      </c>
      <c r="N396" s="15">
        <f>'[1]TCE - ANEXO III - Preencher'!O405</f>
        <v>2.15</v>
      </c>
      <c r="O396" s="15">
        <f>'[1]TCE - ANEXO III - Preencher'!P405</f>
        <v>0</v>
      </c>
      <c r="P396" s="16">
        <f t="shared" si="38"/>
        <v>2.15</v>
      </c>
      <c r="Q396" s="15">
        <f>'[1]TCE - ANEXO III - Preencher'!R405</f>
        <v>185.18141129032259</v>
      </c>
      <c r="R396" s="15">
        <f>'[1]TCE - ANEXO III - Preencher'!S405</f>
        <v>84.72</v>
      </c>
      <c r="S396" s="16">
        <f t="shared" si="39"/>
        <v>100.46141129032259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366.64441129032258</v>
      </c>
    </row>
    <row r="397" spans="1:28" x14ac:dyDescent="0.2">
      <c r="A397" s="8">
        <f>IFERROR(VLOOKUP(B397,'[1]DADOS (OCULTAR)'!$Q$3:$S$136,3,0),"")</f>
        <v>9039744002723</v>
      </c>
      <c r="B397" s="9" t="str">
        <f>'[1]TCE - ANEXO III - Preencher'!C406</f>
        <v>HOSPITAL PELÓPIDAS SILVEIRA - CG Nº 017/2022</v>
      </c>
      <c r="C397" s="10"/>
      <c r="D397" s="11" t="str">
        <f>'[1]TCE - ANEXO III - Preencher'!E406</f>
        <v>FLAVIA KARINA RAMOS E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 t="str">
        <f>IF('[1]TCE - ANEXO III - Preencher'!H406="","",'[1]TCE - ANEXO III - Preencher'!H406)</f>
        <v>07/2024</v>
      </c>
      <c r="H397" s="14">
        <f>'[1]TCE - ANEXO III - Preencher'!I406</f>
        <v>0</v>
      </c>
      <c r="I397" s="14">
        <f>'[1]TCE - ANEXO III - Preencher'!J406</f>
        <v>460.69600000000003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4.5199999999999996</v>
      </c>
      <c r="O397" s="15">
        <f>'[1]TCE - ANEXO III - Preencher'!P406</f>
        <v>0</v>
      </c>
      <c r="P397" s="16">
        <f t="shared" si="38"/>
        <v>4.5199999999999996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465.21600000000001</v>
      </c>
    </row>
    <row r="398" spans="1:28" x14ac:dyDescent="0.2">
      <c r="A398" s="8">
        <f>IFERROR(VLOOKUP(B398,'[1]DADOS (OCULTAR)'!$Q$3:$S$136,3,0),"")</f>
        <v>9039744002723</v>
      </c>
      <c r="B398" s="9" t="str">
        <f>'[1]TCE - ANEXO III - Preencher'!C407</f>
        <v>HOSPITAL PELÓPIDAS SILVEIRA - CG Nº 017/2022</v>
      </c>
      <c r="C398" s="10"/>
      <c r="D398" s="11" t="str">
        <f>'[1]TCE - ANEXO III - Preencher'!E407</f>
        <v>FLAVIANA CRISTINA SANTIAGO MACIEL FERNANDES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07/2024</v>
      </c>
      <c r="H398" s="14">
        <f>'[1]TCE - ANEXO III - Preencher'!I407</f>
        <v>0</v>
      </c>
      <c r="I398" s="14">
        <f>'[1]TCE - ANEXO III - Preencher'!J407</f>
        <v>410.17520000000002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4.5199999999999996</v>
      </c>
      <c r="O398" s="15">
        <f>'[1]TCE - ANEXO III - Preencher'!P407</f>
        <v>0</v>
      </c>
      <c r="P398" s="16">
        <f t="shared" si="38"/>
        <v>4.5199999999999996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414.6952</v>
      </c>
    </row>
    <row r="399" spans="1:28" x14ac:dyDescent="0.2">
      <c r="A399" s="8">
        <f>IFERROR(VLOOKUP(B399,'[1]DADOS (OCULTAR)'!$Q$3:$S$136,3,0),"")</f>
        <v>9039744002723</v>
      </c>
      <c r="B399" s="9" t="str">
        <f>'[1]TCE - ANEXO III - Preencher'!C408</f>
        <v>HOSPITAL PELÓPIDAS SILVEIRA - CG Nº 017/2022</v>
      </c>
      <c r="C399" s="10"/>
      <c r="D399" s="11" t="str">
        <f>'[1]TCE - ANEXO III - Preencher'!E408</f>
        <v>FRANCIANE DOS PRAZERES DA SILVA ROCHA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4141-05</v>
      </c>
      <c r="G399" s="13" t="str">
        <f>IF('[1]TCE - ANEXO III - Preencher'!H408="","",'[1]TCE - ANEXO III - Preencher'!H408)</f>
        <v>07/2024</v>
      </c>
      <c r="H399" s="14">
        <f>'[1]TCE - ANEXO III - Preencher'!I408</f>
        <v>0</v>
      </c>
      <c r="I399" s="14">
        <f>'[1]TCE - ANEXO III - Preencher'!J408</f>
        <v>133.58879999999999</v>
      </c>
      <c r="J399" s="14">
        <f>'[1]TCE - ANEXO III - Preencher'!K408</f>
        <v>0</v>
      </c>
      <c r="K399" s="15">
        <f>'[1]TCE - ANEXO III - Preencher'!L408</f>
        <v>180.22020000000001</v>
      </c>
      <c r="L399" s="15">
        <f>'[1]TCE - ANEXO III - Preencher'!M408</f>
        <v>33.43</v>
      </c>
      <c r="M399" s="15">
        <f t="shared" si="37"/>
        <v>146.7902</v>
      </c>
      <c r="N399" s="15">
        <f>'[1]TCE - ANEXO III - Preencher'!O408</f>
        <v>2.15</v>
      </c>
      <c r="O399" s="15">
        <f>'[1]TCE - ANEXO III - Preencher'!P408</f>
        <v>0</v>
      </c>
      <c r="P399" s="16">
        <f t="shared" si="38"/>
        <v>2.15</v>
      </c>
      <c r="Q399" s="15">
        <f>'[1]TCE - ANEXO III - Preencher'!R408</f>
        <v>365.58141129032259</v>
      </c>
      <c r="R399" s="15">
        <f>'[1]TCE - ANEXO III - Preencher'!S408</f>
        <v>100.19</v>
      </c>
      <c r="S399" s="16">
        <f t="shared" si="39"/>
        <v>265.39141129032259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547.92041129032259</v>
      </c>
    </row>
    <row r="400" spans="1:28" x14ac:dyDescent="0.2">
      <c r="A400" s="8">
        <f>IFERROR(VLOOKUP(B400,'[1]DADOS (OCULTAR)'!$Q$3:$S$136,3,0),"")</f>
        <v>9039744002723</v>
      </c>
      <c r="B400" s="9" t="str">
        <f>'[1]TCE - ANEXO III - Preencher'!C409</f>
        <v>HOSPITAL PELÓPIDAS SILVEIRA - CG Nº 017/2022</v>
      </c>
      <c r="C400" s="10"/>
      <c r="D400" s="11" t="str">
        <f>'[1]TCE - ANEXO III - Preencher'!E409</f>
        <v>FRANCIELE GOMES ALVES DE MELO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2238-10</v>
      </c>
      <c r="G400" s="13" t="str">
        <f>IF('[1]TCE - ANEXO III - Preencher'!H409="","",'[1]TCE - ANEXO III - Preencher'!H409)</f>
        <v>07/2024</v>
      </c>
      <c r="H400" s="14">
        <f>'[1]TCE - ANEXO III - Preencher'!I409</f>
        <v>0</v>
      </c>
      <c r="I400" s="14">
        <f>'[1]TCE - ANEXO III - Preencher'!J409</f>
        <v>240.06720000000001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242.21720000000002</v>
      </c>
    </row>
    <row r="401" spans="1:28" x14ac:dyDescent="0.2">
      <c r="A401" s="8">
        <f>IFERROR(VLOOKUP(B401,'[1]DADOS (OCULTAR)'!$Q$3:$S$136,3,0),"")</f>
        <v>9039744002723</v>
      </c>
      <c r="B401" s="9" t="str">
        <f>'[1]TCE - ANEXO III - Preencher'!C410</f>
        <v>HOSPITAL PELÓPIDAS SILVEIRA - CG Nº 017/2022</v>
      </c>
      <c r="C401" s="10"/>
      <c r="D401" s="11" t="str">
        <f>'[1]TCE - ANEXO III - Preencher'!E410</f>
        <v>FRANCIELY HORRANE RODRIGUES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5143-20</v>
      </c>
      <c r="G401" s="13" t="str">
        <f>IF('[1]TCE - ANEXO III - Preencher'!H410="","",'[1]TCE - ANEXO III - Preencher'!H410)</f>
        <v>07/2024</v>
      </c>
      <c r="H401" s="14">
        <f>'[1]TCE - ANEXO III - Preencher'!I410</f>
        <v>0</v>
      </c>
      <c r="I401" s="14">
        <f>'[1]TCE - ANEXO III - Preencher'!J410</f>
        <v>4.5183999999999997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2.15</v>
      </c>
      <c r="O401" s="15">
        <f>'[1]TCE - ANEXO III - Preencher'!P410</f>
        <v>0</v>
      </c>
      <c r="P401" s="16">
        <f t="shared" si="38"/>
        <v>2.15</v>
      </c>
      <c r="Q401" s="15">
        <f>'[1]TCE - ANEXO III - Preencher'!R410</f>
        <v>12.98141129032258</v>
      </c>
      <c r="R401" s="15">
        <f>'[1]TCE - ANEXO III - Preencher'!S410</f>
        <v>2.82</v>
      </c>
      <c r="S401" s="16">
        <f t="shared" si="39"/>
        <v>10.16141129032258</v>
      </c>
      <c r="T401" s="15">
        <f>'[1]TCE - ANEXO III - Preencher'!U410</f>
        <v>2.7</v>
      </c>
      <c r="U401" s="15">
        <f>'[1]TCE - ANEXO III - Preencher'!V410</f>
        <v>0</v>
      </c>
      <c r="V401" s="16">
        <f t="shared" si="40"/>
        <v>2.7</v>
      </c>
      <c r="W401" s="17" t="str">
        <f>IF('[1]TCE - ANEXO III - Preencher'!X410="","",'[1]TCE - ANEXO III - Preencher'!X410)</f>
        <v>AUXÍLIO CRECHE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19.529811290322581</v>
      </c>
    </row>
    <row r="402" spans="1:28" x14ac:dyDescent="0.2">
      <c r="A402" s="8">
        <f>IFERROR(VLOOKUP(B402,'[1]DADOS (OCULTAR)'!$Q$3:$S$136,3,0),"")</f>
        <v>9039744002723</v>
      </c>
      <c r="B402" s="9" t="str">
        <f>'[1]TCE - ANEXO III - Preencher'!C411</f>
        <v>HOSPITAL PELÓPIDAS SILVEIRA - CG Nº 017/2022</v>
      </c>
      <c r="C402" s="10"/>
      <c r="D402" s="11" t="str">
        <f>'[1]TCE - ANEXO III - Preencher'!E411</f>
        <v>FRANCINEIDE TERESA DA LUZ PIMENTEL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5174-10</v>
      </c>
      <c r="G402" s="13" t="str">
        <f>IF('[1]TCE - ANEXO III - Preencher'!H411="","",'[1]TCE - ANEXO III - Preencher'!H411)</f>
        <v>07/2024</v>
      </c>
      <c r="H402" s="14">
        <f>'[1]TCE - ANEXO III - Preencher'!I411</f>
        <v>0</v>
      </c>
      <c r="I402" s="14">
        <f>'[1]TCE - ANEXO III - Preencher'!J411</f>
        <v>112.24079999999999</v>
      </c>
      <c r="J402" s="14">
        <f>'[1]TCE - ANEXO III - Preencher'!K411</f>
        <v>0</v>
      </c>
      <c r="K402" s="15">
        <f>'[1]TCE - ANEXO III - Preencher'!L411</f>
        <v>180.22020000000001</v>
      </c>
      <c r="L402" s="15">
        <f>'[1]TCE - ANEXO III - Preencher'!M411</f>
        <v>28.24</v>
      </c>
      <c r="M402" s="15">
        <f t="shared" si="37"/>
        <v>151.9802</v>
      </c>
      <c r="N402" s="15">
        <f>'[1]TCE - ANEXO III - Preencher'!O411</f>
        <v>2.15</v>
      </c>
      <c r="O402" s="15">
        <f>'[1]TCE - ANEXO III - Preencher'!P411</f>
        <v>0</v>
      </c>
      <c r="P402" s="16">
        <f t="shared" si="38"/>
        <v>2.15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266.37099999999998</v>
      </c>
    </row>
    <row r="403" spans="1:28" x14ac:dyDescent="0.2">
      <c r="A403" s="8">
        <f>IFERROR(VLOOKUP(B403,'[1]DADOS (OCULTAR)'!$Q$3:$S$136,3,0),"")</f>
        <v>9039744002723</v>
      </c>
      <c r="B403" s="9" t="str">
        <f>'[1]TCE - ANEXO III - Preencher'!C412</f>
        <v>HOSPITAL PELÓPIDAS SILVEIRA - CG Nº 017/2022</v>
      </c>
      <c r="C403" s="10"/>
      <c r="D403" s="11" t="str">
        <f>'[1]TCE - ANEXO III - Preencher'!E412</f>
        <v>FRANCIS PETTER DE SOUZA GOMES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5142-25</v>
      </c>
      <c r="G403" s="13" t="str">
        <f>IF('[1]TCE - ANEXO III - Preencher'!H412="","",'[1]TCE - ANEXO III - Preencher'!H412)</f>
        <v>07/2024</v>
      </c>
      <c r="H403" s="14">
        <f>'[1]TCE - ANEXO III - Preencher'!I412</f>
        <v>0</v>
      </c>
      <c r="I403" s="14">
        <f>'[1]TCE - ANEXO III - Preencher'!J412</f>
        <v>120.27119999999999</v>
      </c>
      <c r="J403" s="14">
        <f>'[1]TCE - ANEXO III - Preencher'!K412</f>
        <v>0</v>
      </c>
      <c r="K403" s="15">
        <f>'[1]TCE - ANEXO III - Preencher'!L412</f>
        <v>180.22020000000001</v>
      </c>
      <c r="L403" s="15">
        <f>'[1]TCE - ANEXO III - Preencher'!M412</f>
        <v>28.24</v>
      </c>
      <c r="M403" s="15">
        <f t="shared" si="37"/>
        <v>151.9802</v>
      </c>
      <c r="N403" s="15">
        <f>'[1]TCE - ANEXO III - Preencher'!O412</f>
        <v>2.15</v>
      </c>
      <c r="O403" s="15">
        <f>'[1]TCE - ANEXO III - Preencher'!P412</f>
        <v>0</v>
      </c>
      <c r="P403" s="16">
        <f t="shared" si="38"/>
        <v>2.15</v>
      </c>
      <c r="Q403" s="15">
        <f>'[1]TCE - ANEXO III - Preencher'!R412</f>
        <v>185.18141129032259</v>
      </c>
      <c r="R403" s="15">
        <f>'[1]TCE - ANEXO III - Preencher'!S412</f>
        <v>84.72</v>
      </c>
      <c r="S403" s="16">
        <f t="shared" si="39"/>
        <v>100.46141129032259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374.86281129032255</v>
      </c>
    </row>
    <row r="404" spans="1:28" x14ac:dyDescent="0.2">
      <c r="A404" s="8">
        <f>IFERROR(VLOOKUP(B404,'[1]DADOS (OCULTAR)'!$Q$3:$S$136,3,0),"")</f>
        <v>9039744002723</v>
      </c>
      <c r="B404" s="9" t="str">
        <f>'[1]TCE - ANEXO III - Preencher'!C413</f>
        <v>HOSPITAL PELÓPIDAS SILVEIRA - CG Nº 017/2022</v>
      </c>
      <c r="C404" s="10"/>
      <c r="D404" s="11" t="str">
        <f>'[1]TCE - ANEXO III - Preencher'!E413</f>
        <v>FRANCISCA DA SILVA MACEDO BATISTA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5211-30</v>
      </c>
      <c r="G404" s="13" t="str">
        <f>IF('[1]TCE - ANEXO III - Preencher'!H413="","",'[1]TCE - ANEXO III - Preencher'!H413)</f>
        <v>07/2024</v>
      </c>
      <c r="H404" s="14">
        <f>'[1]TCE - ANEXO III - Preencher'!I413</f>
        <v>0</v>
      </c>
      <c r="I404" s="14">
        <f>'[1]TCE - ANEXO III - Preencher'!J413</f>
        <v>139.35599999999999</v>
      </c>
      <c r="J404" s="14">
        <f>'[1]TCE - ANEXO III - Preencher'!K413</f>
        <v>0</v>
      </c>
      <c r="K404" s="15">
        <f>'[1]TCE - ANEXO III - Preencher'!L413</f>
        <v>180.22020000000001</v>
      </c>
      <c r="L404" s="15">
        <f>'[1]TCE - ANEXO III - Preencher'!M413</f>
        <v>31.14</v>
      </c>
      <c r="M404" s="15">
        <f t="shared" si="37"/>
        <v>149.08019999999999</v>
      </c>
      <c r="N404" s="15">
        <f>'[1]TCE - ANEXO III - Preencher'!O413</f>
        <v>2.15</v>
      </c>
      <c r="O404" s="15">
        <f>'[1]TCE - ANEXO III - Preencher'!P413</f>
        <v>0</v>
      </c>
      <c r="P404" s="16">
        <f t="shared" si="38"/>
        <v>2.15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290.58619999999996</v>
      </c>
    </row>
    <row r="405" spans="1:28" x14ac:dyDescent="0.2">
      <c r="A405" s="8">
        <f>IFERROR(VLOOKUP(B405,'[1]DADOS (OCULTAR)'!$Q$3:$S$136,3,0),"")</f>
        <v>9039744002723</v>
      </c>
      <c r="B405" s="9" t="str">
        <f>'[1]TCE - ANEXO III - Preencher'!C414</f>
        <v>HOSPITAL PELÓPIDAS SILVEIRA - CG Nº 017/2022</v>
      </c>
      <c r="C405" s="10"/>
      <c r="D405" s="11" t="str">
        <f>'[1]TCE - ANEXO III - Preencher'!E414</f>
        <v>GABRIEL CARNEIRO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5211-30</v>
      </c>
      <c r="G405" s="13" t="str">
        <f>IF('[1]TCE - ANEXO III - Preencher'!H414="","",'[1]TCE - ANEXO III - Preencher'!H414)</f>
        <v>07/2024</v>
      </c>
      <c r="H405" s="14">
        <f>'[1]TCE - ANEXO III - Preencher'!I414</f>
        <v>0</v>
      </c>
      <c r="I405" s="14">
        <f>'[1]TCE - ANEXO III - Preencher'!J414</f>
        <v>58.4208</v>
      </c>
      <c r="J405" s="14">
        <f>'[1]TCE - ANEXO III - Preencher'!K414</f>
        <v>0</v>
      </c>
      <c r="K405" s="15">
        <f>'[1]TCE - ANEXO III - Preencher'!L414</f>
        <v>180.22020000000001</v>
      </c>
      <c r="L405" s="15">
        <f>'[1]TCE - ANEXO III - Preencher'!M414</f>
        <v>31.14</v>
      </c>
      <c r="M405" s="15">
        <f t="shared" si="37"/>
        <v>149.08019999999999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267.18141129032256</v>
      </c>
      <c r="R405" s="15">
        <f>'[1]TCE - ANEXO III - Preencher'!S414</f>
        <v>6.23</v>
      </c>
      <c r="S405" s="16">
        <f t="shared" si="39"/>
        <v>260.95141129032254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470.60241129032249</v>
      </c>
    </row>
    <row r="406" spans="1:28" x14ac:dyDescent="0.2">
      <c r="A406" s="8">
        <f>IFERROR(VLOOKUP(B406,'[1]DADOS (OCULTAR)'!$Q$3:$S$136,3,0),"")</f>
        <v>9039744002723</v>
      </c>
      <c r="B406" s="9" t="str">
        <f>'[1]TCE - ANEXO III - Preencher'!C415</f>
        <v>HOSPITAL PELÓPIDAS SILVEIRA - CG Nº 017/2022</v>
      </c>
      <c r="C406" s="10"/>
      <c r="D406" s="11" t="str">
        <f>'[1]TCE - ANEXO III - Preencher'!E415</f>
        <v>GABRIELA DOS ANJOS CEZAR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07/2024</v>
      </c>
      <c r="H406" s="14">
        <f>'[1]TCE - ANEXO III - Preencher'!I415</f>
        <v>0</v>
      </c>
      <c r="I406" s="14">
        <f>'[1]TCE - ANEXO III - Preencher'!J415</f>
        <v>264.524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2.15</v>
      </c>
      <c r="O406" s="15">
        <f>'[1]TCE - ANEXO III - Preencher'!P415</f>
        <v>0</v>
      </c>
      <c r="P406" s="16">
        <f t="shared" si="38"/>
        <v>2.15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266.67399999999998</v>
      </c>
    </row>
    <row r="407" spans="1:28" x14ac:dyDescent="0.2">
      <c r="A407" s="8">
        <f>IFERROR(VLOOKUP(B407,'[1]DADOS (OCULTAR)'!$Q$3:$S$136,3,0),"")</f>
        <v>9039744002723</v>
      </c>
      <c r="B407" s="9" t="str">
        <f>'[1]TCE - ANEXO III - Preencher'!C416</f>
        <v>HOSPITAL PELÓPIDAS SILVEIRA - CG Nº 017/2022</v>
      </c>
      <c r="C407" s="10"/>
      <c r="D407" s="11" t="str">
        <f>'[1]TCE - ANEXO III - Preencher'!E416</f>
        <v>GABRIELA DOS SANTOS ARCANJO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07/2024</v>
      </c>
      <c r="H407" s="14">
        <f>'[1]TCE - ANEXO III - Preencher'!I416</f>
        <v>0</v>
      </c>
      <c r="I407" s="14">
        <f>'[1]TCE - ANEXO III - Preencher'!J416</f>
        <v>271.97919999999999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2.15</v>
      </c>
      <c r="O407" s="15">
        <f>'[1]TCE - ANEXO III - Preencher'!P416</f>
        <v>0</v>
      </c>
      <c r="P407" s="16">
        <f t="shared" si="38"/>
        <v>2.15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274.12919999999997</v>
      </c>
    </row>
    <row r="408" spans="1:28" x14ac:dyDescent="0.2">
      <c r="A408" s="8">
        <f>IFERROR(VLOOKUP(B408,'[1]DADOS (OCULTAR)'!$Q$3:$S$136,3,0),"")</f>
        <v>9039744002723</v>
      </c>
      <c r="B408" s="9" t="str">
        <f>'[1]TCE - ANEXO III - Preencher'!C417</f>
        <v>HOSPITAL PELÓPIDAS SILVEIRA - CG Nº 017/2022</v>
      </c>
      <c r="C408" s="10"/>
      <c r="D408" s="11" t="str">
        <f>'[1]TCE - ANEXO III - Preencher'!E417</f>
        <v>GABRIELA FARIAS DE BARROS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07/2024</v>
      </c>
      <c r="H408" s="14">
        <f>'[1]TCE - ANEXO III - Preencher'!I417</f>
        <v>0</v>
      </c>
      <c r="I408" s="14">
        <f>'[1]TCE - ANEXO III - Preencher'!J417</f>
        <v>546.82800000000009</v>
      </c>
      <c r="J408" s="14">
        <f>'[1]TCE - ANEXO III - Preencher'!K417</f>
        <v>0</v>
      </c>
      <c r="K408" s="15">
        <f>'[1]TCE - ANEXO III - Preencher'!L417</f>
        <v>180.22020000000001</v>
      </c>
      <c r="L408" s="15">
        <f>'[1]TCE - ANEXO III - Preencher'!M417</f>
        <v>3.59</v>
      </c>
      <c r="M408" s="15">
        <f t="shared" si="37"/>
        <v>176.6302</v>
      </c>
      <c r="N408" s="15">
        <f>'[1]TCE - ANEXO III - Preencher'!O417</f>
        <v>4.5199999999999996</v>
      </c>
      <c r="O408" s="15">
        <f>'[1]TCE - ANEXO III - Preencher'!P417</f>
        <v>0</v>
      </c>
      <c r="P408" s="16">
        <f t="shared" si="38"/>
        <v>4.5199999999999996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727.97820000000002</v>
      </c>
    </row>
    <row r="409" spans="1:28" x14ac:dyDescent="0.2">
      <c r="A409" s="8">
        <f>IFERROR(VLOOKUP(B409,'[1]DADOS (OCULTAR)'!$Q$3:$S$136,3,0),"")</f>
        <v>9039744002723</v>
      </c>
      <c r="B409" s="9" t="str">
        <f>'[1]TCE - ANEXO III - Preencher'!C418</f>
        <v>HOSPITAL PELÓPIDAS SILVEIRA - CG Nº 017/2022</v>
      </c>
      <c r="C409" s="10"/>
      <c r="D409" s="11" t="str">
        <f>'[1]TCE - ANEXO III - Preencher'!E418</f>
        <v>GABRIELA GOMES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07/2024</v>
      </c>
      <c r="H409" s="14">
        <f>'[1]TCE - ANEXO III - Preencher'!I418</f>
        <v>0</v>
      </c>
      <c r="I409" s="14">
        <f>'[1]TCE - ANEXO III - Preencher'!J418</f>
        <v>411.15359999999998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4.5199999999999996</v>
      </c>
      <c r="O409" s="15">
        <f>'[1]TCE - ANEXO III - Preencher'!P418</f>
        <v>0</v>
      </c>
      <c r="P409" s="16">
        <f t="shared" si="38"/>
        <v>4.5199999999999996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415.67359999999996</v>
      </c>
    </row>
    <row r="410" spans="1:28" x14ac:dyDescent="0.2">
      <c r="A410" s="8">
        <f>IFERROR(VLOOKUP(B410,'[1]DADOS (OCULTAR)'!$Q$3:$S$136,3,0),"")</f>
        <v>9039744002723</v>
      </c>
      <c r="B410" s="9" t="str">
        <f>'[1]TCE - ANEXO III - Preencher'!C419</f>
        <v>HOSPITAL PELÓPIDAS SILVEIRA - CG Nº 017/2022</v>
      </c>
      <c r="C410" s="10"/>
      <c r="D410" s="11" t="str">
        <f>'[1]TCE - ANEXO III - Preencher'!E419</f>
        <v>GABRIELE TELES CHAVES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2251-25</v>
      </c>
      <c r="G410" s="13" t="str">
        <f>IF('[1]TCE - ANEXO III - Preencher'!H419="","",'[1]TCE - ANEXO III - Preencher'!H419)</f>
        <v>07/2024</v>
      </c>
      <c r="H410" s="14">
        <f>'[1]TCE - ANEXO III - Preencher'!I419</f>
        <v>0</v>
      </c>
      <c r="I410" s="14">
        <f>'[1]TCE - ANEXO III - Preencher'!J419</f>
        <v>722.64080000000001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17.2</v>
      </c>
      <c r="O410" s="15">
        <f>'[1]TCE - ANEXO III - Preencher'!P419</f>
        <v>0</v>
      </c>
      <c r="P410" s="16">
        <f t="shared" si="38"/>
        <v>17.2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739.84080000000006</v>
      </c>
    </row>
    <row r="411" spans="1:28" x14ac:dyDescent="0.2">
      <c r="A411" s="8">
        <f>IFERROR(VLOOKUP(B411,'[1]DADOS (OCULTAR)'!$Q$3:$S$136,3,0),"")</f>
        <v>9039744002723</v>
      </c>
      <c r="B411" s="9" t="str">
        <f>'[1]TCE - ANEXO III - Preencher'!C420</f>
        <v>HOSPITAL PELÓPIDAS SILVEIRA - CG Nº 017/2022</v>
      </c>
      <c r="C411" s="10"/>
      <c r="D411" s="11" t="str">
        <f>'[1]TCE - ANEXO III - Preencher'!E420</f>
        <v>GABRIELLE OLIVEIRA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07/2024</v>
      </c>
      <c r="H411" s="14">
        <f>'[1]TCE - ANEXO III - Preencher'!I420</f>
        <v>0</v>
      </c>
      <c r="I411" s="14">
        <f>'[1]TCE - ANEXO III - Preencher'!J420</f>
        <v>285.62720000000002</v>
      </c>
      <c r="J411" s="14">
        <f>'[1]TCE - ANEXO III - Preencher'!K420</f>
        <v>0</v>
      </c>
      <c r="K411" s="15">
        <f>'[1]TCE - ANEXO III - Preencher'!L420</f>
        <v>180.22020000000001</v>
      </c>
      <c r="L411" s="15">
        <f>'[1]TCE - ANEXO III - Preencher'!M420</f>
        <v>28.24</v>
      </c>
      <c r="M411" s="15">
        <f t="shared" si="37"/>
        <v>151.9802</v>
      </c>
      <c r="N411" s="15">
        <f>'[1]TCE - ANEXO III - Preencher'!O420</f>
        <v>2.15</v>
      </c>
      <c r="O411" s="15">
        <f>'[1]TCE - ANEXO III - Preencher'!P420</f>
        <v>0</v>
      </c>
      <c r="P411" s="16">
        <f t="shared" si="38"/>
        <v>2.15</v>
      </c>
      <c r="Q411" s="15">
        <f>'[1]TCE - ANEXO III - Preencher'!R420</f>
        <v>250.78141129032258</v>
      </c>
      <c r="R411" s="15">
        <f>'[1]TCE - ANEXO III - Preencher'!S420</f>
        <v>84.72</v>
      </c>
      <c r="S411" s="16">
        <f t="shared" si="39"/>
        <v>166.06141129032258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605.81881129032251</v>
      </c>
    </row>
    <row r="412" spans="1:28" x14ac:dyDescent="0.2">
      <c r="A412" s="8">
        <f>IFERROR(VLOOKUP(B412,'[1]DADOS (OCULTAR)'!$Q$3:$S$136,3,0),"")</f>
        <v>9039744002723</v>
      </c>
      <c r="B412" s="9" t="str">
        <f>'[1]TCE - ANEXO III - Preencher'!C421</f>
        <v>HOSPITAL PELÓPIDAS SILVEIRA - CG Nº 017/2022</v>
      </c>
      <c r="C412" s="10"/>
      <c r="D412" s="11" t="str">
        <f>'[1]TCE - ANEXO III - Preencher'!E421</f>
        <v>GABRIELLE VITORIA GONÇALVES LIMA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 t="str">
        <f>IF('[1]TCE - ANEXO III - Preencher'!H421="","",'[1]TCE - ANEXO III - Preencher'!H421)</f>
        <v>07/2024</v>
      </c>
      <c r="H412" s="14">
        <f>'[1]TCE - ANEXO III - Preencher'!I421</f>
        <v>0</v>
      </c>
      <c r="I412" s="14">
        <f>'[1]TCE - ANEXO III - Preencher'!J421</f>
        <v>18.826599999999999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2.15</v>
      </c>
      <c r="O412" s="15">
        <f>'[1]TCE - ANEXO III - Preencher'!P421</f>
        <v>0</v>
      </c>
      <c r="P412" s="16">
        <f t="shared" si="38"/>
        <v>2.15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20.976599999999998</v>
      </c>
    </row>
    <row r="413" spans="1:28" x14ac:dyDescent="0.2">
      <c r="A413" s="8">
        <f>IFERROR(VLOOKUP(B413,'[1]DADOS (OCULTAR)'!$Q$3:$S$136,3,0),"")</f>
        <v>9039744002723</v>
      </c>
      <c r="B413" s="9" t="str">
        <f>'[1]TCE - ANEXO III - Preencher'!C422</f>
        <v>HOSPITAL PELÓPIDAS SILVEIRA - CG Nº 017/2022</v>
      </c>
      <c r="C413" s="10"/>
      <c r="D413" s="11" t="str">
        <f>'[1]TCE - ANEXO III - Preencher'!E422</f>
        <v>GABRIELLY CORREIA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07/2024</v>
      </c>
      <c r="H413" s="14">
        <f>'[1]TCE - ANEXO III - Preencher'!I422</f>
        <v>0</v>
      </c>
      <c r="I413" s="14">
        <f>'[1]TCE - ANEXO III - Preencher'!J422</f>
        <v>299.56479999999999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250.78141129032258</v>
      </c>
      <c r="R413" s="15">
        <f>'[1]TCE - ANEXO III - Preencher'!S422</f>
        <v>84.72</v>
      </c>
      <c r="S413" s="16">
        <f t="shared" si="39"/>
        <v>166.06141129032258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467.77621129032252</v>
      </c>
    </row>
    <row r="414" spans="1:28" x14ac:dyDescent="0.2">
      <c r="A414" s="8">
        <f>IFERROR(VLOOKUP(B414,'[1]DADOS (OCULTAR)'!$Q$3:$S$136,3,0),"")</f>
        <v>9039744002723</v>
      </c>
      <c r="B414" s="9" t="str">
        <f>'[1]TCE - ANEXO III - Preencher'!C423</f>
        <v>HOSPITAL PELÓPIDAS SILVEIRA - CG Nº 017/2022</v>
      </c>
      <c r="C414" s="10"/>
      <c r="D414" s="11" t="str">
        <f>'[1]TCE - ANEXO III - Preencher'!E423</f>
        <v>GENEZIA CELINA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07/2024</v>
      </c>
      <c r="H414" s="14">
        <f>'[1]TCE - ANEXO III - Preencher'!I423</f>
        <v>0</v>
      </c>
      <c r="I414" s="14">
        <f>'[1]TCE - ANEXO III - Preencher'!J423</f>
        <v>325.14240000000001</v>
      </c>
      <c r="J414" s="14">
        <f>'[1]TCE - ANEXO III - Preencher'!K423</f>
        <v>0</v>
      </c>
      <c r="K414" s="15">
        <f>'[1]TCE - ANEXO III - Preencher'!L423</f>
        <v>180.22020000000001</v>
      </c>
      <c r="L414" s="15">
        <f>'[1]TCE - ANEXO III - Preencher'!M423</f>
        <v>28.24</v>
      </c>
      <c r="M414" s="15">
        <f t="shared" si="37"/>
        <v>151.9802</v>
      </c>
      <c r="N414" s="15">
        <f>'[1]TCE - ANEXO III - Preencher'!O423</f>
        <v>2.15</v>
      </c>
      <c r="O414" s="15">
        <f>'[1]TCE - ANEXO III - Preencher'!P423</f>
        <v>0</v>
      </c>
      <c r="P414" s="16">
        <f t="shared" si="38"/>
        <v>2.15</v>
      </c>
      <c r="Q414" s="15">
        <f>'[1]TCE - ANEXO III - Preencher'!R423</f>
        <v>250.78141129032258</v>
      </c>
      <c r="R414" s="15">
        <f>'[1]TCE - ANEXO III - Preencher'!S423</f>
        <v>82.46</v>
      </c>
      <c r="S414" s="16">
        <f t="shared" si="39"/>
        <v>168.3214112903226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647.59401129032267</v>
      </c>
    </row>
    <row r="415" spans="1:28" x14ac:dyDescent="0.2">
      <c r="A415" s="8">
        <f>IFERROR(VLOOKUP(B415,'[1]DADOS (OCULTAR)'!$Q$3:$S$136,3,0),"")</f>
        <v>9039744002723</v>
      </c>
      <c r="B415" s="9" t="str">
        <f>'[1]TCE - ANEXO III - Preencher'!C424</f>
        <v>HOSPITAL PELÓPIDAS SILVEIRA - CG Nº 017/2022</v>
      </c>
      <c r="C415" s="10"/>
      <c r="D415" s="11" t="str">
        <f>'[1]TCE - ANEXO III - Preencher'!E424</f>
        <v>GENI MARIA GOMES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07/2024</v>
      </c>
      <c r="H415" s="14">
        <f>'[1]TCE - ANEXO III - Preencher'!I424</f>
        <v>0</v>
      </c>
      <c r="I415" s="14">
        <f>'[1]TCE - ANEXO III - Preencher'!J424</f>
        <v>306.74560000000002</v>
      </c>
      <c r="J415" s="14">
        <f>'[1]TCE - ANEXO III - Preencher'!K424</f>
        <v>0</v>
      </c>
      <c r="K415" s="15">
        <f>'[1]TCE - ANEXO III - Preencher'!L424</f>
        <v>180.22020000000001</v>
      </c>
      <c r="L415" s="15">
        <f>'[1]TCE - ANEXO III - Preencher'!M424</f>
        <v>28.24</v>
      </c>
      <c r="M415" s="15">
        <f t="shared" si="37"/>
        <v>151.9802</v>
      </c>
      <c r="N415" s="15">
        <f>'[1]TCE - ANEXO III - Preencher'!O424</f>
        <v>2.15</v>
      </c>
      <c r="O415" s="15">
        <f>'[1]TCE - ANEXO III - Preencher'!P424</f>
        <v>0</v>
      </c>
      <c r="P415" s="16">
        <f t="shared" si="38"/>
        <v>2.15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460.87580000000003</v>
      </c>
    </row>
    <row r="416" spans="1:28" x14ac:dyDescent="0.2">
      <c r="A416" s="8">
        <f>IFERROR(VLOOKUP(B416,'[1]DADOS (OCULTAR)'!$Q$3:$S$136,3,0),"")</f>
        <v>9039744002723</v>
      </c>
      <c r="B416" s="9" t="str">
        <f>'[1]TCE - ANEXO III - Preencher'!C425</f>
        <v>HOSPITAL PELÓPIDAS SILVEIRA - CG Nº 017/2022</v>
      </c>
      <c r="C416" s="10"/>
      <c r="D416" s="11" t="str">
        <f>'[1]TCE - ANEXO III - Preencher'!E425</f>
        <v>GENILSON CICERO FARIAS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5151-10</v>
      </c>
      <c r="G416" s="13" t="str">
        <f>IF('[1]TCE - ANEXO III - Preencher'!H425="","",'[1]TCE - ANEXO III - Preencher'!H425)</f>
        <v>07/2024</v>
      </c>
      <c r="H416" s="14">
        <f>'[1]TCE - ANEXO III - Preencher'!I425</f>
        <v>0</v>
      </c>
      <c r="I416" s="14">
        <f>'[1]TCE - ANEXO III - Preencher'!J425</f>
        <v>135.49039999999999</v>
      </c>
      <c r="J416" s="14">
        <f>'[1]TCE - ANEXO III - Preencher'!K425</f>
        <v>0</v>
      </c>
      <c r="K416" s="15">
        <f>'[1]TCE - ANEXO III - Preencher'!L425</f>
        <v>180.22020000000001</v>
      </c>
      <c r="L416" s="15">
        <f>'[1]TCE - ANEXO III - Preencher'!M425</f>
        <v>28.24</v>
      </c>
      <c r="M416" s="15">
        <f t="shared" si="37"/>
        <v>151.9802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185.18141129032259</v>
      </c>
      <c r="R416" s="15">
        <f>'[1]TCE - ANEXO III - Preencher'!S425</f>
        <v>84.72</v>
      </c>
      <c r="S416" s="16">
        <f t="shared" si="39"/>
        <v>100.46141129032259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390.08201129032255</v>
      </c>
    </row>
    <row r="417" spans="1:28" x14ac:dyDescent="0.2">
      <c r="A417" s="8">
        <f>IFERROR(VLOOKUP(B417,'[1]DADOS (OCULTAR)'!$Q$3:$S$136,3,0),"")</f>
        <v>9039744002723</v>
      </c>
      <c r="B417" s="9" t="str">
        <f>'[1]TCE - ANEXO III - Preencher'!C426</f>
        <v>HOSPITAL PELÓPIDAS SILVEIRA - CG Nº 017/2022</v>
      </c>
      <c r="C417" s="10"/>
      <c r="D417" s="11" t="str">
        <f>'[1]TCE - ANEXO III - Preencher'!E426</f>
        <v>GENILSON RODRIGUES BEZERRA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5151-10</v>
      </c>
      <c r="G417" s="13" t="str">
        <f>IF('[1]TCE - ANEXO III - Preencher'!H426="","",'[1]TCE - ANEXO III - Preencher'!H426)</f>
        <v>07/2024</v>
      </c>
      <c r="H417" s="14">
        <f>'[1]TCE - ANEXO III - Preencher'!I426</f>
        <v>0</v>
      </c>
      <c r="I417" s="14">
        <f>'[1]TCE - ANEXO III - Preencher'!J426</f>
        <v>135.55199999999999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267.18141129032256</v>
      </c>
      <c r="R417" s="15">
        <f>'[1]TCE - ANEXO III - Preencher'!S426</f>
        <v>84.72</v>
      </c>
      <c r="S417" s="16">
        <f t="shared" si="39"/>
        <v>182.46141129032256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320.16341129032253</v>
      </c>
    </row>
    <row r="418" spans="1:28" x14ac:dyDescent="0.2">
      <c r="A418" s="8">
        <f>IFERROR(VLOOKUP(B418,'[1]DADOS (OCULTAR)'!$Q$3:$S$136,3,0),"")</f>
        <v>9039744002723</v>
      </c>
      <c r="B418" s="9" t="str">
        <f>'[1]TCE - ANEXO III - Preencher'!C427</f>
        <v>HOSPITAL PELÓPIDAS SILVEIRA - CG Nº 017/2022</v>
      </c>
      <c r="C418" s="10"/>
      <c r="D418" s="11" t="str">
        <f>'[1]TCE - ANEXO III - Preencher'!E427</f>
        <v>GENISI CALDAS DOS SANTOS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07/2024</v>
      </c>
      <c r="H418" s="14">
        <f>'[1]TCE - ANEXO III - Preencher'!I427</f>
        <v>0</v>
      </c>
      <c r="I418" s="14">
        <f>'[1]TCE - ANEXO III - Preencher'!J427</f>
        <v>303.18880000000001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127.78141129032258</v>
      </c>
      <c r="R418" s="15">
        <f>'[1]TCE - ANEXO III - Preencher'!S427</f>
        <v>84.72</v>
      </c>
      <c r="S418" s="16">
        <f t="shared" si="39"/>
        <v>43.061411290322582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348.40021129032255</v>
      </c>
    </row>
    <row r="419" spans="1:28" x14ac:dyDescent="0.2">
      <c r="A419" s="8">
        <f>IFERROR(VLOOKUP(B419,'[1]DADOS (OCULTAR)'!$Q$3:$S$136,3,0),"")</f>
        <v>9039744002723</v>
      </c>
      <c r="B419" s="9" t="str">
        <f>'[1]TCE - ANEXO III - Preencher'!C428</f>
        <v>HOSPITAL PELÓPIDAS SILVEIRA - CG Nº 017/2022</v>
      </c>
      <c r="C419" s="10"/>
      <c r="D419" s="11" t="str">
        <f>'[1]TCE - ANEXO III - Preencher'!E428</f>
        <v>GERALDO LOPES DA SILVA FILHO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7823-05</v>
      </c>
      <c r="G419" s="13" t="str">
        <f>IF('[1]TCE - ANEXO III - Preencher'!H428="","",'[1]TCE - ANEXO III - Preencher'!H428)</f>
        <v>07/2024</v>
      </c>
      <c r="H419" s="14">
        <f>'[1]TCE - ANEXO III - Preencher'!I428</f>
        <v>0</v>
      </c>
      <c r="I419" s="14">
        <f>'[1]TCE - ANEXO III - Preencher'!J428</f>
        <v>128.67840000000001</v>
      </c>
      <c r="J419" s="14">
        <f>'[1]TCE - ANEXO III - Preencher'!K428</f>
        <v>0</v>
      </c>
      <c r="K419" s="15">
        <f>'[1]TCE - ANEXO III - Preencher'!L428</f>
        <v>180.22020000000001</v>
      </c>
      <c r="L419" s="15">
        <f>'[1]TCE - ANEXO III - Preencher'!M428</f>
        <v>32.17</v>
      </c>
      <c r="M419" s="15">
        <f t="shared" si="37"/>
        <v>148.05020000000002</v>
      </c>
      <c r="N419" s="15">
        <f>'[1]TCE - ANEXO III - Preencher'!O428</f>
        <v>2.15</v>
      </c>
      <c r="O419" s="15">
        <f>'[1]TCE - ANEXO III - Preencher'!P428</f>
        <v>0</v>
      </c>
      <c r="P419" s="16">
        <f t="shared" si="38"/>
        <v>2.15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278.87860000000001</v>
      </c>
    </row>
    <row r="420" spans="1:28" x14ac:dyDescent="0.2">
      <c r="A420" s="8">
        <f>IFERROR(VLOOKUP(B420,'[1]DADOS (OCULTAR)'!$Q$3:$S$136,3,0),"")</f>
        <v>9039744002723</v>
      </c>
      <c r="B420" s="9" t="str">
        <f>'[1]TCE - ANEXO III - Preencher'!C429</f>
        <v>HOSPITAL PELÓPIDAS SILVEIRA - CG Nº 017/2022</v>
      </c>
      <c r="C420" s="10"/>
      <c r="D420" s="11" t="str">
        <f>'[1]TCE - ANEXO III - Preencher'!E429</f>
        <v>GERLANE LINO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07/2024</v>
      </c>
      <c r="H420" s="14">
        <f>'[1]TCE - ANEXO III - Preencher'!I429</f>
        <v>0</v>
      </c>
      <c r="I420" s="14">
        <f>'[1]TCE - ANEXO III - Preencher'!J429</f>
        <v>296.06400000000002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189.28141129032258</v>
      </c>
      <c r="R420" s="15">
        <f>'[1]TCE - ANEXO III - Preencher'!S429</f>
        <v>75.680000000000007</v>
      </c>
      <c r="S420" s="16">
        <f t="shared" si="39"/>
        <v>113.60141129032257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411.81541129032257</v>
      </c>
    </row>
    <row r="421" spans="1:28" x14ac:dyDescent="0.2">
      <c r="A421" s="8">
        <f>IFERROR(VLOOKUP(B421,'[1]DADOS (OCULTAR)'!$Q$3:$S$136,3,0),"")</f>
        <v>9039744002723</v>
      </c>
      <c r="B421" s="9" t="str">
        <f>'[1]TCE - ANEXO III - Preencher'!C430</f>
        <v>HOSPITAL PELÓPIDAS SILVEIRA - CG Nº 017/2022</v>
      </c>
      <c r="C421" s="10"/>
      <c r="D421" s="11" t="str">
        <f>'[1]TCE - ANEXO III - Preencher'!E430</f>
        <v xml:space="preserve">GERSYCA PAOLA BARBOSA CAVALCANTI 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07/2024</v>
      </c>
      <c r="H421" s="14">
        <f>'[1]TCE - ANEXO III - Preencher'!I430</f>
        <v>0</v>
      </c>
      <c r="I421" s="14">
        <f>'[1]TCE - ANEXO III - Preencher'!J430</f>
        <v>484.32960000000003</v>
      </c>
      <c r="J421" s="14">
        <f>'[1]TCE - ANEXO III - Preencher'!K430</f>
        <v>0</v>
      </c>
      <c r="K421" s="15">
        <f>'[1]TCE - ANEXO III - Preencher'!L430</f>
        <v>180.22020000000001</v>
      </c>
      <c r="L421" s="15">
        <f>'[1]TCE - ANEXO III - Preencher'!M430</f>
        <v>3.59</v>
      </c>
      <c r="M421" s="15">
        <f t="shared" si="37"/>
        <v>176.6302</v>
      </c>
      <c r="N421" s="15">
        <f>'[1]TCE - ANEXO III - Preencher'!O430</f>
        <v>4.5199999999999996</v>
      </c>
      <c r="O421" s="15">
        <f>'[1]TCE - ANEXO III - Preencher'!P430</f>
        <v>0</v>
      </c>
      <c r="P421" s="16">
        <f t="shared" si="38"/>
        <v>4.5199999999999996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120.26</v>
      </c>
      <c r="U421" s="15">
        <f>'[1]TCE - ANEXO III - Preencher'!V430</f>
        <v>0</v>
      </c>
      <c r="V421" s="16">
        <f t="shared" si="40"/>
        <v>120.26</v>
      </c>
      <c r="W421" s="17" t="str">
        <f>IF('[1]TCE - ANEXO III - Preencher'!X430="","",'[1]TCE - ANEXO III - Preencher'!X430)</f>
        <v>AUXÍLIO CRECHE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785.73980000000006</v>
      </c>
    </row>
    <row r="422" spans="1:28" x14ac:dyDescent="0.2">
      <c r="A422" s="8">
        <f>IFERROR(VLOOKUP(B422,'[1]DADOS (OCULTAR)'!$Q$3:$S$136,3,0),"")</f>
        <v>9039744002723</v>
      </c>
      <c r="B422" s="9" t="str">
        <f>'[1]TCE - ANEXO III - Preencher'!C431</f>
        <v>HOSPITAL PELÓPIDAS SILVEIRA - CG Nº 017/2022</v>
      </c>
      <c r="C422" s="10"/>
      <c r="D422" s="11" t="str">
        <f>'[1]TCE - ANEXO III - Preencher'!E431</f>
        <v>GEYSIELLY PORFIRIA DE FREITAS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5211-30</v>
      </c>
      <c r="G422" s="13" t="str">
        <f>IF('[1]TCE - ANEXO III - Preencher'!H431="","",'[1]TCE - ANEXO III - Preencher'!H431)</f>
        <v>07/2024</v>
      </c>
      <c r="H422" s="14">
        <f>'[1]TCE - ANEXO III - Preencher'!I431</f>
        <v>0</v>
      </c>
      <c r="I422" s="14">
        <f>'[1]TCE - ANEXO III - Preencher'!J431</f>
        <v>125.684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2.15</v>
      </c>
      <c r="O422" s="15">
        <f>'[1]TCE - ANEXO III - Preencher'!P431</f>
        <v>0</v>
      </c>
      <c r="P422" s="16">
        <f t="shared" si="38"/>
        <v>2.15</v>
      </c>
      <c r="Q422" s="15">
        <f>'[1]TCE - ANEXO III - Preencher'!R431</f>
        <v>250.78141129032258</v>
      </c>
      <c r="R422" s="15">
        <f>'[1]TCE - ANEXO III - Preencher'!S431</f>
        <v>87.19</v>
      </c>
      <c r="S422" s="16">
        <f t="shared" si="39"/>
        <v>163.59141129032258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291.42541129032259</v>
      </c>
    </row>
    <row r="423" spans="1:28" x14ac:dyDescent="0.2">
      <c r="A423" s="8">
        <f>IFERROR(VLOOKUP(B423,'[1]DADOS (OCULTAR)'!$Q$3:$S$136,3,0),"")</f>
        <v>9039744002723</v>
      </c>
      <c r="B423" s="9" t="str">
        <f>'[1]TCE - ANEXO III - Preencher'!C432</f>
        <v>HOSPITAL PELÓPIDAS SILVEIRA - CG Nº 017/2022</v>
      </c>
      <c r="C423" s="10"/>
      <c r="D423" s="11" t="str">
        <f>'[1]TCE - ANEXO III - Preencher'!E432</f>
        <v>GILBERTO CAIO DUARTE BATISTA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07/2024</v>
      </c>
      <c r="H423" s="14">
        <f>'[1]TCE - ANEXO III - Preencher'!I432</f>
        <v>0</v>
      </c>
      <c r="I423" s="14">
        <f>'[1]TCE - ANEXO III - Preencher'!J432</f>
        <v>298.51760000000002</v>
      </c>
      <c r="J423" s="14">
        <f>'[1]TCE - ANEXO III - Preencher'!K432</f>
        <v>0</v>
      </c>
      <c r="K423" s="15">
        <f>'[1]TCE - ANEXO III - Preencher'!L432</f>
        <v>180.22020000000001</v>
      </c>
      <c r="L423" s="15">
        <f>'[1]TCE - ANEXO III - Preencher'!M432</f>
        <v>28.24</v>
      </c>
      <c r="M423" s="15">
        <f t="shared" si="37"/>
        <v>151.9802</v>
      </c>
      <c r="N423" s="15">
        <f>'[1]TCE - ANEXO III - Preencher'!O432</f>
        <v>2.15</v>
      </c>
      <c r="O423" s="15">
        <f>'[1]TCE - ANEXO III - Preencher'!P432</f>
        <v>0</v>
      </c>
      <c r="P423" s="16">
        <f t="shared" si="38"/>
        <v>2.15</v>
      </c>
      <c r="Q423" s="15">
        <f>'[1]TCE - ANEXO III - Preencher'!R432</f>
        <v>267.18141129032256</v>
      </c>
      <c r="R423" s="15">
        <f>'[1]TCE - ANEXO III - Preencher'!S432</f>
        <v>79.209999999999994</v>
      </c>
      <c r="S423" s="16">
        <f t="shared" si="39"/>
        <v>187.97141129032258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640.61921129032248</v>
      </c>
    </row>
    <row r="424" spans="1:28" x14ac:dyDescent="0.2">
      <c r="A424" s="8">
        <f>IFERROR(VLOOKUP(B424,'[1]DADOS (OCULTAR)'!$Q$3:$S$136,3,0),"")</f>
        <v>9039744002723</v>
      </c>
      <c r="B424" s="9" t="str">
        <f>'[1]TCE - ANEXO III - Preencher'!C433</f>
        <v>HOSPITAL PELÓPIDAS SILVEIRA - CG Nº 017/2022</v>
      </c>
      <c r="C424" s="10"/>
      <c r="D424" s="11" t="str">
        <f>'[1]TCE - ANEXO III - Preencher'!E433</f>
        <v>GILBERTO HANOIS FALBO FILHO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1231-10</v>
      </c>
      <c r="G424" s="13" t="str">
        <f>IF('[1]TCE - ANEXO III - Preencher'!H433="","",'[1]TCE - ANEXO III - Preencher'!H433)</f>
        <v>07/2024</v>
      </c>
      <c r="H424" s="14">
        <f>'[1]TCE - ANEXO III - Preencher'!I433</f>
        <v>0</v>
      </c>
      <c r="I424" s="14">
        <f>'[1]TCE - ANEXO III - Preencher'!J433</f>
        <v>1356.0640000000001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1358.2140000000002</v>
      </c>
    </row>
    <row r="425" spans="1:28" x14ac:dyDescent="0.2">
      <c r="A425" s="8">
        <f>IFERROR(VLOOKUP(B425,'[1]DADOS (OCULTAR)'!$Q$3:$S$136,3,0),"")</f>
        <v>9039744002723</v>
      </c>
      <c r="B425" s="9" t="str">
        <f>'[1]TCE - ANEXO III - Preencher'!C434</f>
        <v>HOSPITAL PELÓPIDAS SILVEIRA - CG Nº 017/2022</v>
      </c>
      <c r="C425" s="10"/>
      <c r="D425" s="11" t="str">
        <f>'[1]TCE - ANEXO III - Preencher'!E434</f>
        <v>GILBERTO PACHECO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5151-10</v>
      </c>
      <c r="G425" s="13" t="str">
        <f>IF('[1]TCE - ANEXO III - Preencher'!H434="","",'[1]TCE - ANEXO III - Preencher'!H434)</f>
        <v>07/2024</v>
      </c>
      <c r="H425" s="14">
        <f>'[1]TCE - ANEXO III - Preencher'!I434</f>
        <v>0</v>
      </c>
      <c r="I425" s="14">
        <f>'[1]TCE - ANEXO III - Preencher'!J434</f>
        <v>83.007999999999996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2.15</v>
      </c>
      <c r="O425" s="15">
        <f>'[1]TCE - ANEXO III - Preencher'!P434</f>
        <v>0</v>
      </c>
      <c r="P425" s="16">
        <f t="shared" si="38"/>
        <v>2.15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85.158000000000001</v>
      </c>
    </row>
    <row r="426" spans="1:28" x14ac:dyDescent="0.2">
      <c r="A426" s="8">
        <f>IFERROR(VLOOKUP(B426,'[1]DADOS (OCULTAR)'!$Q$3:$S$136,3,0),"")</f>
        <v>9039744002723</v>
      </c>
      <c r="B426" s="9" t="str">
        <f>'[1]TCE - ANEXO III - Preencher'!C435</f>
        <v>HOSPITAL PELÓPIDAS SILVEIRA - CG Nº 017/2022</v>
      </c>
      <c r="C426" s="10"/>
      <c r="D426" s="11" t="str">
        <f>'[1]TCE - ANEXO III - Preencher'!E435</f>
        <v>GILCEIA MOURA DOS SANTOS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07/2024</v>
      </c>
      <c r="H426" s="14">
        <f>'[1]TCE - ANEXO III - Preencher'!I435</f>
        <v>0</v>
      </c>
      <c r="I426" s="14">
        <f>'[1]TCE - ANEXO III - Preencher'!J435</f>
        <v>445.86800000000011</v>
      </c>
      <c r="J426" s="14">
        <f>'[1]TCE - ANEXO III - Preencher'!K435</f>
        <v>0</v>
      </c>
      <c r="K426" s="15">
        <f>'[1]TCE - ANEXO III - Preencher'!L435</f>
        <v>180.22020000000001</v>
      </c>
      <c r="L426" s="15">
        <f>'[1]TCE - ANEXO III - Preencher'!M435</f>
        <v>3.59</v>
      </c>
      <c r="M426" s="15">
        <f t="shared" si="37"/>
        <v>176.6302</v>
      </c>
      <c r="N426" s="15">
        <f>'[1]TCE - ANEXO III - Preencher'!O435</f>
        <v>4.5199999999999996</v>
      </c>
      <c r="O426" s="15">
        <f>'[1]TCE - ANEXO III - Preencher'!P435</f>
        <v>0</v>
      </c>
      <c r="P426" s="16">
        <f t="shared" si="38"/>
        <v>4.5199999999999996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627.01820000000009</v>
      </c>
    </row>
    <row r="427" spans="1:28" x14ac:dyDescent="0.2">
      <c r="A427" s="8">
        <f>IFERROR(VLOOKUP(B427,'[1]DADOS (OCULTAR)'!$Q$3:$S$136,3,0),"")</f>
        <v>9039744002723</v>
      </c>
      <c r="B427" s="9" t="str">
        <f>'[1]TCE - ANEXO III - Preencher'!C436</f>
        <v>HOSPITAL PELÓPIDAS SILVEIRA - CG Nº 017/2022</v>
      </c>
      <c r="C427" s="10"/>
      <c r="D427" s="11" t="str">
        <f>'[1]TCE - ANEXO III - Preencher'!E436</f>
        <v>GILENO CASSIO PORTELA COSTA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5174-10</v>
      </c>
      <c r="G427" s="13" t="str">
        <f>IF('[1]TCE - ANEXO III - Preencher'!H436="","",'[1]TCE - ANEXO III - Preencher'!H436)</f>
        <v>07/2024</v>
      </c>
      <c r="H427" s="14">
        <f>'[1]TCE - ANEXO III - Preencher'!I436</f>
        <v>0</v>
      </c>
      <c r="I427" s="14">
        <f>'[1]TCE - ANEXO III - Preencher'!J436</f>
        <v>127.4816</v>
      </c>
      <c r="J427" s="14">
        <f>'[1]TCE - ANEXO III - Preencher'!K436</f>
        <v>0</v>
      </c>
      <c r="K427" s="15">
        <f>'[1]TCE - ANEXO III - Preencher'!L436</f>
        <v>180.22020000000001</v>
      </c>
      <c r="L427" s="15">
        <f>'[1]TCE - ANEXO III - Preencher'!M436</f>
        <v>28.24</v>
      </c>
      <c r="M427" s="15">
        <f t="shared" si="37"/>
        <v>151.9802</v>
      </c>
      <c r="N427" s="15">
        <f>'[1]TCE - ANEXO III - Preencher'!O436</f>
        <v>2.15</v>
      </c>
      <c r="O427" s="15">
        <f>'[1]TCE - ANEXO III - Preencher'!P436</f>
        <v>0</v>
      </c>
      <c r="P427" s="16">
        <f t="shared" si="38"/>
        <v>2.15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281.61179999999996</v>
      </c>
    </row>
    <row r="428" spans="1:28" x14ac:dyDescent="0.2">
      <c r="A428" s="8">
        <f>IFERROR(VLOOKUP(B428,'[1]DADOS (OCULTAR)'!$Q$3:$S$136,3,0),"")</f>
        <v>9039744002723</v>
      </c>
      <c r="B428" s="9" t="str">
        <f>'[1]TCE - ANEXO III - Preencher'!C437</f>
        <v>HOSPITAL PELÓPIDAS SILVEIRA - CG Nº 017/2022</v>
      </c>
      <c r="C428" s="10"/>
      <c r="D428" s="11" t="str">
        <f>'[1]TCE - ANEXO III - Preencher'!E437</f>
        <v>GILVAN BELO VICENTE FILHO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5174-10</v>
      </c>
      <c r="G428" s="13" t="str">
        <f>IF('[1]TCE - ANEXO III - Preencher'!H437="","",'[1]TCE - ANEXO III - Preencher'!H437)</f>
        <v>07/2024</v>
      </c>
      <c r="H428" s="14">
        <f>'[1]TCE - ANEXO III - Preencher'!I437</f>
        <v>0</v>
      </c>
      <c r="I428" s="14">
        <f>'[1]TCE - ANEXO III - Preencher'!J437</f>
        <v>127.3368</v>
      </c>
      <c r="J428" s="14">
        <f>'[1]TCE - ANEXO III - Preencher'!K437</f>
        <v>0</v>
      </c>
      <c r="K428" s="15">
        <f>'[1]TCE - ANEXO III - Preencher'!L437</f>
        <v>180.22020000000001</v>
      </c>
      <c r="L428" s="15">
        <f>'[1]TCE - ANEXO III - Preencher'!M437</f>
        <v>28.24</v>
      </c>
      <c r="M428" s="15">
        <f t="shared" si="37"/>
        <v>151.9802</v>
      </c>
      <c r="N428" s="15">
        <f>'[1]TCE - ANEXO III - Preencher'!O437</f>
        <v>2.15</v>
      </c>
      <c r="O428" s="15">
        <f>'[1]TCE - ANEXO III - Preencher'!P437</f>
        <v>0</v>
      </c>
      <c r="P428" s="16">
        <f t="shared" si="38"/>
        <v>2.15</v>
      </c>
      <c r="Q428" s="15">
        <f>'[1]TCE - ANEXO III - Preencher'!R437</f>
        <v>250.78141129032258</v>
      </c>
      <c r="R428" s="15">
        <f>'[1]TCE - ANEXO III - Preencher'!S437</f>
        <v>84.72</v>
      </c>
      <c r="S428" s="16">
        <f t="shared" si="39"/>
        <v>166.06141129032258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447.52841129032254</v>
      </c>
    </row>
    <row r="429" spans="1:28" x14ac:dyDescent="0.2">
      <c r="A429" s="8">
        <f>IFERROR(VLOOKUP(B429,'[1]DADOS (OCULTAR)'!$Q$3:$S$136,3,0),"")</f>
        <v>9039744002723</v>
      </c>
      <c r="B429" s="9" t="str">
        <f>'[1]TCE - ANEXO III - Preencher'!C438</f>
        <v>HOSPITAL PELÓPIDAS SILVEIRA - CG Nº 017/2022</v>
      </c>
      <c r="C429" s="10"/>
      <c r="D429" s="11" t="str">
        <f>'[1]TCE - ANEXO III - Preencher'!E438</f>
        <v>GILVAN MONTEIRO GUIMARAES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2234-05</v>
      </c>
      <c r="G429" s="13" t="str">
        <f>IF('[1]TCE - ANEXO III - Preencher'!H438="","",'[1]TCE - ANEXO III - Preencher'!H438)</f>
        <v>07/2024</v>
      </c>
      <c r="H429" s="14">
        <f>'[1]TCE - ANEXO III - Preencher'!I438</f>
        <v>0</v>
      </c>
      <c r="I429" s="14">
        <f>'[1]TCE - ANEXO III - Preencher'!J438</f>
        <v>328.86720000000003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2.15</v>
      </c>
      <c r="O429" s="15">
        <f>'[1]TCE - ANEXO III - Preencher'!P438</f>
        <v>0</v>
      </c>
      <c r="P429" s="16">
        <f t="shared" si="38"/>
        <v>2.15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331.0172</v>
      </c>
    </row>
    <row r="430" spans="1:28" x14ac:dyDescent="0.2">
      <c r="A430" s="8">
        <f>IFERROR(VLOOKUP(B430,'[1]DADOS (OCULTAR)'!$Q$3:$S$136,3,0),"")</f>
        <v>9039744002723</v>
      </c>
      <c r="B430" s="9" t="str">
        <f>'[1]TCE - ANEXO III - Preencher'!C439</f>
        <v>HOSPITAL PELÓPIDAS SILVEIRA - CG Nº 017/2022</v>
      </c>
      <c r="C430" s="10"/>
      <c r="D430" s="11" t="str">
        <f>'[1]TCE - ANEXO III - Preencher'!E439</f>
        <v>GILVANDO ANTONIO DOS SANTOS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5174-10</v>
      </c>
      <c r="G430" s="13" t="str">
        <f>IF('[1]TCE - ANEXO III - Preencher'!H439="","",'[1]TCE - ANEXO III - Preencher'!H439)</f>
        <v>07/2024</v>
      </c>
      <c r="H430" s="14">
        <f>'[1]TCE - ANEXO III - Preencher'!I439</f>
        <v>0</v>
      </c>
      <c r="I430" s="14">
        <f>'[1]TCE - ANEXO III - Preencher'!J439</f>
        <v>128.72319999999999</v>
      </c>
      <c r="J430" s="14">
        <f>'[1]TCE - ANEXO III - Preencher'!K439</f>
        <v>0</v>
      </c>
      <c r="K430" s="15">
        <f>'[1]TCE - ANEXO III - Preencher'!L439</f>
        <v>180.22020000000001</v>
      </c>
      <c r="L430" s="15">
        <f>'[1]TCE - ANEXO III - Preencher'!M439</f>
        <v>28.24</v>
      </c>
      <c r="M430" s="15">
        <f t="shared" si="37"/>
        <v>151.9802</v>
      </c>
      <c r="N430" s="15">
        <f>'[1]TCE - ANEXO III - Preencher'!O439</f>
        <v>2.15</v>
      </c>
      <c r="O430" s="15">
        <f>'[1]TCE - ANEXO III - Preencher'!P439</f>
        <v>0</v>
      </c>
      <c r="P430" s="16">
        <f t="shared" si="38"/>
        <v>2.15</v>
      </c>
      <c r="Q430" s="15">
        <f>'[1]TCE - ANEXO III - Preencher'!R439</f>
        <v>267.18141129032256</v>
      </c>
      <c r="R430" s="15">
        <f>'[1]TCE - ANEXO III - Preencher'!S439</f>
        <v>84.72</v>
      </c>
      <c r="S430" s="16">
        <f t="shared" si="39"/>
        <v>182.46141129032256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465.3148112903225</v>
      </c>
    </row>
    <row r="431" spans="1:28" x14ac:dyDescent="0.2">
      <c r="A431" s="8">
        <f>IFERROR(VLOOKUP(B431,'[1]DADOS (OCULTAR)'!$Q$3:$S$136,3,0),"")</f>
        <v>9039744002723</v>
      </c>
      <c r="B431" s="9" t="str">
        <f>'[1]TCE - ANEXO III - Preencher'!C440</f>
        <v>HOSPITAL PELÓPIDAS SILVEIRA - CG Nº 017/2022</v>
      </c>
      <c r="C431" s="10"/>
      <c r="D431" s="11" t="str">
        <f>'[1]TCE - ANEXO III - Preencher'!E440</f>
        <v>GILVANETE BATISTA CAVALCANTI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1421-15</v>
      </c>
      <c r="G431" s="13" t="str">
        <f>IF('[1]TCE - ANEXO III - Preencher'!H440="","",'[1]TCE - ANEXO III - Preencher'!H440)</f>
        <v>07/2024</v>
      </c>
      <c r="H431" s="14">
        <f>'[1]TCE - ANEXO III - Preencher'!I440</f>
        <v>0</v>
      </c>
      <c r="I431" s="14">
        <f>'[1]TCE - ANEXO III - Preencher'!J440</f>
        <v>538.98559999999998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541.13559999999995</v>
      </c>
    </row>
    <row r="432" spans="1:28" x14ac:dyDescent="0.2">
      <c r="A432" s="8">
        <f>IFERROR(VLOOKUP(B432,'[1]DADOS (OCULTAR)'!$Q$3:$S$136,3,0),"")</f>
        <v>9039744002723</v>
      </c>
      <c r="B432" s="9" t="str">
        <f>'[1]TCE - ANEXO III - Preencher'!C441</f>
        <v>HOSPITAL PELÓPIDAS SILVEIRA - CG Nº 017/2022</v>
      </c>
      <c r="C432" s="10"/>
      <c r="D432" s="11" t="str">
        <f>'[1]TCE - ANEXO III - Preencher'!E441</f>
        <v>GILVANIA PEREIRA DE ARAUJO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07/2024</v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2.15</v>
      </c>
      <c r="O432" s="15">
        <f>'[1]TCE - ANEXO III - Preencher'!P441</f>
        <v>0</v>
      </c>
      <c r="P432" s="16">
        <f t="shared" si="38"/>
        <v>2.15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2.15</v>
      </c>
    </row>
    <row r="433" spans="1:28" x14ac:dyDescent="0.2">
      <c r="A433" s="8">
        <f>IFERROR(VLOOKUP(B433,'[1]DADOS (OCULTAR)'!$Q$3:$S$136,3,0),"")</f>
        <v>9039744002723</v>
      </c>
      <c r="B433" s="9" t="str">
        <f>'[1]TCE - ANEXO III - Preencher'!C442</f>
        <v>HOSPITAL PELÓPIDAS SILVEIRA - CG Nº 017/2022</v>
      </c>
      <c r="C433" s="10"/>
      <c r="D433" s="11" t="str">
        <f>'[1]TCE - ANEXO III - Preencher'!E442</f>
        <v>GINALDO RODRIGUES DE ALMEIDA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5132-20</v>
      </c>
      <c r="G433" s="13" t="str">
        <f>IF('[1]TCE - ANEXO III - Preencher'!H442="","",'[1]TCE - ANEXO III - Preencher'!H442)</f>
        <v>07/2024</v>
      </c>
      <c r="H433" s="14">
        <f>'[1]TCE - ANEXO III - Preencher'!I442</f>
        <v>0</v>
      </c>
      <c r="I433" s="14">
        <f>'[1]TCE - ANEXO III - Preencher'!J442</f>
        <v>230.90479999999999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2.15</v>
      </c>
      <c r="O433" s="15">
        <f>'[1]TCE - ANEXO III - Preencher'!P442</f>
        <v>0</v>
      </c>
      <c r="P433" s="16">
        <f t="shared" si="38"/>
        <v>2.15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233.0548</v>
      </c>
    </row>
    <row r="434" spans="1:28" x14ac:dyDescent="0.2">
      <c r="A434" s="8">
        <f>IFERROR(VLOOKUP(B434,'[1]DADOS (OCULTAR)'!$Q$3:$S$136,3,0),"")</f>
        <v>9039744002723</v>
      </c>
      <c r="B434" s="9" t="str">
        <f>'[1]TCE - ANEXO III - Preencher'!C443</f>
        <v>HOSPITAL PELÓPIDAS SILVEIRA - CG Nº 017/2022</v>
      </c>
      <c r="C434" s="10"/>
      <c r="D434" s="11" t="str">
        <f>'[1]TCE - ANEXO III - Preencher'!E443</f>
        <v>GIOVANA KARINA BRANDAO DE MOURA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2237-10</v>
      </c>
      <c r="G434" s="13" t="str">
        <f>IF('[1]TCE - ANEXO III - Preencher'!H443="","",'[1]TCE - ANEXO III - Preencher'!H443)</f>
        <v>07/2024</v>
      </c>
      <c r="H434" s="14">
        <f>'[1]TCE - ANEXO III - Preencher'!I443</f>
        <v>0</v>
      </c>
      <c r="I434" s="14">
        <f>'[1]TCE - ANEXO III - Preencher'!J443</f>
        <v>341.93759999999997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2.15</v>
      </c>
      <c r="O434" s="15">
        <f>'[1]TCE - ANEXO III - Preencher'!P443</f>
        <v>0</v>
      </c>
      <c r="P434" s="16">
        <f t="shared" si="38"/>
        <v>2.15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344.08759999999995</v>
      </c>
    </row>
    <row r="435" spans="1:28" x14ac:dyDescent="0.2">
      <c r="A435" s="8">
        <f>IFERROR(VLOOKUP(B435,'[1]DADOS (OCULTAR)'!$Q$3:$S$136,3,0),"")</f>
        <v>9039744002723</v>
      </c>
      <c r="B435" s="9" t="str">
        <f>'[1]TCE - ANEXO III - Preencher'!C444</f>
        <v>HOSPITAL PELÓPIDAS SILVEIRA - CG Nº 017/2022</v>
      </c>
      <c r="C435" s="10"/>
      <c r="D435" s="11" t="str">
        <f>'[1]TCE - ANEXO III - Preencher'!E444</f>
        <v>GIOVANNA CAROLINY SARAIVA FERNANDES DE OLIVEIRA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07/2024</v>
      </c>
      <c r="H435" s="14">
        <f>'[1]TCE - ANEXO III - Preencher'!I444</f>
        <v>0</v>
      </c>
      <c r="I435" s="14">
        <f>'[1]TCE - ANEXO III - Preencher'!J444</f>
        <v>3.7656000000000001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2.15</v>
      </c>
      <c r="O435" s="15">
        <f>'[1]TCE - ANEXO III - Preencher'!P444</f>
        <v>0</v>
      </c>
      <c r="P435" s="16">
        <f t="shared" si="38"/>
        <v>2.15</v>
      </c>
      <c r="Q435" s="15">
        <f>'[1]TCE - ANEXO III - Preencher'!R444</f>
        <v>12.98141129032258</v>
      </c>
      <c r="R435" s="15">
        <f>'[1]TCE - ANEXO III - Preencher'!S444</f>
        <v>2.82</v>
      </c>
      <c r="S435" s="16">
        <f t="shared" si="39"/>
        <v>10.16141129032258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16.077011290322581</v>
      </c>
    </row>
    <row r="436" spans="1:28" x14ac:dyDescent="0.2">
      <c r="A436" s="8">
        <f>IFERROR(VLOOKUP(B436,'[1]DADOS (OCULTAR)'!$Q$3:$S$136,3,0),"")</f>
        <v>9039744002723</v>
      </c>
      <c r="B436" s="9" t="str">
        <f>'[1]TCE - ANEXO III - Preencher'!C445</f>
        <v>HOSPITAL PELÓPIDAS SILVEIRA - CG Nº 017/2022</v>
      </c>
      <c r="C436" s="10"/>
      <c r="D436" s="11" t="str">
        <f>'[1]TCE - ANEXO III - Preencher'!E445</f>
        <v>GIOVANNA DE BARROS MACIEL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2251-40</v>
      </c>
      <c r="G436" s="13" t="str">
        <f>IF('[1]TCE - ANEXO III - Preencher'!H445="","",'[1]TCE - ANEXO III - Preencher'!H445)</f>
        <v>07/2024</v>
      </c>
      <c r="H436" s="14">
        <f>'[1]TCE - ANEXO III - Preencher'!I445</f>
        <v>0</v>
      </c>
      <c r="I436" s="14">
        <f>'[1]TCE - ANEXO III - Preencher'!J445</f>
        <v>614.62080000000003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17.2</v>
      </c>
      <c r="O436" s="15">
        <f>'[1]TCE - ANEXO III - Preencher'!P445</f>
        <v>0</v>
      </c>
      <c r="P436" s="16">
        <f t="shared" si="38"/>
        <v>17.2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631.82080000000008</v>
      </c>
    </row>
    <row r="437" spans="1:28" x14ac:dyDescent="0.2">
      <c r="A437" s="8">
        <f>IFERROR(VLOOKUP(B437,'[1]DADOS (OCULTAR)'!$Q$3:$S$136,3,0),"")</f>
        <v>9039744002723</v>
      </c>
      <c r="B437" s="9" t="str">
        <f>'[1]TCE - ANEXO III - Preencher'!C446</f>
        <v>HOSPITAL PELÓPIDAS SILVEIRA - CG Nº 017/2022</v>
      </c>
      <c r="C437" s="10"/>
      <c r="D437" s="11" t="str">
        <f>'[1]TCE - ANEXO III - Preencher'!E446</f>
        <v>GIOVANNA HELLEN CARNEIRO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07/2024</v>
      </c>
      <c r="H437" s="14">
        <f>'[1]TCE - ANEXO III - Preencher'!I446</f>
        <v>0</v>
      </c>
      <c r="I437" s="14">
        <f>'[1]TCE - ANEXO III - Preencher'!J446</f>
        <v>14.094200000000001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2.15</v>
      </c>
      <c r="O437" s="15">
        <f>'[1]TCE - ANEXO III - Preencher'!P446</f>
        <v>0</v>
      </c>
      <c r="P437" s="16">
        <f t="shared" si="38"/>
        <v>2.15</v>
      </c>
      <c r="Q437" s="15">
        <f>'[1]TCE - ANEXO III - Preencher'!R446</f>
        <v>365.58141129032259</v>
      </c>
      <c r="R437" s="15">
        <f>'[1]TCE - ANEXO III - Preencher'!S446</f>
        <v>42.36</v>
      </c>
      <c r="S437" s="16">
        <f t="shared" si="39"/>
        <v>323.22141129032258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339.46561129032256</v>
      </c>
    </row>
    <row r="438" spans="1:28" x14ac:dyDescent="0.2">
      <c r="A438" s="8">
        <f>IFERROR(VLOOKUP(B438,'[1]DADOS (OCULTAR)'!$Q$3:$S$136,3,0),"")</f>
        <v>9039744002723</v>
      </c>
      <c r="B438" s="9" t="str">
        <f>'[1]TCE - ANEXO III - Preencher'!C447</f>
        <v>HOSPITAL PELÓPIDAS SILVEIRA - CG Nº 017/2022</v>
      </c>
      <c r="C438" s="10"/>
      <c r="D438" s="11" t="str">
        <f>'[1]TCE - ANEXO III - Preencher'!E447</f>
        <v>GISELA ROSE LIMA BORGES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2238-10</v>
      </c>
      <c r="G438" s="13" t="str">
        <f>IF('[1]TCE - ANEXO III - Preencher'!H447="","",'[1]TCE - ANEXO III - Preencher'!H447)</f>
        <v>07/2024</v>
      </c>
      <c r="H438" s="14">
        <f>'[1]TCE - ANEXO III - Preencher'!I447</f>
        <v>0</v>
      </c>
      <c r="I438" s="14">
        <f>'[1]TCE - ANEXO III - Preencher'!J447</f>
        <v>342.54160000000002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344.69159999999999</v>
      </c>
    </row>
    <row r="439" spans="1:28" x14ac:dyDescent="0.2">
      <c r="A439" s="8">
        <f>IFERROR(VLOOKUP(B439,'[1]DADOS (OCULTAR)'!$Q$3:$S$136,3,0),"")</f>
        <v>9039744002723</v>
      </c>
      <c r="B439" s="9" t="str">
        <f>'[1]TCE - ANEXO III - Preencher'!C448</f>
        <v>HOSPITAL PELÓPIDAS SILVEIRA - CG Nº 017/2022</v>
      </c>
      <c r="C439" s="10"/>
      <c r="D439" s="11" t="str">
        <f>'[1]TCE - ANEXO III - Preencher'!E448</f>
        <v>GISELY MARIA DA SILVA MOURA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5152-05</v>
      </c>
      <c r="G439" s="13" t="str">
        <f>IF('[1]TCE - ANEXO III - Preencher'!H448="","",'[1]TCE - ANEXO III - Preencher'!H448)</f>
        <v>07/2024</v>
      </c>
      <c r="H439" s="14">
        <f>'[1]TCE - ANEXO III - Preencher'!I448</f>
        <v>0</v>
      </c>
      <c r="I439" s="14">
        <f>'[1]TCE - ANEXO III - Preencher'!J448</f>
        <v>143.31440000000001</v>
      </c>
      <c r="J439" s="14">
        <f>'[1]TCE - ANEXO III - Preencher'!K448</f>
        <v>0</v>
      </c>
      <c r="K439" s="15">
        <f>'[1]TCE - ANEXO III - Preencher'!L448</f>
        <v>180.22020000000001</v>
      </c>
      <c r="L439" s="15">
        <f>'[1]TCE - ANEXO III - Preencher'!M448</f>
        <v>28.24</v>
      </c>
      <c r="M439" s="15">
        <f t="shared" si="37"/>
        <v>151.9802</v>
      </c>
      <c r="N439" s="15">
        <f>'[1]TCE - ANEXO III - Preencher'!O448</f>
        <v>2.15</v>
      </c>
      <c r="O439" s="15">
        <f>'[1]TCE - ANEXO III - Preencher'!P448</f>
        <v>0</v>
      </c>
      <c r="P439" s="16">
        <f t="shared" si="38"/>
        <v>2.15</v>
      </c>
      <c r="Q439" s="15">
        <f>'[1]TCE - ANEXO III - Preencher'!R448</f>
        <v>201.58141129032259</v>
      </c>
      <c r="R439" s="15">
        <f>'[1]TCE - ANEXO III - Preencher'!S448</f>
        <v>79.64</v>
      </c>
      <c r="S439" s="16">
        <f t="shared" si="39"/>
        <v>121.94141129032259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419.38601129032259</v>
      </c>
    </row>
    <row r="440" spans="1:28" x14ac:dyDescent="0.2">
      <c r="A440" s="8">
        <f>IFERROR(VLOOKUP(B440,'[1]DADOS (OCULTAR)'!$Q$3:$S$136,3,0),"")</f>
        <v>9039744002723</v>
      </c>
      <c r="B440" s="9" t="str">
        <f>'[1]TCE - ANEXO III - Preencher'!C449</f>
        <v>HOSPITAL PELÓPIDAS SILVEIRA - CG Nº 017/2022</v>
      </c>
      <c r="C440" s="10"/>
      <c r="D440" s="11" t="str">
        <f>'[1]TCE - ANEXO III - Preencher'!E449</f>
        <v>GIVALDO JOSE DOS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07/2024</v>
      </c>
      <c r="H440" s="14">
        <f>'[1]TCE - ANEXO III - Preencher'!I449</f>
        <v>0</v>
      </c>
      <c r="I440" s="14">
        <f>'[1]TCE - ANEXO III - Preencher'!J449</f>
        <v>285.56240000000003</v>
      </c>
      <c r="J440" s="14">
        <f>'[1]TCE - ANEXO III - Preencher'!K449</f>
        <v>0</v>
      </c>
      <c r="K440" s="15">
        <f>'[1]TCE - ANEXO III - Preencher'!L449</f>
        <v>180.22020000000001</v>
      </c>
      <c r="L440" s="15">
        <f>'[1]TCE - ANEXO III - Preencher'!M449</f>
        <v>28.24</v>
      </c>
      <c r="M440" s="15">
        <f t="shared" si="37"/>
        <v>151.9802</v>
      </c>
      <c r="N440" s="15">
        <f>'[1]TCE - ANEXO III - Preencher'!O449</f>
        <v>2.15</v>
      </c>
      <c r="O440" s="15">
        <f>'[1]TCE - ANEXO III - Preencher'!P449</f>
        <v>0</v>
      </c>
      <c r="P440" s="16">
        <f t="shared" si="38"/>
        <v>2.15</v>
      </c>
      <c r="Q440" s="15">
        <f>'[1]TCE - ANEXO III - Preencher'!R449</f>
        <v>250.78141129032258</v>
      </c>
      <c r="R440" s="15">
        <f>'[1]TCE - ANEXO III - Preencher'!S449</f>
        <v>84.72</v>
      </c>
      <c r="S440" s="16">
        <f t="shared" si="39"/>
        <v>166.06141129032258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605.75401129032252</v>
      </c>
    </row>
    <row r="441" spans="1:28" x14ac:dyDescent="0.2">
      <c r="A441" s="8">
        <f>IFERROR(VLOOKUP(B441,'[1]DADOS (OCULTAR)'!$Q$3:$S$136,3,0),"")</f>
        <v>9039744002723</v>
      </c>
      <c r="B441" s="9" t="str">
        <f>'[1]TCE - ANEXO III - Preencher'!C450</f>
        <v>HOSPITAL PELÓPIDAS SILVEIRA - CG Nº 017/2022</v>
      </c>
      <c r="C441" s="10"/>
      <c r="D441" s="11" t="str">
        <f>'[1]TCE - ANEXO III - Preencher'!E450</f>
        <v>GIVANILSON SANTO LIMA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7152-10</v>
      </c>
      <c r="G441" s="13" t="str">
        <f>IF('[1]TCE - ANEXO III - Preencher'!H450="","",'[1]TCE - ANEXO III - Preencher'!H450)</f>
        <v>07/2024</v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2.15</v>
      </c>
    </row>
    <row r="442" spans="1:28" x14ac:dyDescent="0.2">
      <c r="A442" s="8">
        <f>IFERROR(VLOOKUP(B442,'[1]DADOS (OCULTAR)'!$Q$3:$S$136,3,0),"")</f>
        <v>9039744002723</v>
      </c>
      <c r="B442" s="9" t="str">
        <f>'[1]TCE - ANEXO III - Preencher'!C451</f>
        <v>HOSPITAL PELÓPIDAS SILVEIRA - CG Nº 017/2022</v>
      </c>
      <c r="C442" s="10"/>
      <c r="D442" s="11" t="str">
        <f>'[1]TCE - ANEXO III - Preencher'!E451</f>
        <v>GLAUCIA ZACARIAS MAGALHAES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07/2024</v>
      </c>
      <c r="H442" s="14">
        <f>'[1]TCE - ANEXO III - Preencher'!I451</f>
        <v>0</v>
      </c>
      <c r="I442" s="14">
        <f>'[1]TCE - ANEXO III - Preencher'!J451</f>
        <v>311.51920000000001</v>
      </c>
      <c r="J442" s="14">
        <f>'[1]TCE - ANEXO III - Preencher'!K451</f>
        <v>0</v>
      </c>
      <c r="K442" s="15">
        <f>'[1]TCE - ANEXO III - Preencher'!L451</f>
        <v>180.22020000000001</v>
      </c>
      <c r="L442" s="15">
        <f>'[1]TCE - ANEXO III - Preencher'!M451</f>
        <v>28.24</v>
      </c>
      <c r="M442" s="15">
        <f t="shared" si="37"/>
        <v>151.9802</v>
      </c>
      <c r="N442" s="15">
        <f>'[1]TCE - ANEXO III - Preencher'!O451</f>
        <v>2.15</v>
      </c>
      <c r="O442" s="15">
        <f>'[1]TCE - ANEXO III - Preencher'!P451</f>
        <v>0</v>
      </c>
      <c r="P442" s="16">
        <f t="shared" si="38"/>
        <v>2.15</v>
      </c>
      <c r="Q442" s="15">
        <f>'[1]TCE - ANEXO III - Preencher'!R451</f>
        <v>250.78141129032258</v>
      </c>
      <c r="R442" s="15">
        <f>'[1]TCE - ANEXO III - Preencher'!S451</f>
        <v>62.13</v>
      </c>
      <c r="S442" s="16">
        <f t="shared" si="39"/>
        <v>188.65141129032259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654.3008112903226</v>
      </c>
    </row>
    <row r="443" spans="1:28" x14ac:dyDescent="0.2">
      <c r="A443" s="8">
        <f>IFERROR(VLOOKUP(B443,'[1]DADOS (OCULTAR)'!$Q$3:$S$136,3,0),"")</f>
        <v>9039744002723</v>
      </c>
      <c r="B443" s="9" t="str">
        <f>'[1]TCE - ANEXO III - Preencher'!C452</f>
        <v>HOSPITAL PELÓPIDAS SILVEIRA - CG Nº 017/2022</v>
      </c>
      <c r="C443" s="10"/>
      <c r="D443" s="11" t="str">
        <f>'[1]TCE - ANEXO III - Preencher'!E452</f>
        <v>GLAUCIONE MAGDA CABRAL E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5152-05</v>
      </c>
      <c r="G443" s="13" t="str">
        <f>IF('[1]TCE - ANEXO III - Preencher'!H452="","",'[1]TCE - ANEXO III - Preencher'!H452)</f>
        <v>07/2024</v>
      </c>
      <c r="H443" s="14">
        <f>'[1]TCE - ANEXO III - Preencher'!I452</f>
        <v>0</v>
      </c>
      <c r="I443" s="14">
        <f>'[1]TCE - ANEXO III - Preencher'!J452</f>
        <v>135.66</v>
      </c>
      <c r="J443" s="14">
        <f>'[1]TCE - ANEXO III - Preencher'!K452</f>
        <v>0</v>
      </c>
      <c r="K443" s="15">
        <f>'[1]TCE - ANEXO III - Preencher'!L452</f>
        <v>180.22020000000001</v>
      </c>
      <c r="L443" s="15">
        <f>'[1]TCE - ANEXO III - Preencher'!M452</f>
        <v>28.24</v>
      </c>
      <c r="M443" s="15">
        <f t="shared" si="37"/>
        <v>151.9802</v>
      </c>
      <c r="N443" s="15">
        <f>'[1]TCE - ANEXO III - Preencher'!O452</f>
        <v>2.15</v>
      </c>
      <c r="O443" s="15">
        <f>'[1]TCE - ANEXO III - Preencher'!P452</f>
        <v>0</v>
      </c>
      <c r="P443" s="16">
        <f t="shared" si="38"/>
        <v>2.15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289.79019999999997</v>
      </c>
    </row>
    <row r="444" spans="1:28" x14ac:dyDescent="0.2">
      <c r="A444" s="8">
        <f>IFERROR(VLOOKUP(B444,'[1]DADOS (OCULTAR)'!$Q$3:$S$136,3,0),"")</f>
        <v>9039744002723</v>
      </c>
      <c r="B444" s="9" t="str">
        <f>'[1]TCE - ANEXO III - Preencher'!C453</f>
        <v>HOSPITAL PELÓPIDAS SILVEIRA - CG Nº 017/2022</v>
      </c>
      <c r="C444" s="10"/>
      <c r="D444" s="11" t="str">
        <f>'[1]TCE - ANEXO III - Preencher'!E453</f>
        <v>GLEICE BARBARA MELO FERREIRA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3241-15</v>
      </c>
      <c r="G444" s="13" t="str">
        <f>IF('[1]TCE - ANEXO III - Preencher'!H453="","",'[1]TCE - ANEXO III - Preencher'!H453)</f>
        <v>07/2024</v>
      </c>
      <c r="H444" s="14">
        <f>'[1]TCE - ANEXO III - Preencher'!I453</f>
        <v>0</v>
      </c>
      <c r="I444" s="14">
        <f>'[1]TCE - ANEXO III - Preencher'!J453</f>
        <v>323.7944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2.15</v>
      </c>
      <c r="O444" s="15">
        <f>'[1]TCE - ANEXO III - Preencher'!P453</f>
        <v>0</v>
      </c>
      <c r="P444" s="16">
        <f t="shared" si="38"/>
        <v>2.15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325.94439999999997</v>
      </c>
    </row>
    <row r="445" spans="1:28" x14ac:dyDescent="0.2">
      <c r="A445" s="8">
        <f>IFERROR(VLOOKUP(B445,'[1]DADOS (OCULTAR)'!$Q$3:$S$136,3,0),"")</f>
        <v>9039744002723</v>
      </c>
      <c r="B445" s="9" t="str">
        <f>'[1]TCE - ANEXO III - Preencher'!C454</f>
        <v>HOSPITAL PELÓPIDAS SILVEIRA - CG Nº 017/2022</v>
      </c>
      <c r="C445" s="10"/>
      <c r="D445" s="11" t="str">
        <f>'[1]TCE - ANEXO III - Preencher'!E454</f>
        <v>GLEICIA APOLONIO DE MENEZES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07/2024</v>
      </c>
      <c r="H445" s="14">
        <f>'[1]TCE - ANEXO III - Preencher'!I454</f>
        <v>0</v>
      </c>
      <c r="I445" s="14">
        <f>'[1]TCE - ANEXO III - Preencher'!J454</f>
        <v>422.89920000000001</v>
      </c>
      <c r="J445" s="14">
        <f>'[1]TCE - ANEXO III - Preencher'!K454</f>
        <v>0</v>
      </c>
      <c r="K445" s="15">
        <f>'[1]TCE - ANEXO III - Preencher'!L454</f>
        <v>180.22020000000001</v>
      </c>
      <c r="L445" s="15">
        <f>'[1]TCE - ANEXO III - Preencher'!M454</f>
        <v>3.05</v>
      </c>
      <c r="M445" s="15">
        <f t="shared" si="37"/>
        <v>177.17019999999999</v>
      </c>
      <c r="N445" s="15">
        <f>'[1]TCE - ANEXO III - Preencher'!O454</f>
        <v>4.5199999999999996</v>
      </c>
      <c r="O445" s="15">
        <f>'[1]TCE - ANEXO III - Preencher'!P454</f>
        <v>0</v>
      </c>
      <c r="P445" s="16">
        <f t="shared" si="38"/>
        <v>4.5199999999999996</v>
      </c>
      <c r="Q445" s="15">
        <f>'[1]TCE - ANEXO III - Preencher'!R454</f>
        <v>365.58141129032259</v>
      </c>
      <c r="R445" s="15">
        <f>'[1]TCE - ANEXO III - Preencher'!S454</f>
        <v>122.12</v>
      </c>
      <c r="S445" s="16">
        <f t="shared" si="39"/>
        <v>243.46141129032259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848.0508112903226</v>
      </c>
    </row>
    <row r="446" spans="1:28" x14ac:dyDescent="0.2">
      <c r="A446" s="8">
        <f>IFERROR(VLOOKUP(B446,'[1]DADOS (OCULTAR)'!$Q$3:$S$136,3,0),"")</f>
        <v>9039744002723</v>
      </c>
      <c r="B446" s="9" t="str">
        <f>'[1]TCE - ANEXO III - Preencher'!C455</f>
        <v>HOSPITAL PELÓPIDAS SILVEIRA - CG Nº 017/2022</v>
      </c>
      <c r="C446" s="10"/>
      <c r="D446" s="11" t="str">
        <f>'[1]TCE - ANEXO III - Preencher'!E455</f>
        <v>GLEICIANE SILVA CRUZ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07/2024</v>
      </c>
      <c r="H446" s="14">
        <f>'[1]TCE - ANEXO III - Preencher'!I455</f>
        <v>0</v>
      </c>
      <c r="I446" s="14">
        <f>'[1]TCE - ANEXO III - Preencher'!J455</f>
        <v>429.17599999999999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4.5199999999999996</v>
      </c>
      <c r="O446" s="15">
        <f>'[1]TCE - ANEXO III - Preencher'!P455</f>
        <v>0</v>
      </c>
      <c r="P446" s="16">
        <f t="shared" si="38"/>
        <v>4.5199999999999996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433.69599999999997</v>
      </c>
    </row>
    <row r="447" spans="1:28" x14ac:dyDescent="0.2">
      <c r="A447" s="8">
        <f>IFERROR(VLOOKUP(B447,'[1]DADOS (OCULTAR)'!$Q$3:$S$136,3,0),"")</f>
        <v>9039744002723</v>
      </c>
      <c r="B447" s="9" t="str">
        <f>'[1]TCE - ANEXO III - Preencher'!C456</f>
        <v>HOSPITAL PELÓPIDAS SILVEIRA - CG Nº 017/2022</v>
      </c>
      <c r="C447" s="10"/>
      <c r="D447" s="11" t="str">
        <f>'[1]TCE - ANEXO III - Preencher'!E456</f>
        <v>GLEISE CALINE DOS ANJOS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07/2024</v>
      </c>
      <c r="H447" s="14">
        <f>'[1]TCE - ANEXO III - Preencher'!I456</f>
        <v>0</v>
      </c>
      <c r="I447" s="14">
        <f>'[1]TCE - ANEXO III - Preencher'!J456</f>
        <v>284.7912</v>
      </c>
      <c r="J447" s="14">
        <f>'[1]TCE - ANEXO III - Preencher'!K456</f>
        <v>0</v>
      </c>
      <c r="K447" s="15">
        <f>'[1]TCE - ANEXO III - Preencher'!L456</f>
        <v>180.22020000000001</v>
      </c>
      <c r="L447" s="15">
        <f>'[1]TCE - ANEXO III - Preencher'!M456</f>
        <v>28.24</v>
      </c>
      <c r="M447" s="15">
        <f t="shared" si="37"/>
        <v>151.9802</v>
      </c>
      <c r="N447" s="15">
        <f>'[1]TCE - ANEXO III - Preencher'!O456</f>
        <v>2.15</v>
      </c>
      <c r="O447" s="15">
        <f>'[1]TCE - ANEXO III - Preencher'!P456</f>
        <v>0</v>
      </c>
      <c r="P447" s="16">
        <f t="shared" si="38"/>
        <v>2.15</v>
      </c>
      <c r="Q447" s="15">
        <f>'[1]TCE - ANEXO III - Preencher'!R456</f>
        <v>135.98141129032257</v>
      </c>
      <c r="R447" s="15">
        <f>'[1]TCE - ANEXO III - Preencher'!S456</f>
        <v>84.72</v>
      </c>
      <c r="S447" s="16">
        <f t="shared" si="39"/>
        <v>51.26141129032257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490.18281129032255</v>
      </c>
    </row>
    <row r="448" spans="1:28" x14ac:dyDescent="0.2">
      <c r="A448" s="8">
        <f>IFERROR(VLOOKUP(B448,'[1]DADOS (OCULTAR)'!$Q$3:$S$136,3,0),"")</f>
        <v>9039744002723</v>
      </c>
      <c r="B448" s="9" t="str">
        <f>'[1]TCE - ANEXO III - Preencher'!C457</f>
        <v>HOSPITAL PELÓPIDAS SILVEIRA - CG Nº 017/2022</v>
      </c>
      <c r="C448" s="10"/>
      <c r="D448" s="11" t="str">
        <f>'[1]TCE - ANEXO III - Preencher'!E457</f>
        <v>GLORIA MARIA DE ARAUJO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07/2024</v>
      </c>
      <c r="H448" s="14">
        <f>'[1]TCE - ANEXO III - Preencher'!I457</f>
        <v>0</v>
      </c>
      <c r="I448" s="14">
        <f>'[1]TCE - ANEXO III - Preencher'!J457</f>
        <v>438.87040000000002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4.5199999999999996</v>
      </c>
      <c r="O448" s="15">
        <f>'[1]TCE - ANEXO III - Preencher'!P457</f>
        <v>0</v>
      </c>
      <c r="P448" s="16">
        <f t="shared" si="38"/>
        <v>4.5199999999999996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443.3904</v>
      </c>
    </row>
    <row r="449" spans="1:28" x14ac:dyDescent="0.2">
      <c r="A449" s="8">
        <f>IFERROR(VLOOKUP(B449,'[1]DADOS (OCULTAR)'!$Q$3:$S$136,3,0),"")</f>
        <v>9039744002723</v>
      </c>
      <c r="B449" s="9" t="str">
        <f>'[1]TCE - ANEXO III - Preencher'!C458</f>
        <v>HOSPITAL PELÓPIDAS SILVEIRA - CG Nº 017/2022</v>
      </c>
      <c r="C449" s="10"/>
      <c r="D449" s="11" t="str">
        <f>'[1]TCE - ANEXO III - Preencher'!E458</f>
        <v>GRACIELE EDLA DE SOUZA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07/2024</v>
      </c>
      <c r="H449" s="14">
        <f>'[1]TCE - ANEXO III - Preencher'!I458</f>
        <v>0</v>
      </c>
      <c r="I449" s="14">
        <f>'[1]TCE - ANEXO III - Preencher'!J458</f>
        <v>474.64240000000001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4.5199999999999996</v>
      </c>
      <c r="O449" s="15">
        <f>'[1]TCE - ANEXO III - Preencher'!P458</f>
        <v>0</v>
      </c>
      <c r="P449" s="16">
        <f t="shared" si="38"/>
        <v>4.5199999999999996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479.16239999999999</v>
      </c>
    </row>
    <row r="450" spans="1:28" x14ac:dyDescent="0.2">
      <c r="A450" s="8">
        <f>IFERROR(VLOOKUP(B450,'[1]DADOS (OCULTAR)'!$Q$3:$S$136,3,0),"")</f>
        <v>9039744002723</v>
      </c>
      <c r="B450" s="9" t="str">
        <f>'[1]TCE - ANEXO III - Preencher'!C459</f>
        <v>HOSPITAL PELÓPIDAS SILVEIRA - CG Nº 017/2022</v>
      </c>
      <c r="C450" s="10"/>
      <c r="D450" s="11" t="str">
        <f>'[1]TCE - ANEXO III - Preencher'!E459</f>
        <v>GRACIELE MARIA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3542-05</v>
      </c>
      <c r="G450" s="13" t="str">
        <f>IF('[1]TCE - ANEXO III - Preencher'!H459="","",'[1]TCE - ANEXO III - Preencher'!H459)</f>
        <v>07/2024</v>
      </c>
      <c r="H450" s="14">
        <f>'[1]TCE - ANEXO III - Preencher'!I459</f>
        <v>0</v>
      </c>
      <c r="I450" s="14">
        <f>'[1]TCE - ANEXO III - Preencher'!J459</f>
        <v>12.48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2.15</v>
      </c>
      <c r="O450" s="15">
        <f>'[1]TCE - ANEXO III - Preencher'!P459</f>
        <v>0</v>
      </c>
      <c r="P450" s="16">
        <f t="shared" si="38"/>
        <v>2.15</v>
      </c>
      <c r="Q450" s="15">
        <f>'[1]TCE - ANEXO III - Preencher'!R459</f>
        <v>365.58141129032259</v>
      </c>
      <c r="R450" s="15">
        <f>'[1]TCE - ANEXO III - Preencher'!S459</f>
        <v>360.8</v>
      </c>
      <c r="S450" s="16">
        <f t="shared" si="39"/>
        <v>4.7814112903225805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19.411411290322583</v>
      </c>
    </row>
    <row r="451" spans="1:28" x14ac:dyDescent="0.2">
      <c r="A451" s="8">
        <f>IFERROR(VLOOKUP(B451,'[1]DADOS (OCULTAR)'!$Q$3:$S$136,3,0),"")</f>
        <v>9039744002723</v>
      </c>
      <c r="B451" s="9" t="str">
        <f>'[1]TCE - ANEXO III - Preencher'!C460</f>
        <v>HOSPITAL PELÓPIDAS SILVEIRA - CG Nº 017/2022</v>
      </c>
      <c r="C451" s="10"/>
      <c r="D451" s="11" t="str">
        <f>'[1]TCE - ANEXO III - Preencher'!E460</f>
        <v>GRACIELY DE SANTANA SOUZA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3241-15</v>
      </c>
      <c r="G451" s="13" t="str">
        <f>IF('[1]TCE - ANEXO III - Preencher'!H460="","",'[1]TCE - ANEXO III - Preencher'!H460)</f>
        <v>07/2024</v>
      </c>
      <c r="H451" s="14">
        <f>'[1]TCE - ANEXO III - Preencher'!I460</f>
        <v>0</v>
      </c>
      <c r="I451" s="14">
        <f>'[1]TCE - ANEXO III - Preencher'!J460</f>
        <v>339.99360000000001</v>
      </c>
      <c r="J451" s="14">
        <f>'[1]TCE - ANEXO III - Preencher'!K460</f>
        <v>0</v>
      </c>
      <c r="K451" s="15">
        <f>'[1]TCE - ANEXO III - Preencher'!L460</f>
        <v>180.22020000000001</v>
      </c>
      <c r="L451" s="15">
        <f>'[1]TCE - ANEXO III - Preencher'!M460</f>
        <v>9.64</v>
      </c>
      <c r="M451" s="15">
        <f t="shared" si="37"/>
        <v>170.58019999999999</v>
      </c>
      <c r="N451" s="15">
        <f>'[1]TCE - ANEXO III - Preencher'!O460</f>
        <v>2.15</v>
      </c>
      <c r="O451" s="15">
        <f>'[1]TCE - ANEXO III - Preencher'!P460</f>
        <v>0</v>
      </c>
      <c r="P451" s="16">
        <f t="shared" si="38"/>
        <v>2.15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512.72379999999998</v>
      </c>
    </row>
    <row r="452" spans="1:28" x14ac:dyDescent="0.2">
      <c r="A452" s="8">
        <f>IFERROR(VLOOKUP(B452,'[1]DADOS (OCULTAR)'!$Q$3:$S$136,3,0),"")</f>
        <v>9039744002723</v>
      </c>
      <c r="B452" s="9" t="str">
        <f>'[1]TCE - ANEXO III - Preencher'!C461</f>
        <v>HOSPITAL PELÓPIDAS SILVEIRA - CG Nº 017/2022</v>
      </c>
      <c r="C452" s="10"/>
      <c r="D452" s="11" t="str">
        <f>'[1]TCE - ANEXO III - Preencher'!E461</f>
        <v>GRAZIELLA ALINNY BEZERRA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5211-30</v>
      </c>
      <c r="G452" s="13" t="str">
        <f>IF('[1]TCE - ANEXO III - Preencher'!H461="","",'[1]TCE - ANEXO III - Preencher'!H461)</f>
        <v>07/2024</v>
      </c>
      <c r="H452" s="14">
        <f>'[1]TCE - ANEXO III - Preencher'!I461</f>
        <v>0</v>
      </c>
      <c r="I452" s="14">
        <f>'[1]TCE - ANEXO III - Preencher'!J461</f>
        <v>140.82640000000001</v>
      </c>
      <c r="J452" s="14">
        <f>'[1]TCE - ANEXO III - Preencher'!K461</f>
        <v>0</v>
      </c>
      <c r="K452" s="15">
        <f>'[1]TCE - ANEXO III - Preencher'!L461</f>
        <v>180.22020000000001</v>
      </c>
      <c r="L452" s="15">
        <f>'[1]TCE - ANEXO III - Preencher'!M461</f>
        <v>31.14</v>
      </c>
      <c r="M452" s="15">
        <f t="shared" ref="M452:M515" si="43">K452-L452</f>
        <v>149.08019999999999</v>
      </c>
      <c r="N452" s="15">
        <f>'[1]TCE - ANEXO III - Preencher'!O461</f>
        <v>2.15</v>
      </c>
      <c r="O452" s="15">
        <f>'[1]TCE - ANEXO III - Preencher'!P461</f>
        <v>0</v>
      </c>
      <c r="P452" s="16">
        <f t="shared" ref="P452:P515" si="44">N452-O452</f>
        <v>2.15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292.0566</v>
      </c>
    </row>
    <row r="453" spans="1:28" x14ac:dyDescent="0.2">
      <c r="A453" s="8">
        <f>IFERROR(VLOOKUP(B453,'[1]DADOS (OCULTAR)'!$Q$3:$S$136,3,0),"")</f>
        <v>9039744002723</v>
      </c>
      <c r="B453" s="9" t="str">
        <f>'[1]TCE - ANEXO III - Preencher'!C462</f>
        <v>HOSPITAL PELÓPIDAS SILVEIRA - CG Nº 017/2022</v>
      </c>
      <c r="C453" s="10"/>
      <c r="D453" s="11" t="str">
        <f>'[1]TCE - ANEXO III - Preencher'!E462</f>
        <v>GUILHERME CARLOS FERREIRA DE ASSIS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5135-05</v>
      </c>
      <c r="G453" s="13" t="str">
        <f>IF('[1]TCE - ANEXO III - Preencher'!H462="","",'[1]TCE - ANEXO III - Preencher'!H462)</f>
        <v>07/2024</v>
      </c>
      <c r="H453" s="14">
        <f>'[1]TCE - ANEXO III - Preencher'!I462</f>
        <v>0</v>
      </c>
      <c r="I453" s="14">
        <f>'[1]TCE - ANEXO III - Preencher'!J462</f>
        <v>152.0864</v>
      </c>
      <c r="J453" s="14">
        <f>'[1]TCE - ANEXO III - Preencher'!K462</f>
        <v>0</v>
      </c>
      <c r="K453" s="15">
        <f>'[1]TCE - ANEXO III - Preencher'!L462</f>
        <v>180.22020000000001</v>
      </c>
      <c r="L453" s="15">
        <f>'[1]TCE - ANEXO III - Preencher'!M462</f>
        <v>28.24</v>
      </c>
      <c r="M453" s="15">
        <f t="shared" si="43"/>
        <v>151.9802</v>
      </c>
      <c r="N453" s="15">
        <f>'[1]TCE - ANEXO III - Preencher'!O462</f>
        <v>2.15</v>
      </c>
      <c r="O453" s="15">
        <f>'[1]TCE - ANEXO III - Preencher'!P462</f>
        <v>0</v>
      </c>
      <c r="P453" s="16">
        <f t="shared" si="44"/>
        <v>2.15</v>
      </c>
      <c r="Q453" s="15">
        <f>'[1]TCE - ANEXO III - Preencher'!R462</f>
        <v>267.18141129032256</v>
      </c>
      <c r="R453" s="15">
        <f>'[1]TCE - ANEXO III - Preencher'!S462</f>
        <v>84.72</v>
      </c>
      <c r="S453" s="16">
        <f t="shared" si="45"/>
        <v>182.46141129032256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488.6780112903225</v>
      </c>
    </row>
    <row r="454" spans="1:28" x14ac:dyDescent="0.2">
      <c r="A454" s="8">
        <f>IFERROR(VLOOKUP(B454,'[1]DADOS (OCULTAR)'!$Q$3:$S$136,3,0),"")</f>
        <v>9039744002723</v>
      </c>
      <c r="B454" s="9" t="str">
        <f>'[1]TCE - ANEXO III - Preencher'!C463</f>
        <v>HOSPITAL PELÓPIDAS SILVEIRA - CG Nº 017/2022</v>
      </c>
      <c r="C454" s="10"/>
      <c r="D454" s="11" t="str">
        <f>'[1]TCE - ANEXO III - Preencher'!E463</f>
        <v>GUIOMAR LIMA DE SOUZA SERPA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07/2024</v>
      </c>
      <c r="H454" s="14">
        <f>'[1]TCE - ANEXO III - Preencher'!I463</f>
        <v>0</v>
      </c>
      <c r="I454" s="14">
        <f>'[1]TCE - ANEXO III - Preencher'!J463</f>
        <v>288.89760000000001</v>
      </c>
      <c r="J454" s="14">
        <f>'[1]TCE - ANEXO III - Preencher'!K463</f>
        <v>0</v>
      </c>
      <c r="K454" s="15">
        <f>'[1]TCE - ANEXO III - Preencher'!L463</f>
        <v>180.22020000000001</v>
      </c>
      <c r="L454" s="15">
        <f>'[1]TCE - ANEXO III - Preencher'!M463</f>
        <v>28.24</v>
      </c>
      <c r="M454" s="15">
        <f t="shared" si="43"/>
        <v>151.9802</v>
      </c>
      <c r="N454" s="15">
        <f>'[1]TCE - ANEXO III - Preencher'!O463</f>
        <v>2.15</v>
      </c>
      <c r="O454" s="15">
        <f>'[1]TCE - ANEXO III - Preencher'!P463</f>
        <v>0</v>
      </c>
      <c r="P454" s="16">
        <f t="shared" si="44"/>
        <v>2.15</v>
      </c>
      <c r="Q454" s="15">
        <f>'[1]TCE - ANEXO III - Preencher'!R463</f>
        <v>135.98141129032257</v>
      </c>
      <c r="R454" s="15">
        <f>'[1]TCE - ANEXO III - Preencher'!S463</f>
        <v>84.72</v>
      </c>
      <c r="S454" s="16">
        <f t="shared" si="45"/>
        <v>51.26141129032257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494.28921129032256</v>
      </c>
    </row>
    <row r="455" spans="1:28" x14ac:dyDescent="0.2">
      <c r="A455" s="8">
        <f>IFERROR(VLOOKUP(B455,'[1]DADOS (OCULTAR)'!$Q$3:$S$136,3,0),"")</f>
        <v>9039744002723</v>
      </c>
      <c r="B455" s="9" t="str">
        <f>'[1]TCE - ANEXO III - Preencher'!C464</f>
        <v>HOSPITAL PELÓPIDAS SILVEIRA - CG Nº 017/2022</v>
      </c>
      <c r="C455" s="10"/>
      <c r="D455" s="11" t="str">
        <f>'[1]TCE - ANEXO III - Preencher'!E464</f>
        <v>GUSTAVO GOMES DE LIMA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2251-25</v>
      </c>
      <c r="G455" s="13" t="str">
        <f>IF('[1]TCE - ANEXO III - Preencher'!H464="","",'[1]TCE - ANEXO III - Preencher'!H464)</f>
        <v>07/2024</v>
      </c>
      <c r="H455" s="14">
        <f>'[1]TCE - ANEXO III - Preencher'!I464</f>
        <v>0</v>
      </c>
      <c r="I455" s="14">
        <f>'[1]TCE - ANEXO III - Preencher'!J464</f>
        <v>633.16399999999999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17.2</v>
      </c>
      <c r="O455" s="15">
        <f>'[1]TCE - ANEXO III - Preencher'!P464</f>
        <v>0</v>
      </c>
      <c r="P455" s="16">
        <f t="shared" si="44"/>
        <v>17.2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650.36400000000003</v>
      </c>
    </row>
    <row r="456" spans="1:28" x14ac:dyDescent="0.2">
      <c r="A456" s="8">
        <f>IFERROR(VLOOKUP(B456,'[1]DADOS (OCULTAR)'!$Q$3:$S$136,3,0),"")</f>
        <v>9039744002723</v>
      </c>
      <c r="B456" s="9" t="str">
        <f>'[1]TCE - ANEXO III - Preencher'!C465</f>
        <v>HOSPITAL PELÓPIDAS SILVEIRA - CG Nº 017/2022</v>
      </c>
      <c r="C456" s="10"/>
      <c r="D456" s="11" t="str">
        <f>'[1]TCE - ANEXO III - Preencher'!E465</f>
        <v>HADASSA SILVA DO NASCIMENTO SOUZA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07/2024</v>
      </c>
      <c r="H456" s="14">
        <f>'[1]TCE - ANEXO III - Preencher'!I465</f>
        <v>0</v>
      </c>
      <c r="I456" s="14">
        <f>'[1]TCE - ANEXO III - Preencher'!J465</f>
        <v>278.75599999999997</v>
      </c>
      <c r="J456" s="14">
        <f>'[1]TCE - ANEXO III - Preencher'!K465</f>
        <v>0</v>
      </c>
      <c r="K456" s="15">
        <f>'[1]TCE - ANEXO III - Preencher'!L465</f>
        <v>180.22020000000001</v>
      </c>
      <c r="L456" s="15">
        <f>'[1]TCE - ANEXO III - Preencher'!M465</f>
        <v>28.24</v>
      </c>
      <c r="M456" s="15">
        <f t="shared" si="43"/>
        <v>151.9802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432.88619999999992</v>
      </c>
    </row>
    <row r="457" spans="1:28" x14ac:dyDescent="0.2">
      <c r="A457" s="8">
        <f>IFERROR(VLOOKUP(B457,'[1]DADOS (OCULTAR)'!$Q$3:$S$136,3,0),"")</f>
        <v>9039744002723</v>
      </c>
      <c r="B457" s="9" t="str">
        <f>'[1]TCE - ANEXO III - Preencher'!C466</f>
        <v>HOSPITAL PELÓPIDAS SILVEIRA - CG Nº 017/2022</v>
      </c>
      <c r="C457" s="10"/>
      <c r="D457" s="11" t="str">
        <f>'[1]TCE - ANEXO III - Preencher'!E466</f>
        <v>HEBER ARAUJO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07/2024</v>
      </c>
      <c r="H457" s="14">
        <f>'[1]TCE - ANEXO III - Preencher'!I466</f>
        <v>0</v>
      </c>
      <c r="I457" s="14">
        <f>'[1]TCE - ANEXO III - Preencher'!J466</f>
        <v>279.89679999999998</v>
      </c>
      <c r="J457" s="14">
        <f>'[1]TCE - ANEXO III - Preencher'!K466</f>
        <v>0</v>
      </c>
      <c r="K457" s="15">
        <f>'[1]TCE - ANEXO III - Preencher'!L466</f>
        <v>180.22020000000001</v>
      </c>
      <c r="L457" s="15">
        <f>'[1]TCE - ANEXO III - Preencher'!M466</f>
        <v>28.24</v>
      </c>
      <c r="M457" s="15">
        <f t="shared" si="43"/>
        <v>151.9802</v>
      </c>
      <c r="N457" s="15">
        <f>'[1]TCE - ANEXO III - Preencher'!O466</f>
        <v>2.15</v>
      </c>
      <c r="O457" s="15">
        <f>'[1]TCE - ANEXO III - Preencher'!P466</f>
        <v>0</v>
      </c>
      <c r="P457" s="16">
        <f t="shared" si="44"/>
        <v>2.15</v>
      </c>
      <c r="Q457" s="15">
        <f>'[1]TCE - ANEXO III - Preencher'!R466</f>
        <v>267.18141129032256</v>
      </c>
      <c r="R457" s="15">
        <f>'[1]TCE - ANEXO III - Preencher'!S466</f>
        <v>70.599999999999994</v>
      </c>
      <c r="S457" s="16">
        <f t="shared" si="45"/>
        <v>196.58141129032256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630.60841129032246</v>
      </c>
    </row>
    <row r="458" spans="1:28" x14ac:dyDescent="0.2">
      <c r="A458" s="8">
        <f>IFERROR(VLOOKUP(B458,'[1]DADOS (OCULTAR)'!$Q$3:$S$136,3,0),"")</f>
        <v>9039744002723</v>
      </c>
      <c r="B458" s="9" t="str">
        <f>'[1]TCE - ANEXO III - Preencher'!C467</f>
        <v>HOSPITAL PELÓPIDAS SILVEIRA - CG Nº 017/2022</v>
      </c>
      <c r="C458" s="10"/>
      <c r="D458" s="11" t="str">
        <f>'[1]TCE - ANEXO III - Preencher'!E467</f>
        <v>HELAYNE NOGUEIRA MELO DO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07/2024</v>
      </c>
      <c r="H458" s="14">
        <f>'[1]TCE - ANEXO III - Preencher'!I467</f>
        <v>0</v>
      </c>
      <c r="I458" s="14">
        <f>'[1]TCE - ANEXO III - Preencher'!J467</f>
        <v>283.75119999999998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285.90119999999996</v>
      </c>
    </row>
    <row r="459" spans="1:28" x14ac:dyDescent="0.2">
      <c r="A459" s="8">
        <f>IFERROR(VLOOKUP(B459,'[1]DADOS (OCULTAR)'!$Q$3:$S$136,3,0),"")</f>
        <v>9039744002723</v>
      </c>
      <c r="B459" s="9" t="str">
        <f>'[1]TCE - ANEXO III - Preencher'!C468</f>
        <v>HOSPITAL PELÓPIDAS SILVEIRA - CG Nº 017/2022</v>
      </c>
      <c r="C459" s="10"/>
      <c r="D459" s="11" t="str">
        <f>'[1]TCE - ANEXO III - Preencher'!E468</f>
        <v>HELENICE DOS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07/2024</v>
      </c>
      <c r="H459" s="14">
        <f>'[1]TCE - ANEXO III - Preencher'!I468</f>
        <v>0</v>
      </c>
      <c r="I459" s="14">
        <f>'[1]TCE - ANEXO III - Preencher'!J468</f>
        <v>294.34559999999999</v>
      </c>
      <c r="J459" s="14">
        <f>'[1]TCE - ANEXO III - Preencher'!K468</f>
        <v>0</v>
      </c>
      <c r="K459" s="15">
        <f>'[1]TCE - ANEXO III - Preencher'!L468</f>
        <v>180.22020000000001</v>
      </c>
      <c r="L459" s="15">
        <f>'[1]TCE - ANEXO III - Preencher'!M468</f>
        <v>28.24</v>
      </c>
      <c r="M459" s="15">
        <f t="shared" si="43"/>
        <v>151.9802</v>
      </c>
      <c r="N459" s="15">
        <f>'[1]TCE - ANEXO III - Preencher'!O468</f>
        <v>2.15</v>
      </c>
      <c r="O459" s="15">
        <f>'[1]TCE - ANEXO III - Preencher'!P468</f>
        <v>0</v>
      </c>
      <c r="P459" s="16">
        <f t="shared" si="44"/>
        <v>2.15</v>
      </c>
      <c r="Q459" s="15">
        <f>'[1]TCE - ANEXO III - Preencher'!R468</f>
        <v>365.58141129032259</v>
      </c>
      <c r="R459" s="15">
        <f>'[1]TCE - ANEXO III - Preencher'!S468</f>
        <v>84.72</v>
      </c>
      <c r="S459" s="16">
        <f t="shared" si="45"/>
        <v>280.86141129032262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729.33721129032256</v>
      </c>
    </row>
    <row r="460" spans="1:28" x14ac:dyDescent="0.2">
      <c r="A460" s="8">
        <f>IFERROR(VLOOKUP(B460,'[1]DADOS (OCULTAR)'!$Q$3:$S$136,3,0),"")</f>
        <v>9039744002723</v>
      </c>
      <c r="B460" s="9" t="str">
        <f>'[1]TCE - ANEXO III - Preencher'!C469</f>
        <v>HOSPITAL PELÓPIDAS SILVEIRA - CG Nº 017/2022</v>
      </c>
      <c r="C460" s="10"/>
      <c r="D460" s="11" t="str">
        <f>'[1]TCE - ANEXO III - Preencher'!E469</f>
        <v>HELTON DOUGLAS BARROS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2234-05</v>
      </c>
      <c r="G460" s="13" t="str">
        <f>IF('[1]TCE - ANEXO III - Preencher'!H469="","",'[1]TCE - ANEXO III - Preencher'!H469)</f>
        <v>07/2024</v>
      </c>
      <c r="H460" s="14">
        <f>'[1]TCE - ANEXO III - Preencher'!I469</f>
        <v>0</v>
      </c>
      <c r="I460" s="14">
        <f>'[1]TCE - ANEXO III - Preencher'!J469</f>
        <v>489.86480000000012</v>
      </c>
      <c r="J460" s="14">
        <f>'[1]TCE - ANEXO III - Preencher'!K469</f>
        <v>0</v>
      </c>
      <c r="K460" s="15">
        <f>'[1]TCE - ANEXO III - Preencher'!L469</f>
        <v>180.22020000000001</v>
      </c>
      <c r="L460" s="15">
        <f>'[1]TCE - ANEXO III - Preencher'!M469</f>
        <v>20.079999999999998</v>
      </c>
      <c r="M460" s="15">
        <f t="shared" si="43"/>
        <v>160.14019999999999</v>
      </c>
      <c r="N460" s="15">
        <f>'[1]TCE - ANEXO III - Preencher'!O469</f>
        <v>2.15</v>
      </c>
      <c r="O460" s="15">
        <f>'[1]TCE - ANEXO III - Preencher'!P469</f>
        <v>0</v>
      </c>
      <c r="P460" s="16">
        <f t="shared" si="44"/>
        <v>2.15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652.15500000000009</v>
      </c>
    </row>
    <row r="461" spans="1:28" x14ac:dyDescent="0.2">
      <c r="A461" s="8">
        <f>IFERROR(VLOOKUP(B461,'[1]DADOS (OCULTAR)'!$Q$3:$S$136,3,0),"")</f>
        <v>9039744002723</v>
      </c>
      <c r="B461" s="9" t="str">
        <f>'[1]TCE - ANEXO III - Preencher'!C470</f>
        <v>HOSPITAL PELÓPIDAS SILVEIRA - CG Nº 017/2022</v>
      </c>
      <c r="C461" s="10"/>
      <c r="D461" s="11" t="str">
        <f>'[1]TCE - ANEXO III - Preencher'!E470</f>
        <v>HENRIQUE BELEM RODRIGUES DE MELO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2236-05</v>
      </c>
      <c r="G461" s="13" t="str">
        <f>IF('[1]TCE - ANEXO III - Preencher'!H470="","",'[1]TCE - ANEXO III - Preencher'!H470)</f>
        <v>07/2024</v>
      </c>
      <c r="H461" s="14">
        <f>'[1]TCE - ANEXO III - Preencher'!I470</f>
        <v>0</v>
      </c>
      <c r="I461" s="14">
        <f>'[1]TCE - ANEXO III - Preencher'!J470</f>
        <v>265.38799999999998</v>
      </c>
      <c r="J461" s="14">
        <f>'[1]TCE - ANEXO III - Preencher'!K470</f>
        <v>0</v>
      </c>
      <c r="K461" s="15">
        <f>'[1]TCE - ANEXO III - Preencher'!L470</f>
        <v>180.22020000000001</v>
      </c>
      <c r="L461" s="15">
        <f>'[1]TCE - ANEXO III - Preencher'!M470</f>
        <v>2.95</v>
      </c>
      <c r="M461" s="15">
        <f t="shared" si="43"/>
        <v>177.27020000000002</v>
      </c>
      <c r="N461" s="15">
        <f>'[1]TCE - ANEXO III - Preencher'!O470</f>
        <v>4.5199999999999996</v>
      </c>
      <c r="O461" s="15">
        <f>'[1]TCE - ANEXO III - Preencher'!P470</f>
        <v>0</v>
      </c>
      <c r="P461" s="16">
        <f t="shared" si="44"/>
        <v>4.5199999999999996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447.17819999999995</v>
      </c>
    </row>
    <row r="462" spans="1:28" x14ac:dyDescent="0.2">
      <c r="A462" s="8">
        <f>IFERROR(VLOOKUP(B462,'[1]DADOS (OCULTAR)'!$Q$3:$S$136,3,0),"")</f>
        <v>9039744002723</v>
      </c>
      <c r="B462" s="9" t="str">
        <f>'[1]TCE - ANEXO III - Preencher'!C471</f>
        <v>HOSPITAL PELÓPIDAS SILVEIRA - CG Nº 017/2022</v>
      </c>
      <c r="C462" s="10"/>
      <c r="D462" s="11" t="str">
        <f>'[1]TCE - ANEXO III - Preencher'!E471</f>
        <v>HERYBER VIEIRA DOS SANTOS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5174-10</v>
      </c>
      <c r="G462" s="13" t="str">
        <f>IF('[1]TCE - ANEXO III - Preencher'!H471="","",'[1]TCE - ANEXO III - Preencher'!H471)</f>
        <v>07/2024</v>
      </c>
      <c r="H462" s="14">
        <f>'[1]TCE - ANEXO III - Preencher'!I471</f>
        <v>0</v>
      </c>
      <c r="I462" s="14">
        <f>'[1]TCE - ANEXO III - Preencher'!J471</f>
        <v>113.43600000000001</v>
      </c>
      <c r="J462" s="14">
        <f>'[1]TCE - ANEXO III - Preencher'!K471</f>
        <v>0</v>
      </c>
      <c r="K462" s="15">
        <f>'[1]TCE - ANEXO III - Preencher'!L471</f>
        <v>180.22020000000001</v>
      </c>
      <c r="L462" s="15">
        <f>'[1]TCE - ANEXO III - Preencher'!M471</f>
        <v>28.24</v>
      </c>
      <c r="M462" s="15">
        <f t="shared" si="43"/>
        <v>151.9802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267.56619999999998</v>
      </c>
    </row>
    <row r="463" spans="1:28" x14ac:dyDescent="0.2">
      <c r="A463" s="8">
        <f>IFERROR(VLOOKUP(B463,'[1]DADOS (OCULTAR)'!$Q$3:$S$136,3,0),"")</f>
        <v>9039744002723</v>
      </c>
      <c r="B463" s="9" t="str">
        <f>'[1]TCE - ANEXO III - Preencher'!C472</f>
        <v>HOSPITAL PELÓPIDAS SILVEIRA - CG Nº 017/2022</v>
      </c>
      <c r="C463" s="10"/>
      <c r="D463" s="11" t="str">
        <f>'[1]TCE - ANEXO III - Preencher'!E472</f>
        <v>HILDA TUNU DA COSTA NETA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2236-05</v>
      </c>
      <c r="G463" s="13" t="str">
        <f>IF('[1]TCE - ANEXO III - Preencher'!H472="","",'[1]TCE - ANEXO III - Preencher'!H472)</f>
        <v>07/2024</v>
      </c>
      <c r="H463" s="14">
        <f>'[1]TCE - ANEXO III - Preencher'!I472</f>
        <v>0</v>
      </c>
      <c r="I463" s="14">
        <f>'[1]TCE - ANEXO III - Preencher'!J472</f>
        <v>227.51920000000001</v>
      </c>
      <c r="J463" s="14">
        <f>'[1]TCE - ANEXO III - Preencher'!K472</f>
        <v>0</v>
      </c>
      <c r="K463" s="15">
        <f>'[1]TCE - ANEXO III - Preencher'!L472</f>
        <v>180.22020000000001</v>
      </c>
      <c r="L463" s="15">
        <f>'[1]TCE - ANEXO III - Preencher'!M472</f>
        <v>2.7</v>
      </c>
      <c r="M463" s="15">
        <f t="shared" si="43"/>
        <v>177.52020000000002</v>
      </c>
      <c r="N463" s="15">
        <f>'[1]TCE - ANEXO III - Preencher'!O472</f>
        <v>4.5199999999999996</v>
      </c>
      <c r="O463" s="15">
        <f>'[1]TCE - ANEXO III - Preencher'!P472</f>
        <v>0</v>
      </c>
      <c r="P463" s="16">
        <f t="shared" si="44"/>
        <v>4.5199999999999996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409.55939999999998</v>
      </c>
    </row>
    <row r="464" spans="1:28" x14ac:dyDescent="0.2">
      <c r="A464" s="8">
        <f>IFERROR(VLOOKUP(B464,'[1]DADOS (OCULTAR)'!$Q$3:$S$136,3,0),"")</f>
        <v>9039744002723</v>
      </c>
      <c r="B464" s="9" t="str">
        <f>'[1]TCE - ANEXO III - Preencher'!C473</f>
        <v>HOSPITAL PELÓPIDAS SILVEIRA - CG Nº 017/2022</v>
      </c>
      <c r="C464" s="10"/>
      <c r="D464" s="11" t="str">
        <f>'[1]TCE - ANEXO III - Preencher'!E473</f>
        <v>HORRANNY RODRIGUES SANTOS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07/2024</v>
      </c>
      <c r="H464" s="14">
        <f>'[1]TCE - ANEXO III - Preencher'!I473</f>
        <v>0</v>
      </c>
      <c r="I464" s="14">
        <f>'[1]TCE - ANEXO III - Preencher'!J473</f>
        <v>285.63119999999998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287.78119999999996</v>
      </c>
    </row>
    <row r="465" spans="1:28" x14ac:dyDescent="0.2">
      <c r="A465" s="8">
        <f>IFERROR(VLOOKUP(B465,'[1]DADOS (OCULTAR)'!$Q$3:$S$136,3,0),"")</f>
        <v>9039744002723</v>
      </c>
      <c r="B465" s="9" t="str">
        <f>'[1]TCE - ANEXO III - Preencher'!C474</f>
        <v>HOSPITAL PELÓPIDAS SILVEIRA - CG Nº 017/2022</v>
      </c>
      <c r="C465" s="10"/>
      <c r="D465" s="11" t="str">
        <f>'[1]TCE - ANEXO III - Preencher'!E474</f>
        <v>HUGO WEMERSON VIEIRA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5151-10</v>
      </c>
      <c r="G465" s="13" t="str">
        <f>IF('[1]TCE - ANEXO III - Preencher'!H474="","",'[1]TCE - ANEXO III - Preencher'!H474)</f>
        <v>07/2024</v>
      </c>
      <c r="H465" s="14">
        <f>'[1]TCE - ANEXO III - Preencher'!I474</f>
        <v>0</v>
      </c>
      <c r="I465" s="14">
        <f>'[1]TCE - ANEXO III - Preencher'!J474</f>
        <v>165.5488</v>
      </c>
      <c r="J465" s="14">
        <f>'[1]TCE - ANEXO III - Preencher'!K474</f>
        <v>0</v>
      </c>
      <c r="K465" s="15">
        <f>'[1]TCE - ANEXO III - Preencher'!L474</f>
        <v>180.22020000000001</v>
      </c>
      <c r="L465" s="15">
        <f>'[1]TCE - ANEXO III - Preencher'!M474</f>
        <v>28.24</v>
      </c>
      <c r="M465" s="15">
        <f t="shared" si="43"/>
        <v>151.9802</v>
      </c>
      <c r="N465" s="15">
        <f>'[1]TCE - ANEXO III - Preencher'!O474</f>
        <v>2.15</v>
      </c>
      <c r="O465" s="15">
        <f>'[1]TCE - ANEXO III - Preencher'!P474</f>
        <v>0</v>
      </c>
      <c r="P465" s="16">
        <f t="shared" si="44"/>
        <v>2.15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319.67899999999997</v>
      </c>
    </row>
    <row r="466" spans="1:28" x14ac:dyDescent="0.2">
      <c r="A466" s="8">
        <f>IFERROR(VLOOKUP(B466,'[1]DADOS (OCULTAR)'!$Q$3:$S$136,3,0),"")</f>
        <v>9039744002723</v>
      </c>
      <c r="B466" s="9" t="str">
        <f>'[1]TCE - ANEXO III - Preencher'!C475</f>
        <v>HOSPITAL PELÓPIDAS SILVEIRA - CG Nº 017/2022</v>
      </c>
      <c r="C466" s="10"/>
      <c r="D466" s="11" t="str">
        <f>'[1]TCE - ANEXO III - Preencher'!E475</f>
        <v>HUMBERTO FERREIRA DOS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3241-15</v>
      </c>
      <c r="G466" s="13" t="str">
        <f>IF('[1]TCE - ANEXO III - Preencher'!H475="","",'[1]TCE - ANEXO III - Preencher'!H475)</f>
        <v>07/2024</v>
      </c>
      <c r="H466" s="14">
        <f>'[1]TCE - ANEXO III - Preencher'!I475</f>
        <v>0</v>
      </c>
      <c r="I466" s="14">
        <f>'[1]TCE - ANEXO III - Preencher'!J475</f>
        <v>281.24400000000003</v>
      </c>
      <c r="J466" s="14">
        <f>'[1]TCE - ANEXO III - Preencher'!K475</f>
        <v>0</v>
      </c>
      <c r="K466" s="15">
        <f>'[1]TCE - ANEXO III - Preencher'!L475</f>
        <v>180.22020000000001</v>
      </c>
      <c r="L466" s="15">
        <f>'[1]TCE - ANEXO III - Preencher'!M475</f>
        <v>21.69</v>
      </c>
      <c r="M466" s="15">
        <f t="shared" si="43"/>
        <v>158.53020000000001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441.92420000000004</v>
      </c>
    </row>
    <row r="467" spans="1:28" x14ac:dyDescent="0.2">
      <c r="A467" s="8">
        <f>IFERROR(VLOOKUP(B467,'[1]DADOS (OCULTAR)'!$Q$3:$S$136,3,0),"")</f>
        <v>9039744002723</v>
      </c>
      <c r="B467" s="9" t="str">
        <f>'[1]TCE - ANEXO III - Preencher'!C476</f>
        <v>HOSPITAL PELÓPIDAS SILVEIRA - CG Nº 017/2022</v>
      </c>
      <c r="C467" s="10"/>
      <c r="D467" s="11" t="str">
        <f>'[1]TCE - ANEXO III - Preencher'!E476</f>
        <v>IASMIM FERREIRA DA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4110-10</v>
      </c>
      <c r="G467" s="13" t="str">
        <f>IF('[1]TCE - ANEXO III - Preencher'!H476="","",'[1]TCE - ANEXO III - Preencher'!H476)</f>
        <v>07/2024</v>
      </c>
      <c r="H467" s="14">
        <f>'[1]TCE - ANEXO III - Preencher'!I476</f>
        <v>0</v>
      </c>
      <c r="I467" s="14">
        <f>'[1]TCE - ANEXO III - Preencher'!J476</f>
        <v>13.0586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2.15</v>
      </c>
      <c r="O467" s="15">
        <f>'[1]TCE - ANEXO III - Preencher'!P476</f>
        <v>0</v>
      </c>
      <c r="P467" s="16">
        <f t="shared" si="44"/>
        <v>2.15</v>
      </c>
      <c r="Q467" s="15">
        <f>'[1]TCE - ANEXO III - Preencher'!R476</f>
        <v>185.18141129032259</v>
      </c>
      <c r="R467" s="15">
        <f>'[1]TCE - ANEXO III - Preencher'!S476</f>
        <v>40.67</v>
      </c>
      <c r="S467" s="16">
        <f t="shared" si="45"/>
        <v>144.5114112903226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159.72001129032259</v>
      </c>
    </row>
    <row r="468" spans="1:28" x14ac:dyDescent="0.2">
      <c r="A468" s="8">
        <f>IFERROR(VLOOKUP(B468,'[1]DADOS (OCULTAR)'!$Q$3:$S$136,3,0),"")</f>
        <v>9039744002723</v>
      </c>
      <c r="B468" s="9" t="str">
        <f>'[1]TCE - ANEXO III - Preencher'!C477</f>
        <v>HOSPITAL PELÓPIDAS SILVEIRA - CG Nº 017/2022</v>
      </c>
      <c r="C468" s="10"/>
      <c r="D468" s="11" t="str">
        <f>'[1]TCE - ANEXO III - Preencher'!E477</f>
        <v>ILZA AMADIA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07/2024</v>
      </c>
      <c r="H468" s="14">
        <f>'[1]TCE - ANEXO III - Preencher'!I477</f>
        <v>0</v>
      </c>
      <c r="I468" s="14">
        <f>'[1]TCE - ANEXO III - Preencher'!J477</f>
        <v>291.82960000000003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2.15</v>
      </c>
      <c r="O468" s="15">
        <f>'[1]TCE - ANEXO III - Preencher'!P477</f>
        <v>0</v>
      </c>
      <c r="P468" s="16">
        <f t="shared" si="44"/>
        <v>2.15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293.9796</v>
      </c>
    </row>
    <row r="469" spans="1:28" x14ac:dyDescent="0.2">
      <c r="A469" s="8">
        <f>IFERROR(VLOOKUP(B469,'[1]DADOS (OCULTAR)'!$Q$3:$S$136,3,0),"")</f>
        <v>9039744002723</v>
      </c>
      <c r="B469" s="9" t="str">
        <f>'[1]TCE - ANEXO III - Preencher'!C478</f>
        <v>HOSPITAL PELÓPIDAS SILVEIRA - CG Nº 017/2022</v>
      </c>
      <c r="C469" s="10"/>
      <c r="D469" s="11" t="str">
        <f>'[1]TCE - ANEXO III - Preencher'!E478</f>
        <v>INES HENRIQUE DA SILVA SOUZA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07/2024</v>
      </c>
      <c r="H469" s="14">
        <f>'[1]TCE - ANEXO III - Preencher'!I478</f>
        <v>0</v>
      </c>
      <c r="I469" s="14">
        <f>'[1]TCE - ANEXO III - Preencher'!J478</f>
        <v>298.13839999999999</v>
      </c>
      <c r="J469" s="14">
        <f>'[1]TCE - ANEXO III - Preencher'!K478</f>
        <v>0</v>
      </c>
      <c r="K469" s="15">
        <f>'[1]TCE - ANEXO III - Preencher'!L478</f>
        <v>180.22020000000001</v>
      </c>
      <c r="L469" s="15">
        <f>'[1]TCE - ANEXO III - Preencher'!M478</f>
        <v>28.24</v>
      </c>
      <c r="M469" s="15">
        <f t="shared" si="43"/>
        <v>151.9802</v>
      </c>
      <c r="N469" s="15">
        <f>'[1]TCE - ANEXO III - Preencher'!O478</f>
        <v>2.15</v>
      </c>
      <c r="O469" s="15">
        <f>'[1]TCE - ANEXO III - Preencher'!P478</f>
        <v>0</v>
      </c>
      <c r="P469" s="16">
        <f t="shared" si="44"/>
        <v>2.15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452.26859999999999</v>
      </c>
    </row>
    <row r="470" spans="1:28" x14ac:dyDescent="0.2">
      <c r="A470" s="8">
        <f>IFERROR(VLOOKUP(B470,'[1]DADOS (OCULTAR)'!$Q$3:$S$136,3,0),"")</f>
        <v>9039744002723</v>
      </c>
      <c r="B470" s="9" t="str">
        <f>'[1]TCE - ANEXO III - Preencher'!C479</f>
        <v>HOSPITAL PELÓPIDAS SILVEIRA - CG Nº 017/2022</v>
      </c>
      <c r="C470" s="10"/>
      <c r="D470" s="11" t="str">
        <f>'[1]TCE - ANEXO III - Preencher'!E479</f>
        <v>INGRID RAYANNE ALVES SILVA MELO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07/2024</v>
      </c>
      <c r="H470" s="14">
        <f>'[1]TCE - ANEXO III - Preencher'!I479</f>
        <v>0</v>
      </c>
      <c r="I470" s="14">
        <f>'[1]TCE - ANEXO III - Preencher'!J479</f>
        <v>487.79520000000002</v>
      </c>
      <c r="J470" s="14">
        <f>'[1]TCE - ANEXO III - Preencher'!K479</f>
        <v>0</v>
      </c>
      <c r="K470" s="15">
        <f>'[1]TCE - ANEXO III - Preencher'!L479</f>
        <v>180.22020000000001</v>
      </c>
      <c r="L470" s="15">
        <f>'[1]TCE - ANEXO III - Preencher'!M479</f>
        <v>3.59</v>
      </c>
      <c r="M470" s="15">
        <f t="shared" si="43"/>
        <v>176.6302</v>
      </c>
      <c r="N470" s="15">
        <f>'[1]TCE - ANEXO III - Preencher'!O479</f>
        <v>4.5199999999999996</v>
      </c>
      <c r="O470" s="15">
        <f>'[1]TCE - ANEXO III - Preencher'!P479</f>
        <v>0</v>
      </c>
      <c r="P470" s="16">
        <f t="shared" si="44"/>
        <v>4.5199999999999996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668.94540000000006</v>
      </c>
    </row>
    <row r="471" spans="1:28" x14ac:dyDescent="0.2">
      <c r="A471" s="8">
        <f>IFERROR(VLOOKUP(B471,'[1]DADOS (OCULTAR)'!$Q$3:$S$136,3,0),"")</f>
        <v>9039744002723</v>
      </c>
      <c r="B471" s="9" t="str">
        <f>'[1]TCE - ANEXO III - Preencher'!C480</f>
        <v>HOSPITAL PELÓPIDAS SILVEIRA - CG Nº 017/2022</v>
      </c>
      <c r="C471" s="10"/>
      <c r="D471" s="11" t="str">
        <f>'[1]TCE - ANEXO III - Preencher'!E480</f>
        <v>INGRYD MYARA BATISTA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07/2024</v>
      </c>
      <c r="H471" s="14">
        <f>'[1]TCE - ANEXO III - Preencher'!I480</f>
        <v>0</v>
      </c>
      <c r="I471" s="14">
        <f>'[1]TCE - ANEXO III - Preencher'!J480</f>
        <v>253.7928</v>
      </c>
      <c r="J471" s="14">
        <f>'[1]TCE - ANEXO III - Preencher'!K480</f>
        <v>0</v>
      </c>
      <c r="K471" s="15">
        <f>'[1]TCE - ANEXO III - Preencher'!L480</f>
        <v>180.22020000000001</v>
      </c>
      <c r="L471" s="15">
        <f>'[1]TCE - ANEXO III - Preencher'!M480</f>
        <v>28.24</v>
      </c>
      <c r="M471" s="15">
        <f t="shared" si="43"/>
        <v>151.9802</v>
      </c>
      <c r="N471" s="15">
        <f>'[1]TCE - ANEXO III - Preencher'!O480</f>
        <v>2.15</v>
      </c>
      <c r="O471" s="15">
        <f>'[1]TCE - ANEXO III - Preencher'!P480</f>
        <v>0</v>
      </c>
      <c r="P471" s="16">
        <f t="shared" si="44"/>
        <v>2.15</v>
      </c>
      <c r="Q471" s="15">
        <f>'[1]TCE - ANEXO III - Preencher'!R480</f>
        <v>185.18141129032259</v>
      </c>
      <c r="R471" s="15">
        <f>'[1]TCE - ANEXO III - Preencher'!S480</f>
        <v>74.55</v>
      </c>
      <c r="S471" s="16">
        <f t="shared" si="45"/>
        <v>110.63141129032259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518.55441129032261</v>
      </c>
    </row>
    <row r="472" spans="1:28" x14ac:dyDescent="0.2">
      <c r="A472" s="8">
        <f>IFERROR(VLOOKUP(B472,'[1]DADOS (OCULTAR)'!$Q$3:$S$136,3,0),"")</f>
        <v>9039744002723</v>
      </c>
      <c r="B472" s="9" t="str">
        <f>'[1]TCE - ANEXO III - Preencher'!C481</f>
        <v>HOSPITAL PELÓPIDAS SILVEIRA - CG Nº 017/2022</v>
      </c>
      <c r="C472" s="10"/>
      <c r="D472" s="11" t="str">
        <f>'[1]TCE - ANEXO III - Preencher'!E481</f>
        <v>IRANI PEREIRA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5134-30</v>
      </c>
      <c r="G472" s="13" t="str">
        <f>IF('[1]TCE - ANEXO III - Preencher'!H481="","",'[1]TCE - ANEXO III - Preencher'!H481)</f>
        <v>07/2024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2.15</v>
      </c>
    </row>
    <row r="473" spans="1:28" x14ac:dyDescent="0.2">
      <c r="A473" s="8">
        <f>IFERROR(VLOOKUP(B473,'[1]DADOS (OCULTAR)'!$Q$3:$S$136,3,0),"")</f>
        <v>9039744002723</v>
      </c>
      <c r="B473" s="9" t="str">
        <f>'[1]TCE - ANEXO III - Preencher'!C482</f>
        <v>HOSPITAL PELÓPIDAS SILVEIRA - CG Nº 017/2022</v>
      </c>
      <c r="C473" s="10"/>
      <c r="D473" s="11" t="str">
        <f>'[1]TCE - ANEXO III - Preencher'!E482</f>
        <v>IRINEIDE DO NASCIMENTO BRANDAO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07/2024</v>
      </c>
      <c r="H473" s="14">
        <f>'[1]TCE - ANEXO III - Preencher'!I482</f>
        <v>0</v>
      </c>
      <c r="I473" s="14">
        <f>'[1]TCE - ANEXO III - Preencher'!J482</f>
        <v>273.47840000000002</v>
      </c>
      <c r="J473" s="14">
        <f>'[1]TCE - ANEXO III - Preencher'!K482</f>
        <v>0</v>
      </c>
      <c r="K473" s="15">
        <f>'[1]TCE - ANEXO III - Preencher'!L482</f>
        <v>180.22020000000001</v>
      </c>
      <c r="L473" s="15">
        <f>'[1]TCE - ANEXO III - Preencher'!M482</f>
        <v>28.24</v>
      </c>
      <c r="M473" s="15">
        <f t="shared" si="43"/>
        <v>151.9802</v>
      </c>
      <c r="N473" s="15">
        <f>'[1]TCE - ANEXO III - Preencher'!O482</f>
        <v>2.15</v>
      </c>
      <c r="O473" s="15">
        <f>'[1]TCE - ANEXO III - Preencher'!P482</f>
        <v>0</v>
      </c>
      <c r="P473" s="16">
        <f t="shared" si="44"/>
        <v>2.15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427.60860000000002</v>
      </c>
    </row>
    <row r="474" spans="1:28" x14ac:dyDescent="0.2">
      <c r="A474" s="8">
        <f>IFERROR(VLOOKUP(B474,'[1]DADOS (OCULTAR)'!$Q$3:$S$136,3,0),"")</f>
        <v>9039744002723</v>
      </c>
      <c r="B474" s="9" t="str">
        <f>'[1]TCE - ANEXO III - Preencher'!C483</f>
        <v>HOSPITAL PELÓPIDAS SILVEIRA - CG Nº 017/2022</v>
      </c>
      <c r="C474" s="10"/>
      <c r="D474" s="11" t="str">
        <f>'[1]TCE - ANEXO III - Preencher'!E483</f>
        <v>IRIS CAROLINE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07/2024</v>
      </c>
      <c r="H474" s="14">
        <f>'[1]TCE - ANEXO III - Preencher'!I483</f>
        <v>0</v>
      </c>
      <c r="I474" s="14">
        <f>'[1]TCE - ANEXO III - Preencher'!J483</f>
        <v>273.96480000000003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2.15</v>
      </c>
      <c r="O474" s="15">
        <f>'[1]TCE - ANEXO III - Preencher'!P483</f>
        <v>0</v>
      </c>
      <c r="P474" s="16">
        <f t="shared" si="44"/>
        <v>2.15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276.1148</v>
      </c>
    </row>
    <row r="475" spans="1:28" x14ac:dyDescent="0.2">
      <c r="A475" s="8">
        <f>IFERROR(VLOOKUP(B475,'[1]DADOS (OCULTAR)'!$Q$3:$S$136,3,0),"")</f>
        <v>9039744002723</v>
      </c>
      <c r="B475" s="9" t="str">
        <f>'[1]TCE - ANEXO III - Preencher'!C484</f>
        <v>HOSPITAL PELÓPIDAS SILVEIRA - CG Nº 017/2022</v>
      </c>
      <c r="C475" s="10"/>
      <c r="D475" s="11" t="str">
        <f>'[1]TCE - ANEXO III - Preencher'!E484</f>
        <v>IRLA MILENA DE ALBUQUERQUE BIEGING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2236-05</v>
      </c>
      <c r="G475" s="13" t="str">
        <f>IF('[1]TCE - ANEXO III - Preencher'!H484="","",'[1]TCE - ANEXO III - Preencher'!H484)</f>
        <v>07/2024</v>
      </c>
      <c r="H475" s="14">
        <f>'[1]TCE - ANEXO III - Preencher'!I484</f>
        <v>0</v>
      </c>
      <c r="I475" s="14">
        <f>'[1]TCE - ANEXO III - Preencher'!J484</f>
        <v>225.4864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4.5199999999999996</v>
      </c>
      <c r="O475" s="15">
        <f>'[1]TCE - ANEXO III - Preencher'!P484</f>
        <v>0</v>
      </c>
      <c r="P475" s="16">
        <f t="shared" si="44"/>
        <v>4.5199999999999996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230.00640000000001</v>
      </c>
    </row>
    <row r="476" spans="1:28" x14ac:dyDescent="0.2">
      <c r="A476" s="8">
        <f>IFERROR(VLOOKUP(B476,'[1]DADOS (OCULTAR)'!$Q$3:$S$136,3,0),"")</f>
        <v>9039744002723</v>
      </c>
      <c r="B476" s="9" t="str">
        <f>'[1]TCE - ANEXO III - Preencher'!C485</f>
        <v>HOSPITAL PELÓPIDAS SILVEIRA - CG Nº 017/2022</v>
      </c>
      <c r="C476" s="10"/>
      <c r="D476" s="11" t="str">
        <f>'[1]TCE - ANEXO III - Preencher'!E485</f>
        <v>ISABEL CRISTINA GOMES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5143-20</v>
      </c>
      <c r="G476" s="13" t="str">
        <f>IF('[1]TCE - ANEXO III - Preencher'!H485="","",'[1]TCE - ANEXO III - Preencher'!H485)</f>
        <v>07/2024</v>
      </c>
      <c r="H476" s="14">
        <f>'[1]TCE - ANEXO III - Preencher'!I485</f>
        <v>0</v>
      </c>
      <c r="I476" s="14">
        <f>'[1]TCE - ANEXO III - Preencher'!J485</f>
        <v>4.5183999999999997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2.15</v>
      </c>
      <c r="O476" s="15">
        <f>'[1]TCE - ANEXO III - Preencher'!P485</f>
        <v>0</v>
      </c>
      <c r="P476" s="16">
        <f t="shared" si="44"/>
        <v>2.15</v>
      </c>
      <c r="Q476" s="15">
        <f>'[1]TCE - ANEXO III - Preencher'!R485</f>
        <v>12.98141129032258</v>
      </c>
      <c r="R476" s="15">
        <f>'[1]TCE - ANEXO III - Preencher'!S485</f>
        <v>2.82</v>
      </c>
      <c r="S476" s="16">
        <f t="shared" si="45"/>
        <v>10.16141129032258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16.829811290322581</v>
      </c>
    </row>
    <row r="477" spans="1:28" x14ac:dyDescent="0.2">
      <c r="A477" s="8">
        <f>IFERROR(VLOOKUP(B477,'[1]DADOS (OCULTAR)'!$Q$3:$S$136,3,0),"")</f>
        <v>9039744002723</v>
      </c>
      <c r="B477" s="9" t="str">
        <f>'[1]TCE - ANEXO III - Preencher'!C486</f>
        <v>HOSPITAL PELÓPIDAS SILVEIRA - CG Nº 017/2022</v>
      </c>
      <c r="C477" s="10"/>
      <c r="D477" s="11" t="str">
        <f>'[1]TCE - ANEXO III - Preencher'!E486</f>
        <v>ISABELA GABRIELLY FREITAS GOMES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07/2024</v>
      </c>
      <c r="H477" s="14">
        <f>'[1]TCE - ANEXO III - Preencher'!I486</f>
        <v>0</v>
      </c>
      <c r="I477" s="14">
        <f>'[1]TCE - ANEXO III - Preencher'!J486</f>
        <v>274.8064</v>
      </c>
      <c r="J477" s="14">
        <f>'[1]TCE - ANEXO III - Preencher'!K486</f>
        <v>0</v>
      </c>
      <c r="K477" s="15">
        <f>'[1]TCE - ANEXO III - Preencher'!L486</f>
        <v>180.22020000000001</v>
      </c>
      <c r="L477" s="15">
        <f>'[1]TCE - ANEXO III - Preencher'!M486</f>
        <v>28.24</v>
      </c>
      <c r="M477" s="15">
        <f t="shared" si="43"/>
        <v>151.9802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135.98141129032257</v>
      </c>
      <c r="R477" s="15">
        <f>'[1]TCE - ANEXO III - Preencher'!S486</f>
        <v>70.599999999999994</v>
      </c>
      <c r="S477" s="16">
        <f t="shared" si="45"/>
        <v>65.381411290322575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494.3180112903226</v>
      </c>
    </row>
    <row r="478" spans="1:28" x14ac:dyDescent="0.2">
      <c r="A478" s="8">
        <f>IFERROR(VLOOKUP(B478,'[1]DADOS (OCULTAR)'!$Q$3:$S$136,3,0),"")</f>
        <v>9039744002723</v>
      </c>
      <c r="B478" s="9" t="str">
        <f>'[1]TCE - ANEXO III - Preencher'!C487</f>
        <v>HOSPITAL PELÓPIDAS SILVEIRA - CG Nº 017/2022</v>
      </c>
      <c r="C478" s="10"/>
      <c r="D478" s="11" t="str">
        <f>'[1]TCE - ANEXO III - Preencher'!E487</f>
        <v>ISABELLA DA SILVA GALDINO TAVARES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07/2024</v>
      </c>
      <c r="H478" s="14">
        <f>'[1]TCE - ANEXO III - Preencher'!I487</f>
        <v>0</v>
      </c>
      <c r="I478" s="14">
        <f>'[1]TCE - ANEXO III - Preencher'!J487</f>
        <v>264.90719999999999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2.15</v>
      </c>
      <c r="O478" s="15">
        <f>'[1]TCE - ANEXO III - Preencher'!P487</f>
        <v>0</v>
      </c>
      <c r="P478" s="16">
        <f t="shared" si="44"/>
        <v>2.15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69.41</v>
      </c>
      <c r="U478" s="15">
        <f>'[1]TCE - ANEXO III - Preencher'!V487</f>
        <v>0</v>
      </c>
      <c r="V478" s="16">
        <f t="shared" si="46"/>
        <v>69.41</v>
      </c>
      <c r="W478" s="17" t="str">
        <f>IF('[1]TCE - ANEXO III - Preencher'!X487="","",'[1]TCE - ANEXO III - Preencher'!X487)</f>
        <v>AUXÍLIO CRECHE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336.46719999999993</v>
      </c>
    </row>
    <row r="479" spans="1:28" x14ac:dyDescent="0.2">
      <c r="A479" s="8">
        <f>IFERROR(VLOOKUP(B479,'[1]DADOS (OCULTAR)'!$Q$3:$S$136,3,0),"")</f>
        <v>9039744002723</v>
      </c>
      <c r="B479" s="9" t="str">
        <f>'[1]TCE - ANEXO III - Preencher'!C488</f>
        <v>HOSPITAL PELÓPIDAS SILVEIRA - CG Nº 017/2022</v>
      </c>
      <c r="C479" s="10"/>
      <c r="D479" s="11" t="str">
        <f>'[1]TCE - ANEXO III - Preencher'!E488</f>
        <v>ISABELLA PEREIRA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07/2024</v>
      </c>
      <c r="H479" s="14">
        <f>'[1]TCE - ANEXO III - Preencher'!I488</f>
        <v>0</v>
      </c>
      <c r="I479" s="14">
        <f>'[1]TCE - ANEXO III - Preencher'!J488</f>
        <v>292.45280000000002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2.15</v>
      </c>
      <c r="O479" s="15">
        <f>'[1]TCE - ANEXO III - Preencher'!P488</f>
        <v>0</v>
      </c>
      <c r="P479" s="16">
        <f t="shared" si="44"/>
        <v>2.15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294.6028</v>
      </c>
    </row>
    <row r="480" spans="1:28" x14ac:dyDescent="0.2">
      <c r="A480" s="8">
        <f>IFERROR(VLOOKUP(B480,'[1]DADOS (OCULTAR)'!$Q$3:$S$136,3,0),"")</f>
        <v>9039744002723</v>
      </c>
      <c r="B480" s="9" t="str">
        <f>'[1]TCE - ANEXO III - Preencher'!C489</f>
        <v>HOSPITAL PELÓPIDAS SILVEIRA - CG Nº 017/2022</v>
      </c>
      <c r="C480" s="10"/>
      <c r="D480" s="11" t="str">
        <f>'[1]TCE - ANEXO III - Preencher'!E489</f>
        <v>ISADORA MARIA NASCIMENTO LEMOS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 t="str">
        <f>IF('[1]TCE - ANEXO III - Preencher'!H489="","",'[1]TCE - ANEXO III - Preencher'!H489)</f>
        <v>07/2024</v>
      </c>
      <c r="H480" s="14">
        <f>'[1]TCE - ANEXO III - Preencher'!I489</f>
        <v>0</v>
      </c>
      <c r="I480" s="14">
        <f>'[1]TCE - ANEXO III - Preencher'!J489</f>
        <v>112.532</v>
      </c>
      <c r="J480" s="14">
        <f>'[1]TCE - ANEXO III - Preencher'!K489</f>
        <v>0</v>
      </c>
      <c r="K480" s="15">
        <f>'[1]TCE - ANEXO III - Preencher'!L489</f>
        <v>180.22020000000001</v>
      </c>
      <c r="L480" s="15">
        <f>'[1]TCE - ANEXO III - Preencher'!M489</f>
        <v>28.24</v>
      </c>
      <c r="M480" s="15">
        <f t="shared" si="43"/>
        <v>151.9802</v>
      </c>
      <c r="N480" s="15">
        <f>'[1]TCE - ANEXO III - Preencher'!O489</f>
        <v>2.15</v>
      </c>
      <c r="O480" s="15">
        <f>'[1]TCE - ANEXO III - Preencher'!P489</f>
        <v>0</v>
      </c>
      <c r="P480" s="16">
        <f t="shared" si="44"/>
        <v>2.15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266.66219999999998</v>
      </c>
    </row>
    <row r="481" spans="1:28" x14ac:dyDescent="0.2">
      <c r="A481" s="8">
        <f>IFERROR(VLOOKUP(B481,'[1]DADOS (OCULTAR)'!$Q$3:$S$136,3,0),"")</f>
        <v>9039744002723</v>
      </c>
      <c r="B481" s="9" t="str">
        <f>'[1]TCE - ANEXO III - Preencher'!C490</f>
        <v>HOSPITAL PELÓPIDAS SILVEIRA - CG Nº 017/2022</v>
      </c>
      <c r="C481" s="10"/>
      <c r="D481" s="11" t="str">
        <f>'[1]TCE - ANEXO III - Preencher'!E490</f>
        <v>ISLANE FRANCISCA DIAS DOMINGOS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07/2024</v>
      </c>
      <c r="H481" s="14">
        <f>'[1]TCE - ANEXO III - Preencher'!I490</f>
        <v>0</v>
      </c>
      <c r="I481" s="14">
        <f>'[1]TCE - ANEXO III - Preencher'!J490</f>
        <v>278.48480000000001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2.15</v>
      </c>
      <c r="O481" s="15">
        <f>'[1]TCE - ANEXO III - Preencher'!P490</f>
        <v>0</v>
      </c>
      <c r="P481" s="16">
        <f t="shared" si="44"/>
        <v>2.15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280.63479999999998</v>
      </c>
    </row>
    <row r="482" spans="1:28" x14ac:dyDescent="0.2">
      <c r="A482" s="8">
        <f>IFERROR(VLOOKUP(B482,'[1]DADOS (OCULTAR)'!$Q$3:$S$136,3,0),"")</f>
        <v>9039744002723</v>
      </c>
      <c r="B482" s="9" t="str">
        <f>'[1]TCE - ANEXO III - Preencher'!C491</f>
        <v>HOSPITAL PELÓPIDAS SILVEIRA - CG Nº 017/2022</v>
      </c>
      <c r="C482" s="10"/>
      <c r="D482" s="11" t="str">
        <f>'[1]TCE - ANEXO III - Preencher'!E491</f>
        <v>ISRAEL EUGENIO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5174-10</v>
      </c>
      <c r="G482" s="13" t="str">
        <f>IF('[1]TCE - ANEXO III - Preencher'!H491="","",'[1]TCE - ANEXO III - Preencher'!H491)</f>
        <v>07/2024</v>
      </c>
      <c r="H482" s="14">
        <f>'[1]TCE - ANEXO III - Preencher'!I491</f>
        <v>0</v>
      </c>
      <c r="I482" s="14">
        <f>'[1]TCE - ANEXO III - Preencher'!J491</f>
        <v>72.278400000000005</v>
      </c>
      <c r="J482" s="14">
        <f>'[1]TCE - ANEXO III - Preencher'!K491</f>
        <v>0</v>
      </c>
      <c r="K482" s="15">
        <f>'[1]TCE - ANEXO III - Preencher'!L491</f>
        <v>180.22020000000001</v>
      </c>
      <c r="L482" s="15">
        <f>'[1]TCE - ANEXO III - Preencher'!M491</f>
        <v>28.24</v>
      </c>
      <c r="M482" s="15">
        <f t="shared" si="43"/>
        <v>151.9802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267.18141129032256</v>
      </c>
      <c r="R482" s="15">
        <f>'[1]TCE - ANEXO III - Preencher'!S491</f>
        <v>11.3</v>
      </c>
      <c r="S482" s="16">
        <f t="shared" si="45"/>
        <v>255.88141129032255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482.29001129032258</v>
      </c>
    </row>
    <row r="483" spans="1:28" x14ac:dyDescent="0.2">
      <c r="A483" s="8">
        <f>IFERROR(VLOOKUP(B483,'[1]DADOS (OCULTAR)'!$Q$3:$S$136,3,0),"")</f>
        <v>9039744002723</v>
      </c>
      <c r="B483" s="9" t="str">
        <f>'[1]TCE - ANEXO III - Preencher'!C492</f>
        <v>HOSPITAL PELÓPIDAS SILVEIRA - CG Nº 017/2022</v>
      </c>
      <c r="C483" s="10"/>
      <c r="D483" s="11" t="str">
        <f>'[1]TCE - ANEXO III - Preencher'!E492</f>
        <v>ITALO DOS SANTOS MARTINS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07/2024</v>
      </c>
      <c r="H483" s="14">
        <f>'[1]TCE - ANEXO III - Preencher'!I492</f>
        <v>0</v>
      </c>
      <c r="I483" s="14">
        <f>'[1]TCE - ANEXO III - Preencher'!J492</f>
        <v>428.81200000000001</v>
      </c>
      <c r="J483" s="14">
        <f>'[1]TCE - ANEXO III - Preencher'!K492</f>
        <v>0</v>
      </c>
      <c r="K483" s="15">
        <f>'[1]TCE - ANEXO III - Preencher'!L492</f>
        <v>180.22020000000001</v>
      </c>
      <c r="L483" s="15">
        <f>'[1]TCE - ANEXO III - Preencher'!M492</f>
        <v>2.79</v>
      </c>
      <c r="M483" s="15">
        <f t="shared" si="43"/>
        <v>177.43020000000001</v>
      </c>
      <c r="N483" s="15">
        <f>'[1]TCE - ANEXO III - Preencher'!O492</f>
        <v>4.5199999999999996</v>
      </c>
      <c r="O483" s="15">
        <f>'[1]TCE - ANEXO III - Preencher'!P492</f>
        <v>0</v>
      </c>
      <c r="P483" s="16">
        <f t="shared" si="44"/>
        <v>4.5199999999999996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610.76220000000001</v>
      </c>
    </row>
    <row r="484" spans="1:28" x14ac:dyDescent="0.2">
      <c r="A484" s="8">
        <f>IFERROR(VLOOKUP(B484,'[1]DADOS (OCULTAR)'!$Q$3:$S$136,3,0),"")</f>
        <v>9039744002723</v>
      </c>
      <c r="B484" s="9" t="str">
        <f>'[1]TCE - ANEXO III - Preencher'!C493</f>
        <v>HOSPITAL PELÓPIDAS SILVEIRA - CG Nº 017/2022</v>
      </c>
      <c r="C484" s="10"/>
      <c r="D484" s="11" t="str">
        <f>'[1]TCE - ANEXO III - Preencher'!E493</f>
        <v>ITALO JONATHAS PEREIRA DE OLIVEIRA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5211-30</v>
      </c>
      <c r="G484" s="13" t="str">
        <f>IF('[1]TCE - ANEXO III - Preencher'!H493="","",'[1]TCE - ANEXO III - Preencher'!H493)</f>
        <v>07/2024</v>
      </c>
      <c r="H484" s="14">
        <f>'[1]TCE - ANEXO III - Preencher'!I493</f>
        <v>0</v>
      </c>
      <c r="I484" s="14">
        <f>'[1]TCE - ANEXO III - Preencher'!J493</f>
        <v>139.31120000000001</v>
      </c>
      <c r="J484" s="14">
        <f>'[1]TCE - ANEXO III - Preencher'!K493</f>
        <v>0</v>
      </c>
      <c r="K484" s="15">
        <f>'[1]TCE - ANEXO III - Preencher'!L493</f>
        <v>180.22020000000001</v>
      </c>
      <c r="L484" s="15">
        <f>'[1]TCE - ANEXO III - Preencher'!M493</f>
        <v>31.14</v>
      </c>
      <c r="M484" s="15">
        <f t="shared" si="43"/>
        <v>149.08019999999999</v>
      </c>
      <c r="N484" s="15">
        <f>'[1]TCE - ANEXO III - Preencher'!O493</f>
        <v>2.15</v>
      </c>
      <c r="O484" s="15">
        <f>'[1]TCE - ANEXO III - Preencher'!P493</f>
        <v>0</v>
      </c>
      <c r="P484" s="16">
        <f t="shared" si="44"/>
        <v>2.15</v>
      </c>
      <c r="Q484" s="15">
        <f>'[1]TCE - ANEXO III - Preencher'!R493</f>
        <v>127.78141129032258</v>
      </c>
      <c r="R484" s="15">
        <f>'[1]TCE - ANEXO III - Preencher'!S493</f>
        <v>93.42</v>
      </c>
      <c r="S484" s="16">
        <f t="shared" si="45"/>
        <v>34.361411290322579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324.90281129032252</v>
      </c>
    </row>
    <row r="485" spans="1:28" x14ac:dyDescent="0.2">
      <c r="A485" s="8">
        <f>IFERROR(VLOOKUP(B485,'[1]DADOS (OCULTAR)'!$Q$3:$S$136,3,0),"")</f>
        <v>9039744002723</v>
      </c>
      <c r="B485" s="9" t="str">
        <f>'[1]TCE - ANEXO III - Preencher'!C494</f>
        <v>HOSPITAL PELÓPIDAS SILVEIRA - CG Nº 017/2022</v>
      </c>
      <c r="C485" s="10"/>
      <c r="D485" s="11" t="str">
        <f>'[1]TCE - ANEXO III - Preencher'!E494</f>
        <v>ITALO PAULO DA SILVA LIMA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5143-20</v>
      </c>
      <c r="G485" s="13" t="str">
        <f>IF('[1]TCE - ANEXO III - Preencher'!H494="","",'[1]TCE - ANEXO III - Preencher'!H494)</f>
        <v>07/2024</v>
      </c>
      <c r="H485" s="14">
        <f>'[1]TCE - ANEXO III - Preencher'!I494</f>
        <v>0</v>
      </c>
      <c r="I485" s="14">
        <f>'[1]TCE - ANEXO III - Preencher'!J494</f>
        <v>13.555199999999999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2.15</v>
      </c>
      <c r="O485" s="15">
        <f>'[1]TCE - ANEXO III - Preencher'!P494</f>
        <v>0</v>
      </c>
      <c r="P485" s="16">
        <f t="shared" si="44"/>
        <v>2.15</v>
      </c>
      <c r="Q485" s="15">
        <f>'[1]TCE - ANEXO III - Preencher'!R494</f>
        <v>37.581411290322578</v>
      </c>
      <c r="R485" s="15">
        <f>'[1]TCE - ANEXO III - Preencher'!S494</f>
        <v>8.4700000000000006</v>
      </c>
      <c r="S485" s="16">
        <f t="shared" si="45"/>
        <v>29.111411290322579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44.816611290322577</v>
      </c>
    </row>
    <row r="486" spans="1:28" x14ac:dyDescent="0.2">
      <c r="A486" s="8">
        <f>IFERROR(VLOOKUP(B486,'[1]DADOS (OCULTAR)'!$Q$3:$S$136,3,0),"")</f>
        <v>9039744002723</v>
      </c>
      <c r="B486" s="9" t="str">
        <f>'[1]TCE - ANEXO III - Preencher'!C495</f>
        <v>HOSPITAL PELÓPIDAS SILVEIRA - CG Nº 017/2022</v>
      </c>
      <c r="C486" s="10"/>
      <c r="D486" s="11" t="str">
        <f>'[1]TCE - ANEXO III - Preencher'!E495</f>
        <v>ITAMAR DE SOUZA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 t="str">
        <f>IF('[1]TCE - ANEXO III - Preencher'!H495="","",'[1]TCE - ANEXO III - Preencher'!H495)</f>
        <v>07/2024</v>
      </c>
      <c r="H486" s="14">
        <f>'[1]TCE - ANEXO III - Preencher'!I495</f>
        <v>0</v>
      </c>
      <c r="I486" s="14">
        <f>'[1]TCE - ANEXO III - Preencher'!J495</f>
        <v>119.87439999999999</v>
      </c>
      <c r="J486" s="14">
        <f>'[1]TCE - ANEXO III - Preencher'!K495</f>
        <v>0</v>
      </c>
      <c r="K486" s="15">
        <f>'[1]TCE - ANEXO III - Preencher'!L495</f>
        <v>180.22020000000001</v>
      </c>
      <c r="L486" s="15">
        <f>'[1]TCE - ANEXO III - Preencher'!M495</f>
        <v>28.24</v>
      </c>
      <c r="M486" s="15">
        <f t="shared" si="43"/>
        <v>151.9802</v>
      </c>
      <c r="N486" s="15">
        <f>'[1]TCE - ANEXO III - Preencher'!O495</f>
        <v>2.15</v>
      </c>
      <c r="O486" s="15">
        <f>'[1]TCE - ANEXO III - Preencher'!P495</f>
        <v>0</v>
      </c>
      <c r="P486" s="16">
        <f t="shared" si="44"/>
        <v>2.15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274.00459999999998</v>
      </c>
    </row>
    <row r="487" spans="1:28" x14ac:dyDescent="0.2">
      <c r="A487" s="8">
        <f>IFERROR(VLOOKUP(B487,'[1]DADOS (OCULTAR)'!$Q$3:$S$136,3,0),"")</f>
        <v>9039744002723</v>
      </c>
      <c r="B487" s="9" t="str">
        <f>'[1]TCE - ANEXO III - Preencher'!C496</f>
        <v>HOSPITAL PELÓPIDAS SILVEIRA - CG Nº 017/2022</v>
      </c>
      <c r="C487" s="10"/>
      <c r="D487" s="11" t="str">
        <f>'[1]TCE - ANEXO III - Preencher'!E496</f>
        <v>IVALDO AMARO SABINO FILHO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5151-10</v>
      </c>
      <c r="G487" s="13" t="str">
        <f>IF('[1]TCE - ANEXO III - Preencher'!H496="","",'[1]TCE - ANEXO III - Preencher'!H496)</f>
        <v>07/2024</v>
      </c>
      <c r="H487" s="14">
        <f>'[1]TCE - ANEXO III - Preencher'!I496</f>
        <v>0</v>
      </c>
      <c r="I487" s="14">
        <f>'[1]TCE - ANEXO III - Preencher'!J496</f>
        <v>133.76560000000001</v>
      </c>
      <c r="J487" s="14">
        <f>'[1]TCE - ANEXO III - Preencher'!K496</f>
        <v>0</v>
      </c>
      <c r="K487" s="15">
        <f>'[1]TCE - ANEXO III - Preencher'!L496</f>
        <v>180.22020000000001</v>
      </c>
      <c r="L487" s="15">
        <f>'[1]TCE - ANEXO III - Preencher'!M496</f>
        <v>28.24</v>
      </c>
      <c r="M487" s="15">
        <f t="shared" si="43"/>
        <v>151.9802</v>
      </c>
      <c r="N487" s="15">
        <f>'[1]TCE - ANEXO III - Preencher'!O496</f>
        <v>2.15</v>
      </c>
      <c r="O487" s="15">
        <f>'[1]TCE - ANEXO III - Preencher'!P496</f>
        <v>0</v>
      </c>
      <c r="P487" s="16">
        <f t="shared" si="44"/>
        <v>2.15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287.89580000000001</v>
      </c>
    </row>
    <row r="488" spans="1:28" x14ac:dyDescent="0.2">
      <c r="A488" s="8">
        <f>IFERROR(VLOOKUP(B488,'[1]DADOS (OCULTAR)'!$Q$3:$S$136,3,0),"")</f>
        <v>9039744002723</v>
      </c>
      <c r="B488" s="9" t="str">
        <f>'[1]TCE - ANEXO III - Preencher'!C497</f>
        <v>HOSPITAL PELÓPIDAS SILVEIRA - CG Nº 017/2022</v>
      </c>
      <c r="C488" s="10"/>
      <c r="D488" s="11" t="str">
        <f>'[1]TCE - ANEXO III - Preencher'!E497</f>
        <v>IVAN GOMES DE SANTANA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5174-10</v>
      </c>
      <c r="G488" s="13" t="str">
        <f>IF('[1]TCE - ANEXO III - Preencher'!H497="","",'[1]TCE - ANEXO III - Preencher'!H497)</f>
        <v>07/2024</v>
      </c>
      <c r="H488" s="14">
        <f>'[1]TCE - ANEXO III - Preencher'!I497</f>
        <v>0</v>
      </c>
      <c r="I488" s="14">
        <f>'[1]TCE - ANEXO III - Preencher'!J497</f>
        <v>113.2024</v>
      </c>
      <c r="J488" s="14">
        <f>'[1]TCE - ANEXO III - Preencher'!K497</f>
        <v>0</v>
      </c>
      <c r="K488" s="15">
        <f>'[1]TCE - ANEXO III - Preencher'!L497</f>
        <v>180.22020000000001</v>
      </c>
      <c r="L488" s="15">
        <f>'[1]TCE - ANEXO III - Preencher'!M497</f>
        <v>28.24</v>
      </c>
      <c r="M488" s="15">
        <f t="shared" si="43"/>
        <v>151.9802</v>
      </c>
      <c r="N488" s="15">
        <f>'[1]TCE - ANEXO III - Preencher'!O497</f>
        <v>2.15</v>
      </c>
      <c r="O488" s="15">
        <f>'[1]TCE - ANEXO III - Preencher'!P497</f>
        <v>0</v>
      </c>
      <c r="P488" s="16">
        <f t="shared" si="44"/>
        <v>2.15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267.33259999999996</v>
      </c>
    </row>
    <row r="489" spans="1:28" x14ac:dyDescent="0.2">
      <c r="A489" s="8">
        <f>IFERROR(VLOOKUP(B489,'[1]DADOS (OCULTAR)'!$Q$3:$S$136,3,0),"")</f>
        <v>9039744002723</v>
      </c>
      <c r="B489" s="9" t="str">
        <f>'[1]TCE - ANEXO III - Preencher'!C498</f>
        <v>HOSPITAL PELÓPIDAS SILVEIRA - CG Nº 017/2022</v>
      </c>
      <c r="C489" s="10"/>
      <c r="D489" s="11" t="str">
        <f>'[1]TCE - ANEXO III - Preencher'!E498</f>
        <v>IVANEIDE VERGETE MARQUES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3241-15</v>
      </c>
      <c r="G489" s="13" t="str">
        <f>IF('[1]TCE - ANEXO III - Preencher'!H498="","",'[1]TCE - ANEXO III - Preencher'!H498)</f>
        <v>07/2024</v>
      </c>
      <c r="H489" s="14">
        <f>'[1]TCE - ANEXO III - Preencher'!I498</f>
        <v>0</v>
      </c>
      <c r="I489" s="14">
        <f>'[1]TCE - ANEXO III - Preencher'!J498</f>
        <v>302.48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2.15</v>
      </c>
      <c r="O489" s="15">
        <f>'[1]TCE - ANEXO III - Preencher'!P498</f>
        <v>0</v>
      </c>
      <c r="P489" s="16">
        <f t="shared" si="44"/>
        <v>2.15</v>
      </c>
      <c r="Q489" s="15">
        <f>'[1]TCE - ANEXO III - Preencher'!R498</f>
        <v>135.98141129032257</v>
      </c>
      <c r="R489" s="15">
        <f>'[1]TCE - ANEXO III - Preencher'!S498</f>
        <v>75.27</v>
      </c>
      <c r="S489" s="16">
        <f t="shared" si="45"/>
        <v>60.711411290322573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365.34141129032258</v>
      </c>
    </row>
    <row r="490" spans="1:28" x14ac:dyDescent="0.2">
      <c r="A490" s="8">
        <f>IFERROR(VLOOKUP(B490,'[1]DADOS (OCULTAR)'!$Q$3:$S$136,3,0),"")</f>
        <v>9039744002723</v>
      </c>
      <c r="B490" s="9" t="str">
        <f>'[1]TCE - ANEXO III - Preencher'!C499</f>
        <v>HOSPITAL PELÓPIDAS SILVEIRA - CG Nº 017/2022</v>
      </c>
      <c r="C490" s="10"/>
      <c r="D490" s="11" t="str">
        <f>'[1]TCE - ANEXO III - Preencher'!E499</f>
        <v>IVANETE DAS GRACAS TININ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07/2024</v>
      </c>
      <c r="H490" s="14">
        <f>'[1]TCE - ANEXO III - Preencher'!I499</f>
        <v>0</v>
      </c>
      <c r="I490" s="14">
        <f>'[1]TCE - ANEXO III - Preencher'!J499</f>
        <v>292.05680000000001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2.15</v>
      </c>
      <c r="O490" s="15">
        <f>'[1]TCE - ANEXO III - Preencher'!P499</f>
        <v>0</v>
      </c>
      <c r="P490" s="16">
        <f t="shared" si="44"/>
        <v>2.15</v>
      </c>
      <c r="Q490" s="15">
        <f>'[1]TCE - ANEXO III - Preencher'!R499</f>
        <v>127.78141129032258</v>
      </c>
      <c r="R490" s="15">
        <f>'[1]TCE - ANEXO III - Preencher'!S499</f>
        <v>84.72</v>
      </c>
      <c r="S490" s="16">
        <f t="shared" si="45"/>
        <v>43.061411290322582</v>
      </c>
      <c r="T490" s="15">
        <f>'[1]TCE - ANEXO III - Preencher'!U499</f>
        <v>69.41</v>
      </c>
      <c r="U490" s="15">
        <f>'[1]TCE - ANEXO III - Preencher'!V499</f>
        <v>0</v>
      </c>
      <c r="V490" s="16">
        <f t="shared" si="46"/>
        <v>69.41</v>
      </c>
      <c r="W490" s="17" t="str">
        <f>IF('[1]TCE - ANEXO III - Preencher'!X499="","",'[1]TCE - ANEXO III - Preencher'!X499)</f>
        <v>AUXÍLIO CRECHE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406.67821129032257</v>
      </c>
    </row>
    <row r="491" spans="1:28" x14ac:dyDescent="0.2">
      <c r="A491" s="8">
        <f>IFERROR(VLOOKUP(B491,'[1]DADOS (OCULTAR)'!$Q$3:$S$136,3,0),"")</f>
        <v>9039744002723</v>
      </c>
      <c r="B491" s="9" t="str">
        <f>'[1]TCE - ANEXO III - Preencher'!C500</f>
        <v>HOSPITAL PELÓPIDAS SILVEIRA - CG Nº 017/2022</v>
      </c>
      <c r="C491" s="10"/>
      <c r="D491" s="11" t="str">
        <f>'[1]TCE - ANEXO III - Preencher'!E500</f>
        <v>IVONEIDE GOMES DE ASSIS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5134-30</v>
      </c>
      <c r="G491" s="13" t="str">
        <f>IF('[1]TCE - ANEXO III - Preencher'!H500="","",'[1]TCE - ANEXO III - Preencher'!H500)</f>
        <v>07/2024</v>
      </c>
      <c r="H491" s="14">
        <f>'[1]TCE - ANEXO III - Preencher'!I500</f>
        <v>0</v>
      </c>
      <c r="I491" s="14">
        <f>'[1]TCE - ANEXO III - Preencher'!J500</f>
        <v>174.7</v>
      </c>
      <c r="J491" s="14">
        <f>'[1]TCE - ANEXO III - Preencher'!K500</f>
        <v>0</v>
      </c>
      <c r="K491" s="15">
        <f>'[1]TCE - ANEXO III - Preencher'!L500</f>
        <v>180.22020000000001</v>
      </c>
      <c r="L491" s="15">
        <f>'[1]TCE - ANEXO III - Preencher'!M500</f>
        <v>28.24</v>
      </c>
      <c r="M491" s="15">
        <f t="shared" si="43"/>
        <v>151.9802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127.78141129032258</v>
      </c>
      <c r="R491" s="15">
        <f>'[1]TCE - ANEXO III - Preencher'!S500</f>
        <v>84.72</v>
      </c>
      <c r="S491" s="16">
        <f t="shared" si="45"/>
        <v>43.061411290322582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371.89161129032254</v>
      </c>
    </row>
    <row r="492" spans="1:28" x14ac:dyDescent="0.2">
      <c r="A492" s="8">
        <f>IFERROR(VLOOKUP(B492,'[1]DADOS (OCULTAR)'!$Q$3:$S$136,3,0),"")</f>
        <v>9039744002723</v>
      </c>
      <c r="B492" s="9" t="str">
        <f>'[1]TCE - ANEXO III - Preencher'!C501</f>
        <v>HOSPITAL PELÓPIDAS SILVEIRA - CG Nº 017/2022</v>
      </c>
      <c r="C492" s="10"/>
      <c r="D492" s="11" t="str">
        <f>'[1]TCE - ANEXO III - Preencher'!E501</f>
        <v>IZABEL MARIA MONTEIRO DE ARAUJO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07/2024</v>
      </c>
      <c r="H492" s="14">
        <f>'[1]TCE - ANEXO III - Preencher'!I501</f>
        <v>0</v>
      </c>
      <c r="I492" s="14">
        <f>'[1]TCE - ANEXO III - Preencher'!J501</f>
        <v>261.24799999999999</v>
      </c>
      <c r="J492" s="14">
        <f>'[1]TCE - ANEXO III - Preencher'!K501</f>
        <v>0</v>
      </c>
      <c r="K492" s="15">
        <f>'[1]TCE - ANEXO III - Preencher'!L501</f>
        <v>180.22020000000001</v>
      </c>
      <c r="L492" s="15">
        <f>'[1]TCE - ANEXO III - Preencher'!M501</f>
        <v>2.79</v>
      </c>
      <c r="M492" s="15">
        <f t="shared" si="43"/>
        <v>177.43020000000001</v>
      </c>
      <c r="N492" s="15">
        <f>'[1]TCE - ANEXO III - Preencher'!O501</f>
        <v>4.5199999999999996</v>
      </c>
      <c r="O492" s="15">
        <f>'[1]TCE - ANEXO III - Preencher'!P501</f>
        <v>0</v>
      </c>
      <c r="P492" s="16">
        <f t="shared" si="44"/>
        <v>4.5199999999999996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443.19819999999999</v>
      </c>
    </row>
    <row r="493" spans="1:28" x14ac:dyDescent="0.2">
      <c r="A493" s="8">
        <f>IFERROR(VLOOKUP(B493,'[1]DADOS (OCULTAR)'!$Q$3:$S$136,3,0),"")</f>
        <v>9039744002723</v>
      </c>
      <c r="B493" s="9" t="str">
        <f>'[1]TCE - ANEXO III - Preencher'!C502</f>
        <v>HOSPITAL PELÓPIDAS SILVEIRA - CG Nº 017/2022</v>
      </c>
      <c r="C493" s="10"/>
      <c r="D493" s="11" t="str">
        <f>'[1]TCE - ANEXO III - Preencher'!E502</f>
        <v>IZABELLE ALESSANDRA TININ MARINHO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07/2024</v>
      </c>
      <c r="H493" s="14">
        <f>'[1]TCE - ANEXO III - Preencher'!I502</f>
        <v>0</v>
      </c>
      <c r="I493" s="14">
        <f>'[1]TCE - ANEXO III - Preencher'!J502</f>
        <v>285.37920000000003</v>
      </c>
      <c r="J493" s="14">
        <f>'[1]TCE - ANEXO III - Preencher'!K502</f>
        <v>0</v>
      </c>
      <c r="K493" s="15">
        <f>'[1]TCE - ANEXO III - Preencher'!L502</f>
        <v>180.22020000000001</v>
      </c>
      <c r="L493" s="15">
        <f>'[1]TCE - ANEXO III - Preencher'!M502</f>
        <v>28.24</v>
      </c>
      <c r="M493" s="15">
        <f t="shared" si="43"/>
        <v>151.9802</v>
      </c>
      <c r="N493" s="15">
        <f>'[1]TCE - ANEXO III - Preencher'!O502</f>
        <v>2.15</v>
      </c>
      <c r="O493" s="15">
        <f>'[1]TCE - ANEXO III - Preencher'!P502</f>
        <v>0</v>
      </c>
      <c r="P493" s="16">
        <f t="shared" si="44"/>
        <v>2.15</v>
      </c>
      <c r="Q493" s="15">
        <f>'[1]TCE - ANEXO III - Preencher'!R502</f>
        <v>135.98141129032257</v>
      </c>
      <c r="R493" s="15">
        <f>'[1]TCE - ANEXO III - Preencher'!S502</f>
        <v>84.72</v>
      </c>
      <c r="S493" s="16">
        <f t="shared" si="45"/>
        <v>51.26141129032257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490.77081129032263</v>
      </c>
    </row>
    <row r="494" spans="1:28" x14ac:dyDescent="0.2">
      <c r="A494" s="8">
        <f>IFERROR(VLOOKUP(B494,'[1]DADOS (OCULTAR)'!$Q$3:$S$136,3,0),"")</f>
        <v>9039744002723</v>
      </c>
      <c r="B494" s="9" t="str">
        <f>'[1]TCE - ANEXO III - Preencher'!C503</f>
        <v>HOSPITAL PELÓPIDAS SILVEIRA - CG Nº 017/2022</v>
      </c>
      <c r="C494" s="10"/>
      <c r="D494" s="11" t="str">
        <f>'[1]TCE - ANEXO III - Preencher'!E503</f>
        <v>JACIARA SANTOS BATISTA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07/2024</v>
      </c>
      <c r="H494" s="14">
        <f>'[1]TCE - ANEXO III - Preencher'!I503</f>
        <v>0</v>
      </c>
      <c r="I494" s="14">
        <f>'[1]TCE - ANEXO III - Preencher'!J503</f>
        <v>283.6728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2.15</v>
      </c>
      <c r="O494" s="15">
        <f>'[1]TCE - ANEXO III - Preencher'!P503</f>
        <v>0</v>
      </c>
      <c r="P494" s="16">
        <f t="shared" si="44"/>
        <v>2.15</v>
      </c>
      <c r="Q494" s="15">
        <f>'[1]TCE - ANEXO III - Preencher'!R503</f>
        <v>267.18141129032256</v>
      </c>
      <c r="R494" s="15">
        <f>'[1]TCE - ANEXO III - Preencher'!S503</f>
        <v>84.72</v>
      </c>
      <c r="S494" s="16">
        <f t="shared" si="45"/>
        <v>182.46141129032256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468.28421129032256</v>
      </c>
    </row>
    <row r="495" spans="1:28" x14ac:dyDescent="0.2">
      <c r="A495" s="8">
        <f>IFERROR(VLOOKUP(B495,'[1]DADOS (OCULTAR)'!$Q$3:$S$136,3,0),"")</f>
        <v>9039744002723</v>
      </c>
      <c r="B495" s="9" t="str">
        <f>'[1]TCE - ANEXO III - Preencher'!C504</f>
        <v>HOSPITAL PELÓPIDAS SILVEIRA - CG Nº 017/2022</v>
      </c>
      <c r="C495" s="10"/>
      <c r="D495" s="11" t="str">
        <f>'[1]TCE - ANEXO III - Preencher'!E504</f>
        <v>JACIARA TOMAZ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07/2024</v>
      </c>
      <c r="H495" s="14">
        <f>'[1]TCE - ANEXO III - Preencher'!I504</f>
        <v>0</v>
      </c>
      <c r="I495" s="14">
        <f>'[1]TCE - ANEXO III - Preencher'!J504</f>
        <v>276.3064</v>
      </c>
      <c r="J495" s="14">
        <f>'[1]TCE - ANEXO III - Preencher'!K504</f>
        <v>0</v>
      </c>
      <c r="K495" s="15">
        <f>'[1]TCE - ANEXO III - Preencher'!L504</f>
        <v>180.22020000000001</v>
      </c>
      <c r="L495" s="15">
        <f>'[1]TCE - ANEXO III - Preencher'!M504</f>
        <v>28.24</v>
      </c>
      <c r="M495" s="15">
        <f t="shared" si="43"/>
        <v>151.9802</v>
      </c>
      <c r="N495" s="15">
        <f>'[1]TCE - ANEXO III - Preencher'!O504</f>
        <v>2.15</v>
      </c>
      <c r="O495" s="15">
        <f>'[1]TCE - ANEXO III - Preencher'!P504</f>
        <v>0</v>
      </c>
      <c r="P495" s="16">
        <f t="shared" si="44"/>
        <v>2.15</v>
      </c>
      <c r="Q495" s="15">
        <f>'[1]TCE - ANEXO III - Preencher'!R504</f>
        <v>250.78141129032258</v>
      </c>
      <c r="R495" s="15">
        <f>'[1]TCE - ANEXO III - Preencher'!S504</f>
        <v>84.72</v>
      </c>
      <c r="S495" s="16">
        <f t="shared" si="45"/>
        <v>166.06141129032258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596.49801129032255</v>
      </c>
    </row>
    <row r="496" spans="1:28" x14ac:dyDescent="0.2">
      <c r="A496" s="8">
        <f>IFERROR(VLOOKUP(B496,'[1]DADOS (OCULTAR)'!$Q$3:$S$136,3,0),"")</f>
        <v>9039744002723</v>
      </c>
      <c r="B496" s="9" t="str">
        <f>'[1]TCE - ANEXO III - Preencher'!C505</f>
        <v>HOSPITAL PELÓPIDAS SILVEIRA - CG Nº 017/2022</v>
      </c>
      <c r="C496" s="10"/>
      <c r="D496" s="11" t="str">
        <f>'[1]TCE - ANEXO III - Preencher'!E505</f>
        <v>JACIENE MARIA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07/2024</v>
      </c>
      <c r="H496" s="14">
        <f>'[1]TCE - ANEXO III - Preencher'!I505</f>
        <v>0</v>
      </c>
      <c r="I496" s="14">
        <f>'[1]TCE - ANEXO III - Preencher'!J505</f>
        <v>293.2432</v>
      </c>
      <c r="J496" s="14">
        <f>'[1]TCE - ANEXO III - Preencher'!K505</f>
        <v>0</v>
      </c>
      <c r="K496" s="15">
        <f>'[1]TCE - ANEXO III - Preencher'!L505</f>
        <v>180.22020000000001</v>
      </c>
      <c r="L496" s="15">
        <f>'[1]TCE - ANEXO III - Preencher'!M505</f>
        <v>28.24</v>
      </c>
      <c r="M496" s="15">
        <f t="shared" si="43"/>
        <v>151.9802</v>
      </c>
      <c r="N496" s="15">
        <f>'[1]TCE - ANEXO III - Preencher'!O505</f>
        <v>2.15</v>
      </c>
      <c r="O496" s="15">
        <f>'[1]TCE - ANEXO III - Preencher'!P505</f>
        <v>0</v>
      </c>
      <c r="P496" s="16">
        <f t="shared" si="44"/>
        <v>2.15</v>
      </c>
      <c r="Q496" s="15">
        <f>'[1]TCE - ANEXO III - Preencher'!R505</f>
        <v>135.98141129032257</v>
      </c>
      <c r="R496" s="15">
        <f>'[1]TCE - ANEXO III - Preencher'!S505</f>
        <v>84.72</v>
      </c>
      <c r="S496" s="16">
        <f t="shared" si="45"/>
        <v>51.26141129032257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498.63481129032255</v>
      </c>
    </row>
    <row r="497" spans="1:28" x14ac:dyDescent="0.2">
      <c r="A497" s="8">
        <f>IFERROR(VLOOKUP(B497,'[1]DADOS (OCULTAR)'!$Q$3:$S$136,3,0),"")</f>
        <v>9039744002723</v>
      </c>
      <c r="B497" s="9" t="str">
        <f>'[1]TCE - ANEXO III - Preencher'!C506</f>
        <v>HOSPITAL PELÓPIDAS SILVEIRA - CG Nº 017/2022</v>
      </c>
      <c r="C497" s="10"/>
      <c r="D497" s="11" t="str">
        <f>'[1]TCE - ANEXO III - Preencher'!E506</f>
        <v>JACIENE MARIA SANTANA DOS SANTOS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5143-20</v>
      </c>
      <c r="G497" s="13" t="str">
        <f>IF('[1]TCE - ANEXO III - Preencher'!H506="","",'[1]TCE - ANEXO III - Preencher'!H506)</f>
        <v>07/2024</v>
      </c>
      <c r="H497" s="14">
        <f>'[1]TCE - ANEXO III - Preencher'!I506</f>
        <v>0</v>
      </c>
      <c r="I497" s="14">
        <f>'[1]TCE - ANEXO III - Preencher'!J506</f>
        <v>13.555199999999999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2.15</v>
      </c>
      <c r="O497" s="15">
        <f>'[1]TCE - ANEXO III - Preencher'!P506</f>
        <v>0</v>
      </c>
      <c r="P497" s="16">
        <f t="shared" si="44"/>
        <v>2.15</v>
      </c>
      <c r="Q497" s="15">
        <f>'[1]TCE - ANEXO III - Preencher'!R506</f>
        <v>21.181411290322579</v>
      </c>
      <c r="R497" s="15">
        <f>'[1]TCE - ANEXO III - Preencher'!S506</f>
        <v>8.4700000000000006</v>
      </c>
      <c r="S497" s="16">
        <f t="shared" si="45"/>
        <v>12.711411290322578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28.416611290322578</v>
      </c>
    </row>
    <row r="498" spans="1:28" x14ac:dyDescent="0.2">
      <c r="A498" s="8">
        <f>IFERROR(VLOOKUP(B498,'[1]DADOS (OCULTAR)'!$Q$3:$S$136,3,0),"")</f>
        <v>9039744002723</v>
      </c>
      <c r="B498" s="9" t="str">
        <f>'[1]TCE - ANEXO III - Preencher'!C507</f>
        <v>HOSPITAL PELÓPIDAS SILVEIRA - CG Nº 017/2022</v>
      </c>
      <c r="C498" s="10"/>
      <c r="D498" s="11" t="str">
        <f>'[1]TCE - ANEXO III - Preencher'!E507</f>
        <v>JACILENE CARDOSO DE QUEIROZ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07/2024</v>
      </c>
      <c r="H498" s="14">
        <f>'[1]TCE - ANEXO III - Preencher'!I507</f>
        <v>0</v>
      </c>
      <c r="I498" s="14">
        <f>'[1]TCE - ANEXO III - Preencher'!J507</f>
        <v>461.39679999999998</v>
      </c>
      <c r="J498" s="14">
        <f>'[1]TCE - ANEXO III - Preencher'!K507</f>
        <v>0</v>
      </c>
      <c r="K498" s="15">
        <f>'[1]TCE - ANEXO III - Preencher'!L507</f>
        <v>180.22020000000001</v>
      </c>
      <c r="L498" s="15">
        <f>'[1]TCE - ANEXO III - Preencher'!M507</f>
        <v>3.33</v>
      </c>
      <c r="M498" s="15">
        <f t="shared" si="43"/>
        <v>176.89019999999999</v>
      </c>
      <c r="N498" s="15">
        <f>'[1]TCE - ANEXO III - Preencher'!O507</f>
        <v>4.5199999999999996</v>
      </c>
      <c r="O498" s="15">
        <f>'[1]TCE - ANEXO III - Preencher'!P507</f>
        <v>0</v>
      </c>
      <c r="P498" s="16">
        <f t="shared" si="44"/>
        <v>4.5199999999999996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642.80700000000002</v>
      </c>
    </row>
    <row r="499" spans="1:28" x14ac:dyDescent="0.2">
      <c r="A499" s="8">
        <f>IFERROR(VLOOKUP(B499,'[1]DADOS (OCULTAR)'!$Q$3:$S$136,3,0),"")</f>
        <v>9039744002723</v>
      </c>
      <c r="B499" s="9" t="str">
        <f>'[1]TCE - ANEXO III - Preencher'!C508</f>
        <v>HOSPITAL PELÓPIDAS SILVEIRA - CG Nº 017/2022</v>
      </c>
      <c r="C499" s="10"/>
      <c r="D499" s="11" t="str">
        <f>'[1]TCE - ANEXO III - Preencher'!E508</f>
        <v>JACKSON DOUGLAS FERREIRA ROCHA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5174-10</v>
      </c>
      <c r="G499" s="13" t="str">
        <f>IF('[1]TCE - ANEXO III - Preencher'!H508="","",'[1]TCE - ANEXO III - Preencher'!H508)</f>
        <v>07/2024</v>
      </c>
      <c r="H499" s="14">
        <f>'[1]TCE - ANEXO III - Preencher'!I508</f>
        <v>0</v>
      </c>
      <c r="I499" s="14">
        <f>'[1]TCE - ANEXO III - Preencher'!J508</f>
        <v>121.9456</v>
      </c>
      <c r="J499" s="14">
        <f>'[1]TCE - ANEXO III - Preencher'!K508</f>
        <v>0</v>
      </c>
      <c r="K499" s="15">
        <f>'[1]TCE - ANEXO III - Preencher'!L508</f>
        <v>180.22020000000001</v>
      </c>
      <c r="L499" s="15">
        <f>'[1]TCE - ANEXO III - Preencher'!M508</f>
        <v>28.24</v>
      </c>
      <c r="M499" s="15">
        <f t="shared" si="43"/>
        <v>151.9802</v>
      </c>
      <c r="N499" s="15">
        <f>'[1]TCE - ANEXO III - Preencher'!O508</f>
        <v>2.15</v>
      </c>
      <c r="O499" s="15">
        <f>'[1]TCE - ANEXO III - Preencher'!P508</f>
        <v>0</v>
      </c>
      <c r="P499" s="16">
        <f t="shared" si="44"/>
        <v>2.15</v>
      </c>
      <c r="Q499" s="15">
        <f>'[1]TCE - ANEXO III - Preencher'!R508</f>
        <v>267.18141129032256</v>
      </c>
      <c r="R499" s="15">
        <f>'[1]TCE - ANEXO III - Preencher'!S508</f>
        <v>80.48</v>
      </c>
      <c r="S499" s="16">
        <f t="shared" si="45"/>
        <v>186.70141129032254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462.7772112903225</v>
      </c>
    </row>
    <row r="500" spans="1:28" x14ac:dyDescent="0.2">
      <c r="A500" s="8">
        <f>IFERROR(VLOOKUP(B500,'[1]DADOS (OCULTAR)'!$Q$3:$S$136,3,0),"")</f>
        <v>9039744002723</v>
      </c>
      <c r="B500" s="9" t="str">
        <f>'[1]TCE - ANEXO III - Preencher'!C509</f>
        <v>HOSPITAL PELÓPIDAS SILVEIRA - CG Nº 017/2022</v>
      </c>
      <c r="C500" s="10"/>
      <c r="D500" s="11" t="str">
        <f>'[1]TCE - ANEXO III - Preencher'!E509</f>
        <v>JACKSON SILVA DA COSTA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5135-05</v>
      </c>
      <c r="G500" s="13" t="str">
        <f>IF('[1]TCE - ANEXO III - Preencher'!H509="","",'[1]TCE - ANEXO III - Preencher'!H509)</f>
        <v>07/2024</v>
      </c>
      <c r="H500" s="14">
        <f>'[1]TCE - ANEXO III - Preencher'!I509</f>
        <v>0</v>
      </c>
      <c r="I500" s="14">
        <f>'[1]TCE - ANEXO III - Preencher'!J509</f>
        <v>133.59200000000001</v>
      </c>
      <c r="J500" s="14">
        <f>'[1]TCE - ANEXO III - Preencher'!K509</f>
        <v>0</v>
      </c>
      <c r="K500" s="15">
        <f>'[1]TCE - ANEXO III - Preencher'!L509</f>
        <v>180.22020000000001</v>
      </c>
      <c r="L500" s="15">
        <f>'[1]TCE - ANEXO III - Preencher'!M509</f>
        <v>28.24</v>
      </c>
      <c r="M500" s="15">
        <f t="shared" si="43"/>
        <v>151.9802</v>
      </c>
      <c r="N500" s="15">
        <f>'[1]TCE - ANEXO III - Preencher'!O509</f>
        <v>2.15</v>
      </c>
      <c r="O500" s="15">
        <f>'[1]TCE - ANEXO III - Preencher'!P509</f>
        <v>0</v>
      </c>
      <c r="P500" s="16">
        <f t="shared" si="44"/>
        <v>2.15</v>
      </c>
      <c r="Q500" s="15">
        <f>'[1]TCE - ANEXO III - Preencher'!R509</f>
        <v>250.78141129032258</v>
      </c>
      <c r="R500" s="15">
        <f>'[1]TCE - ANEXO III - Preencher'!S509</f>
        <v>79.64</v>
      </c>
      <c r="S500" s="16">
        <f t="shared" si="45"/>
        <v>171.14141129032259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458.86361129032258</v>
      </c>
    </row>
    <row r="501" spans="1:28" x14ac:dyDescent="0.2">
      <c r="A501" s="8">
        <f>IFERROR(VLOOKUP(B501,'[1]DADOS (OCULTAR)'!$Q$3:$S$136,3,0),"")</f>
        <v>9039744002723</v>
      </c>
      <c r="B501" s="9" t="str">
        <f>'[1]TCE - ANEXO III - Preencher'!C510</f>
        <v>HOSPITAL PELÓPIDAS SILVEIRA - CG Nº 017/2022</v>
      </c>
      <c r="C501" s="10"/>
      <c r="D501" s="11" t="str">
        <f>'[1]TCE - ANEXO III - Preencher'!E510</f>
        <v>JACQUELINE FERREIRA E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5174-10</v>
      </c>
      <c r="G501" s="13" t="str">
        <f>IF('[1]TCE - ANEXO III - Preencher'!H510="","",'[1]TCE - ANEXO III - Preencher'!H510)</f>
        <v>07/2024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2.15</v>
      </c>
      <c r="O501" s="15">
        <f>'[1]TCE - ANEXO III - Preencher'!P510</f>
        <v>0</v>
      </c>
      <c r="P501" s="16">
        <f t="shared" si="44"/>
        <v>2.15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2.15</v>
      </c>
    </row>
    <row r="502" spans="1:28" x14ac:dyDescent="0.2">
      <c r="A502" s="8">
        <f>IFERROR(VLOOKUP(B502,'[1]DADOS (OCULTAR)'!$Q$3:$S$136,3,0),"")</f>
        <v>9039744002723</v>
      </c>
      <c r="B502" s="9" t="str">
        <f>'[1]TCE - ANEXO III - Preencher'!C511</f>
        <v>HOSPITAL PELÓPIDAS SILVEIRA - CG Nº 017/2022</v>
      </c>
      <c r="C502" s="10"/>
      <c r="D502" s="11" t="str">
        <f>'[1]TCE - ANEXO III - Preencher'!E511</f>
        <v>JACQUESY MARCOS DOS SANTOS LIMA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5143-20</v>
      </c>
      <c r="G502" s="13" t="str">
        <f>IF('[1]TCE - ANEXO III - Preencher'!H511="","",'[1]TCE - ANEXO III - Preencher'!H511)</f>
        <v>07/2024</v>
      </c>
      <c r="H502" s="14">
        <f>'[1]TCE - ANEXO III - Preencher'!I511</f>
        <v>0</v>
      </c>
      <c r="I502" s="14">
        <f>'[1]TCE - ANEXO III - Preencher'!J511</f>
        <v>4.5183999999999997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2.15</v>
      </c>
      <c r="O502" s="15">
        <f>'[1]TCE - ANEXO III - Preencher'!P511</f>
        <v>0</v>
      </c>
      <c r="P502" s="16">
        <f t="shared" si="44"/>
        <v>2.15</v>
      </c>
      <c r="Q502" s="15">
        <f>'[1]TCE - ANEXO III - Preencher'!R511</f>
        <v>12.98141129032258</v>
      </c>
      <c r="R502" s="15">
        <f>'[1]TCE - ANEXO III - Preencher'!S511</f>
        <v>2.82</v>
      </c>
      <c r="S502" s="16">
        <f t="shared" si="45"/>
        <v>10.16141129032258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16.829811290322581</v>
      </c>
    </row>
    <row r="503" spans="1:28" x14ac:dyDescent="0.2">
      <c r="A503" s="8">
        <f>IFERROR(VLOOKUP(B503,'[1]DADOS (OCULTAR)'!$Q$3:$S$136,3,0),"")</f>
        <v>9039744002723</v>
      </c>
      <c r="B503" s="9" t="str">
        <f>'[1]TCE - ANEXO III - Preencher'!C512</f>
        <v>HOSPITAL PELÓPIDAS SILVEIRA - CG Nº 017/2022</v>
      </c>
      <c r="C503" s="10"/>
      <c r="D503" s="11" t="str">
        <f>'[1]TCE - ANEXO III - Preencher'!E512</f>
        <v>JAFIA JOAIDE CAFE DE CARVALHO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 t="str">
        <f>IF('[1]TCE - ANEXO III - Preencher'!H512="","",'[1]TCE - ANEXO III - Preencher'!H512)</f>
        <v>07/2024</v>
      </c>
      <c r="H503" s="14">
        <f>'[1]TCE - ANEXO III - Preencher'!I512</f>
        <v>0</v>
      </c>
      <c r="I503" s="14">
        <f>'[1]TCE - ANEXO III - Preencher'!J512</f>
        <v>437.21120000000002</v>
      </c>
      <c r="J503" s="14">
        <f>'[1]TCE - ANEXO III - Preencher'!K512</f>
        <v>0</v>
      </c>
      <c r="K503" s="15">
        <f>'[1]TCE - ANEXO III - Preencher'!L512</f>
        <v>180.22020000000001</v>
      </c>
      <c r="L503" s="15">
        <f>'[1]TCE - ANEXO III - Preencher'!M512</f>
        <v>7.18</v>
      </c>
      <c r="M503" s="15">
        <f t="shared" si="43"/>
        <v>173.0402</v>
      </c>
      <c r="N503" s="15">
        <f>'[1]TCE - ANEXO III - Preencher'!O512</f>
        <v>4.5199999999999996</v>
      </c>
      <c r="O503" s="15">
        <f>'[1]TCE - ANEXO III - Preencher'!P512</f>
        <v>0</v>
      </c>
      <c r="P503" s="16">
        <f t="shared" si="44"/>
        <v>4.5199999999999996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614.77139999999997</v>
      </c>
    </row>
    <row r="504" spans="1:28" x14ac:dyDescent="0.2">
      <c r="A504" s="8">
        <f>IFERROR(VLOOKUP(B504,'[1]DADOS (OCULTAR)'!$Q$3:$S$136,3,0),"")</f>
        <v>9039744002723</v>
      </c>
      <c r="B504" s="9" t="str">
        <f>'[1]TCE - ANEXO III - Preencher'!C513</f>
        <v>HOSPITAL PELÓPIDAS SILVEIRA - CG Nº 017/2022</v>
      </c>
      <c r="C504" s="10"/>
      <c r="D504" s="11" t="str">
        <f>'[1]TCE - ANEXO III - Preencher'!E513</f>
        <v>JAFIA MARIA BEZERRA DE LIMA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5174-10</v>
      </c>
      <c r="G504" s="13" t="str">
        <f>IF('[1]TCE - ANEXO III - Preencher'!H513="","",'[1]TCE - ANEXO III - Preencher'!H513)</f>
        <v>07/2024</v>
      </c>
      <c r="H504" s="14">
        <f>'[1]TCE - ANEXO III - Preencher'!I513</f>
        <v>0</v>
      </c>
      <c r="I504" s="14">
        <f>'[1]TCE - ANEXO III - Preencher'!J513</f>
        <v>112.96</v>
      </c>
      <c r="J504" s="14">
        <f>'[1]TCE - ANEXO III - Preencher'!K513</f>
        <v>0</v>
      </c>
      <c r="K504" s="15">
        <f>'[1]TCE - ANEXO III - Preencher'!L513</f>
        <v>180.22020000000001</v>
      </c>
      <c r="L504" s="15">
        <f>'[1]TCE - ANEXO III - Preencher'!M513</f>
        <v>28.24</v>
      </c>
      <c r="M504" s="15">
        <f t="shared" si="43"/>
        <v>151.9802</v>
      </c>
      <c r="N504" s="15">
        <f>'[1]TCE - ANEXO III - Preencher'!O513</f>
        <v>2.15</v>
      </c>
      <c r="O504" s="15">
        <f>'[1]TCE - ANEXO III - Preencher'!P513</f>
        <v>0</v>
      </c>
      <c r="P504" s="16">
        <f t="shared" si="44"/>
        <v>2.15</v>
      </c>
      <c r="Q504" s="15">
        <f>'[1]TCE - ANEXO III - Preencher'!R513</f>
        <v>135.98141129032257</v>
      </c>
      <c r="R504" s="15">
        <f>'[1]TCE - ANEXO III - Preencher'!S513</f>
        <v>84.72</v>
      </c>
      <c r="S504" s="16">
        <f t="shared" si="45"/>
        <v>51.26141129032257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318.35161129032258</v>
      </c>
    </row>
    <row r="505" spans="1:28" x14ac:dyDescent="0.2">
      <c r="A505" s="8">
        <f>IFERROR(VLOOKUP(B505,'[1]DADOS (OCULTAR)'!$Q$3:$S$136,3,0),"")</f>
        <v>9039744002723</v>
      </c>
      <c r="B505" s="9" t="str">
        <f>'[1]TCE - ANEXO III - Preencher'!C514</f>
        <v>HOSPITAL PELÓPIDAS SILVEIRA - CG Nº 017/2022</v>
      </c>
      <c r="C505" s="10"/>
      <c r="D505" s="11" t="str">
        <f>'[1]TCE - ANEXO III - Preencher'!E514</f>
        <v>JAIANE KESSYLA DO NASCIMENTO FERREIRA DE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07/2024</v>
      </c>
      <c r="H505" s="14">
        <f>'[1]TCE - ANEXO III - Preencher'!I514</f>
        <v>0</v>
      </c>
      <c r="I505" s="14">
        <f>'[1]TCE - ANEXO III - Preencher'!J514</f>
        <v>432.24480000000011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4.5199999999999996</v>
      </c>
      <c r="O505" s="15">
        <f>'[1]TCE - ANEXO III - Preencher'!P514</f>
        <v>0</v>
      </c>
      <c r="P505" s="16">
        <f t="shared" si="44"/>
        <v>4.5199999999999996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436.76480000000009</v>
      </c>
    </row>
    <row r="506" spans="1:28" x14ac:dyDescent="0.2">
      <c r="A506" s="8">
        <f>IFERROR(VLOOKUP(B506,'[1]DADOS (OCULTAR)'!$Q$3:$S$136,3,0),"")</f>
        <v>9039744002723</v>
      </c>
      <c r="B506" s="9" t="str">
        <f>'[1]TCE - ANEXO III - Preencher'!C515</f>
        <v>HOSPITAL PELÓPIDAS SILVEIRA - CG Nº 017/2022</v>
      </c>
      <c r="C506" s="10"/>
      <c r="D506" s="11" t="str">
        <f>'[1]TCE - ANEXO III - Preencher'!E515</f>
        <v>JAILSON CORREIA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5174-10</v>
      </c>
      <c r="G506" s="13" t="str">
        <f>IF('[1]TCE - ANEXO III - Preencher'!H515="","",'[1]TCE - ANEXO III - Preencher'!H515)</f>
        <v>07/2024</v>
      </c>
      <c r="H506" s="14">
        <f>'[1]TCE - ANEXO III - Preencher'!I515</f>
        <v>0</v>
      </c>
      <c r="I506" s="14">
        <f>'[1]TCE - ANEXO III - Preencher'!J515</f>
        <v>125.804</v>
      </c>
      <c r="J506" s="14">
        <f>'[1]TCE - ANEXO III - Preencher'!K515</f>
        <v>0</v>
      </c>
      <c r="K506" s="15">
        <f>'[1]TCE - ANEXO III - Preencher'!L515</f>
        <v>180.22020000000001</v>
      </c>
      <c r="L506" s="15">
        <f>'[1]TCE - ANEXO III - Preencher'!M515</f>
        <v>28.24</v>
      </c>
      <c r="M506" s="15">
        <f t="shared" si="43"/>
        <v>151.9802</v>
      </c>
      <c r="N506" s="15">
        <f>'[1]TCE - ANEXO III - Preencher'!O515</f>
        <v>2.15</v>
      </c>
      <c r="O506" s="15">
        <f>'[1]TCE - ANEXO III - Preencher'!P515</f>
        <v>0</v>
      </c>
      <c r="P506" s="16">
        <f t="shared" si="44"/>
        <v>2.15</v>
      </c>
      <c r="Q506" s="15">
        <f>'[1]TCE - ANEXO III - Preencher'!R515</f>
        <v>250.78141129032258</v>
      </c>
      <c r="R506" s="15">
        <f>'[1]TCE - ANEXO III - Preencher'!S515</f>
        <v>81.900000000000006</v>
      </c>
      <c r="S506" s="16">
        <f t="shared" si="45"/>
        <v>168.88141129032257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448.81561129032252</v>
      </c>
    </row>
    <row r="507" spans="1:28" x14ac:dyDescent="0.2">
      <c r="A507" s="8">
        <f>IFERROR(VLOOKUP(B507,'[1]DADOS (OCULTAR)'!$Q$3:$S$136,3,0),"")</f>
        <v>9039744002723</v>
      </c>
      <c r="B507" s="9" t="str">
        <f>'[1]TCE - ANEXO III - Preencher'!C516</f>
        <v>HOSPITAL PELÓPIDAS SILVEIRA - CG Nº 017/2022</v>
      </c>
      <c r="C507" s="10"/>
      <c r="D507" s="11" t="str">
        <f>'[1]TCE - ANEXO III - Preencher'!E516</f>
        <v>JAINE RAYANE DO NASCIMENTO DE ASSIS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07/2024</v>
      </c>
      <c r="H507" s="14">
        <f>'[1]TCE - ANEXO III - Preencher'!I516</f>
        <v>0</v>
      </c>
      <c r="I507" s="14">
        <f>'[1]TCE - ANEXO III - Preencher'!J516</f>
        <v>275.7176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2.15</v>
      </c>
      <c r="O507" s="15">
        <f>'[1]TCE - ANEXO III - Preencher'!P516</f>
        <v>0</v>
      </c>
      <c r="P507" s="16">
        <f t="shared" si="44"/>
        <v>2.15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67.099999999999994</v>
      </c>
      <c r="U507" s="15">
        <f>'[1]TCE - ANEXO III - Preencher'!V516</f>
        <v>0</v>
      </c>
      <c r="V507" s="16">
        <f t="shared" si="46"/>
        <v>67.099999999999994</v>
      </c>
      <c r="W507" s="17" t="str">
        <f>IF('[1]TCE - ANEXO III - Preencher'!X516="","",'[1]TCE - ANEXO III - Preencher'!X516)</f>
        <v>AUXÍLIO CRECHE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344.96759999999995</v>
      </c>
    </row>
    <row r="508" spans="1:28" x14ac:dyDescent="0.2">
      <c r="A508" s="8">
        <f>IFERROR(VLOOKUP(B508,'[1]DADOS (OCULTAR)'!$Q$3:$S$136,3,0),"")</f>
        <v>9039744002723</v>
      </c>
      <c r="B508" s="9" t="str">
        <f>'[1]TCE - ANEXO III - Preencher'!C517</f>
        <v>HOSPITAL PELÓPIDAS SILVEIRA - CG Nº 017/2022</v>
      </c>
      <c r="C508" s="10"/>
      <c r="D508" s="11" t="str">
        <f>'[1]TCE - ANEXO III - Preencher'!E517</f>
        <v>JAMERSON ARAUJO DE SANTANA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5143-20</v>
      </c>
      <c r="G508" s="13" t="str">
        <f>IF('[1]TCE - ANEXO III - Preencher'!H517="","",'[1]TCE - ANEXO III - Preencher'!H517)</f>
        <v>07/2024</v>
      </c>
      <c r="H508" s="14">
        <f>'[1]TCE - ANEXO III - Preencher'!I517</f>
        <v>0</v>
      </c>
      <c r="I508" s="14">
        <f>'[1]TCE - ANEXO III - Preencher'!J517</f>
        <v>9.0367999999999995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2.15</v>
      </c>
      <c r="O508" s="15">
        <f>'[1]TCE - ANEXO III - Preencher'!P517</f>
        <v>0</v>
      </c>
      <c r="P508" s="16">
        <f t="shared" si="44"/>
        <v>2.15</v>
      </c>
      <c r="Q508" s="15">
        <f>'[1]TCE - ANEXO III - Preencher'!R517</f>
        <v>12.98141129032258</v>
      </c>
      <c r="R508" s="15">
        <f>'[1]TCE - ANEXO III - Preencher'!S517</f>
        <v>5.65</v>
      </c>
      <c r="S508" s="16">
        <f t="shared" si="45"/>
        <v>7.3314112903225794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18.518211290322579</v>
      </c>
    </row>
    <row r="509" spans="1:28" x14ac:dyDescent="0.2">
      <c r="A509" s="8">
        <f>IFERROR(VLOOKUP(B509,'[1]DADOS (OCULTAR)'!$Q$3:$S$136,3,0),"")</f>
        <v>9039744002723</v>
      </c>
      <c r="B509" s="9" t="str">
        <f>'[1]TCE - ANEXO III - Preencher'!C518</f>
        <v>HOSPITAL PELÓPIDAS SILVEIRA - CG Nº 017/2022</v>
      </c>
      <c r="C509" s="10"/>
      <c r="D509" s="11" t="str">
        <f>'[1]TCE - ANEXO III - Preencher'!E518</f>
        <v>JAMERSON HENRIQUE NOVAIS SANTOS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2251-25</v>
      </c>
      <c r="G509" s="13" t="str">
        <f>IF('[1]TCE - ANEXO III - Preencher'!H518="","",'[1]TCE - ANEXO III - Preencher'!H518)</f>
        <v>07/2024</v>
      </c>
      <c r="H509" s="14">
        <f>'[1]TCE - ANEXO III - Preencher'!I518</f>
        <v>0</v>
      </c>
      <c r="I509" s="14">
        <f>'[1]TCE - ANEXO III - Preencher'!J518</f>
        <v>847.24800000000005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17.2</v>
      </c>
      <c r="O509" s="15">
        <f>'[1]TCE - ANEXO III - Preencher'!P518</f>
        <v>0</v>
      </c>
      <c r="P509" s="16">
        <f t="shared" si="44"/>
        <v>17.2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864.44800000000009</v>
      </c>
    </row>
    <row r="510" spans="1:28" x14ac:dyDescent="0.2">
      <c r="A510" s="8">
        <f>IFERROR(VLOOKUP(B510,'[1]DADOS (OCULTAR)'!$Q$3:$S$136,3,0),"")</f>
        <v>9039744002723</v>
      </c>
      <c r="B510" s="9" t="str">
        <f>'[1]TCE - ANEXO III - Preencher'!C519</f>
        <v>HOSPITAL PELÓPIDAS SILVEIRA - CG Nº 017/2022</v>
      </c>
      <c r="C510" s="10"/>
      <c r="D510" s="11" t="str">
        <f>'[1]TCE - ANEXO III - Preencher'!E519</f>
        <v>JAMESSON DE FRANCA SANTOS JUNIOR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5151-10</v>
      </c>
      <c r="G510" s="13" t="str">
        <f>IF('[1]TCE - ANEXO III - Preencher'!H519="","",'[1]TCE - ANEXO III - Preencher'!H519)</f>
        <v>07/2024</v>
      </c>
      <c r="H510" s="14">
        <f>'[1]TCE - ANEXO III - Preencher'!I519</f>
        <v>0</v>
      </c>
      <c r="I510" s="14">
        <f>'[1]TCE - ANEXO III - Preencher'!J519</f>
        <v>134.3912</v>
      </c>
      <c r="J510" s="14">
        <f>'[1]TCE - ANEXO III - Preencher'!K519</f>
        <v>0</v>
      </c>
      <c r="K510" s="15">
        <f>'[1]TCE - ANEXO III - Preencher'!L519</f>
        <v>180.22020000000001</v>
      </c>
      <c r="L510" s="15">
        <f>'[1]TCE - ANEXO III - Preencher'!M519</f>
        <v>28.24</v>
      </c>
      <c r="M510" s="15">
        <f t="shared" si="43"/>
        <v>151.9802</v>
      </c>
      <c r="N510" s="15">
        <f>'[1]TCE - ANEXO III - Preencher'!O519</f>
        <v>2.15</v>
      </c>
      <c r="O510" s="15">
        <f>'[1]TCE - ANEXO III - Preencher'!P519</f>
        <v>0</v>
      </c>
      <c r="P510" s="16">
        <f t="shared" si="44"/>
        <v>2.15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288.52139999999997</v>
      </c>
    </row>
    <row r="511" spans="1:28" x14ac:dyDescent="0.2">
      <c r="A511" s="8">
        <f>IFERROR(VLOOKUP(B511,'[1]DADOS (OCULTAR)'!$Q$3:$S$136,3,0),"")</f>
        <v>9039744002723</v>
      </c>
      <c r="B511" s="9" t="str">
        <f>'[1]TCE - ANEXO III - Preencher'!C520</f>
        <v>HOSPITAL PELÓPIDAS SILVEIRA - CG Nº 017/2022</v>
      </c>
      <c r="C511" s="10"/>
      <c r="D511" s="11" t="str">
        <f>'[1]TCE - ANEXO III - Preencher'!E520</f>
        <v>JAMILLE BARBOSA DE LIMA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07/2024</v>
      </c>
      <c r="H511" s="14">
        <f>'[1]TCE - ANEXO III - Preencher'!I520</f>
        <v>0</v>
      </c>
      <c r="I511" s="14">
        <f>'[1]TCE - ANEXO III - Preencher'!J520</f>
        <v>469.39600000000002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4.5199999999999996</v>
      </c>
      <c r="O511" s="15">
        <f>'[1]TCE - ANEXO III - Preencher'!P520</f>
        <v>0</v>
      </c>
      <c r="P511" s="16">
        <f t="shared" si="44"/>
        <v>4.5199999999999996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473.916</v>
      </c>
    </row>
    <row r="512" spans="1:28" x14ac:dyDescent="0.2">
      <c r="A512" s="8">
        <f>IFERROR(VLOOKUP(B512,'[1]DADOS (OCULTAR)'!$Q$3:$S$136,3,0),"")</f>
        <v>9039744002723</v>
      </c>
      <c r="B512" s="9" t="str">
        <f>'[1]TCE - ANEXO III - Preencher'!C521</f>
        <v>HOSPITAL PELÓPIDAS SILVEIRA - CG Nº 017/2022</v>
      </c>
      <c r="C512" s="10"/>
      <c r="D512" s="11" t="str">
        <f>'[1]TCE - ANEXO III - Preencher'!E521</f>
        <v>JAMINE MARIA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2234-05</v>
      </c>
      <c r="G512" s="13" t="str">
        <f>IF('[1]TCE - ANEXO III - Preencher'!H521="","",'[1]TCE - ANEXO III - Preencher'!H521)</f>
        <v>07/2024</v>
      </c>
      <c r="H512" s="14">
        <f>'[1]TCE - ANEXO III - Preencher'!I521</f>
        <v>0</v>
      </c>
      <c r="I512" s="14">
        <f>'[1]TCE - ANEXO III - Preencher'!J521</f>
        <v>344.56560000000002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2.15</v>
      </c>
      <c r="O512" s="15">
        <f>'[1]TCE - ANEXO III - Preencher'!P521</f>
        <v>0</v>
      </c>
      <c r="P512" s="16">
        <f t="shared" si="44"/>
        <v>2.15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346.71559999999999</v>
      </c>
    </row>
    <row r="513" spans="1:28" x14ac:dyDescent="0.2">
      <c r="A513" s="8">
        <f>IFERROR(VLOOKUP(B513,'[1]DADOS (OCULTAR)'!$Q$3:$S$136,3,0),"")</f>
        <v>9039744002723</v>
      </c>
      <c r="B513" s="9" t="str">
        <f>'[1]TCE - ANEXO III - Preencher'!C522</f>
        <v>HOSPITAL PELÓPIDAS SILVEIRA - CG Nº 017/2022</v>
      </c>
      <c r="C513" s="10"/>
      <c r="D513" s="11" t="str">
        <f>'[1]TCE - ANEXO III - Preencher'!E522</f>
        <v>JANAINA CAROLINE CAVALCANTI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2515-10</v>
      </c>
      <c r="G513" s="13" t="str">
        <f>IF('[1]TCE - ANEXO III - Preencher'!H522="","",'[1]TCE - ANEXO III - Preencher'!H522)</f>
        <v>07/2024</v>
      </c>
      <c r="H513" s="14">
        <f>'[1]TCE - ANEXO III - Preencher'!I522</f>
        <v>0</v>
      </c>
      <c r="I513" s="14">
        <f>'[1]TCE - ANEXO III - Preencher'!J522</f>
        <v>250.82239999999999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2.15</v>
      </c>
      <c r="O513" s="15">
        <f>'[1]TCE - ANEXO III - Preencher'!P522</f>
        <v>0</v>
      </c>
      <c r="P513" s="16">
        <f t="shared" si="44"/>
        <v>2.15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252.97239999999999</v>
      </c>
    </row>
    <row r="514" spans="1:28" x14ac:dyDescent="0.2">
      <c r="A514" s="8">
        <f>IFERROR(VLOOKUP(B514,'[1]DADOS (OCULTAR)'!$Q$3:$S$136,3,0),"")</f>
        <v>9039744002723</v>
      </c>
      <c r="B514" s="9" t="str">
        <f>'[1]TCE - ANEXO III - Preencher'!C523</f>
        <v>HOSPITAL PELÓPIDAS SILVEIRA - CG Nº 017/2022</v>
      </c>
      <c r="C514" s="10"/>
      <c r="D514" s="11" t="str">
        <f>'[1]TCE - ANEXO III - Preencher'!E523</f>
        <v>JANAINA HONORIO ALVES WANDERLEY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07/2024</v>
      </c>
      <c r="H514" s="14">
        <f>'[1]TCE - ANEXO III - Preencher'!I523</f>
        <v>0</v>
      </c>
      <c r="I514" s="14">
        <f>'[1]TCE - ANEXO III - Preencher'!J523</f>
        <v>271.54719999999998</v>
      </c>
      <c r="J514" s="14">
        <f>'[1]TCE - ANEXO III - Preencher'!K523</f>
        <v>0</v>
      </c>
      <c r="K514" s="15">
        <f>'[1]TCE - ANEXO III - Preencher'!L523</f>
        <v>180.22020000000001</v>
      </c>
      <c r="L514" s="15">
        <f>'[1]TCE - ANEXO III - Preencher'!M523</f>
        <v>28.24</v>
      </c>
      <c r="M514" s="15">
        <f t="shared" si="43"/>
        <v>151.9802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267.18141129032256</v>
      </c>
      <c r="R514" s="15">
        <f>'[1]TCE - ANEXO III - Preencher'!S523</f>
        <v>84.72</v>
      </c>
      <c r="S514" s="16">
        <f t="shared" si="45"/>
        <v>182.46141129032256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608.13881129032245</v>
      </c>
    </row>
    <row r="515" spans="1:28" x14ac:dyDescent="0.2">
      <c r="A515" s="8">
        <f>IFERROR(VLOOKUP(B515,'[1]DADOS (OCULTAR)'!$Q$3:$S$136,3,0),"")</f>
        <v>9039744002723</v>
      </c>
      <c r="B515" s="9" t="str">
        <f>'[1]TCE - ANEXO III - Preencher'!C524</f>
        <v>HOSPITAL PELÓPIDAS SILVEIRA - CG Nº 017/2022</v>
      </c>
      <c r="C515" s="10"/>
      <c r="D515" s="11" t="str">
        <f>'[1]TCE - ANEXO III - Preencher'!E524</f>
        <v>JANAINA VIEIRA DE SOUZA CHAGAS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07/2024</v>
      </c>
      <c r="H515" s="14">
        <f>'[1]TCE - ANEXO III - Preencher'!I524</f>
        <v>0</v>
      </c>
      <c r="I515" s="14">
        <f>'[1]TCE - ANEXO III - Preencher'!J524</f>
        <v>627.92079999999999</v>
      </c>
      <c r="J515" s="14">
        <f>'[1]TCE - ANEXO III - Preencher'!K524</f>
        <v>0</v>
      </c>
      <c r="K515" s="15">
        <f>'[1]TCE - ANEXO III - Preencher'!L524</f>
        <v>180.22020000000001</v>
      </c>
      <c r="L515" s="15">
        <f>'[1]TCE - ANEXO III - Preencher'!M524</f>
        <v>3.59</v>
      </c>
      <c r="M515" s="15">
        <f t="shared" si="43"/>
        <v>176.6302</v>
      </c>
      <c r="N515" s="15">
        <f>'[1]TCE - ANEXO III - Preencher'!O524</f>
        <v>4.5199999999999996</v>
      </c>
      <c r="O515" s="15">
        <f>'[1]TCE - ANEXO III - Preencher'!P524</f>
        <v>0</v>
      </c>
      <c r="P515" s="16">
        <f t="shared" si="44"/>
        <v>4.5199999999999996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120.26</v>
      </c>
      <c r="U515" s="15">
        <f>'[1]TCE - ANEXO III - Preencher'!V524</f>
        <v>0</v>
      </c>
      <c r="V515" s="16">
        <f t="shared" si="46"/>
        <v>120.26</v>
      </c>
      <c r="W515" s="17" t="str">
        <f>IF('[1]TCE - ANEXO III - Preencher'!X524="","",'[1]TCE - ANEXO III - Preencher'!X524)</f>
        <v>AUXÍLIO CRECHE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929.3309999999999</v>
      </c>
    </row>
    <row r="516" spans="1:28" x14ac:dyDescent="0.2">
      <c r="A516" s="8">
        <f>IFERROR(VLOOKUP(B516,'[1]DADOS (OCULTAR)'!$Q$3:$S$136,3,0),"")</f>
        <v>9039744002723</v>
      </c>
      <c r="B516" s="9" t="str">
        <f>'[1]TCE - ANEXO III - Preencher'!C525</f>
        <v>HOSPITAL PELÓPIDAS SILVEIRA - CG Nº 017/2022</v>
      </c>
      <c r="C516" s="10"/>
      <c r="D516" s="11" t="str">
        <f>'[1]TCE - ANEXO III - Preencher'!E525</f>
        <v>JANALINE DE SOUSA PACHECO FERREIRA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2236-05</v>
      </c>
      <c r="G516" s="13" t="str">
        <f>IF('[1]TCE - ANEXO III - Preencher'!H525="","",'[1]TCE - ANEXO III - Preencher'!H525)</f>
        <v>07/2024</v>
      </c>
      <c r="H516" s="14">
        <f>'[1]TCE - ANEXO III - Preencher'!I525</f>
        <v>0</v>
      </c>
      <c r="I516" s="14">
        <f>'[1]TCE - ANEXO III - Preencher'!J525</f>
        <v>244.01920000000001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4.5199999999999996</v>
      </c>
      <c r="O516" s="15">
        <f>'[1]TCE - ANEXO III - Preencher'!P525</f>
        <v>0</v>
      </c>
      <c r="P516" s="16">
        <f t="shared" ref="P516:P579" si="50">N516-O516</f>
        <v>4.5199999999999996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248.53920000000002</v>
      </c>
    </row>
    <row r="517" spans="1:28" x14ac:dyDescent="0.2">
      <c r="A517" s="8">
        <f>IFERROR(VLOOKUP(B517,'[1]DADOS (OCULTAR)'!$Q$3:$S$136,3,0),"")</f>
        <v>9039744002723</v>
      </c>
      <c r="B517" s="9" t="str">
        <f>'[1]TCE - ANEXO III - Preencher'!C526</f>
        <v>HOSPITAL PELÓPIDAS SILVEIRA - CG Nº 017/2022</v>
      </c>
      <c r="C517" s="10"/>
      <c r="D517" s="11" t="str">
        <f>'[1]TCE - ANEXO III - Preencher'!E526</f>
        <v>JANAYNA FELICIANA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07/2024</v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402.54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2.15</v>
      </c>
      <c r="O517" s="15">
        <f>'[1]TCE - ANEXO III - Preencher'!P526</f>
        <v>0</v>
      </c>
      <c r="P517" s="16">
        <f t="shared" si="50"/>
        <v>2.15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404.69</v>
      </c>
    </row>
    <row r="518" spans="1:28" x14ac:dyDescent="0.2">
      <c r="A518" s="8">
        <f>IFERROR(VLOOKUP(B518,'[1]DADOS (OCULTAR)'!$Q$3:$S$136,3,0),"")</f>
        <v>9039744002723</v>
      </c>
      <c r="B518" s="9" t="str">
        <f>'[1]TCE - ANEXO III - Preencher'!C527</f>
        <v>HOSPITAL PELÓPIDAS SILVEIRA - CG Nº 017/2022</v>
      </c>
      <c r="C518" s="10"/>
      <c r="D518" s="11" t="str">
        <f>'[1]TCE - ANEXO III - Preencher'!E527</f>
        <v>JANDARACY OLEGARIA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07/2024</v>
      </c>
      <c r="H518" s="14">
        <f>'[1]TCE - ANEXO III - Preencher'!I527</f>
        <v>0</v>
      </c>
      <c r="I518" s="14">
        <f>'[1]TCE - ANEXO III - Preencher'!J527</f>
        <v>291</v>
      </c>
      <c r="J518" s="14">
        <f>'[1]TCE - ANEXO III - Preencher'!K527</f>
        <v>0</v>
      </c>
      <c r="K518" s="15">
        <f>'[1]TCE - ANEXO III - Preencher'!L527</f>
        <v>180.22020000000001</v>
      </c>
      <c r="L518" s="15">
        <f>'[1]TCE - ANEXO III - Preencher'!M527</f>
        <v>28.24</v>
      </c>
      <c r="M518" s="15">
        <f t="shared" si="49"/>
        <v>151.9802</v>
      </c>
      <c r="N518" s="15">
        <f>'[1]TCE - ANEXO III - Preencher'!O527</f>
        <v>2.15</v>
      </c>
      <c r="O518" s="15">
        <f>'[1]TCE - ANEXO III - Preencher'!P527</f>
        <v>0</v>
      </c>
      <c r="P518" s="16">
        <f t="shared" si="50"/>
        <v>2.15</v>
      </c>
      <c r="Q518" s="15">
        <f>'[1]TCE - ANEXO III - Preencher'!R527</f>
        <v>250.78141129032258</v>
      </c>
      <c r="R518" s="15">
        <f>'[1]TCE - ANEXO III - Preencher'!S527</f>
        <v>84.72</v>
      </c>
      <c r="S518" s="16">
        <f t="shared" si="51"/>
        <v>166.06141129032258</v>
      </c>
      <c r="T518" s="15">
        <f>'[1]TCE - ANEXO III - Preencher'!U527</f>
        <v>69.41</v>
      </c>
      <c r="U518" s="15">
        <f>'[1]TCE - ANEXO III - Preencher'!V527</f>
        <v>0</v>
      </c>
      <c r="V518" s="16">
        <f t="shared" si="52"/>
        <v>69.41</v>
      </c>
      <c r="W518" s="17" t="str">
        <f>IF('[1]TCE - ANEXO III - Preencher'!X527="","",'[1]TCE - ANEXO III - Preencher'!X527)</f>
        <v>AUXÍLIO CRECHE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680.60161129032247</v>
      </c>
    </row>
    <row r="519" spans="1:28" x14ac:dyDescent="0.2">
      <c r="A519" s="8">
        <f>IFERROR(VLOOKUP(B519,'[1]DADOS (OCULTAR)'!$Q$3:$S$136,3,0),"")</f>
        <v>9039744002723</v>
      </c>
      <c r="B519" s="9" t="str">
        <f>'[1]TCE - ANEXO III - Preencher'!C528</f>
        <v>HOSPITAL PELÓPIDAS SILVEIRA - CG Nº 017/2022</v>
      </c>
      <c r="C519" s="10"/>
      <c r="D519" s="11" t="str">
        <f>'[1]TCE - ANEXO III - Preencher'!E528</f>
        <v>JANE FERREIRA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4110-10</v>
      </c>
      <c r="G519" s="13" t="str">
        <f>IF('[1]TCE - ANEXO III - Preencher'!H528="","",'[1]TCE - ANEXO III - Preencher'!H528)</f>
        <v>07/2024</v>
      </c>
      <c r="H519" s="14">
        <f>'[1]TCE - ANEXO III - Preencher'!I528</f>
        <v>0</v>
      </c>
      <c r="I519" s="14">
        <f>'[1]TCE - ANEXO III - Preencher'!J528</f>
        <v>111.13760000000001</v>
      </c>
      <c r="J519" s="14">
        <f>'[1]TCE - ANEXO III - Preencher'!K528</f>
        <v>0</v>
      </c>
      <c r="K519" s="15">
        <f>'[1]TCE - ANEXO III - Preencher'!L528</f>
        <v>180.22020000000001</v>
      </c>
      <c r="L519" s="15">
        <f>'[1]TCE - ANEXO III - Preencher'!M528</f>
        <v>28.24</v>
      </c>
      <c r="M519" s="15">
        <f t="shared" si="49"/>
        <v>151.9802</v>
      </c>
      <c r="N519" s="15">
        <f>'[1]TCE - ANEXO III - Preencher'!O528</f>
        <v>2.15</v>
      </c>
      <c r="O519" s="15">
        <f>'[1]TCE - ANEXO III - Preencher'!P528</f>
        <v>0</v>
      </c>
      <c r="P519" s="16">
        <f t="shared" si="50"/>
        <v>2.15</v>
      </c>
      <c r="Q519" s="15">
        <f>'[1]TCE - ANEXO III - Preencher'!R528</f>
        <v>365.58141129032259</v>
      </c>
      <c r="R519" s="15">
        <f>'[1]TCE - ANEXO III - Preencher'!S528</f>
        <v>84.72</v>
      </c>
      <c r="S519" s="16">
        <f t="shared" si="51"/>
        <v>280.86141129032262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546.12921129032259</v>
      </c>
    </row>
    <row r="520" spans="1:28" x14ac:dyDescent="0.2">
      <c r="A520" s="8">
        <f>IFERROR(VLOOKUP(B520,'[1]DADOS (OCULTAR)'!$Q$3:$S$136,3,0),"")</f>
        <v>9039744002723</v>
      </c>
      <c r="B520" s="9" t="str">
        <f>'[1]TCE - ANEXO III - Preencher'!C529</f>
        <v>HOSPITAL PELÓPIDAS SILVEIRA - CG Nº 017/2022</v>
      </c>
      <c r="C520" s="10"/>
      <c r="D520" s="11" t="str">
        <f>'[1]TCE - ANEXO III - Preencher'!E529</f>
        <v>JANE KELLY DE ANDRADE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07/2024</v>
      </c>
      <c r="H520" s="14">
        <f>'[1]TCE - ANEXO III - Preencher'!I529</f>
        <v>0</v>
      </c>
      <c r="I520" s="14">
        <f>'[1]TCE - ANEXO III - Preencher'!J529</f>
        <v>273.6336</v>
      </c>
      <c r="J520" s="14">
        <f>'[1]TCE - ANEXO III - Preencher'!K529</f>
        <v>0</v>
      </c>
      <c r="K520" s="15">
        <f>'[1]TCE - ANEXO III - Preencher'!L529</f>
        <v>180.22020000000001</v>
      </c>
      <c r="L520" s="15">
        <f>'[1]TCE - ANEXO III - Preencher'!M529</f>
        <v>28.24</v>
      </c>
      <c r="M520" s="15">
        <f t="shared" si="49"/>
        <v>151.9802</v>
      </c>
      <c r="N520" s="15">
        <f>'[1]TCE - ANEXO III - Preencher'!O529</f>
        <v>2.15</v>
      </c>
      <c r="O520" s="15">
        <f>'[1]TCE - ANEXO III - Preencher'!P529</f>
        <v>0</v>
      </c>
      <c r="P520" s="16">
        <f t="shared" si="50"/>
        <v>2.15</v>
      </c>
      <c r="Q520" s="15">
        <f>'[1]TCE - ANEXO III - Preencher'!R529</f>
        <v>135.98141129032257</v>
      </c>
      <c r="R520" s="15">
        <f>'[1]TCE - ANEXO III - Preencher'!S529</f>
        <v>84.72</v>
      </c>
      <c r="S520" s="16">
        <f t="shared" si="51"/>
        <v>51.26141129032257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479.02521129032255</v>
      </c>
    </row>
    <row r="521" spans="1:28" x14ac:dyDescent="0.2">
      <c r="A521" s="8">
        <f>IFERROR(VLOOKUP(B521,'[1]DADOS (OCULTAR)'!$Q$3:$S$136,3,0),"")</f>
        <v>9039744002723</v>
      </c>
      <c r="B521" s="9" t="str">
        <f>'[1]TCE - ANEXO III - Preencher'!C530</f>
        <v>HOSPITAL PELÓPIDAS SILVEIRA - CG Nº 017/2022</v>
      </c>
      <c r="C521" s="10"/>
      <c r="D521" s="11" t="str">
        <f>'[1]TCE - ANEXO III - Preencher'!E530</f>
        <v>JANETE FERREIRA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3242-05</v>
      </c>
      <c r="G521" s="13" t="str">
        <f>IF('[1]TCE - ANEXO III - Preencher'!H530="","",'[1]TCE - ANEXO III - Preencher'!H530)</f>
        <v>07/2024</v>
      </c>
      <c r="H521" s="14">
        <f>'[1]TCE - ANEXO III - Preencher'!I530</f>
        <v>0</v>
      </c>
      <c r="I521" s="14">
        <f>'[1]TCE - ANEXO III - Preencher'!J530</f>
        <v>178.72720000000001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180.87720000000002</v>
      </c>
    </row>
    <row r="522" spans="1:28" x14ac:dyDescent="0.2">
      <c r="A522" s="8">
        <f>IFERROR(VLOOKUP(B522,'[1]DADOS (OCULTAR)'!$Q$3:$S$136,3,0),"")</f>
        <v>9039744002723</v>
      </c>
      <c r="B522" s="9" t="str">
        <f>'[1]TCE - ANEXO III - Preencher'!C531</f>
        <v>HOSPITAL PELÓPIDAS SILVEIRA - CG Nº 017/2022</v>
      </c>
      <c r="C522" s="10"/>
      <c r="D522" s="11" t="str">
        <f>'[1]TCE - ANEXO III - Preencher'!E531</f>
        <v>JANICE MARIA DA CONCEICAO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07/2024</v>
      </c>
      <c r="H522" s="14">
        <f>'[1]TCE - ANEXO III - Preencher'!I531</f>
        <v>0</v>
      </c>
      <c r="I522" s="14">
        <f>'[1]TCE - ANEXO III - Preencher'!J531</f>
        <v>292.4776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2.15</v>
      </c>
      <c r="O522" s="15">
        <f>'[1]TCE - ANEXO III - Preencher'!P531</f>
        <v>0</v>
      </c>
      <c r="P522" s="16">
        <f t="shared" si="50"/>
        <v>2.15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294.62759999999997</v>
      </c>
    </row>
    <row r="523" spans="1:28" x14ac:dyDescent="0.2">
      <c r="A523" s="8">
        <f>IFERROR(VLOOKUP(B523,'[1]DADOS (OCULTAR)'!$Q$3:$S$136,3,0),"")</f>
        <v>9039744002723</v>
      </c>
      <c r="B523" s="9" t="str">
        <f>'[1]TCE - ANEXO III - Preencher'!C532</f>
        <v>HOSPITAL PELÓPIDAS SILVEIRA - CG Nº 017/2022</v>
      </c>
      <c r="C523" s="10"/>
      <c r="D523" s="11" t="str">
        <f>'[1]TCE - ANEXO III - Preencher'!E532</f>
        <v>JAQUELINE HENRIQUE DOS SANTOS SANTANA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07/2024</v>
      </c>
      <c r="H523" s="14">
        <f>'[1]TCE - ANEXO III - Preencher'!I532</f>
        <v>0</v>
      </c>
      <c r="I523" s="14">
        <f>'[1]TCE - ANEXO III - Preencher'!J532</f>
        <v>284.73680000000002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286.88679999999999</v>
      </c>
    </row>
    <row r="524" spans="1:28" x14ac:dyDescent="0.2">
      <c r="A524" s="8">
        <f>IFERROR(VLOOKUP(B524,'[1]DADOS (OCULTAR)'!$Q$3:$S$136,3,0),"")</f>
        <v>9039744002723</v>
      </c>
      <c r="B524" s="9" t="str">
        <f>'[1]TCE - ANEXO III - Preencher'!C533</f>
        <v>HOSPITAL PELÓPIDAS SILVEIRA - CG Nº 017/2022</v>
      </c>
      <c r="C524" s="10"/>
      <c r="D524" s="11" t="str">
        <f>'[1]TCE - ANEXO III - Preencher'!E533</f>
        <v>JAQUELINE NASCIMENTO FERREIRA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07/2024</v>
      </c>
      <c r="H524" s="14">
        <f>'[1]TCE - ANEXO III - Preencher'!I533</f>
        <v>0</v>
      </c>
      <c r="I524" s="14">
        <f>'[1]TCE - ANEXO III - Preencher'!J533</f>
        <v>301.20319999999998</v>
      </c>
      <c r="J524" s="14">
        <f>'[1]TCE - ANEXO III - Preencher'!K533</f>
        <v>0</v>
      </c>
      <c r="K524" s="15">
        <f>'[1]TCE - ANEXO III - Preencher'!L533</f>
        <v>180.22020000000001</v>
      </c>
      <c r="L524" s="15">
        <f>'[1]TCE - ANEXO III - Preencher'!M533</f>
        <v>28.24</v>
      </c>
      <c r="M524" s="15">
        <f t="shared" si="49"/>
        <v>151.9802</v>
      </c>
      <c r="N524" s="15">
        <f>'[1]TCE - ANEXO III - Preencher'!O533</f>
        <v>2.15</v>
      </c>
      <c r="O524" s="15">
        <f>'[1]TCE - ANEXO III - Preencher'!P533</f>
        <v>0</v>
      </c>
      <c r="P524" s="16">
        <f t="shared" si="50"/>
        <v>2.15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455.33339999999998</v>
      </c>
    </row>
    <row r="525" spans="1:28" x14ac:dyDescent="0.2">
      <c r="A525" s="8">
        <f>IFERROR(VLOOKUP(B525,'[1]DADOS (OCULTAR)'!$Q$3:$S$136,3,0),"")</f>
        <v>9039744002723</v>
      </c>
      <c r="B525" s="9" t="str">
        <f>'[1]TCE - ANEXO III - Preencher'!C534</f>
        <v>HOSPITAL PELÓPIDAS SILVEIRA - CG Nº 017/2022</v>
      </c>
      <c r="C525" s="10"/>
      <c r="D525" s="11" t="str">
        <f>'[1]TCE - ANEXO III - Preencher'!E534</f>
        <v>JAQUELINE NUNES BARBOSA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07/2024</v>
      </c>
      <c r="H525" s="14">
        <f>'[1]TCE - ANEXO III - Preencher'!I534</f>
        <v>0</v>
      </c>
      <c r="I525" s="14">
        <f>'[1]TCE - ANEXO III - Preencher'!J534</f>
        <v>292.32080000000002</v>
      </c>
      <c r="J525" s="14">
        <f>'[1]TCE - ANEXO III - Preencher'!K534</f>
        <v>0</v>
      </c>
      <c r="K525" s="15">
        <f>'[1]TCE - ANEXO III - Preencher'!L534</f>
        <v>180.22020000000001</v>
      </c>
      <c r="L525" s="15">
        <f>'[1]TCE - ANEXO III - Preencher'!M534</f>
        <v>28.24</v>
      </c>
      <c r="M525" s="15">
        <f t="shared" si="49"/>
        <v>151.9802</v>
      </c>
      <c r="N525" s="15">
        <f>'[1]TCE - ANEXO III - Preencher'!O534</f>
        <v>2.15</v>
      </c>
      <c r="O525" s="15">
        <f>'[1]TCE - ANEXO III - Preencher'!P534</f>
        <v>0</v>
      </c>
      <c r="P525" s="16">
        <f t="shared" si="50"/>
        <v>2.15</v>
      </c>
      <c r="Q525" s="15">
        <f>'[1]TCE - ANEXO III - Preencher'!R534</f>
        <v>135.98141129032257</v>
      </c>
      <c r="R525" s="15">
        <f>'[1]TCE - ANEXO III - Preencher'!S534</f>
        <v>84.72</v>
      </c>
      <c r="S525" s="16">
        <f t="shared" si="51"/>
        <v>51.26141129032257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497.71241129032262</v>
      </c>
    </row>
    <row r="526" spans="1:28" x14ac:dyDescent="0.2">
      <c r="A526" s="8">
        <f>IFERROR(VLOOKUP(B526,'[1]DADOS (OCULTAR)'!$Q$3:$S$136,3,0),"")</f>
        <v>9039744002723</v>
      </c>
      <c r="B526" s="9" t="str">
        <f>'[1]TCE - ANEXO III - Preencher'!C535</f>
        <v>HOSPITAL PELÓPIDAS SILVEIRA - CG Nº 017/2022</v>
      </c>
      <c r="C526" s="10"/>
      <c r="D526" s="11" t="str">
        <f>'[1]TCE - ANEXO III - Preencher'!E535</f>
        <v>JEFFERSON MORAES DA COSTA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5151-10</v>
      </c>
      <c r="G526" s="13" t="str">
        <f>IF('[1]TCE - ANEXO III - Preencher'!H535="","",'[1]TCE - ANEXO III - Preencher'!H535)</f>
        <v>07/2024</v>
      </c>
      <c r="H526" s="14">
        <f>'[1]TCE - ANEXO III - Preencher'!I535</f>
        <v>0</v>
      </c>
      <c r="I526" s="14">
        <f>'[1]TCE - ANEXO III - Preencher'!J535</f>
        <v>148.5624</v>
      </c>
      <c r="J526" s="14">
        <f>'[1]TCE - ANEXO III - Preencher'!K535</f>
        <v>0</v>
      </c>
      <c r="K526" s="15">
        <f>'[1]TCE - ANEXO III - Preencher'!L535</f>
        <v>180.22020000000001</v>
      </c>
      <c r="L526" s="15">
        <f>'[1]TCE - ANEXO III - Preencher'!M535</f>
        <v>28.24</v>
      </c>
      <c r="M526" s="15">
        <f t="shared" si="49"/>
        <v>151.9802</v>
      </c>
      <c r="N526" s="15">
        <f>'[1]TCE - ANEXO III - Preencher'!O535</f>
        <v>2.15</v>
      </c>
      <c r="O526" s="15">
        <f>'[1]TCE - ANEXO III - Preencher'!P535</f>
        <v>0</v>
      </c>
      <c r="P526" s="16">
        <f t="shared" si="50"/>
        <v>2.15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302.69259999999997</v>
      </c>
    </row>
    <row r="527" spans="1:28" x14ac:dyDescent="0.2">
      <c r="A527" s="8">
        <f>IFERROR(VLOOKUP(B527,'[1]DADOS (OCULTAR)'!$Q$3:$S$136,3,0),"")</f>
        <v>9039744002723</v>
      </c>
      <c r="B527" s="9" t="str">
        <f>'[1]TCE - ANEXO III - Preencher'!C536</f>
        <v>HOSPITAL PELÓPIDAS SILVEIRA - CG Nº 017/2022</v>
      </c>
      <c r="C527" s="10"/>
      <c r="D527" s="11" t="str">
        <f>'[1]TCE - ANEXO III - Preencher'!E536</f>
        <v>JENNIFFER LARYSSA ASSIS CELESTINO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07/2024</v>
      </c>
      <c r="H527" s="14">
        <f>'[1]TCE - ANEXO III - Preencher'!I536</f>
        <v>0</v>
      </c>
      <c r="I527" s="14">
        <f>'[1]TCE - ANEXO III - Preencher'!J536</f>
        <v>280.27519999999998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2.15</v>
      </c>
      <c r="O527" s="15">
        <f>'[1]TCE - ANEXO III - Preencher'!P536</f>
        <v>0</v>
      </c>
      <c r="P527" s="16">
        <f t="shared" si="50"/>
        <v>2.15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282.42519999999996</v>
      </c>
    </row>
    <row r="528" spans="1:28" x14ac:dyDescent="0.2">
      <c r="A528" s="8">
        <f>IFERROR(VLOOKUP(B528,'[1]DADOS (OCULTAR)'!$Q$3:$S$136,3,0),"")</f>
        <v>9039744002723</v>
      </c>
      <c r="B528" s="9" t="str">
        <f>'[1]TCE - ANEXO III - Preencher'!C537</f>
        <v>HOSPITAL PELÓPIDAS SILVEIRA - CG Nº 017/2022</v>
      </c>
      <c r="C528" s="10"/>
      <c r="D528" s="11" t="str">
        <f>'[1]TCE - ANEXO III - Preencher'!E537</f>
        <v>JESFICA TAVARES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07/2024</v>
      </c>
      <c r="H528" s="14">
        <f>'[1]TCE - ANEXO III - Preencher'!I537</f>
        <v>0</v>
      </c>
      <c r="I528" s="14">
        <f>'[1]TCE - ANEXO III - Preencher'!J537</f>
        <v>273.08800000000002</v>
      </c>
      <c r="J528" s="14">
        <f>'[1]TCE - ANEXO III - Preencher'!K537</f>
        <v>0</v>
      </c>
      <c r="K528" s="15">
        <f>'[1]TCE - ANEXO III - Preencher'!L537</f>
        <v>180.22020000000001</v>
      </c>
      <c r="L528" s="15">
        <f>'[1]TCE - ANEXO III - Preencher'!M537</f>
        <v>28.24</v>
      </c>
      <c r="M528" s="15">
        <f t="shared" si="49"/>
        <v>151.9802</v>
      </c>
      <c r="N528" s="15">
        <f>'[1]TCE - ANEXO III - Preencher'!O537</f>
        <v>2.15</v>
      </c>
      <c r="O528" s="15">
        <f>'[1]TCE - ANEXO III - Preencher'!P537</f>
        <v>0</v>
      </c>
      <c r="P528" s="16">
        <f t="shared" si="50"/>
        <v>2.15</v>
      </c>
      <c r="Q528" s="15">
        <f>'[1]TCE - ANEXO III - Preencher'!R537</f>
        <v>135.98141129032257</v>
      </c>
      <c r="R528" s="15">
        <f>'[1]TCE - ANEXO III - Preencher'!S537</f>
        <v>84.72</v>
      </c>
      <c r="S528" s="16">
        <f t="shared" si="51"/>
        <v>51.26141129032257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478.47961129032262</v>
      </c>
    </row>
    <row r="529" spans="1:28" x14ac:dyDescent="0.2">
      <c r="A529" s="8">
        <f>IFERROR(VLOOKUP(B529,'[1]DADOS (OCULTAR)'!$Q$3:$S$136,3,0),"")</f>
        <v>9039744002723</v>
      </c>
      <c r="B529" s="9" t="str">
        <f>'[1]TCE - ANEXO III - Preencher'!C538</f>
        <v>HOSPITAL PELÓPIDAS SILVEIRA - CG Nº 017/2022</v>
      </c>
      <c r="C529" s="10"/>
      <c r="D529" s="11" t="str">
        <f>'[1]TCE - ANEXO III - Preencher'!E538</f>
        <v>JESSE FELIPE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3241-15</v>
      </c>
      <c r="G529" s="13" t="str">
        <f>IF('[1]TCE - ANEXO III - Preencher'!H538="","",'[1]TCE - ANEXO III - Preencher'!H538)</f>
        <v>07/2024</v>
      </c>
      <c r="H529" s="14">
        <f>'[1]TCE - ANEXO III - Preencher'!I538</f>
        <v>0</v>
      </c>
      <c r="I529" s="14">
        <f>'[1]TCE - ANEXO III - Preencher'!J538</f>
        <v>317.1216</v>
      </c>
      <c r="J529" s="14">
        <f>'[1]TCE - ANEXO III - Preencher'!K538</f>
        <v>0</v>
      </c>
      <c r="K529" s="15">
        <f>'[1]TCE - ANEXO III - Preencher'!L538</f>
        <v>180.22020000000001</v>
      </c>
      <c r="L529" s="15">
        <f>'[1]TCE - ANEXO III - Preencher'!M538</f>
        <v>16.87</v>
      </c>
      <c r="M529" s="15">
        <f t="shared" si="49"/>
        <v>163.3502</v>
      </c>
      <c r="N529" s="15">
        <f>'[1]TCE - ANEXO III - Preencher'!O538</f>
        <v>2.15</v>
      </c>
      <c r="O529" s="15">
        <f>'[1]TCE - ANEXO III - Preencher'!P538</f>
        <v>0</v>
      </c>
      <c r="P529" s="16">
        <f t="shared" si="50"/>
        <v>2.15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482.62180000000001</v>
      </c>
    </row>
    <row r="530" spans="1:28" x14ac:dyDescent="0.2">
      <c r="A530" s="8">
        <f>IFERROR(VLOOKUP(B530,'[1]DADOS (OCULTAR)'!$Q$3:$S$136,3,0),"")</f>
        <v>9039744002723</v>
      </c>
      <c r="B530" s="9" t="str">
        <f>'[1]TCE - ANEXO III - Preencher'!C539</f>
        <v>HOSPITAL PELÓPIDAS SILVEIRA - CG Nº 017/2022</v>
      </c>
      <c r="C530" s="10"/>
      <c r="D530" s="11" t="str">
        <f>'[1]TCE - ANEXO III - Preencher'!E539</f>
        <v>JESSICA CRISTINA BARBOSA DE MORAIS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07/2024</v>
      </c>
      <c r="H530" s="14">
        <f>'[1]TCE - ANEXO III - Preencher'!I539</f>
        <v>0</v>
      </c>
      <c r="I530" s="14">
        <f>'[1]TCE - ANEXO III - Preencher'!J539</f>
        <v>288.16080000000011</v>
      </c>
      <c r="J530" s="14">
        <f>'[1]TCE - ANEXO III - Preencher'!K539</f>
        <v>0</v>
      </c>
      <c r="K530" s="15">
        <f>'[1]TCE - ANEXO III - Preencher'!L539</f>
        <v>180.22020000000001</v>
      </c>
      <c r="L530" s="15">
        <f>'[1]TCE - ANEXO III - Preencher'!M539</f>
        <v>28.24</v>
      </c>
      <c r="M530" s="15">
        <f t="shared" si="49"/>
        <v>151.9802</v>
      </c>
      <c r="N530" s="15">
        <f>'[1]TCE - ANEXO III - Preencher'!O539</f>
        <v>2.15</v>
      </c>
      <c r="O530" s="15">
        <f>'[1]TCE - ANEXO III - Preencher'!P539</f>
        <v>0</v>
      </c>
      <c r="P530" s="16">
        <f t="shared" si="50"/>
        <v>2.15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442.29100000000005</v>
      </c>
    </row>
    <row r="531" spans="1:28" x14ac:dyDescent="0.2">
      <c r="A531" s="8">
        <f>IFERROR(VLOOKUP(B531,'[1]DADOS (OCULTAR)'!$Q$3:$S$136,3,0),"")</f>
        <v>9039744002723</v>
      </c>
      <c r="B531" s="9" t="str">
        <f>'[1]TCE - ANEXO III - Preencher'!C540</f>
        <v>HOSPITAL PELÓPIDAS SILVEIRA - CG Nº 017/2022</v>
      </c>
      <c r="C531" s="10"/>
      <c r="D531" s="11" t="str">
        <f>'[1]TCE - ANEXO III - Preencher'!E540</f>
        <v>JESSICA MARIA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07/2024</v>
      </c>
      <c r="H531" s="14">
        <f>'[1]TCE - ANEXO III - Preencher'!I540</f>
        <v>0</v>
      </c>
      <c r="I531" s="14">
        <f>'[1]TCE - ANEXO III - Preencher'!J540</f>
        <v>301.47199999999998</v>
      </c>
      <c r="J531" s="14">
        <f>'[1]TCE - ANEXO III - Preencher'!K540</f>
        <v>0</v>
      </c>
      <c r="K531" s="15">
        <f>'[1]TCE - ANEXO III - Preencher'!L540</f>
        <v>180.22020000000001</v>
      </c>
      <c r="L531" s="15">
        <f>'[1]TCE - ANEXO III - Preencher'!M540</f>
        <v>28.24</v>
      </c>
      <c r="M531" s="15">
        <f t="shared" si="49"/>
        <v>151.9802</v>
      </c>
      <c r="N531" s="15">
        <f>'[1]TCE - ANEXO III - Preencher'!O540</f>
        <v>2.15</v>
      </c>
      <c r="O531" s="15">
        <f>'[1]TCE - ANEXO III - Preencher'!P540</f>
        <v>0</v>
      </c>
      <c r="P531" s="16">
        <f t="shared" si="50"/>
        <v>2.15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455.60219999999993</v>
      </c>
    </row>
    <row r="532" spans="1:28" x14ac:dyDescent="0.2">
      <c r="A532" s="8">
        <f>IFERROR(VLOOKUP(B532,'[1]DADOS (OCULTAR)'!$Q$3:$S$136,3,0),"")</f>
        <v>9039744002723</v>
      </c>
      <c r="B532" s="9" t="str">
        <f>'[1]TCE - ANEXO III - Preencher'!C541</f>
        <v>HOSPITAL PELÓPIDAS SILVEIRA - CG Nº 017/2022</v>
      </c>
      <c r="C532" s="10"/>
      <c r="D532" s="11" t="str">
        <f>'[1]TCE - ANEXO III - Preencher'!E541</f>
        <v>JESSICA SANTOS DE OLIVEIRA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07/2024</v>
      </c>
      <c r="H532" s="14">
        <f>'[1]TCE - ANEXO III - Preencher'!I541</f>
        <v>0</v>
      </c>
      <c r="I532" s="14">
        <f>'[1]TCE - ANEXO III - Preencher'!J541</f>
        <v>273.92079999999999</v>
      </c>
      <c r="J532" s="14">
        <f>'[1]TCE - ANEXO III - Preencher'!K541</f>
        <v>0</v>
      </c>
      <c r="K532" s="15">
        <f>'[1]TCE - ANEXO III - Preencher'!L541</f>
        <v>180.22020000000001</v>
      </c>
      <c r="L532" s="15">
        <f>'[1]TCE - ANEXO III - Preencher'!M541</f>
        <v>28.24</v>
      </c>
      <c r="M532" s="15">
        <f t="shared" si="49"/>
        <v>151.9802</v>
      </c>
      <c r="N532" s="15">
        <f>'[1]TCE - ANEXO III - Preencher'!O541</f>
        <v>2.15</v>
      </c>
      <c r="O532" s="15">
        <f>'[1]TCE - ANEXO III - Preencher'!P541</f>
        <v>0</v>
      </c>
      <c r="P532" s="16">
        <f t="shared" si="50"/>
        <v>2.15</v>
      </c>
      <c r="Q532" s="15">
        <f>'[1]TCE - ANEXO III - Preencher'!R541</f>
        <v>250.78141129032258</v>
      </c>
      <c r="R532" s="15">
        <f>'[1]TCE - ANEXO III - Preencher'!S541</f>
        <v>84.72</v>
      </c>
      <c r="S532" s="16">
        <f t="shared" si="51"/>
        <v>166.06141129032258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594.11241129032248</v>
      </c>
    </row>
    <row r="533" spans="1:28" x14ac:dyDescent="0.2">
      <c r="A533" s="8">
        <f>IFERROR(VLOOKUP(B533,'[1]DADOS (OCULTAR)'!$Q$3:$S$136,3,0),"")</f>
        <v>9039744002723</v>
      </c>
      <c r="B533" s="9" t="str">
        <f>'[1]TCE - ANEXO III - Preencher'!C542</f>
        <v>HOSPITAL PELÓPIDAS SILVEIRA - CG Nº 017/2022</v>
      </c>
      <c r="C533" s="10"/>
      <c r="D533" s="11" t="str">
        <f>'[1]TCE - ANEXO III - Preencher'!E542</f>
        <v>JESSYKA VERISSIMO DE ALBUQUERQUE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5211-30</v>
      </c>
      <c r="G533" s="13" t="str">
        <f>IF('[1]TCE - ANEXO III - Preencher'!H542="","",'[1]TCE - ANEXO III - Preencher'!H542)</f>
        <v>07/2024</v>
      </c>
      <c r="H533" s="14">
        <f>'[1]TCE - ANEXO III - Preencher'!I542</f>
        <v>0</v>
      </c>
      <c r="I533" s="14">
        <f>'[1]TCE - ANEXO III - Preencher'!J542</f>
        <v>124.0072</v>
      </c>
      <c r="J533" s="14">
        <f>'[1]TCE - ANEXO III - Preencher'!K542</f>
        <v>0</v>
      </c>
      <c r="K533" s="15">
        <f>'[1]TCE - ANEXO III - Preencher'!L542</f>
        <v>180.22020000000001</v>
      </c>
      <c r="L533" s="15">
        <f>'[1]TCE - ANEXO III - Preencher'!M542</f>
        <v>31.14</v>
      </c>
      <c r="M533" s="15">
        <f t="shared" si="49"/>
        <v>149.08019999999999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80.95</v>
      </c>
      <c r="U533" s="15">
        <f>'[1]TCE - ANEXO III - Preencher'!V542</f>
        <v>0</v>
      </c>
      <c r="V533" s="16">
        <f t="shared" si="52"/>
        <v>80.95</v>
      </c>
      <c r="W533" s="17" t="str">
        <f>IF('[1]TCE - ANEXO III - Preencher'!X542="","",'[1]TCE - ANEXO III - Preencher'!X542)</f>
        <v>AUXÍLIO CRECHE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356.18739999999997</v>
      </c>
    </row>
    <row r="534" spans="1:28" x14ac:dyDescent="0.2">
      <c r="A534" s="8">
        <f>IFERROR(VLOOKUP(B534,'[1]DADOS (OCULTAR)'!$Q$3:$S$136,3,0),"")</f>
        <v>9039744002723</v>
      </c>
      <c r="B534" s="9" t="str">
        <f>'[1]TCE - ANEXO III - Preencher'!C543</f>
        <v>HOSPITAL PELÓPIDAS SILVEIRA - CG Nº 017/2022</v>
      </c>
      <c r="C534" s="10"/>
      <c r="D534" s="11" t="str">
        <f>'[1]TCE - ANEXO III - Preencher'!E543</f>
        <v>JESUINO ALBINO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2252-60</v>
      </c>
      <c r="G534" s="13" t="str">
        <f>IF('[1]TCE - ANEXO III - Preencher'!H543="","",'[1]TCE - ANEXO III - Preencher'!H543)</f>
        <v>07/2024</v>
      </c>
      <c r="H534" s="14">
        <f>'[1]TCE - ANEXO III - Preencher'!I543</f>
        <v>0</v>
      </c>
      <c r="I534" s="14">
        <f>'[1]TCE - ANEXO III - Preencher'!J543</f>
        <v>782.39840000000004</v>
      </c>
      <c r="J534" s="14">
        <f>'[1]TCE - ANEXO III - Preencher'!K543</f>
        <v>0</v>
      </c>
      <c r="K534" s="15">
        <f>'[1]TCE - ANEXO III - Preencher'!L543</f>
        <v>180.22020000000001</v>
      </c>
      <c r="L534" s="15">
        <f>'[1]TCE - ANEXO III - Preencher'!M543</f>
        <v>31.68</v>
      </c>
      <c r="M534" s="15">
        <f t="shared" si="49"/>
        <v>148.5402</v>
      </c>
      <c r="N534" s="15">
        <f>'[1]TCE - ANEXO III - Preencher'!O543</f>
        <v>17.2</v>
      </c>
      <c r="O534" s="15">
        <f>'[1]TCE - ANEXO III - Preencher'!P543</f>
        <v>0</v>
      </c>
      <c r="P534" s="16">
        <f t="shared" si="50"/>
        <v>17.2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948.13860000000011</v>
      </c>
    </row>
    <row r="535" spans="1:28" x14ac:dyDescent="0.2">
      <c r="A535" s="8">
        <f>IFERROR(VLOOKUP(B535,'[1]DADOS (OCULTAR)'!$Q$3:$S$136,3,0),"")</f>
        <v>9039744002723</v>
      </c>
      <c r="B535" s="9" t="str">
        <f>'[1]TCE - ANEXO III - Preencher'!C544</f>
        <v>HOSPITAL PELÓPIDAS SILVEIRA - CG Nº 017/2022</v>
      </c>
      <c r="C535" s="10"/>
      <c r="D535" s="11" t="str">
        <f>'[1]TCE - ANEXO III - Preencher'!E544</f>
        <v>JEVERSON DAVID SIMAO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4110-10</v>
      </c>
      <c r="G535" s="13" t="str">
        <f>IF('[1]TCE - ANEXO III - Preencher'!H544="","",'[1]TCE - ANEXO III - Preencher'!H544)</f>
        <v>07/2024</v>
      </c>
      <c r="H535" s="14">
        <f>'[1]TCE - ANEXO III - Preencher'!I544</f>
        <v>0</v>
      </c>
      <c r="I535" s="14">
        <f>'[1]TCE - ANEXO III - Preencher'!J544</f>
        <v>112.096</v>
      </c>
      <c r="J535" s="14">
        <f>'[1]TCE - ANEXO III - Preencher'!K544</f>
        <v>0</v>
      </c>
      <c r="K535" s="15">
        <f>'[1]TCE - ANEXO III - Preencher'!L544</f>
        <v>180.22020000000001</v>
      </c>
      <c r="L535" s="15">
        <f>'[1]TCE - ANEXO III - Preencher'!M544</f>
        <v>28.24</v>
      </c>
      <c r="M535" s="15">
        <f t="shared" si="49"/>
        <v>151.9802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266.22619999999995</v>
      </c>
    </row>
    <row r="536" spans="1:28" x14ac:dyDescent="0.2">
      <c r="A536" s="8">
        <f>IFERROR(VLOOKUP(B536,'[1]DADOS (OCULTAR)'!$Q$3:$S$136,3,0),"")</f>
        <v>9039744002723</v>
      </c>
      <c r="B536" s="9" t="str">
        <f>'[1]TCE - ANEXO III - Preencher'!C545</f>
        <v>HOSPITAL PELÓPIDAS SILVEIRA - CG Nº 017/2022</v>
      </c>
      <c r="C536" s="10"/>
      <c r="D536" s="11" t="str">
        <f>'[1]TCE - ANEXO III - Preencher'!E545</f>
        <v>JHENNEFER ALEXANDRA DE OLIVEIRA RAMOS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07/2024</v>
      </c>
      <c r="H536" s="14">
        <f>'[1]TCE - ANEXO III - Preencher'!I545</f>
        <v>0</v>
      </c>
      <c r="I536" s="14">
        <f>'[1]TCE - ANEXO III - Preencher'!J545</f>
        <v>288.24639999999999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2.15</v>
      </c>
      <c r="O536" s="15">
        <f>'[1]TCE - ANEXO III - Preencher'!P545</f>
        <v>0</v>
      </c>
      <c r="P536" s="16">
        <f t="shared" si="50"/>
        <v>2.15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290.39639999999997</v>
      </c>
    </row>
    <row r="537" spans="1:28" x14ac:dyDescent="0.2">
      <c r="A537" s="8">
        <f>IFERROR(VLOOKUP(B537,'[1]DADOS (OCULTAR)'!$Q$3:$S$136,3,0),"")</f>
        <v>9039744002723</v>
      </c>
      <c r="B537" s="9" t="str">
        <f>'[1]TCE - ANEXO III - Preencher'!C546</f>
        <v>HOSPITAL PELÓPIDAS SILVEIRA - CG Nº 017/2022</v>
      </c>
      <c r="C537" s="10"/>
      <c r="D537" s="11" t="str">
        <f>'[1]TCE - ANEXO III - Preencher'!E546</f>
        <v>JOABE SENA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 t="str">
        <f>IF('[1]TCE - ANEXO III - Preencher'!H546="","",'[1]TCE - ANEXO III - Preencher'!H546)</f>
        <v>07/2024</v>
      </c>
      <c r="H537" s="14">
        <f>'[1]TCE - ANEXO III - Preencher'!I546</f>
        <v>0</v>
      </c>
      <c r="I537" s="14">
        <f>'[1]TCE - ANEXO III - Preencher'!J546</f>
        <v>131.49600000000001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2.15</v>
      </c>
      <c r="O537" s="15">
        <f>'[1]TCE - ANEXO III - Preencher'!P546</f>
        <v>0</v>
      </c>
      <c r="P537" s="16">
        <f t="shared" si="50"/>
        <v>2.15</v>
      </c>
      <c r="Q537" s="15">
        <f>'[1]TCE - ANEXO III - Preencher'!R546</f>
        <v>250.78141129032258</v>
      </c>
      <c r="R537" s="15">
        <f>'[1]TCE - ANEXO III - Preencher'!S546</f>
        <v>88.75</v>
      </c>
      <c r="S537" s="16">
        <f t="shared" si="51"/>
        <v>162.03141129032258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295.6774112903226</v>
      </c>
    </row>
    <row r="538" spans="1:28" x14ac:dyDescent="0.2">
      <c r="A538" s="8">
        <f>IFERROR(VLOOKUP(B538,'[1]DADOS (OCULTAR)'!$Q$3:$S$136,3,0),"")</f>
        <v>9039744002723</v>
      </c>
      <c r="B538" s="9" t="str">
        <f>'[1]TCE - ANEXO III - Preencher'!C547</f>
        <v>HOSPITAL PELÓPIDAS SILVEIRA - CG Nº 017/2022</v>
      </c>
      <c r="C538" s="10"/>
      <c r="D538" s="11" t="str">
        <f>'[1]TCE - ANEXO III - Preencher'!E547</f>
        <v>JOABE SILVA SOUSA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07/2024</v>
      </c>
      <c r="H538" s="14">
        <f>'[1]TCE - ANEXO III - Preencher'!I547</f>
        <v>0</v>
      </c>
      <c r="I538" s="14">
        <f>'[1]TCE - ANEXO III - Preencher'!J547</f>
        <v>286.7928</v>
      </c>
      <c r="J538" s="14">
        <f>'[1]TCE - ANEXO III - Preencher'!K547</f>
        <v>0</v>
      </c>
      <c r="K538" s="15">
        <f>'[1]TCE - ANEXO III - Preencher'!L547</f>
        <v>180.22020000000001</v>
      </c>
      <c r="L538" s="15">
        <f>'[1]TCE - ANEXO III - Preencher'!M547</f>
        <v>28.24</v>
      </c>
      <c r="M538" s="15">
        <f t="shared" si="49"/>
        <v>151.9802</v>
      </c>
      <c r="N538" s="15">
        <f>'[1]TCE - ANEXO III - Preencher'!O547</f>
        <v>2.15</v>
      </c>
      <c r="O538" s="15">
        <f>'[1]TCE - ANEXO III - Preencher'!P547</f>
        <v>0</v>
      </c>
      <c r="P538" s="16">
        <f t="shared" si="50"/>
        <v>2.15</v>
      </c>
      <c r="Q538" s="15">
        <f>'[1]TCE - ANEXO III - Preencher'!R547</f>
        <v>267.18141129032256</v>
      </c>
      <c r="R538" s="15">
        <f>'[1]TCE - ANEXO III - Preencher'!S547</f>
        <v>84.72</v>
      </c>
      <c r="S538" s="16">
        <f t="shared" si="51"/>
        <v>182.46141129032256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623.38441129032253</v>
      </c>
    </row>
    <row r="539" spans="1:28" x14ac:dyDescent="0.2">
      <c r="A539" s="8">
        <f>IFERROR(VLOOKUP(B539,'[1]DADOS (OCULTAR)'!$Q$3:$S$136,3,0),"")</f>
        <v>9039744002723</v>
      </c>
      <c r="B539" s="9" t="str">
        <f>'[1]TCE - ANEXO III - Preencher'!C548</f>
        <v>HOSPITAL PELÓPIDAS SILVEIRA - CG Nº 017/2022</v>
      </c>
      <c r="C539" s="10"/>
      <c r="D539" s="11" t="str">
        <f>'[1]TCE - ANEXO III - Preencher'!E548</f>
        <v>JOANA D ARC BERNARDO DOS SANTOS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5143-20</v>
      </c>
      <c r="G539" s="13" t="str">
        <f>IF('[1]TCE - ANEXO III - Preencher'!H548="","",'[1]TCE - ANEXO III - Preencher'!H548)</f>
        <v>07/2024</v>
      </c>
      <c r="H539" s="14">
        <f>'[1]TCE - ANEXO III - Preencher'!I548</f>
        <v>0</v>
      </c>
      <c r="I539" s="14">
        <f>'[1]TCE - ANEXO III - Preencher'!J548</f>
        <v>9.0367999999999995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2.15</v>
      </c>
      <c r="O539" s="15">
        <f>'[1]TCE - ANEXO III - Preencher'!P548</f>
        <v>0</v>
      </c>
      <c r="P539" s="16">
        <f t="shared" si="50"/>
        <v>2.15</v>
      </c>
      <c r="Q539" s="15">
        <f>'[1]TCE - ANEXO III - Preencher'!R548</f>
        <v>12.98141129032258</v>
      </c>
      <c r="R539" s="15">
        <f>'[1]TCE - ANEXO III - Preencher'!S548</f>
        <v>5.65</v>
      </c>
      <c r="S539" s="16">
        <f t="shared" si="51"/>
        <v>7.3314112903225794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18.518211290322579</v>
      </c>
    </row>
    <row r="540" spans="1:28" x14ac:dyDescent="0.2">
      <c r="A540" s="8">
        <f>IFERROR(VLOOKUP(B540,'[1]DADOS (OCULTAR)'!$Q$3:$S$136,3,0),"")</f>
        <v>9039744002723</v>
      </c>
      <c r="B540" s="9" t="str">
        <f>'[1]TCE - ANEXO III - Preencher'!C549</f>
        <v>HOSPITAL PELÓPIDAS SILVEIRA - CG Nº 017/2022</v>
      </c>
      <c r="C540" s="10"/>
      <c r="D540" s="11" t="str">
        <f>'[1]TCE - ANEXO III - Preencher'!E549</f>
        <v>JOANA D ARC PORCINO TAVARES FARIAS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07/2024</v>
      </c>
      <c r="H540" s="14">
        <f>'[1]TCE - ANEXO III - Preencher'!I549</f>
        <v>0</v>
      </c>
      <c r="I540" s="14">
        <f>'[1]TCE - ANEXO III - Preencher'!J549</f>
        <v>273.47840000000002</v>
      </c>
      <c r="J540" s="14">
        <f>'[1]TCE - ANEXO III - Preencher'!K549</f>
        <v>0</v>
      </c>
      <c r="K540" s="15">
        <f>'[1]TCE - ANEXO III - Preencher'!L549</f>
        <v>180.22020000000001</v>
      </c>
      <c r="L540" s="15">
        <f>'[1]TCE - ANEXO III - Preencher'!M549</f>
        <v>28.24</v>
      </c>
      <c r="M540" s="15">
        <f t="shared" si="49"/>
        <v>151.9802</v>
      </c>
      <c r="N540" s="15">
        <f>'[1]TCE - ANEXO III - Preencher'!O549</f>
        <v>2.15</v>
      </c>
      <c r="O540" s="15">
        <f>'[1]TCE - ANEXO III - Preencher'!P549</f>
        <v>0</v>
      </c>
      <c r="P540" s="16">
        <f t="shared" si="50"/>
        <v>2.15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427.60860000000002</v>
      </c>
    </row>
    <row r="541" spans="1:28" x14ac:dyDescent="0.2">
      <c r="A541" s="8">
        <f>IFERROR(VLOOKUP(B541,'[1]DADOS (OCULTAR)'!$Q$3:$S$136,3,0),"")</f>
        <v>9039744002723</v>
      </c>
      <c r="B541" s="9" t="str">
        <f>'[1]TCE - ANEXO III - Preencher'!C550</f>
        <v>HOSPITAL PELÓPIDAS SILVEIRA - CG Nº 017/2022</v>
      </c>
      <c r="C541" s="10"/>
      <c r="D541" s="11" t="str">
        <f>'[1]TCE - ANEXO III - Preencher'!E550</f>
        <v>JOANNY BEATRIZ ALVES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07/2024</v>
      </c>
      <c r="H541" s="14">
        <f>'[1]TCE - ANEXO III - Preencher'!I550</f>
        <v>0</v>
      </c>
      <c r="I541" s="14">
        <f>'[1]TCE - ANEXO III - Preencher'!J550</f>
        <v>296.62079999999997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298.77079999999995</v>
      </c>
    </row>
    <row r="542" spans="1:28" x14ac:dyDescent="0.2">
      <c r="A542" s="8">
        <f>IFERROR(VLOOKUP(B542,'[1]DADOS (OCULTAR)'!$Q$3:$S$136,3,0),"")</f>
        <v>9039744002723</v>
      </c>
      <c r="B542" s="9" t="str">
        <f>'[1]TCE - ANEXO III - Preencher'!C551</f>
        <v>HOSPITAL PELÓPIDAS SILVEIRA - CG Nº 017/2022</v>
      </c>
      <c r="C542" s="10"/>
      <c r="D542" s="11" t="str">
        <f>'[1]TCE - ANEXO III - Preencher'!E551</f>
        <v>JOAO BOSCO BARRETO SAMPAIO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2236-05</v>
      </c>
      <c r="G542" s="13" t="str">
        <f>IF('[1]TCE - ANEXO III - Preencher'!H551="","",'[1]TCE - ANEXO III - Preencher'!H551)</f>
        <v>07/2024</v>
      </c>
      <c r="H542" s="14">
        <f>'[1]TCE - ANEXO III - Preencher'!I551</f>
        <v>0</v>
      </c>
      <c r="I542" s="14">
        <f>'[1]TCE - ANEXO III - Preencher'!J551</f>
        <v>362.45440000000002</v>
      </c>
      <c r="J542" s="14">
        <f>'[1]TCE - ANEXO III - Preencher'!K551</f>
        <v>0</v>
      </c>
      <c r="K542" s="15">
        <f>'[1]TCE - ANEXO III - Preencher'!L551</f>
        <v>180.22020000000001</v>
      </c>
      <c r="L542" s="15">
        <f>'[1]TCE - ANEXO III - Preencher'!M551</f>
        <v>2.95</v>
      </c>
      <c r="M542" s="15">
        <f t="shared" si="49"/>
        <v>177.27020000000002</v>
      </c>
      <c r="N542" s="15">
        <f>'[1]TCE - ANEXO III - Preencher'!O551</f>
        <v>4.5199999999999996</v>
      </c>
      <c r="O542" s="15">
        <f>'[1]TCE - ANEXO III - Preencher'!P551</f>
        <v>0</v>
      </c>
      <c r="P542" s="16">
        <f t="shared" si="50"/>
        <v>4.5199999999999996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544.24459999999999</v>
      </c>
    </row>
    <row r="543" spans="1:28" x14ac:dyDescent="0.2">
      <c r="A543" s="8">
        <f>IFERROR(VLOOKUP(B543,'[1]DADOS (OCULTAR)'!$Q$3:$S$136,3,0),"")</f>
        <v>9039744002723</v>
      </c>
      <c r="B543" s="9" t="str">
        <f>'[1]TCE - ANEXO III - Preencher'!C552</f>
        <v>HOSPITAL PELÓPIDAS SILVEIRA - CG Nº 017/2022</v>
      </c>
      <c r="C543" s="10"/>
      <c r="D543" s="11" t="str">
        <f>'[1]TCE - ANEXO III - Preencher'!E552</f>
        <v>JOAO CELESTINO DA SILVA FILHO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5174-10</v>
      </c>
      <c r="G543" s="13" t="str">
        <f>IF('[1]TCE - ANEXO III - Preencher'!H552="","",'[1]TCE - ANEXO III - Preencher'!H552)</f>
        <v>07/2024</v>
      </c>
      <c r="H543" s="14">
        <f>'[1]TCE - ANEXO III - Preencher'!I552</f>
        <v>0</v>
      </c>
      <c r="I543" s="14">
        <f>'[1]TCE - ANEXO III - Preencher'!J552</f>
        <v>127.3368</v>
      </c>
      <c r="J543" s="14">
        <f>'[1]TCE - ANEXO III - Preencher'!K552</f>
        <v>0</v>
      </c>
      <c r="K543" s="15">
        <f>'[1]TCE - ANEXO III - Preencher'!L552</f>
        <v>180.22020000000001</v>
      </c>
      <c r="L543" s="15">
        <f>'[1]TCE - ANEXO III - Preencher'!M552</f>
        <v>28.24</v>
      </c>
      <c r="M543" s="15">
        <f t="shared" si="49"/>
        <v>151.9802</v>
      </c>
      <c r="N543" s="15">
        <f>'[1]TCE - ANEXO III - Preencher'!O552</f>
        <v>2.15</v>
      </c>
      <c r="O543" s="15">
        <f>'[1]TCE - ANEXO III - Preencher'!P552</f>
        <v>0</v>
      </c>
      <c r="P543" s="16">
        <f t="shared" si="50"/>
        <v>2.15</v>
      </c>
      <c r="Q543" s="15">
        <f>'[1]TCE - ANEXO III - Preencher'!R552</f>
        <v>189.28141129032258</v>
      </c>
      <c r="R543" s="15">
        <f>'[1]TCE - ANEXO III - Preencher'!S552</f>
        <v>84.72</v>
      </c>
      <c r="S543" s="16">
        <f t="shared" si="51"/>
        <v>104.56141129032258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386.02841129032254</v>
      </c>
    </row>
    <row r="544" spans="1:28" x14ac:dyDescent="0.2">
      <c r="A544" s="8">
        <f>IFERROR(VLOOKUP(B544,'[1]DADOS (OCULTAR)'!$Q$3:$S$136,3,0),"")</f>
        <v>9039744002723</v>
      </c>
      <c r="B544" s="9" t="str">
        <f>'[1]TCE - ANEXO III - Preencher'!C553</f>
        <v>HOSPITAL PELÓPIDAS SILVEIRA - CG Nº 017/2022</v>
      </c>
      <c r="C544" s="10"/>
      <c r="D544" s="11" t="str">
        <f>'[1]TCE - ANEXO III - Preencher'!E553</f>
        <v>JOAO GUILHERME ANDRADE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4110-10</v>
      </c>
      <c r="G544" s="13" t="str">
        <f>IF('[1]TCE - ANEXO III - Preencher'!H553="","",'[1]TCE - ANEXO III - Preencher'!H553)</f>
        <v>07/2024</v>
      </c>
      <c r="H544" s="14">
        <f>'[1]TCE - ANEXO III - Preencher'!I553</f>
        <v>0</v>
      </c>
      <c r="I544" s="14">
        <f>'[1]TCE - ANEXO III - Preencher'!J553</f>
        <v>187.1952</v>
      </c>
      <c r="J544" s="14">
        <f>'[1]TCE - ANEXO III - Preencher'!K553</f>
        <v>0</v>
      </c>
      <c r="K544" s="15">
        <f>'[1]TCE - ANEXO III - Preencher'!L553</f>
        <v>180.22020000000001</v>
      </c>
      <c r="L544" s="15">
        <f>'[1]TCE - ANEXO III - Preencher'!M553</f>
        <v>46.8</v>
      </c>
      <c r="M544" s="15">
        <f t="shared" si="49"/>
        <v>133.42020000000002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365.58141129032259</v>
      </c>
      <c r="R544" s="15">
        <f>'[1]TCE - ANEXO III - Preencher'!S553</f>
        <v>140.4</v>
      </c>
      <c r="S544" s="16">
        <f t="shared" si="51"/>
        <v>225.18141129032259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547.94681129032256</v>
      </c>
    </row>
    <row r="545" spans="1:28" x14ac:dyDescent="0.2">
      <c r="A545" s="8">
        <f>IFERROR(VLOOKUP(B545,'[1]DADOS (OCULTAR)'!$Q$3:$S$136,3,0),"")</f>
        <v>9039744002723</v>
      </c>
      <c r="B545" s="9" t="str">
        <f>'[1]TCE - ANEXO III - Preencher'!C554</f>
        <v>HOSPITAL PELÓPIDAS SILVEIRA - CG Nº 017/2022</v>
      </c>
      <c r="C545" s="10"/>
      <c r="D545" s="11" t="str">
        <f>'[1]TCE - ANEXO III - Preencher'!E554</f>
        <v>JOAO MARCELINO DA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9511-05</v>
      </c>
      <c r="G545" s="13" t="str">
        <f>IF('[1]TCE - ANEXO III - Preencher'!H554="","",'[1]TCE - ANEXO III - Preencher'!H554)</f>
        <v>07/2024</v>
      </c>
      <c r="H545" s="14">
        <f>'[1]TCE - ANEXO III - Preencher'!I554</f>
        <v>0</v>
      </c>
      <c r="I545" s="14">
        <f>'[1]TCE - ANEXO III - Preencher'!J554</f>
        <v>182.852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267.18141129032256</v>
      </c>
      <c r="R545" s="15">
        <f>'[1]TCE - ANEXO III - Preencher'!S554</f>
        <v>96.51</v>
      </c>
      <c r="S545" s="16">
        <f t="shared" si="51"/>
        <v>170.67141129032257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355.67341129032258</v>
      </c>
    </row>
    <row r="546" spans="1:28" x14ac:dyDescent="0.2">
      <c r="A546" s="8">
        <f>IFERROR(VLOOKUP(B546,'[1]DADOS (OCULTAR)'!$Q$3:$S$136,3,0),"")</f>
        <v>9039744002723</v>
      </c>
      <c r="B546" s="9" t="str">
        <f>'[1]TCE - ANEXO III - Preencher'!C555</f>
        <v>HOSPITAL PELÓPIDAS SILVEIRA - CG Nº 017/2022</v>
      </c>
      <c r="C546" s="10"/>
      <c r="D546" s="11" t="str">
        <f>'[1]TCE - ANEXO III - Preencher'!E555</f>
        <v>JOAO PEDRO DE LIMA RAGO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4110-10</v>
      </c>
      <c r="G546" s="13" t="str">
        <f>IF('[1]TCE - ANEXO III - Preencher'!H555="","",'[1]TCE - ANEXO III - Preencher'!H555)</f>
        <v>07/2024</v>
      </c>
      <c r="H546" s="14">
        <f>'[1]TCE - ANEXO III - Preencher'!I555</f>
        <v>0</v>
      </c>
      <c r="I546" s="14">
        <f>'[1]TCE - ANEXO III - Preencher'!J555</f>
        <v>14.12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160.58141129032259</v>
      </c>
      <c r="R546" s="15">
        <f>'[1]TCE - ANEXO III - Preencher'!S555</f>
        <v>42.36</v>
      </c>
      <c r="S546" s="16">
        <f t="shared" si="51"/>
        <v>118.22141129032259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134.49141129032259</v>
      </c>
    </row>
    <row r="547" spans="1:28" x14ac:dyDescent="0.2">
      <c r="A547" s="8">
        <f>IFERROR(VLOOKUP(B547,'[1]DADOS (OCULTAR)'!$Q$3:$S$136,3,0),"")</f>
        <v>9039744002723</v>
      </c>
      <c r="B547" s="9" t="str">
        <f>'[1]TCE - ANEXO III - Preencher'!C556</f>
        <v>HOSPITAL PELÓPIDAS SILVEIRA - CG Nº 017/2022</v>
      </c>
      <c r="C547" s="10"/>
      <c r="D547" s="11" t="str">
        <f>'[1]TCE - ANEXO III - Preencher'!E556</f>
        <v>JOAO VICTOR DA SILVA FREITAS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07/2024</v>
      </c>
      <c r="H547" s="14">
        <f>'[1]TCE - ANEXO III - Preencher'!I556</f>
        <v>0</v>
      </c>
      <c r="I547" s="14">
        <f>'[1]TCE - ANEXO III - Preencher'!J556</f>
        <v>349.81119999999999</v>
      </c>
      <c r="J547" s="14">
        <f>'[1]TCE - ANEXO III - Preencher'!K556</f>
        <v>0</v>
      </c>
      <c r="K547" s="15">
        <f>'[1]TCE - ANEXO III - Preencher'!L556</f>
        <v>180.22020000000001</v>
      </c>
      <c r="L547" s="15">
        <f>'[1]TCE - ANEXO III - Preencher'!M556</f>
        <v>2.79</v>
      </c>
      <c r="M547" s="15">
        <f t="shared" si="49"/>
        <v>177.43020000000001</v>
      </c>
      <c r="N547" s="15">
        <f>'[1]TCE - ANEXO III - Preencher'!O556</f>
        <v>4.5199999999999996</v>
      </c>
      <c r="O547" s="15">
        <f>'[1]TCE - ANEXO III - Preencher'!P556</f>
        <v>0</v>
      </c>
      <c r="P547" s="16">
        <f t="shared" si="50"/>
        <v>4.5199999999999996</v>
      </c>
      <c r="Q547" s="15">
        <f>'[1]TCE - ANEXO III - Preencher'!R556</f>
        <v>398.3814112903226</v>
      </c>
      <c r="R547" s="15">
        <f>'[1]TCE - ANEXO III - Preencher'!S556</f>
        <v>111.54</v>
      </c>
      <c r="S547" s="16">
        <f t="shared" si="51"/>
        <v>286.84141129032258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818.60281129032251</v>
      </c>
    </row>
    <row r="548" spans="1:28" x14ac:dyDescent="0.2">
      <c r="A548" s="8">
        <f>IFERROR(VLOOKUP(B548,'[1]DADOS (OCULTAR)'!$Q$3:$S$136,3,0),"")</f>
        <v>9039744002723</v>
      </c>
      <c r="B548" s="9" t="str">
        <f>'[1]TCE - ANEXO III - Preencher'!C557</f>
        <v>HOSPITAL PELÓPIDAS SILVEIRA - CG Nº 017/2022</v>
      </c>
      <c r="C548" s="10"/>
      <c r="D548" s="11" t="str">
        <f>'[1]TCE - ANEXO III - Preencher'!E557</f>
        <v>JOAO VICTOR FERREIRA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5211-30</v>
      </c>
      <c r="G548" s="13" t="str">
        <f>IF('[1]TCE - ANEXO III - Preencher'!H557="","",'[1]TCE - ANEXO III - Preencher'!H557)</f>
        <v>07/2024</v>
      </c>
      <c r="H548" s="14">
        <f>'[1]TCE - ANEXO III - Preencher'!I557</f>
        <v>0</v>
      </c>
      <c r="I548" s="14">
        <f>'[1]TCE - ANEXO III - Preencher'!J557</f>
        <v>120.62479999999999</v>
      </c>
      <c r="J548" s="14">
        <f>'[1]TCE - ANEXO III - Preencher'!K557</f>
        <v>0</v>
      </c>
      <c r="K548" s="15">
        <f>'[1]TCE - ANEXO III - Preencher'!L557</f>
        <v>180.22020000000001</v>
      </c>
      <c r="L548" s="15">
        <f>'[1]TCE - ANEXO III - Preencher'!M557</f>
        <v>31.14</v>
      </c>
      <c r="M548" s="15">
        <f t="shared" si="49"/>
        <v>149.08019999999999</v>
      </c>
      <c r="N548" s="15">
        <f>'[1]TCE - ANEXO III - Preencher'!O557</f>
        <v>2.15</v>
      </c>
      <c r="O548" s="15">
        <f>'[1]TCE - ANEXO III - Preencher'!P557</f>
        <v>0</v>
      </c>
      <c r="P548" s="16">
        <f t="shared" si="50"/>
        <v>2.15</v>
      </c>
      <c r="Q548" s="15">
        <f>'[1]TCE - ANEXO III - Preencher'!R557</f>
        <v>185.18141129032259</v>
      </c>
      <c r="R548" s="15">
        <f>'[1]TCE - ANEXO III - Preencher'!S557</f>
        <v>90.86</v>
      </c>
      <c r="S548" s="16">
        <f t="shared" si="51"/>
        <v>94.321411290322587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366.17641129032256</v>
      </c>
    </row>
    <row r="549" spans="1:28" x14ac:dyDescent="0.2">
      <c r="A549" s="8">
        <f>IFERROR(VLOOKUP(B549,'[1]DADOS (OCULTAR)'!$Q$3:$S$136,3,0),"")</f>
        <v>9039744002723</v>
      </c>
      <c r="B549" s="9" t="str">
        <f>'[1]TCE - ANEXO III - Preencher'!C558</f>
        <v>HOSPITAL PELÓPIDAS SILVEIRA - CG Nº 017/2022</v>
      </c>
      <c r="C549" s="10"/>
      <c r="D549" s="11" t="str">
        <f>'[1]TCE - ANEXO III - Preencher'!E558</f>
        <v>JOAO VITOR TAVARES DE OLIVEIRA PEREIRA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4110-10</v>
      </c>
      <c r="G549" s="13" t="str">
        <f>IF('[1]TCE - ANEXO III - Preencher'!H558="","",'[1]TCE - ANEXO III - Preencher'!H558)</f>
        <v>07/2024</v>
      </c>
      <c r="H549" s="14">
        <f>'[1]TCE - ANEXO III - Preencher'!I558</f>
        <v>0</v>
      </c>
      <c r="I549" s="14">
        <f>'[1]TCE - ANEXO III - Preencher'!J558</f>
        <v>9.9426000000000005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12.092600000000001</v>
      </c>
    </row>
    <row r="550" spans="1:28" x14ac:dyDescent="0.2">
      <c r="A550" s="8">
        <f>IFERROR(VLOOKUP(B550,'[1]DADOS (OCULTAR)'!$Q$3:$S$136,3,0),"")</f>
        <v>9039744002723</v>
      </c>
      <c r="B550" s="9" t="str">
        <f>'[1]TCE - ANEXO III - Preencher'!C559</f>
        <v>HOSPITAL PELÓPIDAS SILVEIRA - CG Nº 017/2022</v>
      </c>
      <c r="C550" s="10"/>
      <c r="D550" s="11" t="str">
        <f>'[1]TCE - ANEXO III - Preencher'!E559</f>
        <v>JOAS BEZERRA PATRICIO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07/2024</v>
      </c>
      <c r="H550" s="14">
        <f>'[1]TCE - ANEXO III - Preencher'!I559</f>
        <v>0</v>
      </c>
      <c r="I550" s="14">
        <f>'[1]TCE - ANEXO III - Preencher'!J559</f>
        <v>13.555199999999999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15.7052</v>
      </c>
    </row>
    <row r="551" spans="1:28" x14ac:dyDescent="0.2">
      <c r="A551" s="8">
        <f>IFERROR(VLOOKUP(B551,'[1]DADOS (OCULTAR)'!$Q$3:$S$136,3,0),"")</f>
        <v>9039744002723</v>
      </c>
      <c r="B551" s="9" t="str">
        <f>'[1]TCE - ANEXO III - Preencher'!C560</f>
        <v>HOSPITAL PELÓPIDAS SILVEIRA - CG Nº 017/2022</v>
      </c>
      <c r="C551" s="10"/>
      <c r="D551" s="11" t="str">
        <f>'[1]TCE - ANEXO III - Preencher'!E560</f>
        <v>JOCASTRA LOPES FERREIRA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07/2024</v>
      </c>
      <c r="H551" s="14">
        <f>'[1]TCE - ANEXO III - Preencher'!I560</f>
        <v>0</v>
      </c>
      <c r="I551" s="14">
        <f>'[1]TCE - ANEXO III - Preencher'!J560</f>
        <v>319.64960000000002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2.15</v>
      </c>
      <c r="O551" s="15">
        <f>'[1]TCE - ANEXO III - Preencher'!P560</f>
        <v>0</v>
      </c>
      <c r="P551" s="16">
        <f t="shared" si="50"/>
        <v>2.15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321.7996</v>
      </c>
    </row>
    <row r="552" spans="1:28" x14ac:dyDescent="0.2">
      <c r="A552" s="8">
        <f>IFERROR(VLOOKUP(B552,'[1]DADOS (OCULTAR)'!$Q$3:$S$136,3,0),"")</f>
        <v>9039744002723</v>
      </c>
      <c r="B552" s="9" t="str">
        <f>'[1]TCE - ANEXO III - Preencher'!C561</f>
        <v>HOSPITAL PELÓPIDAS SILVEIRA - CG Nº 017/2022</v>
      </c>
      <c r="C552" s="10"/>
      <c r="D552" s="11" t="str">
        <f>'[1]TCE - ANEXO III - Preencher'!E561</f>
        <v>JOCICLEIDE DIAS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07/2024</v>
      </c>
      <c r="H552" s="14">
        <f>'[1]TCE - ANEXO III - Preencher'!I561</f>
        <v>0</v>
      </c>
      <c r="I552" s="14">
        <f>'[1]TCE - ANEXO III - Preencher'!J561</f>
        <v>296.36720000000003</v>
      </c>
      <c r="J552" s="14">
        <f>'[1]TCE - ANEXO III - Preencher'!K561</f>
        <v>0</v>
      </c>
      <c r="K552" s="15">
        <f>'[1]TCE - ANEXO III - Preencher'!L561</f>
        <v>180.22020000000001</v>
      </c>
      <c r="L552" s="15">
        <f>'[1]TCE - ANEXO III - Preencher'!M561</f>
        <v>28.24</v>
      </c>
      <c r="M552" s="15">
        <f t="shared" si="49"/>
        <v>151.9802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450.49739999999997</v>
      </c>
    </row>
    <row r="553" spans="1:28" x14ac:dyDescent="0.2">
      <c r="A553" s="8">
        <f>IFERROR(VLOOKUP(B553,'[1]DADOS (OCULTAR)'!$Q$3:$S$136,3,0),"")</f>
        <v>9039744002723</v>
      </c>
      <c r="B553" s="9" t="str">
        <f>'[1]TCE - ANEXO III - Preencher'!C562</f>
        <v>HOSPITAL PELÓPIDAS SILVEIRA - CG Nº 017/2022</v>
      </c>
      <c r="C553" s="10"/>
      <c r="D553" s="11" t="str">
        <f>'[1]TCE - ANEXO III - Preencher'!E562</f>
        <v>JOELMA DE LIMA DIAS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5211-30</v>
      </c>
      <c r="G553" s="13" t="str">
        <f>IF('[1]TCE - ANEXO III - Preencher'!H562="","",'[1]TCE - ANEXO III - Preencher'!H562)</f>
        <v>07/2024</v>
      </c>
      <c r="H553" s="14">
        <f>'[1]TCE - ANEXO III - Preencher'!I562</f>
        <v>0</v>
      </c>
      <c r="I553" s="14">
        <f>'[1]TCE - ANEXO III - Preencher'!J562</f>
        <v>140.65039999999999</v>
      </c>
      <c r="J553" s="14">
        <f>'[1]TCE - ANEXO III - Preencher'!K562</f>
        <v>0</v>
      </c>
      <c r="K553" s="15">
        <f>'[1]TCE - ANEXO III - Preencher'!L562</f>
        <v>180.22020000000001</v>
      </c>
      <c r="L553" s="15">
        <f>'[1]TCE - ANEXO III - Preencher'!M562</f>
        <v>31.14</v>
      </c>
      <c r="M553" s="15">
        <f t="shared" si="49"/>
        <v>149.08019999999999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189.28141129032258</v>
      </c>
      <c r="R553" s="15">
        <f>'[1]TCE - ANEXO III - Preencher'!S562</f>
        <v>93.42</v>
      </c>
      <c r="S553" s="16">
        <f t="shared" si="51"/>
        <v>95.861411290322579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387.74201129032252</v>
      </c>
    </row>
    <row r="554" spans="1:28" x14ac:dyDescent="0.2">
      <c r="A554" s="8">
        <f>IFERROR(VLOOKUP(B554,'[1]DADOS (OCULTAR)'!$Q$3:$S$136,3,0),"")</f>
        <v>9039744002723</v>
      </c>
      <c r="B554" s="9" t="str">
        <f>'[1]TCE - ANEXO III - Preencher'!C563</f>
        <v>HOSPITAL PELÓPIDAS SILVEIRA - CG Nº 017/2022</v>
      </c>
      <c r="C554" s="10"/>
      <c r="D554" s="11" t="str">
        <f>'[1]TCE - ANEXO III - Preencher'!E563</f>
        <v>JONAS DE ALBUQUERQUE NETO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5174-10</v>
      </c>
      <c r="G554" s="13" t="str">
        <f>IF('[1]TCE - ANEXO III - Preencher'!H563="","",'[1]TCE - ANEXO III - Preencher'!H563)</f>
        <v>07/2024</v>
      </c>
      <c r="H554" s="14">
        <f>'[1]TCE - ANEXO III - Preencher'!I563</f>
        <v>0</v>
      </c>
      <c r="I554" s="14">
        <f>'[1]TCE - ANEXO III - Preencher'!J563</f>
        <v>127.00320000000001</v>
      </c>
      <c r="J554" s="14">
        <f>'[1]TCE - ANEXO III - Preencher'!K563</f>
        <v>0</v>
      </c>
      <c r="K554" s="15">
        <f>'[1]TCE - ANEXO III - Preencher'!L563</f>
        <v>180.22020000000001</v>
      </c>
      <c r="L554" s="15">
        <f>'[1]TCE - ANEXO III - Preencher'!M563</f>
        <v>28.24</v>
      </c>
      <c r="M554" s="15">
        <f t="shared" si="49"/>
        <v>151.9802</v>
      </c>
      <c r="N554" s="15">
        <f>'[1]TCE - ANEXO III - Preencher'!O563</f>
        <v>2.15</v>
      </c>
      <c r="O554" s="15">
        <f>'[1]TCE - ANEXO III - Preencher'!P563</f>
        <v>0</v>
      </c>
      <c r="P554" s="16">
        <f t="shared" si="50"/>
        <v>2.15</v>
      </c>
      <c r="Q554" s="15">
        <f>'[1]TCE - ANEXO III - Preencher'!R563</f>
        <v>250.78141129032258</v>
      </c>
      <c r="R554" s="15">
        <f>'[1]TCE - ANEXO III - Preencher'!S563</f>
        <v>84.72</v>
      </c>
      <c r="S554" s="16">
        <f t="shared" si="51"/>
        <v>166.06141129032258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447.1948112903226</v>
      </c>
    </row>
    <row r="555" spans="1:28" x14ac:dyDescent="0.2">
      <c r="A555" s="8">
        <f>IFERROR(VLOOKUP(B555,'[1]DADOS (OCULTAR)'!$Q$3:$S$136,3,0),"")</f>
        <v>9039744002723</v>
      </c>
      <c r="B555" s="9" t="str">
        <f>'[1]TCE - ANEXO III - Preencher'!C564</f>
        <v>HOSPITAL PELÓPIDAS SILVEIRA - CG Nº 017/2022</v>
      </c>
      <c r="C555" s="10"/>
      <c r="D555" s="11" t="str">
        <f>'[1]TCE - ANEXO III - Preencher'!E564</f>
        <v>JONATAS DA SILVA FERREIRA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5211-30</v>
      </c>
      <c r="G555" s="13" t="str">
        <f>IF('[1]TCE - ANEXO III - Preencher'!H564="","",'[1]TCE - ANEXO III - Preencher'!H564)</f>
        <v>07/2024</v>
      </c>
      <c r="H555" s="14">
        <f>'[1]TCE - ANEXO III - Preencher'!I564</f>
        <v>0</v>
      </c>
      <c r="I555" s="14">
        <f>'[1]TCE - ANEXO III - Preencher'!J564</f>
        <v>156.41759999999999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250.78141129032258</v>
      </c>
      <c r="R555" s="15">
        <f>'[1]TCE - ANEXO III - Preencher'!S564</f>
        <v>93.42</v>
      </c>
      <c r="S555" s="16">
        <f t="shared" si="51"/>
        <v>157.36141129032256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315.92901129032259</v>
      </c>
    </row>
    <row r="556" spans="1:28" x14ac:dyDescent="0.2">
      <c r="A556" s="8">
        <f>IFERROR(VLOOKUP(B556,'[1]DADOS (OCULTAR)'!$Q$3:$S$136,3,0),"")</f>
        <v>9039744002723</v>
      </c>
      <c r="B556" s="9" t="str">
        <f>'[1]TCE - ANEXO III - Preencher'!C565</f>
        <v>HOSPITAL PELÓPIDAS SILVEIRA - CG Nº 017/2022</v>
      </c>
      <c r="C556" s="10"/>
      <c r="D556" s="11" t="str">
        <f>'[1]TCE - ANEXO III - Preencher'!E565</f>
        <v>JONATHAN JOHN BORGES DA SILVA PIRES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5174-10</v>
      </c>
      <c r="G556" s="13" t="str">
        <f>IF('[1]TCE - ANEXO III - Preencher'!H565="","",'[1]TCE - ANEXO III - Preencher'!H565)</f>
        <v>07/2024</v>
      </c>
      <c r="H556" s="14">
        <f>'[1]TCE - ANEXO III - Preencher'!I565</f>
        <v>0</v>
      </c>
      <c r="I556" s="14">
        <f>'[1]TCE - ANEXO III - Preencher'!J565</f>
        <v>115.04</v>
      </c>
      <c r="J556" s="14">
        <f>'[1]TCE - ANEXO III - Preencher'!K565</f>
        <v>0</v>
      </c>
      <c r="K556" s="15">
        <f>'[1]TCE - ANEXO III - Preencher'!L565</f>
        <v>180.22020000000001</v>
      </c>
      <c r="L556" s="15">
        <f>'[1]TCE - ANEXO III - Preencher'!M565</f>
        <v>28.24</v>
      </c>
      <c r="M556" s="15">
        <f t="shared" si="49"/>
        <v>151.9802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250.78141129032258</v>
      </c>
      <c r="R556" s="15">
        <f>'[1]TCE - ANEXO III - Preencher'!S565</f>
        <v>79.069999999999993</v>
      </c>
      <c r="S556" s="16">
        <f t="shared" si="51"/>
        <v>171.71141129032259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440.88161129032255</v>
      </c>
    </row>
    <row r="557" spans="1:28" x14ac:dyDescent="0.2">
      <c r="A557" s="8">
        <f>IFERROR(VLOOKUP(B557,'[1]DADOS (OCULTAR)'!$Q$3:$S$136,3,0),"")</f>
        <v>9039744002723</v>
      </c>
      <c r="B557" s="9" t="str">
        <f>'[1]TCE - ANEXO III - Preencher'!C566</f>
        <v>HOSPITAL PELÓPIDAS SILVEIRA - CG Nº 017/2022</v>
      </c>
      <c r="C557" s="10"/>
      <c r="D557" s="11" t="str">
        <f>'[1]TCE - ANEXO III - Preencher'!E566</f>
        <v>JONATHAN LINS DOS SANTOS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9501-10</v>
      </c>
      <c r="G557" s="13" t="str">
        <f>IF('[1]TCE - ANEXO III - Preencher'!H566="","",'[1]TCE - ANEXO III - Preencher'!H566)</f>
        <v>07/2024</v>
      </c>
      <c r="H557" s="14">
        <f>'[1]TCE - ANEXO III - Preencher'!I566</f>
        <v>0</v>
      </c>
      <c r="I557" s="14">
        <f>'[1]TCE - ANEXO III - Preencher'!J566</f>
        <v>235.9008</v>
      </c>
      <c r="J557" s="14">
        <f>'[1]TCE - ANEXO III - Preencher'!K566</f>
        <v>0</v>
      </c>
      <c r="K557" s="15">
        <f>'[1]TCE - ANEXO III - Preencher'!L566</f>
        <v>180.22020000000001</v>
      </c>
      <c r="L557" s="15">
        <f>'[1]TCE - ANEXO III - Preencher'!M566</f>
        <v>56.32</v>
      </c>
      <c r="M557" s="15">
        <f t="shared" si="49"/>
        <v>123.90020000000001</v>
      </c>
      <c r="N557" s="15">
        <f>'[1]TCE - ANEXO III - Preencher'!O566</f>
        <v>2.15</v>
      </c>
      <c r="O557" s="15">
        <f>'[1]TCE - ANEXO III - Preencher'!P566</f>
        <v>0</v>
      </c>
      <c r="P557" s="16">
        <f t="shared" si="50"/>
        <v>2.15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361.95100000000002</v>
      </c>
    </row>
    <row r="558" spans="1:28" x14ac:dyDescent="0.2">
      <c r="A558" s="8">
        <f>IFERROR(VLOOKUP(B558,'[1]DADOS (OCULTAR)'!$Q$3:$S$136,3,0),"")</f>
        <v>9039744002723</v>
      </c>
      <c r="B558" s="9" t="str">
        <f>'[1]TCE - ANEXO III - Preencher'!C567</f>
        <v>HOSPITAL PELÓPIDAS SILVEIRA - CG Nº 017/2022</v>
      </c>
      <c r="C558" s="10"/>
      <c r="D558" s="11" t="str">
        <f>'[1]TCE - ANEXO III - Preencher'!E567</f>
        <v>JORDANIA FIDELIS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5134-30</v>
      </c>
      <c r="G558" s="13" t="str">
        <f>IF('[1]TCE - ANEXO III - Preencher'!H567="","",'[1]TCE - ANEXO III - Preencher'!H567)</f>
        <v>07/2024</v>
      </c>
      <c r="H558" s="14">
        <f>'[1]TCE - ANEXO III - Preencher'!I567</f>
        <v>0</v>
      </c>
      <c r="I558" s="14">
        <f>'[1]TCE - ANEXO III - Preencher'!J567</f>
        <v>155.96719999999999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250.78141129032258</v>
      </c>
      <c r="R558" s="15">
        <f>'[1]TCE - ANEXO III - Preencher'!S567</f>
        <v>77.94</v>
      </c>
      <c r="S558" s="16">
        <f t="shared" si="51"/>
        <v>172.84141129032258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330.95861129032255</v>
      </c>
    </row>
    <row r="559" spans="1:28" x14ac:dyDescent="0.2">
      <c r="A559" s="8">
        <f>IFERROR(VLOOKUP(B559,'[1]DADOS (OCULTAR)'!$Q$3:$S$136,3,0),"")</f>
        <v>9039744002723</v>
      </c>
      <c r="B559" s="9" t="str">
        <f>'[1]TCE - ANEXO III - Preencher'!C568</f>
        <v>HOSPITAL PELÓPIDAS SILVEIRA - CG Nº 017/2022</v>
      </c>
      <c r="C559" s="10"/>
      <c r="D559" s="11" t="str">
        <f>'[1]TCE - ANEXO III - Preencher'!E568</f>
        <v>JORGE ALEXANDRE ALVES DE ALMEIDA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07/2024</v>
      </c>
      <c r="H559" s="14">
        <f>'[1]TCE - ANEXO III - Preencher'!I568</f>
        <v>0</v>
      </c>
      <c r="I559" s="14">
        <f>'[1]TCE - ANEXO III - Preencher'!J568</f>
        <v>393.11919999999998</v>
      </c>
      <c r="J559" s="14">
        <f>'[1]TCE - ANEXO III - Preencher'!K568</f>
        <v>0</v>
      </c>
      <c r="K559" s="15">
        <f>'[1]TCE - ANEXO III - Preencher'!L568</f>
        <v>180.22020000000001</v>
      </c>
      <c r="L559" s="15">
        <f>'[1]TCE - ANEXO III - Preencher'!M568</f>
        <v>3.33</v>
      </c>
      <c r="M559" s="15">
        <f t="shared" si="49"/>
        <v>176.89019999999999</v>
      </c>
      <c r="N559" s="15">
        <f>'[1]TCE - ANEXO III - Preencher'!O568</f>
        <v>4.5199999999999996</v>
      </c>
      <c r="O559" s="15">
        <f>'[1]TCE - ANEXO III - Preencher'!P568</f>
        <v>0</v>
      </c>
      <c r="P559" s="16">
        <f t="shared" si="50"/>
        <v>4.5199999999999996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574.5293999999999</v>
      </c>
    </row>
    <row r="560" spans="1:28" x14ac:dyDescent="0.2">
      <c r="A560" s="8">
        <f>IFERROR(VLOOKUP(B560,'[1]DADOS (OCULTAR)'!$Q$3:$S$136,3,0),"")</f>
        <v>9039744002723</v>
      </c>
      <c r="B560" s="9" t="str">
        <f>'[1]TCE - ANEXO III - Preencher'!C569</f>
        <v>HOSPITAL PELÓPIDAS SILVEIRA - CG Nº 017/2022</v>
      </c>
      <c r="C560" s="10"/>
      <c r="D560" s="11" t="str">
        <f>'[1]TCE - ANEXO III - Preencher'!E569</f>
        <v>JOSE ANDERSON FERREIRA PAES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3242-05</v>
      </c>
      <c r="G560" s="13" t="str">
        <f>IF('[1]TCE - ANEXO III - Preencher'!H569="","",'[1]TCE - ANEXO III - Preencher'!H569)</f>
        <v>07/2024</v>
      </c>
      <c r="H560" s="14">
        <f>'[1]TCE - ANEXO III - Preencher'!I569</f>
        <v>0</v>
      </c>
      <c r="I560" s="14">
        <f>'[1]TCE - ANEXO III - Preencher'!J569</f>
        <v>218.67760000000001</v>
      </c>
      <c r="J560" s="14">
        <f>'[1]TCE - ANEXO III - Preencher'!K569</f>
        <v>0</v>
      </c>
      <c r="K560" s="15">
        <f>'[1]TCE - ANEXO III - Preencher'!L569</f>
        <v>180.22020000000001</v>
      </c>
      <c r="L560" s="15">
        <f>'[1]TCE - ANEXO III - Preencher'!M569</f>
        <v>33.5</v>
      </c>
      <c r="M560" s="15">
        <f t="shared" si="49"/>
        <v>146.72020000000001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367.5478</v>
      </c>
    </row>
    <row r="561" spans="1:28" x14ac:dyDescent="0.2">
      <c r="A561" s="8">
        <f>IFERROR(VLOOKUP(B561,'[1]DADOS (OCULTAR)'!$Q$3:$S$136,3,0),"")</f>
        <v>9039744002723</v>
      </c>
      <c r="B561" s="9" t="str">
        <f>'[1]TCE - ANEXO III - Preencher'!C570</f>
        <v>HOSPITAL PELÓPIDAS SILVEIRA - CG Nº 017/2022</v>
      </c>
      <c r="C561" s="10"/>
      <c r="D561" s="11" t="str">
        <f>'[1]TCE - ANEXO III - Preencher'!E570</f>
        <v>JOSE ARLINDO RIBEIRO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5174-10</v>
      </c>
      <c r="G561" s="13" t="str">
        <f>IF('[1]TCE - ANEXO III - Preencher'!H570="","",'[1]TCE - ANEXO III - Preencher'!H570)</f>
        <v>07/2024</v>
      </c>
      <c r="H561" s="14">
        <f>'[1]TCE - ANEXO III - Preencher'!I570</f>
        <v>0</v>
      </c>
      <c r="I561" s="14">
        <f>'[1]TCE - ANEXO III - Preencher'!J570</f>
        <v>110.6768</v>
      </c>
      <c r="J561" s="14">
        <f>'[1]TCE - ANEXO III - Preencher'!K570</f>
        <v>0</v>
      </c>
      <c r="K561" s="15">
        <f>'[1]TCE - ANEXO III - Preencher'!L570</f>
        <v>180.22020000000001</v>
      </c>
      <c r="L561" s="15">
        <f>'[1]TCE - ANEXO III - Preencher'!M570</f>
        <v>28.24</v>
      </c>
      <c r="M561" s="15">
        <f t="shared" si="49"/>
        <v>151.9802</v>
      </c>
      <c r="N561" s="15">
        <f>'[1]TCE - ANEXO III - Preencher'!O570</f>
        <v>2.15</v>
      </c>
      <c r="O561" s="15">
        <f>'[1]TCE - ANEXO III - Preencher'!P570</f>
        <v>0</v>
      </c>
      <c r="P561" s="16">
        <f t="shared" si="50"/>
        <v>2.15</v>
      </c>
      <c r="Q561" s="15">
        <f>'[1]TCE - ANEXO III - Preencher'!R570</f>
        <v>127.78141129032258</v>
      </c>
      <c r="R561" s="15">
        <f>'[1]TCE - ANEXO III - Preencher'!S570</f>
        <v>84.72</v>
      </c>
      <c r="S561" s="16">
        <f t="shared" si="51"/>
        <v>43.061411290322582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307.86841129032257</v>
      </c>
    </row>
    <row r="562" spans="1:28" x14ac:dyDescent="0.2">
      <c r="A562" s="8">
        <f>IFERROR(VLOOKUP(B562,'[1]DADOS (OCULTAR)'!$Q$3:$S$136,3,0),"")</f>
        <v>9039744002723</v>
      </c>
      <c r="B562" s="9" t="str">
        <f>'[1]TCE - ANEXO III - Preencher'!C571</f>
        <v>HOSPITAL PELÓPIDAS SILVEIRA - CG Nº 017/2022</v>
      </c>
      <c r="C562" s="10"/>
      <c r="D562" s="11" t="str">
        <f>'[1]TCE - ANEXO III - Preencher'!E571</f>
        <v>JOSE ASSUERO SOBRAL DO NASCIMENTO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5143-20</v>
      </c>
      <c r="G562" s="13" t="str">
        <f>IF('[1]TCE - ANEXO III - Preencher'!H571="","",'[1]TCE - ANEXO III - Preencher'!H571)</f>
        <v>07/2024</v>
      </c>
      <c r="H562" s="14">
        <f>'[1]TCE - ANEXO III - Preencher'!I571</f>
        <v>0</v>
      </c>
      <c r="I562" s="14">
        <f>'[1]TCE - ANEXO III - Preencher'!J571</f>
        <v>10.0768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12.226800000000001</v>
      </c>
    </row>
    <row r="563" spans="1:28" x14ac:dyDescent="0.2">
      <c r="A563" s="8">
        <f>IFERROR(VLOOKUP(B563,'[1]DADOS (OCULTAR)'!$Q$3:$S$136,3,0),"")</f>
        <v>9039744002723</v>
      </c>
      <c r="B563" s="9" t="str">
        <f>'[1]TCE - ANEXO III - Preencher'!C572</f>
        <v>HOSPITAL PELÓPIDAS SILVEIRA - CG Nº 017/2022</v>
      </c>
      <c r="C563" s="10"/>
      <c r="D563" s="11" t="str">
        <f>'[1]TCE - ANEXO III - Preencher'!E572</f>
        <v>JOSE CARLOS PEREIRA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5151-10</v>
      </c>
      <c r="G563" s="13" t="str">
        <f>IF('[1]TCE - ANEXO III - Preencher'!H572="","",'[1]TCE - ANEXO III - Preencher'!H572)</f>
        <v>07/2024</v>
      </c>
      <c r="H563" s="14">
        <f>'[1]TCE - ANEXO III - Preencher'!I572</f>
        <v>0</v>
      </c>
      <c r="I563" s="14">
        <f>'[1]TCE - ANEXO III - Preencher'!J572</f>
        <v>135.08000000000001</v>
      </c>
      <c r="J563" s="14">
        <f>'[1]TCE - ANEXO III - Preencher'!K572</f>
        <v>0</v>
      </c>
      <c r="K563" s="15">
        <f>'[1]TCE - ANEXO III - Preencher'!L572</f>
        <v>180.22020000000001</v>
      </c>
      <c r="L563" s="15">
        <f>'[1]TCE - ANEXO III - Preencher'!M572</f>
        <v>28.24</v>
      </c>
      <c r="M563" s="15">
        <f t="shared" si="49"/>
        <v>151.9802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289.21019999999999</v>
      </c>
    </row>
    <row r="564" spans="1:28" x14ac:dyDescent="0.2">
      <c r="A564" s="8">
        <f>IFERROR(VLOOKUP(B564,'[1]DADOS (OCULTAR)'!$Q$3:$S$136,3,0),"")</f>
        <v>9039744002723</v>
      </c>
      <c r="B564" s="9" t="str">
        <f>'[1]TCE - ANEXO III - Preencher'!C573</f>
        <v>HOSPITAL PELÓPIDAS SILVEIRA - CG Nº 017/2022</v>
      </c>
      <c r="C564" s="10"/>
      <c r="D564" s="11" t="str">
        <f>'[1]TCE - ANEXO III - Preencher'!E573</f>
        <v>JOSE CASSIANO FERREIRA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5174-10</v>
      </c>
      <c r="G564" s="13" t="str">
        <f>IF('[1]TCE - ANEXO III - Preencher'!H573="","",'[1]TCE - ANEXO III - Preencher'!H573)</f>
        <v>07/2024</v>
      </c>
      <c r="H564" s="14">
        <f>'[1]TCE - ANEXO III - Preencher'!I573</f>
        <v>0</v>
      </c>
      <c r="I564" s="14">
        <f>'[1]TCE - ANEXO III - Preencher'!J573</f>
        <v>202.92240000000001</v>
      </c>
      <c r="J564" s="14">
        <f>'[1]TCE - ANEXO III - Preencher'!K573</f>
        <v>0</v>
      </c>
      <c r="K564" s="15">
        <f>'[1]TCE - ANEXO III - Preencher'!L573</f>
        <v>180.22020000000001</v>
      </c>
      <c r="L564" s="15">
        <f>'[1]TCE - ANEXO III - Preencher'!M573</f>
        <v>28.24</v>
      </c>
      <c r="M564" s="15">
        <f t="shared" si="49"/>
        <v>151.9802</v>
      </c>
      <c r="N564" s="15">
        <f>'[1]TCE - ANEXO III - Preencher'!O573</f>
        <v>2.15</v>
      </c>
      <c r="O564" s="15">
        <f>'[1]TCE - ANEXO III - Preencher'!P573</f>
        <v>0</v>
      </c>
      <c r="P564" s="16">
        <f t="shared" si="50"/>
        <v>2.15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357.05259999999998</v>
      </c>
    </row>
    <row r="565" spans="1:28" x14ac:dyDescent="0.2">
      <c r="A565" s="8">
        <f>IFERROR(VLOOKUP(B565,'[1]DADOS (OCULTAR)'!$Q$3:$S$136,3,0),"")</f>
        <v>9039744002723</v>
      </c>
      <c r="B565" s="9" t="str">
        <f>'[1]TCE - ANEXO III - Preencher'!C574</f>
        <v>HOSPITAL PELÓPIDAS SILVEIRA - CG Nº 017/2022</v>
      </c>
      <c r="C565" s="10"/>
      <c r="D565" s="11" t="str">
        <f>'[1]TCE - ANEXO III - Preencher'!E574</f>
        <v>JOSE EDILSON DOS SANTOS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5163-45</v>
      </c>
      <c r="G565" s="13" t="str">
        <f>IF('[1]TCE - ANEXO III - Preencher'!H574="","",'[1]TCE - ANEXO III - Preencher'!H574)</f>
        <v>07/2024</v>
      </c>
      <c r="H565" s="14">
        <f>'[1]TCE - ANEXO III - Preencher'!I574</f>
        <v>0</v>
      </c>
      <c r="I565" s="14">
        <f>'[1]TCE - ANEXO III - Preencher'!J574</f>
        <v>135.55199999999999</v>
      </c>
      <c r="J565" s="14">
        <f>'[1]TCE - ANEXO III - Preencher'!K574</f>
        <v>0</v>
      </c>
      <c r="K565" s="15">
        <f>'[1]TCE - ANEXO III - Preencher'!L574</f>
        <v>180.22020000000001</v>
      </c>
      <c r="L565" s="15">
        <f>'[1]TCE - ANEXO III - Preencher'!M574</f>
        <v>28.24</v>
      </c>
      <c r="M565" s="15">
        <f t="shared" si="49"/>
        <v>151.9802</v>
      </c>
      <c r="N565" s="15">
        <f>'[1]TCE - ANEXO III - Preencher'!O574</f>
        <v>2.15</v>
      </c>
      <c r="O565" s="15">
        <f>'[1]TCE - ANEXO III - Preencher'!P574</f>
        <v>0</v>
      </c>
      <c r="P565" s="16">
        <f t="shared" si="50"/>
        <v>2.15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289.68219999999997</v>
      </c>
    </row>
    <row r="566" spans="1:28" x14ac:dyDescent="0.2">
      <c r="A566" s="8">
        <f>IFERROR(VLOOKUP(B566,'[1]DADOS (OCULTAR)'!$Q$3:$S$136,3,0),"")</f>
        <v>9039744002723</v>
      </c>
      <c r="B566" s="9" t="str">
        <f>'[1]TCE - ANEXO III - Preencher'!C575</f>
        <v>HOSPITAL PELÓPIDAS SILVEIRA - CG Nº 017/2022</v>
      </c>
      <c r="C566" s="10"/>
      <c r="D566" s="11" t="str">
        <f>'[1]TCE - ANEXO III - Preencher'!E575</f>
        <v>JOSE EDSON CAMILO DOS SANTOS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5163-45</v>
      </c>
      <c r="G566" s="13" t="str">
        <f>IF('[1]TCE - ANEXO III - Preencher'!H575="","",'[1]TCE - ANEXO III - Preencher'!H575)</f>
        <v>07/2024</v>
      </c>
      <c r="H566" s="14">
        <f>'[1]TCE - ANEXO III - Preencher'!I575</f>
        <v>0</v>
      </c>
      <c r="I566" s="14">
        <f>'[1]TCE - ANEXO III - Preencher'!J575</f>
        <v>148.4496</v>
      </c>
      <c r="J566" s="14">
        <f>'[1]TCE - ANEXO III - Preencher'!K575</f>
        <v>0</v>
      </c>
      <c r="K566" s="15">
        <f>'[1]TCE - ANEXO III - Preencher'!L575</f>
        <v>180.22020000000001</v>
      </c>
      <c r="L566" s="15">
        <f>'[1]TCE - ANEXO III - Preencher'!M575</f>
        <v>28.24</v>
      </c>
      <c r="M566" s="15">
        <f t="shared" si="49"/>
        <v>151.9802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302.57979999999998</v>
      </c>
    </row>
    <row r="567" spans="1:28" x14ac:dyDescent="0.2">
      <c r="A567" s="8">
        <f>IFERROR(VLOOKUP(B567,'[1]DADOS (OCULTAR)'!$Q$3:$S$136,3,0),"")</f>
        <v>9039744002723</v>
      </c>
      <c r="B567" s="9" t="str">
        <f>'[1]TCE - ANEXO III - Preencher'!C576</f>
        <v>HOSPITAL PELÓPIDAS SILVEIRA - CG Nº 017/2022</v>
      </c>
      <c r="C567" s="10"/>
      <c r="D567" s="11" t="str">
        <f>'[1]TCE - ANEXO III - Preencher'!E576</f>
        <v>JOSE EDUARDO LIMA DA ROCHA SILVA LINS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07/2024</v>
      </c>
      <c r="H567" s="14">
        <f>'[1]TCE - ANEXO III - Preencher'!I576</f>
        <v>0</v>
      </c>
      <c r="I567" s="14">
        <f>'[1]TCE - ANEXO III - Preencher'!J576</f>
        <v>112.4464</v>
      </c>
      <c r="J567" s="14">
        <f>'[1]TCE - ANEXO III - Preencher'!K576</f>
        <v>0</v>
      </c>
      <c r="K567" s="15">
        <f>'[1]TCE - ANEXO III - Preencher'!L576</f>
        <v>180.22020000000001</v>
      </c>
      <c r="L567" s="15">
        <f>'[1]TCE - ANEXO III - Preencher'!M576</f>
        <v>28.24</v>
      </c>
      <c r="M567" s="15">
        <f t="shared" si="49"/>
        <v>151.9802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365.58141129032259</v>
      </c>
      <c r="R567" s="15">
        <f>'[1]TCE - ANEXO III - Preencher'!S576</f>
        <v>84.72</v>
      </c>
      <c r="S567" s="16">
        <f t="shared" si="51"/>
        <v>280.86141129032262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547.43801129032261</v>
      </c>
    </row>
    <row r="568" spans="1:28" x14ac:dyDescent="0.2">
      <c r="A568" s="8">
        <f>IFERROR(VLOOKUP(B568,'[1]DADOS (OCULTAR)'!$Q$3:$S$136,3,0),"")</f>
        <v>9039744002723</v>
      </c>
      <c r="B568" s="9" t="str">
        <f>'[1]TCE - ANEXO III - Preencher'!C577</f>
        <v>HOSPITAL PELÓPIDAS SILVEIRA - CG Nº 017/2022</v>
      </c>
      <c r="C568" s="10"/>
      <c r="D568" s="11" t="str">
        <f>'[1]TCE - ANEXO III - Preencher'!E577</f>
        <v>JOSE ELINALDO MATIAS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5174-10</v>
      </c>
      <c r="G568" s="13" t="str">
        <f>IF('[1]TCE - ANEXO III - Preencher'!H577="","",'[1]TCE - ANEXO III - Preencher'!H577)</f>
        <v>07/2024</v>
      </c>
      <c r="H568" s="14">
        <f>'[1]TCE - ANEXO III - Preencher'!I577</f>
        <v>0</v>
      </c>
      <c r="I568" s="14">
        <f>'[1]TCE - ANEXO III - Preencher'!J577</f>
        <v>127.996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2.15</v>
      </c>
      <c r="O568" s="15">
        <f>'[1]TCE - ANEXO III - Preencher'!P577</f>
        <v>0</v>
      </c>
      <c r="P568" s="16">
        <f t="shared" si="50"/>
        <v>2.15</v>
      </c>
      <c r="Q568" s="15">
        <f>'[1]TCE - ANEXO III - Preencher'!R577</f>
        <v>267.18141129032256</v>
      </c>
      <c r="R568" s="15">
        <f>'[1]TCE - ANEXO III - Preencher'!S577</f>
        <v>84.72</v>
      </c>
      <c r="S568" s="16">
        <f t="shared" si="51"/>
        <v>182.46141129032256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312.60741129032255</v>
      </c>
    </row>
    <row r="569" spans="1:28" x14ac:dyDescent="0.2">
      <c r="A569" s="8">
        <f>IFERROR(VLOOKUP(B569,'[1]DADOS (OCULTAR)'!$Q$3:$S$136,3,0),"")</f>
        <v>9039744002723</v>
      </c>
      <c r="B569" s="9" t="str">
        <f>'[1]TCE - ANEXO III - Preencher'!C578</f>
        <v>HOSPITAL PELÓPIDAS SILVEIRA - CG Nº 017/2022</v>
      </c>
      <c r="C569" s="10"/>
      <c r="D569" s="11" t="str">
        <f>'[1]TCE - ANEXO III - Preencher'!E578</f>
        <v>JOSE IRANIL LOPES CIPRIANO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5152-05</v>
      </c>
      <c r="G569" s="13" t="str">
        <f>IF('[1]TCE - ANEXO III - Preencher'!H578="","",'[1]TCE - ANEXO III - Preencher'!H578)</f>
        <v>07/2024</v>
      </c>
      <c r="H569" s="14">
        <f>'[1]TCE - ANEXO III - Preencher'!I578</f>
        <v>0</v>
      </c>
      <c r="I569" s="14">
        <f>'[1]TCE - ANEXO III - Preencher'!J578</f>
        <v>135.13120000000001</v>
      </c>
      <c r="J569" s="14">
        <f>'[1]TCE - ANEXO III - Preencher'!K578</f>
        <v>0</v>
      </c>
      <c r="K569" s="15">
        <f>'[1]TCE - ANEXO III - Preencher'!L578</f>
        <v>180.22020000000001</v>
      </c>
      <c r="L569" s="15">
        <f>'[1]TCE - ANEXO III - Preencher'!M578</f>
        <v>28.24</v>
      </c>
      <c r="M569" s="15">
        <f t="shared" si="49"/>
        <v>151.9802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250.78141129032258</v>
      </c>
      <c r="R569" s="15">
        <f>'[1]TCE - ANEXO III - Preencher'!S578</f>
        <v>84.72</v>
      </c>
      <c r="S569" s="16">
        <f t="shared" si="51"/>
        <v>166.06141129032258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455.32281129032253</v>
      </c>
    </row>
    <row r="570" spans="1:28" x14ac:dyDescent="0.2">
      <c r="A570" s="8">
        <f>IFERROR(VLOOKUP(B570,'[1]DADOS (OCULTAR)'!$Q$3:$S$136,3,0),"")</f>
        <v>9039744002723</v>
      </c>
      <c r="B570" s="9" t="str">
        <f>'[1]TCE - ANEXO III - Preencher'!C579</f>
        <v>HOSPITAL PELÓPIDAS SILVEIRA - CG Nº 017/2022</v>
      </c>
      <c r="C570" s="10"/>
      <c r="D570" s="11" t="str">
        <f>'[1]TCE - ANEXO III - Preencher'!E579</f>
        <v>JOSE RICARDO GOMES ACIOLE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5174-10</v>
      </c>
      <c r="G570" s="13" t="str">
        <f>IF('[1]TCE - ANEXO III - Preencher'!H579="","",'[1]TCE - ANEXO III - Preencher'!H579)</f>
        <v>07/2024</v>
      </c>
      <c r="H570" s="14">
        <f>'[1]TCE - ANEXO III - Preencher'!I579</f>
        <v>0</v>
      </c>
      <c r="I570" s="14">
        <f>'[1]TCE - ANEXO III - Preencher'!J579</f>
        <v>127.13039999999999</v>
      </c>
      <c r="J570" s="14">
        <f>'[1]TCE - ANEXO III - Preencher'!K579</f>
        <v>0</v>
      </c>
      <c r="K570" s="15">
        <f>'[1]TCE - ANEXO III - Preencher'!L579</f>
        <v>180.22020000000001</v>
      </c>
      <c r="L570" s="15">
        <f>'[1]TCE - ANEXO III - Preencher'!M579</f>
        <v>28.24</v>
      </c>
      <c r="M570" s="15">
        <f t="shared" si="49"/>
        <v>151.9802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250.78141129032258</v>
      </c>
      <c r="R570" s="15">
        <f>'[1]TCE - ANEXO III - Preencher'!S579</f>
        <v>84.72</v>
      </c>
      <c r="S570" s="16">
        <f t="shared" si="51"/>
        <v>166.06141129032258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447.32201129032251</v>
      </c>
    </row>
    <row r="571" spans="1:28" x14ac:dyDescent="0.2">
      <c r="A571" s="8">
        <f>IFERROR(VLOOKUP(B571,'[1]DADOS (OCULTAR)'!$Q$3:$S$136,3,0),"")</f>
        <v>9039744002723</v>
      </c>
      <c r="B571" s="9" t="str">
        <f>'[1]TCE - ANEXO III - Preencher'!C580</f>
        <v>HOSPITAL PELÓPIDAS SILVEIRA - CG Nº 017/2022</v>
      </c>
      <c r="C571" s="10"/>
      <c r="D571" s="11" t="str">
        <f>'[1]TCE - ANEXO III - Preencher'!E580</f>
        <v>JOSE ROMILDO RIBEIRO DE SENA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2236-05</v>
      </c>
      <c r="G571" s="13" t="str">
        <f>IF('[1]TCE - ANEXO III - Preencher'!H580="","",'[1]TCE - ANEXO III - Preencher'!H580)</f>
        <v>07/2024</v>
      </c>
      <c r="H571" s="14">
        <f>'[1]TCE - ANEXO III - Preencher'!I580</f>
        <v>0</v>
      </c>
      <c r="I571" s="14">
        <f>'[1]TCE - ANEXO III - Preencher'!J580</f>
        <v>302.79360000000003</v>
      </c>
      <c r="J571" s="14">
        <f>'[1]TCE - ANEXO III - Preencher'!K580</f>
        <v>0</v>
      </c>
      <c r="K571" s="15">
        <f>'[1]TCE - ANEXO III - Preencher'!L580</f>
        <v>180.22020000000001</v>
      </c>
      <c r="L571" s="15">
        <f>'[1]TCE - ANEXO III - Preencher'!M580</f>
        <v>2.95</v>
      </c>
      <c r="M571" s="15">
        <f t="shared" si="49"/>
        <v>177.27020000000002</v>
      </c>
      <c r="N571" s="15">
        <f>'[1]TCE - ANEXO III - Preencher'!O580</f>
        <v>4.5199999999999996</v>
      </c>
      <c r="O571" s="15">
        <f>'[1]TCE - ANEXO III - Preencher'!P580</f>
        <v>0</v>
      </c>
      <c r="P571" s="16">
        <f t="shared" si="50"/>
        <v>4.5199999999999996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484.5838</v>
      </c>
    </row>
    <row r="572" spans="1:28" x14ac:dyDescent="0.2">
      <c r="A572" s="8">
        <f>IFERROR(VLOOKUP(B572,'[1]DADOS (OCULTAR)'!$Q$3:$S$136,3,0),"")</f>
        <v>9039744002723</v>
      </c>
      <c r="B572" s="9" t="str">
        <f>'[1]TCE - ANEXO III - Preencher'!C581</f>
        <v>HOSPITAL PELÓPIDAS SILVEIRA - CG Nº 017/2022</v>
      </c>
      <c r="C572" s="10"/>
      <c r="D572" s="11" t="str">
        <f>'[1]TCE - ANEXO III - Preencher'!E581</f>
        <v>JOSE SILVANO DE LIMA NETO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5171-10</v>
      </c>
      <c r="G572" s="13" t="str">
        <f>IF('[1]TCE - ANEXO III - Preencher'!H581="","",'[1]TCE - ANEXO III - Preencher'!H581)</f>
        <v>07/2024</v>
      </c>
      <c r="H572" s="14">
        <f>'[1]TCE - ANEXO III - Preencher'!I581</f>
        <v>0</v>
      </c>
      <c r="I572" s="14">
        <f>'[1]TCE - ANEXO III - Preencher'!J581</f>
        <v>241.1944</v>
      </c>
      <c r="J572" s="14">
        <f>'[1]TCE - ANEXO III - Preencher'!K581</f>
        <v>0</v>
      </c>
      <c r="K572" s="15">
        <f>'[1]TCE - ANEXO III - Preencher'!L581</f>
        <v>180.22020000000001</v>
      </c>
      <c r="L572" s="15">
        <f>'[1]TCE - ANEXO III - Preencher'!M581</f>
        <v>43.74</v>
      </c>
      <c r="M572" s="15">
        <f t="shared" si="49"/>
        <v>136.4802</v>
      </c>
      <c r="N572" s="15">
        <f>'[1]TCE - ANEXO III - Preencher'!O581</f>
        <v>2.15</v>
      </c>
      <c r="O572" s="15">
        <f>'[1]TCE - ANEXO III - Preencher'!P581</f>
        <v>0</v>
      </c>
      <c r="P572" s="16">
        <f t="shared" si="50"/>
        <v>2.15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379.82459999999998</v>
      </c>
    </row>
    <row r="573" spans="1:28" x14ac:dyDescent="0.2">
      <c r="A573" s="8">
        <f>IFERROR(VLOOKUP(B573,'[1]DADOS (OCULTAR)'!$Q$3:$S$136,3,0),"")</f>
        <v>9039744002723</v>
      </c>
      <c r="B573" s="9" t="str">
        <f>'[1]TCE - ANEXO III - Preencher'!C582</f>
        <v>HOSPITAL PELÓPIDAS SILVEIRA - CG Nº 017/2022</v>
      </c>
      <c r="C573" s="10"/>
      <c r="D573" s="11" t="str">
        <f>'[1]TCE - ANEXO III - Preencher'!E582</f>
        <v>JOSE WELLINGTON DO NASCIMENTO CARLOS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5211-30</v>
      </c>
      <c r="G573" s="13" t="str">
        <f>IF('[1]TCE - ANEXO III - Preencher'!H582="","",'[1]TCE - ANEXO III - Preencher'!H582)</f>
        <v>07/2024</v>
      </c>
      <c r="H573" s="14">
        <f>'[1]TCE - ANEXO III - Preencher'!I582</f>
        <v>0</v>
      </c>
      <c r="I573" s="14">
        <f>'[1]TCE - ANEXO III - Preencher'!J582</f>
        <v>170.7552</v>
      </c>
      <c r="J573" s="14">
        <f>'[1]TCE - ANEXO III - Preencher'!K582</f>
        <v>0</v>
      </c>
      <c r="K573" s="15">
        <f>'[1]TCE - ANEXO III - Preencher'!L582</f>
        <v>180.22020000000001</v>
      </c>
      <c r="L573" s="15">
        <f>'[1]TCE - ANEXO III - Preencher'!M582</f>
        <v>31.14</v>
      </c>
      <c r="M573" s="15">
        <f t="shared" si="49"/>
        <v>149.08019999999999</v>
      </c>
      <c r="N573" s="15">
        <f>'[1]TCE - ANEXO III - Preencher'!O582</f>
        <v>2.15</v>
      </c>
      <c r="O573" s="15">
        <f>'[1]TCE - ANEXO III - Preencher'!P582</f>
        <v>0</v>
      </c>
      <c r="P573" s="16">
        <f t="shared" si="50"/>
        <v>2.15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321.98539999999997</v>
      </c>
    </row>
    <row r="574" spans="1:28" x14ac:dyDescent="0.2">
      <c r="A574" s="8">
        <f>IFERROR(VLOOKUP(B574,'[1]DADOS (OCULTAR)'!$Q$3:$S$136,3,0),"")</f>
        <v>9039744002723</v>
      </c>
      <c r="B574" s="9" t="str">
        <f>'[1]TCE - ANEXO III - Preencher'!C583</f>
        <v>HOSPITAL PELÓPIDAS SILVEIRA - CG Nº 017/2022</v>
      </c>
      <c r="C574" s="10"/>
      <c r="D574" s="11" t="str">
        <f>'[1]TCE - ANEXO III - Preencher'!E583</f>
        <v>JOSEANE DIAS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07/2024</v>
      </c>
      <c r="H574" s="14">
        <f>'[1]TCE - ANEXO III - Preencher'!I583</f>
        <v>0</v>
      </c>
      <c r="I574" s="14">
        <f>'[1]TCE - ANEXO III - Preencher'!J583</f>
        <v>304.86559999999997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2.15</v>
      </c>
      <c r="O574" s="15">
        <f>'[1]TCE - ANEXO III - Preencher'!P583</f>
        <v>0</v>
      </c>
      <c r="P574" s="16">
        <f t="shared" si="50"/>
        <v>2.15</v>
      </c>
      <c r="Q574" s="15">
        <f>'[1]TCE - ANEXO III - Preencher'!R583</f>
        <v>127.78141129032258</v>
      </c>
      <c r="R574" s="15">
        <f>'[1]TCE - ANEXO III - Preencher'!S583</f>
        <v>84.72</v>
      </c>
      <c r="S574" s="16">
        <f t="shared" si="51"/>
        <v>43.061411290322582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350.0770112903225</v>
      </c>
    </row>
    <row r="575" spans="1:28" x14ac:dyDescent="0.2">
      <c r="A575" s="8">
        <f>IFERROR(VLOOKUP(B575,'[1]DADOS (OCULTAR)'!$Q$3:$S$136,3,0),"")</f>
        <v>9039744002723</v>
      </c>
      <c r="B575" s="9" t="str">
        <f>'[1]TCE - ANEXO III - Preencher'!C584</f>
        <v>HOSPITAL PELÓPIDAS SILVEIRA - CG Nº 017/2022</v>
      </c>
      <c r="C575" s="10"/>
      <c r="D575" s="11" t="str">
        <f>'[1]TCE - ANEXO III - Preencher'!E584</f>
        <v>JOSEFA NATAL DE LIMA SANTOS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07/2024</v>
      </c>
      <c r="H575" s="14">
        <f>'[1]TCE - ANEXO III - Preencher'!I584</f>
        <v>0</v>
      </c>
      <c r="I575" s="14">
        <f>'[1]TCE - ANEXO III - Preencher'!J584</f>
        <v>294.39920000000001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267.18141129032256</v>
      </c>
      <c r="R575" s="15">
        <f>'[1]TCE - ANEXO III - Preencher'!S584</f>
        <v>84.72</v>
      </c>
      <c r="S575" s="16">
        <f t="shared" si="51"/>
        <v>182.46141129032256</v>
      </c>
      <c r="T575" s="15">
        <f>'[1]TCE - ANEXO III - Preencher'!U584</f>
        <v>69.41</v>
      </c>
      <c r="U575" s="15">
        <f>'[1]TCE - ANEXO III - Preencher'!V584</f>
        <v>0</v>
      </c>
      <c r="V575" s="16">
        <f t="shared" si="52"/>
        <v>69.41</v>
      </c>
      <c r="W575" s="17" t="str">
        <f>IF('[1]TCE - ANEXO III - Preencher'!X584="","",'[1]TCE - ANEXO III - Preencher'!X584)</f>
        <v>AUXÍLIO CRECHE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548.42061129032254</v>
      </c>
    </row>
    <row r="576" spans="1:28" x14ac:dyDescent="0.2">
      <c r="A576" s="8">
        <f>IFERROR(VLOOKUP(B576,'[1]DADOS (OCULTAR)'!$Q$3:$S$136,3,0),"")</f>
        <v>9039744002723</v>
      </c>
      <c r="B576" s="9" t="str">
        <f>'[1]TCE - ANEXO III - Preencher'!C585</f>
        <v>HOSPITAL PELÓPIDAS SILVEIRA - CG Nº 017/2022</v>
      </c>
      <c r="C576" s="10"/>
      <c r="D576" s="11" t="str">
        <f>'[1]TCE - ANEXO III - Preencher'!E585</f>
        <v>JOSELENA TAVARES DOS SANTOS CAVALCANTE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4110-10</v>
      </c>
      <c r="G576" s="13" t="str">
        <f>IF('[1]TCE - ANEXO III - Preencher'!H585="","",'[1]TCE - ANEXO III - Preencher'!H585)</f>
        <v>07/2024</v>
      </c>
      <c r="H576" s="14">
        <f>'[1]TCE - ANEXO III - Preencher'!I585</f>
        <v>0</v>
      </c>
      <c r="I576" s="14">
        <f>'[1]TCE - ANEXO III - Preencher'!J585</f>
        <v>112.96</v>
      </c>
      <c r="J576" s="14">
        <f>'[1]TCE - ANEXO III - Preencher'!K585</f>
        <v>0</v>
      </c>
      <c r="K576" s="15">
        <f>'[1]TCE - ANEXO III - Preencher'!L585</f>
        <v>180.22020000000001</v>
      </c>
      <c r="L576" s="15">
        <f>'[1]TCE - ANEXO III - Preencher'!M585</f>
        <v>28.24</v>
      </c>
      <c r="M576" s="15">
        <f t="shared" si="49"/>
        <v>151.9802</v>
      </c>
      <c r="N576" s="15">
        <f>'[1]TCE - ANEXO III - Preencher'!O585</f>
        <v>2.15</v>
      </c>
      <c r="O576" s="15">
        <f>'[1]TCE - ANEXO III - Preencher'!P585</f>
        <v>0</v>
      </c>
      <c r="P576" s="16">
        <f t="shared" si="50"/>
        <v>2.15</v>
      </c>
      <c r="Q576" s="15">
        <f>'[1]TCE - ANEXO III - Preencher'!R585</f>
        <v>267.18141129032256</v>
      </c>
      <c r="R576" s="15">
        <f>'[1]TCE - ANEXO III - Preencher'!S585</f>
        <v>84.72</v>
      </c>
      <c r="S576" s="16">
        <f t="shared" si="51"/>
        <v>182.46141129032256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449.55161129032251</v>
      </c>
    </row>
    <row r="577" spans="1:28" x14ac:dyDescent="0.2">
      <c r="A577" s="8">
        <f>IFERROR(VLOOKUP(B577,'[1]DADOS (OCULTAR)'!$Q$3:$S$136,3,0),"")</f>
        <v>9039744002723</v>
      </c>
      <c r="B577" s="9" t="str">
        <f>'[1]TCE - ANEXO III - Preencher'!C586</f>
        <v>HOSPITAL PELÓPIDAS SILVEIRA - CG Nº 017/2022</v>
      </c>
      <c r="C577" s="10"/>
      <c r="D577" s="11" t="str">
        <f>'[1]TCE - ANEXO III - Preencher'!E586</f>
        <v>JOSELIA MARIA DE AMORIM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07/2024</v>
      </c>
      <c r="H577" s="14">
        <f>'[1]TCE - ANEXO III - Preencher'!I586</f>
        <v>0</v>
      </c>
      <c r="I577" s="14">
        <f>'[1]TCE - ANEXO III - Preencher'!J586</f>
        <v>273.58319999999998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2.15</v>
      </c>
      <c r="O577" s="15">
        <f>'[1]TCE - ANEXO III - Preencher'!P586</f>
        <v>0</v>
      </c>
      <c r="P577" s="16">
        <f t="shared" si="50"/>
        <v>2.15</v>
      </c>
      <c r="Q577" s="15">
        <f>'[1]TCE - ANEXO III - Preencher'!R586</f>
        <v>267.18141129032256</v>
      </c>
      <c r="R577" s="15">
        <f>'[1]TCE - ANEXO III - Preencher'!S586</f>
        <v>84.72</v>
      </c>
      <c r="S577" s="16">
        <f t="shared" si="51"/>
        <v>182.46141129032256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458.19461129032254</v>
      </c>
    </row>
    <row r="578" spans="1:28" x14ac:dyDescent="0.2">
      <c r="A578" s="8">
        <f>IFERROR(VLOOKUP(B578,'[1]DADOS (OCULTAR)'!$Q$3:$S$136,3,0),"")</f>
        <v>9039744002723</v>
      </c>
      <c r="B578" s="9" t="str">
        <f>'[1]TCE - ANEXO III - Preencher'!C587</f>
        <v>HOSPITAL PELÓPIDAS SILVEIRA - CG Nº 017/2022</v>
      </c>
      <c r="C578" s="10"/>
      <c r="D578" s="11" t="str">
        <f>'[1]TCE - ANEXO III - Preencher'!E587</f>
        <v>JOSELITO ROSENDO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07/2024</v>
      </c>
      <c r="H578" s="14">
        <f>'[1]TCE - ANEXO III - Preencher'!I587</f>
        <v>0</v>
      </c>
      <c r="I578" s="14">
        <f>'[1]TCE - ANEXO III - Preencher'!J587</f>
        <v>294.2928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2.15</v>
      </c>
      <c r="O578" s="15">
        <f>'[1]TCE - ANEXO III - Preencher'!P587</f>
        <v>0</v>
      </c>
      <c r="P578" s="16">
        <f t="shared" si="50"/>
        <v>2.15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296.44279999999998</v>
      </c>
    </row>
    <row r="579" spans="1:28" x14ac:dyDescent="0.2">
      <c r="A579" s="8">
        <f>IFERROR(VLOOKUP(B579,'[1]DADOS (OCULTAR)'!$Q$3:$S$136,3,0),"")</f>
        <v>9039744002723</v>
      </c>
      <c r="B579" s="9" t="str">
        <f>'[1]TCE - ANEXO III - Preencher'!C588</f>
        <v>HOSPITAL PELÓPIDAS SILVEIRA - CG Nº 017/2022</v>
      </c>
      <c r="C579" s="10"/>
      <c r="D579" s="11" t="str">
        <f>'[1]TCE - ANEXO III - Preencher'!E588</f>
        <v>JOSELMA CAROLINA ANASTACIO DO NASCIMENTO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07/2024</v>
      </c>
      <c r="H579" s="14">
        <f>'[1]TCE - ANEXO III - Preencher'!I588</f>
        <v>0</v>
      </c>
      <c r="I579" s="14">
        <f>'[1]TCE - ANEXO III - Preencher'!J588</f>
        <v>290.084</v>
      </c>
      <c r="J579" s="14">
        <f>'[1]TCE - ANEXO III - Preencher'!K588</f>
        <v>0</v>
      </c>
      <c r="K579" s="15">
        <f>'[1]TCE - ANEXO III - Preencher'!L588</f>
        <v>180.22020000000001</v>
      </c>
      <c r="L579" s="15">
        <f>'[1]TCE - ANEXO III - Preencher'!M588</f>
        <v>28.24</v>
      </c>
      <c r="M579" s="15">
        <f t="shared" si="49"/>
        <v>151.9802</v>
      </c>
      <c r="N579" s="15">
        <f>'[1]TCE - ANEXO III - Preencher'!O588</f>
        <v>2.15</v>
      </c>
      <c r="O579" s="15">
        <f>'[1]TCE - ANEXO III - Preencher'!P588</f>
        <v>0</v>
      </c>
      <c r="P579" s="16">
        <f t="shared" si="50"/>
        <v>2.15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444.21420000000001</v>
      </c>
    </row>
    <row r="580" spans="1:28" x14ac:dyDescent="0.2">
      <c r="A580" s="8">
        <f>IFERROR(VLOOKUP(B580,'[1]DADOS (OCULTAR)'!$Q$3:$S$136,3,0),"")</f>
        <v>9039744002723</v>
      </c>
      <c r="B580" s="9" t="str">
        <f>'[1]TCE - ANEXO III - Preencher'!C589</f>
        <v>HOSPITAL PELÓPIDAS SILVEIRA - CG Nº 017/2022</v>
      </c>
      <c r="C580" s="10"/>
      <c r="D580" s="11" t="str">
        <f>'[1]TCE - ANEXO III - Preencher'!E589</f>
        <v>JOSENILSON SERGIO DE OLIVEIRA JUNIOR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3241-15</v>
      </c>
      <c r="G580" s="13" t="str">
        <f>IF('[1]TCE - ANEXO III - Preencher'!H589="","",'[1]TCE - ANEXO III - Preencher'!H589)</f>
        <v>07/2024</v>
      </c>
      <c r="H580" s="14">
        <f>'[1]TCE - ANEXO III - Preencher'!I589</f>
        <v>0</v>
      </c>
      <c r="I580" s="14">
        <f>'[1]TCE - ANEXO III - Preencher'!J589</f>
        <v>305.88080000000002</v>
      </c>
      <c r="J580" s="14">
        <f>'[1]TCE - ANEXO III - Preencher'!K589</f>
        <v>0</v>
      </c>
      <c r="K580" s="15">
        <f>'[1]TCE - ANEXO III - Preencher'!L589</f>
        <v>180.22020000000001</v>
      </c>
      <c r="L580" s="15">
        <f>'[1]TCE - ANEXO III - Preencher'!M589</f>
        <v>14.46</v>
      </c>
      <c r="M580" s="15">
        <f t="shared" ref="M580:M643" si="55">K580-L580</f>
        <v>165.7602</v>
      </c>
      <c r="N580" s="15">
        <f>'[1]TCE - ANEXO III - Preencher'!O589</f>
        <v>2.15</v>
      </c>
      <c r="O580" s="15">
        <f>'[1]TCE - ANEXO III - Preencher'!P589</f>
        <v>0</v>
      </c>
      <c r="P580" s="16">
        <f t="shared" ref="P580:P643" si="56">N580-O580</f>
        <v>2.15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473.791</v>
      </c>
    </row>
    <row r="581" spans="1:28" x14ac:dyDescent="0.2">
      <c r="A581" s="8">
        <f>IFERROR(VLOOKUP(B581,'[1]DADOS (OCULTAR)'!$Q$3:$S$136,3,0),"")</f>
        <v>9039744002723</v>
      </c>
      <c r="B581" s="9" t="str">
        <f>'[1]TCE - ANEXO III - Preencher'!C590</f>
        <v>HOSPITAL PELÓPIDAS SILVEIRA - CG Nº 017/2022</v>
      </c>
      <c r="C581" s="10"/>
      <c r="D581" s="11" t="str">
        <f>'[1]TCE - ANEXO III - Preencher'!E590</f>
        <v>JOSENILTON JORGE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07/2024</v>
      </c>
      <c r="H581" s="14">
        <f>'[1]TCE - ANEXO III - Preencher'!I590</f>
        <v>0</v>
      </c>
      <c r="I581" s="14">
        <f>'[1]TCE - ANEXO III - Preencher'!J590</f>
        <v>291.95519999999999</v>
      </c>
      <c r="J581" s="14">
        <f>'[1]TCE - ANEXO III - Preencher'!K590</f>
        <v>0</v>
      </c>
      <c r="K581" s="15">
        <f>'[1]TCE - ANEXO III - Preencher'!L590</f>
        <v>180.22020000000001</v>
      </c>
      <c r="L581" s="15">
        <f>'[1]TCE - ANEXO III - Preencher'!M590</f>
        <v>28.24</v>
      </c>
      <c r="M581" s="15">
        <f t="shared" si="55"/>
        <v>151.9802</v>
      </c>
      <c r="N581" s="15">
        <f>'[1]TCE - ANEXO III - Preencher'!O590</f>
        <v>2.15</v>
      </c>
      <c r="O581" s="15">
        <f>'[1]TCE - ANEXO III - Preencher'!P590</f>
        <v>0</v>
      </c>
      <c r="P581" s="16">
        <f t="shared" si="56"/>
        <v>2.15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446.08539999999994</v>
      </c>
    </row>
    <row r="582" spans="1:28" x14ac:dyDescent="0.2">
      <c r="A582" s="8">
        <f>IFERROR(VLOOKUP(B582,'[1]DADOS (OCULTAR)'!$Q$3:$S$136,3,0),"")</f>
        <v>9039744002723</v>
      </c>
      <c r="B582" s="9" t="str">
        <f>'[1]TCE - ANEXO III - Preencher'!C591</f>
        <v>HOSPITAL PELÓPIDAS SILVEIRA - CG Nº 017/2022</v>
      </c>
      <c r="C582" s="10"/>
      <c r="D582" s="11" t="str">
        <f>'[1]TCE - ANEXO III - Preencher'!E591</f>
        <v>JOSEVALDO SOBRAL DE FARIAS LINS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2236-05</v>
      </c>
      <c r="G582" s="13" t="str">
        <f>IF('[1]TCE - ANEXO III - Preencher'!H591="","",'[1]TCE - ANEXO III - Preencher'!H591)</f>
        <v>07/2024</v>
      </c>
      <c r="H582" s="14">
        <f>'[1]TCE - ANEXO III - Preencher'!I591</f>
        <v>0</v>
      </c>
      <c r="I582" s="14">
        <f>'[1]TCE - ANEXO III - Preencher'!J591</f>
        <v>273.14240000000001</v>
      </c>
      <c r="J582" s="14">
        <f>'[1]TCE - ANEXO III - Preencher'!K591</f>
        <v>0</v>
      </c>
      <c r="K582" s="15">
        <f>'[1]TCE - ANEXO III - Preencher'!L591</f>
        <v>180.22020000000001</v>
      </c>
      <c r="L582" s="15">
        <f>'[1]TCE - ANEXO III - Preencher'!M591</f>
        <v>2.95</v>
      </c>
      <c r="M582" s="15">
        <f t="shared" si="55"/>
        <v>177.27020000000002</v>
      </c>
      <c r="N582" s="15">
        <f>'[1]TCE - ANEXO III - Preencher'!O591</f>
        <v>4.5199999999999996</v>
      </c>
      <c r="O582" s="15">
        <f>'[1]TCE - ANEXO III - Preencher'!P591</f>
        <v>0</v>
      </c>
      <c r="P582" s="16">
        <f t="shared" si="56"/>
        <v>4.5199999999999996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454.93259999999998</v>
      </c>
    </row>
    <row r="583" spans="1:28" x14ac:dyDescent="0.2">
      <c r="A583" s="8">
        <f>IFERROR(VLOOKUP(B583,'[1]DADOS (OCULTAR)'!$Q$3:$S$136,3,0),"")</f>
        <v>9039744002723</v>
      </c>
      <c r="B583" s="9" t="str">
        <f>'[1]TCE - ANEXO III - Preencher'!C592</f>
        <v>HOSPITAL PELÓPIDAS SILVEIRA - CG Nº 017/2022</v>
      </c>
      <c r="C583" s="10"/>
      <c r="D583" s="11" t="str">
        <f>'[1]TCE - ANEXO III - Preencher'!E592</f>
        <v>JOSIANE ALVES DA SILVA ESTEVAO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07/2024</v>
      </c>
      <c r="H583" s="14">
        <f>'[1]TCE - ANEXO III - Preencher'!I592</f>
        <v>0</v>
      </c>
      <c r="I583" s="14">
        <f>'[1]TCE - ANEXO III - Preencher'!J592</f>
        <v>294.34960000000001</v>
      </c>
      <c r="J583" s="14">
        <f>'[1]TCE - ANEXO III - Preencher'!K592</f>
        <v>0</v>
      </c>
      <c r="K583" s="15">
        <f>'[1]TCE - ANEXO III - Preencher'!L592</f>
        <v>180.22020000000001</v>
      </c>
      <c r="L583" s="15">
        <f>'[1]TCE - ANEXO III - Preencher'!M592</f>
        <v>28.24</v>
      </c>
      <c r="M583" s="15">
        <f t="shared" si="55"/>
        <v>151.9802</v>
      </c>
      <c r="N583" s="15">
        <f>'[1]TCE - ANEXO III - Preencher'!O592</f>
        <v>2.15</v>
      </c>
      <c r="O583" s="15">
        <f>'[1]TCE - ANEXO III - Preencher'!P592</f>
        <v>0</v>
      </c>
      <c r="P583" s="16">
        <f t="shared" si="56"/>
        <v>2.15</v>
      </c>
      <c r="Q583" s="15">
        <f>'[1]TCE - ANEXO III - Preencher'!R592</f>
        <v>127.78141129032258</v>
      </c>
      <c r="R583" s="15">
        <f>'[1]TCE - ANEXO III - Preencher'!S592</f>
        <v>79.64</v>
      </c>
      <c r="S583" s="16">
        <f t="shared" si="57"/>
        <v>48.14141129032258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496.62121129032255</v>
      </c>
    </row>
    <row r="584" spans="1:28" x14ac:dyDescent="0.2">
      <c r="A584" s="8">
        <f>IFERROR(VLOOKUP(B584,'[1]DADOS (OCULTAR)'!$Q$3:$S$136,3,0),"")</f>
        <v>9039744002723</v>
      </c>
      <c r="B584" s="9" t="str">
        <f>'[1]TCE - ANEXO III - Preencher'!C593</f>
        <v>HOSPITAL PELÓPIDAS SILVEIRA - CG Nº 017/2022</v>
      </c>
      <c r="C584" s="10"/>
      <c r="D584" s="11" t="str">
        <f>'[1]TCE - ANEXO III - Preencher'!E593</f>
        <v>JOSIANE HONORIO DA FONSECA SILVA MAIA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2238-10</v>
      </c>
      <c r="G584" s="13" t="str">
        <f>IF('[1]TCE - ANEXO III - Preencher'!H593="","",'[1]TCE - ANEXO III - Preencher'!H593)</f>
        <v>07/2024</v>
      </c>
      <c r="H584" s="14">
        <f>'[1]TCE - ANEXO III - Preencher'!I593</f>
        <v>0</v>
      </c>
      <c r="I584" s="14">
        <f>'[1]TCE - ANEXO III - Preencher'!J593</f>
        <v>268.42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2.15</v>
      </c>
      <c r="O584" s="15">
        <f>'[1]TCE - ANEXO III - Preencher'!P593</f>
        <v>0</v>
      </c>
      <c r="P584" s="16">
        <f t="shared" si="56"/>
        <v>2.15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270.57</v>
      </c>
    </row>
    <row r="585" spans="1:28" x14ac:dyDescent="0.2">
      <c r="A585" s="8">
        <f>IFERROR(VLOOKUP(B585,'[1]DADOS (OCULTAR)'!$Q$3:$S$136,3,0),"")</f>
        <v>9039744002723</v>
      </c>
      <c r="B585" s="9" t="str">
        <f>'[1]TCE - ANEXO III - Preencher'!C594</f>
        <v>HOSPITAL PELÓPIDAS SILVEIRA - CG Nº 017/2022</v>
      </c>
      <c r="C585" s="10"/>
      <c r="D585" s="11" t="str">
        <f>'[1]TCE - ANEXO III - Preencher'!E594</f>
        <v>JOSIANE NOEME PIMENTEL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2523-05</v>
      </c>
      <c r="G585" s="13" t="str">
        <f>IF('[1]TCE - ANEXO III - Preencher'!H594="","",'[1]TCE - ANEXO III - Preencher'!H594)</f>
        <v>07/2024</v>
      </c>
      <c r="H585" s="14">
        <f>'[1]TCE - ANEXO III - Preencher'!I594</f>
        <v>0</v>
      </c>
      <c r="I585" s="14">
        <f>'[1]TCE - ANEXO III - Preencher'!J594</f>
        <v>190.73920000000001</v>
      </c>
      <c r="J585" s="14">
        <f>'[1]TCE - ANEXO III - Preencher'!K594</f>
        <v>0</v>
      </c>
      <c r="K585" s="15">
        <f>'[1]TCE - ANEXO III - Preencher'!L594</f>
        <v>180.22020000000001</v>
      </c>
      <c r="L585" s="15">
        <f>'[1]TCE - ANEXO III - Preencher'!M594</f>
        <v>46.8</v>
      </c>
      <c r="M585" s="15">
        <f t="shared" si="55"/>
        <v>133.42020000000002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185.18141129032259</v>
      </c>
      <c r="R585" s="15">
        <f>'[1]TCE - ANEXO III - Preencher'!S594</f>
        <v>140.4</v>
      </c>
      <c r="S585" s="16">
        <f t="shared" si="57"/>
        <v>44.78141129032258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371.09081129032256</v>
      </c>
    </row>
    <row r="586" spans="1:28" x14ac:dyDescent="0.2">
      <c r="A586" s="8">
        <f>IFERROR(VLOOKUP(B586,'[1]DADOS (OCULTAR)'!$Q$3:$S$136,3,0),"")</f>
        <v>9039744002723</v>
      </c>
      <c r="B586" s="9" t="str">
        <f>'[1]TCE - ANEXO III - Preencher'!C595</f>
        <v>HOSPITAL PELÓPIDAS SILVEIRA - CG Nº 017/2022</v>
      </c>
      <c r="C586" s="10"/>
      <c r="D586" s="11" t="str">
        <f>'[1]TCE - ANEXO III - Preencher'!E595</f>
        <v>JOSICLEIDE ARAUJO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07/2024</v>
      </c>
      <c r="H586" s="14">
        <f>'[1]TCE - ANEXO III - Preencher'!I595</f>
        <v>0</v>
      </c>
      <c r="I586" s="14">
        <f>'[1]TCE - ANEXO III - Preencher'!J595</f>
        <v>273.964</v>
      </c>
      <c r="J586" s="14">
        <f>'[1]TCE - ANEXO III - Preencher'!K595</f>
        <v>0</v>
      </c>
      <c r="K586" s="15">
        <f>'[1]TCE - ANEXO III - Preencher'!L595</f>
        <v>180.22020000000001</v>
      </c>
      <c r="L586" s="15">
        <f>'[1]TCE - ANEXO III - Preencher'!M595</f>
        <v>28.24</v>
      </c>
      <c r="M586" s="15">
        <f t="shared" si="55"/>
        <v>151.9802</v>
      </c>
      <c r="N586" s="15">
        <f>'[1]TCE - ANEXO III - Preencher'!O595</f>
        <v>2.15</v>
      </c>
      <c r="O586" s="15">
        <f>'[1]TCE - ANEXO III - Preencher'!P595</f>
        <v>0</v>
      </c>
      <c r="P586" s="16">
        <f t="shared" si="56"/>
        <v>2.15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428.0942</v>
      </c>
    </row>
    <row r="587" spans="1:28" x14ac:dyDescent="0.2">
      <c r="A587" s="8">
        <f>IFERROR(VLOOKUP(B587,'[1]DADOS (OCULTAR)'!$Q$3:$S$136,3,0),"")</f>
        <v>9039744002723</v>
      </c>
      <c r="B587" s="9" t="str">
        <f>'[1]TCE - ANEXO III - Preencher'!C596</f>
        <v>HOSPITAL PELÓPIDAS SILVEIRA - CG Nº 017/2022</v>
      </c>
      <c r="C587" s="10"/>
      <c r="D587" s="11" t="str">
        <f>'[1]TCE - ANEXO III - Preencher'!E596</f>
        <v>JOSILEIDE DA SILVA FERREIRA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5142-25</v>
      </c>
      <c r="G587" s="13" t="str">
        <f>IF('[1]TCE - ANEXO III - Preencher'!H596="","",'[1]TCE - ANEXO III - Preencher'!H596)</f>
        <v>07/2024</v>
      </c>
      <c r="H587" s="14">
        <f>'[1]TCE - ANEXO III - Preencher'!I596</f>
        <v>0</v>
      </c>
      <c r="I587" s="14">
        <f>'[1]TCE - ANEXO III - Preencher'!J596</f>
        <v>148.8528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2.15</v>
      </c>
      <c r="O587" s="15">
        <f>'[1]TCE - ANEXO III - Preencher'!P596</f>
        <v>0</v>
      </c>
      <c r="P587" s="16">
        <f t="shared" si="56"/>
        <v>2.15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151.00280000000001</v>
      </c>
    </row>
    <row r="588" spans="1:28" x14ac:dyDescent="0.2">
      <c r="A588" s="8">
        <f>IFERROR(VLOOKUP(B588,'[1]DADOS (OCULTAR)'!$Q$3:$S$136,3,0),"")</f>
        <v>9039744002723</v>
      </c>
      <c r="B588" s="9" t="str">
        <f>'[1]TCE - ANEXO III - Preencher'!C597</f>
        <v>HOSPITAL PELÓPIDAS SILVEIRA - CG Nº 017/2022</v>
      </c>
      <c r="C588" s="10"/>
      <c r="D588" s="11" t="str">
        <f>'[1]TCE - ANEXO III - Preencher'!E597</f>
        <v>JOSILMA DE SENA SANTOS MIRANDA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5132-20</v>
      </c>
      <c r="G588" s="13" t="str">
        <f>IF('[1]TCE - ANEXO III - Preencher'!H597="","",'[1]TCE - ANEXO III - Preencher'!H597)</f>
        <v>07/2024</v>
      </c>
      <c r="H588" s="14">
        <f>'[1]TCE - ANEXO III - Preencher'!I597</f>
        <v>0</v>
      </c>
      <c r="I588" s="14">
        <f>'[1]TCE - ANEXO III - Preencher'!J597</f>
        <v>203.2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2.15</v>
      </c>
      <c r="O588" s="15">
        <f>'[1]TCE - ANEXO III - Preencher'!P597</f>
        <v>0</v>
      </c>
      <c r="P588" s="16">
        <f t="shared" si="56"/>
        <v>2.15</v>
      </c>
      <c r="Q588" s="15">
        <f>'[1]TCE - ANEXO III - Preencher'!R597</f>
        <v>250.78141129032258</v>
      </c>
      <c r="R588" s="15">
        <f>'[1]TCE - ANEXO III - Preencher'!S597</f>
        <v>98.09</v>
      </c>
      <c r="S588" s="16">
        <f t="shared" si="57"/>
        <v>152.69141129032258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358.04141129032257</v>
      </c>
    </row>
    <row r="589" spans="1:28" x14ac:dyDescent="0.2">
      <c r="A589" s="8">
        <f>IFERROR(VLOOKUP(B589,'[1]DADOS (OCULTAR)'!$Q$3:$S$136,3,0),"")</f>
        <v>9039744002723</v>
      </c>
      <c r="B589" s="9" t="str">
        <f>'[1]TCE - ANEXO III - Preencher'!C598</f>
        <v>HOSPITAL PELÓPIDAS SILVEIRA - CG Nº 017/2022</v>
      </c>
      <c r="C589" s="10"/>
      <c r="D589" s="11" t="str">
        <f>'[1]TCE - ANEXO III - Preencher'!E598</f>
        <v>JOSIVANIA MARQUES DA SILVA ARAUJO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 t="str">
        <f>IF('[1]TCE - ANEXO III - Preencher'!H598="","",'[1]TCE - ANEXO III - Preencher'!H598)</f>
        <v>07/2024</v>
      </c>
      <c r="H589" s="14">
        <f>'[1]TCE - ANEXO III - Preencher'!I598</f>
        <v>0</v>
      </c>
      <c r="I589" s="14">
        <f>'[1]TCE - ANEXO III - Preencher'!J598</f>
        <v>186.82560000000001</v>
      </c>
      <c r="J589" s="14">
        <f>'[1]TCE - ANEXO III - Preencher'!K598</f>
        <v>0</v>
      </c>
      <c r="K589" s="15">
        <f>'[1]TCE - ANEXO III - Preencher'!L598</f>
        <v>180.22020000000001</v>
      </c>
      <c r="L589" s="15">
        <f>'[1]TCE - ANEXO III - Preencher'!M598</f>
        <v>28.24</v>
      </c>
      <c r="M589" s="15">
        <f t="shared" si="55"/>
        <v>151.9802</v>
      </c>
      <c r="N589" s="15">
        <f>'[1]TCE - ANEXO III - Preencher'!O598</f>
        <v>2.15</v>
      </c>
      <c r="O589" s="15">
        <f>'[1]TCE - ANEXO III - Preencher'!P598</f>
        <v>0</v>
      </c>
      <c r="P589" s="16">
        <f t="shared" si="56"/>
        <v>2.15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340.95579999999995</v>
      </c>
    </row>
    <row r="590" spans="1:28" x14ac:dyDescent="0.2">
      <c r="A590" s="8">
        <f>IFERROR(VLOOKUP(B590,'[1]DADOS (OCULTAR)'!$Q$3:$S$136,3,0),"")</f>
        <v>9039744002723</v>
      </c>
      <c r="B590" s="9" t="str">
        <f>'[1]TCE - ANEXO III - Preencher'!C599</f>
        <v>HOSPITAL PELÓPIDAS SILVEIRA - CG Nº 017/2022</v>
      </c>
      <c r="C590" s="10"/>
      <c r="D590" s="11" t="str">
        <f>'[1]TCE - ANEXO III - Preencher'!E599</f>
        <v>JOYCE BATISTA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07/2024</v>
      </c>
      <c r="H590" s="14">
        <f>'[1]TCE - ANEXO III - Preencher'!I599</f>
        <v>0</v>
      </c>
      <c r="I590" s="14">
        <f>'[1]TCE - ANEXO III - Preencher'!J599</f>
        <v>273.47840000000002</v>
      </c>
      <c r="J590" s="14">
        <f>'[1]TCE - ANEXO III - Preencher'!K599</f>
        <v>0</v>
      </c>
      <c r="K590" s="15">
        <f>'[1]TCE - ANEXO III - Preencher'!L599</f>
        <v>180.22020000000001</v>
      </c>
      <c r="L590" s="15">
        <f>'[1]TCE - ANEXO III - Preencher'!M599</f>
        <v>28.24</v>
      </c>
      <c r="M590" s="15">
        <f t="shared" si="55"/>
        <v>151.9802</v>
      </c>
      <c r="N590" s="15">
        <f>'[1]TCE - ANEXO III - Preencher'!O599</f>
        <v>2.15</v>
      </c>
      <c r="O590" s="15">
        <f>'[1]TCE - ANEXO III - Preencher'!P599</f>
        <v>0</v>
      </c>
      <c r="P590" s="16">
        <f t="shared" si="56"/>
        <v>2.15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69.41</v>
      </c>
      <c r="U590" s="15">
        <f>'[1]TCE - ANEXO III - Preencher'!V599</f>
        <v>0</v>
      </c>
      <c r="V590" s="16">
        <f t="shared" si="58"/>
        <v>69.41</v>
      </c>
      <c r="W590" s="17" t="str">
        <f>IF('[1]TCE - ANEXO III - Preencher'!X599="","",'[1]TCE - ANEXO III - Preencher'!X599)</f>
        <v>AUXÍLIO CRECHE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497.01859999999999</v>
      </c>
    </row>
    <row r="591" spans="1:28" x14ac:dyDescent="0.2">
      <c r="A591" s="8">
        <f>IFERROR(VLOOKUP(B591,'[1]DADOS (OCULTAR)'!$Q$3:$S$136,3,0),"")</f>
        <v>9039744002723</v>
      </c>
      <c r="B591" s="9" t="str">
        <f>'[1]TCE - ANEXO III - Preencher'!C600</f>
        <v>HOSPITAL PELÓPIDAS SILVEIRA - CG Nº 017/2022</v>
      </c>
      <c r="C591" s="10"/>
      <c r="D591" s="11" t="str">
        <f>'[1]TCE - ANEXO III - Preencher'!E600</f>
        <v>JOYCE VERISSIMO DE BARROS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07/2024</v>
      </c>
      <c r="H591" s="14">
        <f>'[1]TCE - ANEXO III - Preencher'!I600</f>
        <v>0</v>
      </c>
      <c r="I591" s="14">
        <f>'[1]TCE - ANEXO III - Preencher'!J600</f>
        <v>273.904</v>
      </c>
      <c r="J591" s="14">
        <f>'[1]TCE - ANEXO III - Preencher'!K600</f>
        <v>0</v>
      </c>
      <c r="K591" s="15">
        <f>'[1]TCE - ANEXO III - Preencher'!L600</f>
        <v>180.22020000000001</v>
      </c>
      <c r="L591" s="15">
        <f>'[1]TCE - ANEXO III - Preencher'!M600</f>
        <v>28.24</v>
      </c>
      <c r="M591" s="15">
        <f t="shared" si="55"/>
        <v>151.9802</v>
      </c>
      <c r="N591" s="15">
        <f>'[1]TCE - ANEXO III - Preencher'!O600</f>
        <v>2.15</v>
      </c>
      <c r="O591" s="15">
        <f>'[1]TCE - ANEXO III - Preencher'!P600</f>
        <v>0</v>
      </c>
      <c r="P591" s="16">
        <f t="shared" si="56"/>
        <v>2.15</v>
      </c>
      <c r="Q591" s="15">
        <f>'[1]TCE - ANEXO III - Preencher'!R600</f>
        <v>250.78141129032258</v>
      </c>
      <c r="R591" s="15">
        <f>'[1]TCE - ANEXO III - Preencher'!S600</f>
        <v>80.2</v>
      </c>
      <c r="S591" s="16">
        <f t="shared" si="57"/>
        <v>170.58141129032259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598.61561129032248</v>
      </c>
    </row>
    <row r="592" spans="1:28" x14ac:dyDescent="0.2">
      <c r="A592" s="8">
        <f>IFERROR(VLOOKUP(B592,'[1]DADOS (OCULTAR)'!$Q$3:$S$136,3,0),"")</f>
        <v>9039744002723</v>
      </c>
      <c r="B592" s="9" t="str">
        <f>'[1]TCE - ANEXO III - Preencher'!C601</f>
        <v>HOSPITAL PELÓPIDAS SILVEIRA - CG Nº 017/2022</v>
      </c>
      <c r="C592" s="10"/>
      <c r="D592" s="11" t="str">
        <f>'[1]TCE - ANEXO III - Preencher'!E601</f>
        <v>JOYCIMICLEIA MARIA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07/2024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191.85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191.85</v>
      </c>
    </row>
    <row r="593" spans="1:28" x14ac:dyDescent="0.2">
      <c r="A593" s="8">
        <f>IFERROR(VLOOKUP(B593,'[1]DADOS (OCULTAR)'!$Q$3:$S$136,3,0),"")</f>
        <v>9039744002723</v>
      </c>
      <c r="B593" s="9" t="str">
        <f>'[1]TCE - ANEXO III - Preencher'!C602</f>
        <v>HOSPITAL PELÓPIDAS SILVEIRA - CG Nº 017/2022</v>
      </c>
      <c r="C593" s="10"/>
      <c r="D593" s="11" t="str">
        <f>'[1]TCE - ANEXO III - Preencher'!E602</f>
        <v>JUARACY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5211-30</v>
      </c>
      <c r="G593" s="13" t="str">
        <f>IF('[1]TCE - ANEXO III - Preencher'!H602="","",'[1]TCE - ANEXO III - Preencher'!H602)</f>
        <v>07/2024</v>
      </c>
      <c r="H593" s="14">
        <f>'[1]TCE - ANEXO III - Preencher'!I602</f>
        <v>0</v>
      </c>
      <c r="I593" s="14">
        <f>'[1]TCE - ANEXO III - Preencher'!J602</f>
        <v>139.11840000000001</v>
      </c>
      <c r="J593" s="14">
        <f>'[1]TCE - ANEXO III - Preencher'!K602</f>
        <v>0</v>
      </c>
      <c r="K593" s="15">
        <f>'[1]TCE - ANEXO III - Preencher'!L602</f>
        <v>180.22020000000001</v>
      </c>
      <c r="L593" s="15">
        <f>'[1]TCE - ANEXO III - Preencher'!M602</f>
        <v>31.14</v>
      </c>
      <c r="M593" s="15">
        <f t="shared" si="55"/>
        <v>149.08019999999999</v>
      </c>
      <c r="N593" s="15">
        <f>'[1]TCE - ANEXO III - Preencher'!O602</f>
        <v>2.15</v>
      </c>
      <c r="O593" s="15">
        <f>'[1]TCE - ANEXO III - Preencher'!P602</f>
        <v>0</v>
      </c>
      <c r="P593" s="16">
        <f t="shared" si="56"/>
        <v>2.15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290.34859999999998</v>
      </c>
    </row>
    <row r="594" spans="1:28" x14ac:dyDescent="0.2">
      <c r="A594" s="8">
        <f>IFERROR(VLOOKUP(B594,'[1]DADOS (OCULTAR)'!$Q$3:$S$136,3,0),"")</f>
        <v>9039744002723</v>
      </c>
      <c r="B594" s="9" t="str">
        <f>'[1]TCE - ANEXO III - Preencher'!C603</f>
        <v>HOSPITAL PELÓPIDAS SILVEIRA - CG Nº 017/2022</v>
      </c>
      <c r="C594" s="10"/>
      <c r="D594" s="11" t="str">
        <f>'[1]TCE - ANEXO III - Preencher'!E603</f>
        <v>JUCICLEIA MARIA DO NASCIMENTO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2237-05</v>
      </c>
      <c r="G594" s="13" t="str">
        <f>IF('[1]TCE - ANEXO III - Preencher'!H603="","",'[1]TCE - ANEXO III - Preencher'!H603)</f>
        <v>07/2024</v>
      </c>
      <c r="H594" s="14">
        <f>'[1]TCE - ANEXO III - Preencher'!I603</f>
        <v>0</v>
      </c>
      <c r="I594" s="14">
        <f>'[1]TCE - ANEXO III - Preencher'!J603</f>
        <v>113.6784</v>
      </c>
      <c r="J594" s="14">
        <f>'[1]TCE - ANEXO III - Preencher'!K603</f>
        <v>0</v>
      </c>
      <c r="K594" s="15">
        <f>'[1]TCE - ANEXO III - Preencher'!L603</f>
        <v>180.22020000000001</v>
      </c>
      <c r="L594" s="15">
        <f>'[1]TCE - ANEXO III - Preencher'!M603</f>
        <v>28.24</v>
      </c>
      <c r="M594" s="15">
        <f t="shared" si="55"/>
        <v>151.9802</v>
      </c>
      <c r="N594" s="15">
        <f>'[1]TCE - ANEXO III - Preencher'!O603</f>
        <v>2.15</v>
      </c>
      <c r="O594" s="15">
        <f>'[1]TCE - ANEXO III - Preencher'!P603</f>
        <v>0</v>
      </c>
      <c r="P594" s="16">
        <f t="shared" si="56"/>
        <v>2.15</v>
      </c>
      <c r="Q594" s="15">
        <f>'[1]TCE - ANEXO III - Preencher'!R603</f>
        <v>267.18141129032256</v>
      </c>
      <c r="R594" s="15">
        <f>'[1]TCE - ANEXO III - Preencher'!S603</f>
        <v>84.72</v>
      </c>
      <c r="S594" s="16">
        <f t="shared" si="57"/>
        <v>182.46141129032256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450.27001129032249</v>
      </c>
    </row>
    <row r="595" spans="1:28" x14ac:dyDescent="0.2">
      <c r="A595" s="8">
        <f>IFERROR(VLOOKUP(B595,'[1]DADOS (OCULTAR)'!$Q$3:$S$136,3,0),"")</f>
        <v>9039744002723</v>
      </c>
      <c r="B595" s="9" t="str">
        <f>'[1]TCE - ANEXO III - Preencher'!C604</f>
        <v>HOSPITAL PELÓPIDAS SILVEIRA - CG Nº 017/2022</v>
      </c>
      <c r="C595" s="10"/>
      <c r="D595" s="11" t="str">
        <f>'[1]TCE - ANEXO III - Preencher'!E604</f>
        <v>JULIA CAROLINA BATISTA BERNARDO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5211-30</v>
      </c>
      <c r="G595" s="13" t="str">
        <f>IF('[1]TCE - ANEXO III - Preencher'!H604="","",'[1]TCE - ANEXO III - Preencher'!H604)</f>
        <v>07/2024</v>
      </c>
      <c r="H595" s="14">
        <f>'[1]TCE - ANEXO III - Preencher'!I604</f>
        <v>0</v>
      </c>
      <c r="I595" s="14">
        <f>'[1]TCE - ANEXO III - Preencher'!J604</f>
        <v>124.2488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2.15</v>
      </c>
      <c r="O595" s="15">
        <f>'[1]TCE - ANEXO III - Preencher'!P604</f>
        <v>0</v>
      </c>
      <c r="P595" s="16">
        <f t="shared" si="56"/>
        <v>2.15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126.39880000000001</v>
      </c>
    </row>
    <row r="596" spans="1:28" x14ac:dyDescent="0.2">
      <c r="A596" s="8">
        <f>IFERROR(VLOOKUP(B596,'[1]DADOS (OCULTAR)'!$Q$3:$S$136,3,0),"")</f>
        <v>9039744002723</v>
      </c>
      <c r="B596" s="9" t="str">
        <f>'[1]TCE - ANEXO III - Preencher'!C605</f>
        <v>HOSPITAL PELÓPIDAS SILVEIRA - CG Nº 017/2022</v>
      </c>
      <c r="C596" s="10"/>
      <c r="D596" s="11" t="str">
        <f>'[1]TCE - ANEXO III - Preencher'!E605</f>
        <v>JULIA MARIA VIEIRA DE SENA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5143-20</v>
      </c>
      <c r="G596" s="13" t="str">
        <f>IF('[1]TCE - ANEXO III - Preencher'!H605="","",'[1]TCE - ANEXO III - Preencher'!H605)</f>
        <v>07/2024</v>
      </c>
      <c r="H596" s="14">
        <f>'[1]TCE - ANEXO III - Preencher'!I605</f>
        <v>0</v>
      </c>
      <c r="I596" s="14">
        <f>'[1]TCE - ANEXO III - Preencher'!J605</f>
        <v>4.5183999999999997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2.15</v>
      </c>
      <c r="O596" s="15">
        <f>'[1]TCE - ANEXO III - Preencher'!P605</f>
        <v>0</v>
      </c>
      <c r="P596" s="16">
        <f t="shared" si="56"/>
        <v>2.15</v>
      </c>
      <c r="Q596" s="15">
        <f>'[1]TCE - ANEXO III - Preencher'!R605</f>
        <v>12.98141129032258</v>
      </c>
      <c r="R596" s="15">
        <f>'[1]TCE - ANEXO III - Preencher'!S605</f>
        <v>2.82</v>
      </c>
      <c r="S596" s="16">
        <f t="shared" si="57"/>
        <v>10.16141129032258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16.829811290322581</v>
      </c>
    </row>
    <row r="597" spans="1:28" x14ac:dyDescent="0.2">
      <c r="A597" s="8">
        <f>IFERROR(VLOOKUP(B597,'[1]DADOS (OCULTAR)'!$Q$3:$S$136,3,0),"")</f>
        <v>9039744002723</v>
      </c>
      <c r="B597" s="9" t="str">
        <f>'[1]TCE - ANEXO III - Preencher'!C606</f>
        <v>HOSPITAL PELÓPIDAS SILVEIRA - CG Nº 017/2022</v>
      </c>
      <c r="C597" s="10"/>
      <c r="D597" s="11" t="str">
        <f>'[1]TCE - ANEXO III - Preencher'!E606</f>
        <v>JULIANA DE ALBUQUERQUE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07/2024</v>
      </c>
      <c r="H597" s="14">
        <f>'[1]TCE - ANEXO III - Preencher'!I606</f>
        <v>0</v>
      </c>
      <c r="I597" s="14">
        <f>'[1]TCE - ANEXO III - Preencher'!J606</f>
        <v>266.46640000000002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2.15</v>
      </c>
      <c r="O597" s="15">
        <f>'[1]TCE - ANEXO III - Preencher'!P606</f>
        <v>0</v>
      </c>
      <c r="P597" s="16">
        <f t="shared" si="56"/>
        <v>2.15</v>
      </c>
      <c r="Q597" s="15">
        <f>'[1]TCE - ANEXO III - Preencher'!R606</f>
        <v>250.78141129032258</v>
      </c>
      <c r="R597" s="15">
        <f>'[1]TCE - ANEXO III - Preencher'!S606</f>
        <v>77.38</v>
      </c>
      <c r="S597" s="16">
        <f t="shared" si="57"/>
        <v>173.40141129032259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442.01781129032258</v>
      </c>
    </row>
    <row r="598" spans="1:28" x14ac:dyDescent="0.2">
      <c r="A598" s="8">
        <f>IFERROR(VLOOKUP(B598,'[1]DADOS (OCULTAR)'!$Q$3:$S$136,3,0),"")</f>
        <v>9039744002723</v>
      </c>
      <c r="B598" s="9" t="str">
        <f>'[1]TCE - ANEXO III - Preencher'!C607</f>
        <v>HOSPITAL PELÓPIDAS SILVEIRA - CG Nº 017/2022</v>
      </c>
      <c r="C598" s="10"/>
      <c r="D598" s="11" t="str">
        <f>'[1]TCE - ANEXO III - Preencher'!E607</f>
        <v>JULIANA FIRMINO DE SOUZA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07/2024</v>
      </c>
      <c r="H598" s="14">
        <f>'[1]TCE - ANEXO III - Preencher'!I607</f>
        <v>0</v>
      </c>
      <c r="I598" s="14">
        <f>'[1]TCE - ANEXO III - Preencher'!J607</f>
        <v>361.34800000000001</v>
      </c>
      <c r="J598" s="14">
        <f>'[1]TCE - ANEXO III - Preencher'!K607</f>
        <v>0</v>
      </c>
      <c r="K598" s="15">
        <f>'[1]TCE - ANEXO III - Preencher'!L607</f>
        <v>180.22020000000001</v>
      </c>
      <c r="L598" s="15">
        <f>'[1]TCE - ANEXO III - Preencher'!M607</f>
        <v>28.24</v>
      </c>
      <c r="M598" s="15">
        <f t="shared" si="55"/>
        <v>151.9802</v>
      </c>
      <c r="N598" s="15">
        <f>'[1]TCE - ANEXO III - Preencher'!O607</f>
        <v>2.15</v>
      </c>
      <c r="O598" s="15">
        <f>'[1]TCE - ANEXO III - Preencher'!P607</f>
        <v>0</v>
      </c>
      <c r="P598" s="16">
        <f t="shared" si="56"/>
        <v>2.15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515.47820000000002</v>
      </c>
    </row>
    <row r="599" spans="1:28" x14ac:dyDescent="0.2">
      <c r="A599" s="8">
        <f>IFERROR(VLOOKUP(B599,'[1]DADOS (OCULTAR)'!$Q$3:$S$136,3,0),"")</f>
        <v>9039744002723</v>
      </c>
      <c r="B599" s="9" t="str">
        <f>'[1]TCE - ANEXO III - Preencher'!C608</f>
        <v>HOSPITAL PELÓPIDAS SILVEIRA - CG Nº 017/2022</v>
      </c>
      <c r="C599" s="10"/>
      <c r="D599" s="11" t="str">
        <f>'[1]TCE - ANEXO III - Preencher'!E608</f>
        <v>JULIANA HELAYNE DOS SANTOS ALVARES MELO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2234-45</v>
      </c>
      <c r="G599" s="13" t="str">
        <f>IF('[1]TCE - ANEXO III - Preencher'!H608="","",'[1]TCE - ANEXO III - Preencher'!H608)</f>
        <v>07/2024</v>
      </c>
      <c r="H599" s="14">
        <f>'[1]TCE - ANEXO III - Preencher'!I608</f>
        <v>0</v>
      </c>
      <c r="I599" s="14">
        <f>'[1]TCE - ANEXO III - Preencher'!J608</f>
        <v>689.19839999999999</v>
      </c>
      <c r="J599" s="14">
        <f>'[1]TCE - ANEXO III - Preencher'!K608</f>
        <v>0</v>
      </c>
      <c r="K599" s="15">
        <f>'[1]TCE - ANEXO III - Preencher'!L608</f>
        <v>180.22020000000001</v>
      </c>
      <c r="L599" s="15">
        <f>'[1]TCE - ANEXO III - Preencher'!M608</f>
        <v>30</v>
      </c>
      <c r="M599" s="15">
        <f t="shared" si="55"/>
        <v>150.22020000000001</v>
      </c>
      <c r="N599" s="15">
        <f>'[1]TCE - ANEXO III - Preencher'!O608</f>
        <v>2.15</v>
      </c>
      <c r="O599" s="15">
        <f>'[1]TCE - ANEXO III - Preencher'!P608</f>
        <v>0</v>
      </c>
      <c r="P599" s="16">
        <f t="shared" si="56"/>
        <v>2.15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841.56859999999995</v>
      </c>
    </row>
    <row r="600" spans="1:28" x14ac:dyDescent="0.2">
      <c r="A600" s="8">
        <f>IFERROR(VLOOKUP(B600,'[1]DADOS (OCULTAR)'!$Q$3:$S$136,3,0),"")</f>
        <v>9039744002723</v>
      </c>
      <c r="B600" s="9" t="str">
        <f>'[1]TCE - ANEXO III - Preencher'!C609</f>
        <v>HOSPITAL PELÓPIDAS SILVEIRA - CG Nº 017/2022</v>
      </c>
      <c r="C600" s="10"/>
      <c r="D600" s="11" t="str">
        <f>'[1]TCE - ANEXO III - Preencher'!E609</f>
        <v>JULIANA LIRA DE SOUSA LIMA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2234-05</v>
      </c>
      <c r="G600" s="13" t="str">
        <f>IF('[1]TCE - ANEXO III - Preencher'!H609="","",'[1]TCE - ANEXO III - Preencher'!H609)</f>
        <v>07/2024</v>
      </c>
      <c r="H600" s="14">
        <f>'[1]TCE - ANEXO III - Preencher'!I609</f>
        <v>0</v>
      </c>
      <c r="I600" s="14">
        <f>'[1]TCE - ANEXO III - Preencher'!J609</f>
        <v>411.98239999999998</v>
      </c>
      <c r="J600" s="14">
        <f>'[1]TCE - ANEXO III - Preencher'!K609</f>
        <v>0</v>
      </c>
      <c r="K600" s="15">
        <f>'[1]TCE - ANEXO III - Preencher'!L609</f>
        <v>180.22020000000001</v>
      </c>
      <c r="L600" s="15">
        <f>'[1]TCE - ANEXO III - Preencher'!M609</f>
        <v>20.079999999999998</v>
      </c>
      <c r="M600" s="15">
        <f t="shared" si="55"/>
        <v>160.14019999999999</v>
      </c>
      <c r="N600" s="15">
        <f>'[1]TCE - ANEXO III - Preencher'!O609</f>
        <v>2.15</v>
      </c>
      <c r="O600" s="15">
        <f>'[1]TCE - ANEXO III - Preencher'!P609</f>
        <v>0</v>
      </c>
      <c r="P600" s="16">
        <f t="shared" si="56"/>
        <v>2.15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169.3</v>
      </c>
      <c r="U600" s="15">
        <f>'[1]TCE - ANEXO III - Preencher'!V609</f>
        <v>0</v>
      </c>
      <c r="V600" s="16">
        <f t="shared" si="58"/>
        <v>169.3</v>
      </c>
      <c r="W600" s="17" t="str">
        <f>IF('[1]TCE - ANEXO III - Preencher'!X609="","",'[1]TCE - ANEXO III - Preencher'!X609)</f>
        <v>AUXÍLIO CRECHE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743.57259999999997</v>
      </c>
    </row>
    <row r="601" spans="1:28" x14ac:dyDescent="0.2">
      <c r="A601" s="8">
        <f>IFERROR(VLOOKUP(B601,'[1]DADOS (OCULTAR)'!$Q$3:$S$136,3,0),"")</f>
        <v>9039744002723</v>
      </c>
      <c r="B601" s="9" t="str">
        <f>'[1]TCE - ANEXO III - Preencher'!C610</f>
        <v>HOSPITAL PELÓPIDAS SILVEIRA - CG Nº 017/2022</v>
      </c>
      <c r="C601" s="10"/>
      <c r="D601" s="11" t="str">
        <f>'[1]TCE - ANEXO III - Preencher'!E610</f>
        <v>JULIANA MEIRINHOS MIRANDA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 t="str">
        <f>IF('[1]TCE - ANEXO III - Preencher'!H610="","",'[1]TCE - ANEXO III - Preencher'!H610)</f>
        <v>07/2024</v>
      </c>
      <c r="H601" s="14">
        <f>'[1]TCE - ANEXO III - Preencher'!I610</f>
        <v>0</v>
      </c>
      <c r="I601" s="14">
        <f>'[1]TCE - ANEXO III - Preencher'!J610</f>
        <v>272.59359999999998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4.5199999999999996</v>
      </c>
      <c r="O601" s="15">
        <f>'[1]TCE - ANEXO III - Preencher'!P610</f>
        <v>0</v>
      </c>
      <c r="P601" s="16">
        <f t="shared" si="56"/>
        <v>4.5199999999999996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277.11359999999996</v>
      </c>
    </row>
    <row r="602" spans="1:28" x14ac:dyDescent="0.2">
      <c r="A602" s="8">
        <f>IFERROR(VLOOKUP(B602,'[1]DADOS (OCULTAR)'!$Q$3:$S$136,3,0),"")</f>
        <v>9039744002723</v>
      </c>
      <c r="B602" s="9" t="str">
        <f>'[1]TCE - ANEXO III - Preencher'!C611</f>
        <v>HOSPITAL PELÓPIDAS SILVEIRA - CG Nº 017/2022</v>
      </c>
      <c r="C602" s="10"/>
      <c r="D602" s="11" t="str">
        <f>'[1]TCE - ANEXO III - Preencher'!E611</f>
        <v>JULIANA SOARES DA SILVA FARIAS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07/2024</v>
      </c>
      <c r="H602" s="14">
        <f>'[1]TCE - ANEXO III - Preencher'!I611</f>
        <v>0</v>
      </c>
      <c r="I602" s="14">
        <f>'[1]TCE - ANEXO III - Preencher'!J611</f>
        <v>467.61520000000002</v>
      </c>
      <c r="J602" s="14">
        <f>'[1]TCE - ANEXO III - Preencher'!K611</f>
        <v>0</v>
      </c>
      <c r="K602" s="15">
        <f>'[1]TCE - ANEXO III - Preencher'!L611</f>
        <v>180.22020000000001</v>
      </c>
      <c r="L602" s="15">
        <f>'[1]TCE - ANEXO III - Preencher'!M611</f>
        <v>3.59</v>
      </c>
      <c r="M602" s="15">
        <f t="shared" si="55"/>
        <v>176.6302</v>
      </c>
      <c r="N602" s="15">
        <f>'[1]TCE - ANEXO III - Preencher'!O611</f>
        <v>4.5199999999999996</v>
      </c>
      <c r="O602" s="15">
        <f>'[1]TCE - ANEXO III - Preencher'!P611</f>
        <v>0</v>
      </c>
      <c r="P602" s="16">
        <f t="shared" si="56"/>
        <v>4.5199999999999996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120.26</v>
      </c>
      <c r="U602" s="15">
        <f>'[1]TCE - ANEXO III - Preencher'!V611</f>
        <v>0</v>
      </c>
      <c r="V602" s="16">
        <f t="shared" si="58"/>
        <v>120.26</v>
      </c>
      <c r="W602" s="17" t="str">
        <f>IF('[1]TCE - ANEXO III - Preencher'!X611="","",'[1]TCE - ANEXO III - Preencher'!X611)</f>
        <v>AUXÍLIO CRECHE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769.02539999999999</v>
      </c>
    </row>
    <row r="603" spans="1:28" x14ac:dyDescent="0.2">
      <c r="A603" s="8">
        <f>IFERROR(VLOOKUP(B603,'[1]DADOS (OCULTAR)'!$Q$3:$S$136,3,0),"")</f>
        <v>9039744002723</v>
      </c>
      <c r="B603" s="9" t="str">
        <f>'[1]TCE - ANEXO III - Preencher'!C612</f>
        <v>HOSPITAL PELÓPIDAS SILVEIRA - CG Nº 017/2022</v>
      </c>
      <c r="C603" s="10"/>
      <c r="D603" s="11" t="str">
        <f>'[1]TCE - ANEXO III - Preencher'!E612</f>
        <v>JULIENE LOPES DA SILVA FERREIRA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07/2024</v>
      </c>
      <c r="H603" s="14">
        <f>'[1]TCE - ANEXO III - Preencher'!I612</f>
        <v>0</v>
      </c>
      <c r="I603" s="14">
        <f>'[1]TCE - ANEXO III - Preencher'!J612</f>
        <v>273.47840000000002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2.15</v>
      </c>
      <c r="O603" s="15">
        <f>'[1]TCE - ANEXO III - Preencher'!P612</f>
        <v>0</v>
      </c>
      <c r="P603" s="16">
        <f t="shared" si="56"/>
        <v>2.15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138.82</v>
      </c>
      <c r="U603" s="15">
        <f>'[1]TCE - ANEXO III - Preencher'!V612</f>
        <v>0</v>
      </c>
      <c r="V603" s="16">
        <f t="shared" si="58"/>
        <v>138.82</v>
      </c>
      <c r="W603" s="17" t="str">
        <f>IF('[1]TCE - ANEXO III - Preencher'!X612="","",'[1]TCE - ANEXO III - Preencher'!X612)</f>
        <v>AUXÍLIO CRECHE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414.44839999999999</v>
      </c>
    </row>
    <row r="604" spans="1:28" x14ac:dyDescent="0.2">
      <c r="A604" s="8">
        <f>IFERROR(VLOOKUP(B604,'[1]DADOS (OCULTAR)'!$Q$3:$S$136,3,0),"")</f>
        <v>9039744002723</v>
      </c>
      <c r="B604" s="9" t="str">
        <f>'[1]TCE - ANEXO III - Preencher'!C613</f>
        <v>HOSPITAL PELÓPIDAS SILVEIRA - CG Nº 017/2022</v>
      </c>
      <c r="C604" s="10"/>
      <c r="D604" s="11" t="str">
        <f>'[1]TCE - ANEXO III - Preencher'!E613</f>
        <v>JULIO CEZAR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07/2024</v>
      </c>
      <c r="H604" s="14">
        <f>'[1]TCE - ANEXO III - Preencher'!I613</f>
        <v>0</v>
      </c>
      <c r="I604" s="14">
        <f>'[1]TCE - ANEXO III - Preencher'!J613</f>
        <v>409.27440000000001</v>
      </c>
      <c r="J604" s="14">
        <f>'[1]TCE - ANEXO III - Preencher'!K613</f>
        <v>0</v>
      </c>
      <c r="K604" s="15">
        <f>'[1]TCE - ANEXO III - Preencher'!L613</f>
        <v>180.22020000000001</v>
      </c>
      <c r="L604" s="15">
        <f>'[1]TCE - ANEXO III - Preencher'!M613</f>
        <v>3.33</v>
      </c>
      <c r="M604" s="15">
        <f t="shared" si="55"/>
        <v>176.89019999999999</v>
      </c>
      <c r="N604" s="15">
        <f>'[1]TCE - ANEXO III - Preencher'!O613</f>
        <v>4.5199999999999996</v>
      </c>
      <c r="O604" s="15">
        <f>'[1]TCE - ANEXO III - Preencher'!P613</f>
        <v>0</v>
      </c>
      <c r="P604" s="16">
        <f t="shared" si="56"/>
        <v>4.5199999999999996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590.68460000000005</v>
      </c>
    </row>
    <row r="605" spans="1:28" x14ac:dyDescent="0.2">
      <c r="A605" s="8">
        <f>IFERROR(VLOOKUP(B605,'[1]DADOS (OCULTAR)'!$Q$3:$S$136,3,0),"")</f>
        <v>9039744002723</v>
      </c>
      <c r="B605" s="9" t="str">
        <f>'[1]TCE - ANEXO III - Preencher'!C614</f>
        <v>HOSPITAL PELÓPIDAS SILVEIRA - CG Nº 017/2022</v>
      </c>
      <c r="C605" s="10"/>
      <c r="D605" s="11" t="str">
        <f>'[1]TCE - ANEXO III - Preencher'!E614</f>
        <v>JULIO FERREIRA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5143-20</v>
      </c>
      <c r="G605" s="13" t="str">
        <f>IF('[1]TCE - ANEXO III - Preencher'!H614="","",'[1]TCE - ANEXO III - Preencher'!H614)</f>
        <v>07/2024</v>
      </c>
      <c r="H605" s="14">
        <f>'[1]TCE - ANEXO III - Preencher'!I614</f>
        <v>0</v>
      </c>
      <c r="I605" s="14">
        <f>'[1]TCE - ANEXO III - Preencher'!J614</f>
        <v>9.0367999999999995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2.15</v>
      </c>
      <c r="O605" s="15">
        <f>'[1]TCE - ANEXO III - Preencher'!P614</f>
        <v>0</v>
      </c>
      <c r="P605" s="16">
        <f t="shared" si="56"/>
        <v>2.15</v>
      </c>
      <c r="Q605" s="15">
        <f>'[1]TCE - ANEXO III - Preencher'!R614</f>
        <v>21.181411290322579</v>
      </c>
      <c r="R605" s="15">
        <f>'[1]TCE - ANEXO III - Preencher'!S614</f>
        <v>5.65</v>
      </c>
      <c r="S605" s="16">
        <f t="shared" si="57"/>
        <v>15.531411290322579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26.718211290322579</v>
      </c>
    </row>
    <row r="606" spans="1:28" x14ac:dyDescent="0.2">
      <c r="A606" s="8">
        <f>IFERROR(VLOOKUP(B606,'[1]DADOS (OCULTAR)'!$Q$3:$S$136,3,0),"")</f>
        <v>9039744002723</v>
      </c>
      <c r="B606" s="9" t="str">
        <f>'[1]TCE - ANEXO III - Preencher'!C615</f>
        <v>HOSPITAL PELÓPIDAS SILVEIRA - CG Nº 017/2022</v>
      </c>
      <c r="C606" s="10"/>
      <c r="D606" s="11" t="str">
        <f>'[1]TCE - ANEXO III - Preencher'!E615</f>
        <v>JUSSARA CERQUEIRA DE SOUZA DOS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07/2024</v>
      </c>
      <c r="H606" s="14">
        <f>'[1]TCE - ANEXO III - Preencher'!I615</f>
        <v>0</v>
      </c>
      <c r="I606" s="14">
        <f>'[1]TCE - ANEXO III - Preencher'!J615</f>
        <v>270.512</v>
      </c>
      <c r="J606" s="14">
        <f>'[1]TCE - ANEXO III - Preencher'!K615</f>
        <v>0</v>
      </c>
      <c r="K606" s="15">
        <f>'[1]TCE - ANEXO III - Preencher'!L615</f>
        <v>180.22020000000001</v>
      </c>
      <c r="L606" s="15">
        <f>'[1]TCE - ANEXO III - Preencher'!M615</f>
        <v>28.24</v>
      </c>
      <c r="M606" s="15">
        <f t="shared" si="55"/>
        <v>151.9802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267.18141129032256</v>
      </c>
      <c r="R606" s="15">
        <f>'[1]TCE - ANEXO III - Preencher'!S615</f>
        <v>68.88</v>
      </c>
      <c r="S606" s="16">
        <f t="shared" si="57"/>
        <v>198.30141129032256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622.94361129032256</v>
      </c>
    </row>
    <row r="607" spans="1:28" x14ac:dyDescent="0.2">
      <c r="A607" s="8">
        <f>IFERROR(VLOOKUP(B607,'[1]DADOS (OCULTAR)'!$Q$3:$S$136,3,0),"")</f>
        <v>9039744002723</v>
      </c>
      <c r="B607" s="9" t="str">
        <f>'[1]TCE - ANEXO III - Preencher'!C616</f>
        <v>HOSPITAL PELÓPIDAS SILVEIRA - CG Nº 017/2022</v>
      </c>
      <c r="C607" s="10"/>
      <c r="D607" s="11" t="str">
        <f>'[1]TCE - ANEXO III - Preencher'!E616</f>
        <v>KALINA PEREIRA MONTALVAO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07/2024</v>
      </c>
      <c r="H607" s="14">
        <f>'[1]TCE - ANEXO III - Preencher'!I616</f>
        <v>0</v>
      </c>
      <c r="I607" s="14">
        <f>'[1]TCE - ANEXO III - Preencher'!J616</f>
        <v>496.19439999999997</v>
      </c>
      <c r="J607" s="14">
        <f>'[1]TCE - ANEXO III - Preencher'!K616</f>
        <v>0</v>
      </c>
      <c r="K607" s="15">
        <f>'[1]TCE - ANEXO III - Preencher'!L616</f>
        <v>180.22020000000001</v>
      </c>
      <c r="L607" s="15">
        <f>'[1]TCE - ANEXO III - Preencher'!M616</f>
        <v>2.79</v>
      </c>
      <c r="M607" s="15">
        <f t="shared" si="55"/>
        <v>177.43020000000001</v>
      </c>
      <c r="N607" s="15">
        <f>'[1]TCE - ANEXO III - Preencher'!O616</f>
        <v>4.5199999999999996</v>
      </c>
      <c r="O607" s="15">
        <f>'[1]TCE - ANEXO III - Preencher'!P616</f>
        <v>0</v>
      </c>
      <c r="P607" s="16">
        <f t="shared" si="56"/>
        <v>4.5199999999999996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678.14459999999997</v>
      </c>
    </row>
    <row r="608" spans="1:28" x14ac:dyDescent="0.2">
      <c r="A608" s="8">
        <f>IFERROR(VLOOKUP(B608,'[1]DADOS (OCULTAR)'!$Q$3:$S$136,3,0),"")</f>
        <v>9039744002723</v>
      </c>
      <c r="B608" s="9" t="str">
        <f>'[1]TCE - ANEXO III - Preencher'!C617</f>
        <v>HOSPITAL PELÓPIDAS SILVEIRA - CG Nº 017/2022</v>
      </c>
      <c r="C608" s="10"/>
      <c r="D608" s="11" t="str">
        <f>'[1]TCE - ANEXO III - Preencher'!E617</f>
        <v>KALLYNE DA SILVA MELO LINS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07/2024</v>
      </c>
      <c r="H608" s="14">
        <f>'[1]TCE - ANEXO III - Preencher'!I617</f>
        <v>0</v>
      </c>
      <c r="I608" s="14">
        <f>'[1]TCE - ANEXO III - Preencher'!J617</f>
        <v>292.76080000000002</v>
      </c>
      <c r="J608" s="14">
        <f>'[1]TCE - ANEXO III - Preencher'!K617</f>
        <v>0</v>
      </c>
      <c r="K608" s="15">
        <f>'[1]TCE - ANEXO III - Preencher'!L617</f>
        <v>180.22020000000001</v>
      </c>
      <c r="L608" s="15">
        <f>'[1]TCE - ANEXO III - Preencher'!M617</f>
        <v>28.24</v>
      </c>
      <c r="M608" s="15">
        <f t="shared" si="55"/>
        <v>151.9802</v>
      </c>
      <c r="N608" s="15">
        <f>'[1]TCE - ANEXO III - Preencher'!O617</f>
        <v>2.15</v>
      </c>
      <c r="O608" s="15">
        <f>'[1]TCE - ANEXO III - Preencher'!P617</f>
        <v>0</v>
      </c>
      <c r="P608" s="16">
        <f t="shared" si="56"/>
        <v>2.15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446.89099999999996</v>
      </c>
    </row>
    <row r="609" spans="1:28" x14ac:dyDescent="0.2">
      <c r="A609" s="8">
        <f>IFERROR(VLOOKUP(B609,'[1]DADOS (OCULTAR)'!$Q$3:$S$136,3,0),"")</f>
        <v>9039744002723</v>
      </c>
      <c r="B609" s="9" t="str">
        <f>'[1]TCE - ANEXO III - Preencher'!C618</f>
        <v>HOSPITAL PELÓPIDAS SILVEIRA - CG Nº 017/2022</v>
      </c>
      <c r="C609" s="10"/>
      <c r="D609" s="11" t="str">
        <f>'[1]TCE - ANEXO III - Preencher'!E618</f>
        <v>KARINA ANDRADE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07/2024</v>
      </c>
      <c r="H609" s="14">
        <f>'[1]TCE - ANEXO III - Preencher'!I618</f>
        <v>0</v>
      </c>
      <c r="I609" s="14">
        <f>'[1]TCE - ANEXO III - Preencher'!J618</f>
        <v>281.58800000000002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2.15</v>
      </c>
      <c r="O609" s="15">
        <f>'[1]TCE - ANEXO III - Preencher'!P618</f>
        <v>0</v>
      </c>
      <c r="P609" s="16">
        <f t="shared" si="56"/>
        <v>2.15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283.738</v>
      </c>
    </row>
    <row r="610" spans="1:28" x14ac:dyDescent="0.2">
      <c r="A610" s="8">
        <f>IFERROR(VLOOKUP(B610,'[1]DADOS (OCULTAR)'!$Q$3:$S$136,3,0),"")</f>
        <v>9039744002723</v>
      </c>
      <c r="B610" s="9" t="str">
        <f>'[1]TCE - ANEXO III - Preencher'!C619</f>
        <v>HOSPITAL PELÓPIDAS SILVEIRA - CG Nº 017/2022</v>
      </c>
      <c r="C610" s="10"/>
      <c r="D610" s="11" t="str">
        <f>'[1]TCE - ANEXO III - Preencher'!E619</f>
        <v>KARINA ARAUJO PINTO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2516-05</v>
      </c>
      <c r="G610" s="13" t="str">
        <f>IF('[1]TCE - ANEXO III - Preencher'!H619="","",'[1]TCE - ANEXO III - Preencher'!H619)</f>
        <v>07/2024</v>
      </c>
      <c r="H610" s="14">
        <f>'[1]TCE - ANEXO III - Preencher'!I619</f>
        <v>0</v>
      </c>
      <c r="I610" s="14">
        <f>'[1]TCE - ANEXO III - Preencher'!J619</f>
        <v>257.87599999999998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2.15</v>
      </c>
      <c r="O610" s="15">
        <f>'[1]TCE - ANEXO III - Preencher'!P619</f>
        <v>0</v>
      </c>
      <c r="P610" s="16">
        <f t="shared" si="56"/>
        <v>2.15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260.02599999999995</v>
      </c>
    </row>
    <row r="611" spans="1:28" x14ac:dyDescent="0.2">
      <c r="A611" s="8">
        <f>IFERROR(VLOOKUP(B611,'[1]DADOS (OCULTAR)'!$Q$3:$S$136,3,0),"")</f>
        <v>9039744002723</v>
      </c>
      <c r="B611" s="9" t="str">
        <f>'[1]TCE - ANEXO III - Preencher'!C620</f>
        <v>HOSPITAL PELÓPIDAS SILVEIRA - CG Nº 017/2022</v>
      </c>
      <c r="C611" s="10"/>
      <c r="D611" s="11" t="str">
        <f>'[1]TCE - ANEXO III - Preencher'!E620</f>
        <v>KARINA MILFONT TEIXEIRA MENDES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2236-05</v>
      </c>
      <c r="G611" s="13" t="str">
        <f>IF('[1]TCE - ANEXO III - Preencher'!H620="","",'[1]TCE - ANEXO III - Preencher'!H620)</f>
        <v>07/2024</v>
      </c>
      <c r="H611" s="14">
        <f>'[1]TCE - ANEXO III - Preencher'!I620</f>
        <v>0</v>
      </c>
      <c r="I611" s="14">
        <f>'[1]TCE - ANEXO III - Preencher'!J620</f>
        <v>360.88</v>
      </c>
      <c r="J611" s="14">
        <f>'[1]TCE - ANEXO III - Preencher'!K620</f>
        <v>0</v>
      </c>
      <c r="K611" s="15">
        <f>'[1]TCE - ANEXO III - Preencher'!L620</f>
        <v>180.22020000000001</v>
      </c>
      <c r="L611" s="15">
        <f>'[1]TCE - ANEXO III - Preencher'!M620</f>
        <v>2.95</v>
      </c>
      <c r="M611" s="15">
        <f t="shared" si="55"/>
        <v>177.27020000000002</v>
      </c>
      <c r="N611" s="15">
        <f>'[1]TCE - ANEXO III - Preencher'!O620</f>
        <v>4.5199999999999996</v>
      </c>
      <c r="O611" s="15">
        <f>'[1]TCE - ANEXO III - Preencher'!P620</f>
        <v>0</v>
      </c>
      <c r="P611" s="16">
        <f t="shared" si="56"/>
        <v>4.5199999999999996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542.67020000000002</v>
      </c>
    </row>
    <row r="612" spans="1:28" x14ac:dyDescent="0.2">
      <c r="A612" s="8">
        <f>IFERROR(VLOOKUP(B612,'[1]DADOS (OCULTAR)'!$Q$3:$S$136,3,0),"")</f>
        <v>9039744002723</v>
      </c>
      <c r="B612" s="9" t="str">
        <f>'[1]TCE - ANEXO III - Preencher'!C621</f>
        <v>HOSPITAL PELÓPIDAS SILVEIRA - CG Nº 017/2022</v>
      </c>
      <c r="C612" s="10"/>
      <c r="D612" s="11" t="str">
        <f>'[1]TCE - ANEXO III - Preencher'!E621</f>
        <v>KARLA MARIA DE MELO PEIXOTO DE OLIVEIRA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5152-05</v>
      </c>
      <c r="G612" s="13" t="str">
        <f>IF('[1]TCE - ANEXO III - Preencher'!H621="","",'[1]TCE - ANEXO III - Preencher'!H621)</f>
        <v>07/2024</v>
      </c>
      <c r="H612" s="14">
        <f>'[1]TCE - ANEXO III - Preencher'!I621</f>
        <v>0</v>
      </c>
      <c r="I612" s="14">
        <f>'[1]TCE - ANEXO III - Preencher'!J621</f>
        <v>150.88399999999999</v>
      </c>
      <c r="J612" s="14">
        <f>'[1]TCE - ANEXO III - Preencher'!K621</f>
        <v>0</v>
      </c>
      <c r="K612" s="15">
        <f>'[1]TCE - ANEXO III - Preencher'!L621</f>
        <v>180.22020000000001</v>
      </c>
      <c r="L612" s="15">
        <f>'[1]TCE - ANEXO III - Preencher'!M621</f>
        <v>28.24</v>
      </c>
      <c r="M612" s="15">
        <f t="shared" si="55"/>
        <v>151.9802</v>
      </c>
      <c r="N612" s="15">
        <f>'[1]TCE - ANEXO III - Preencher'!O621</f>
        <v>2.15</v>
      </c>
      <c r="O612" s="15">
        <f>'[1]TCE - ANEXO III - Preencher'!P621</f>
        <v>0</v>
      </c>
      <c r="P612" s="16">
        <f t="shared" si="56"/>
        <v>2.15</v>
      </c>
      <c r="Q612" s="15">
        <f>'[1]TCE - ANEXO III - Preencher'!R621</f>
        <v>250.78141129032258</v>
      </c>
      <c r="R612" s="15">
        <f>'[1]TCE - ANEXO III - Preencher'!S621</f>
        <v>84.72</v>
      </c>
      <c r="S612" s="16">
        <f t="shared" si="57"/>
        <v>166.06141129032258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471.07561129032251</v>
      </c>
    </row>
    <row r="613" spans="1:28" x14ac:dyDescent="0.2">
      <c r="A613" s="8">
        <f>IFERROR(VLOOKUP(B613,'[1]DADOS (OCULTAR)'!$Q$3:$S$136,3,0),"")</f>
        <v>9039744002723</v>
      </c>
      <c r="B613" s="9" t="str">
        <f>'[1]TCE - ANEXO III - Preencher'!C622</f>
        <v>HOSPITAL PELÓPIDAS SILVEIRA - CG Nº 017/2022</v>
      </c>
      <c r="C613" s="10"/>
      <c r="D613" s="11" t="str">
        <f>'[1]TCE - ANEXO III - Preencher'!E622</f>
        <v>KARLA MILENA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07/2024</v>
      </c>
      <c r="H613" s="14">
        <f>'[1]TCE - ANEXO III - Preencher'!I622</f>
        <v>0</v>
      </c>
      <c r="I613" s="14">
        <f>'[1]TCE - ANEXO III - Preencher'!J622</f>
        <v>285.09519999999998</v>
      </c>
      <c r="J613" s="14">
        <f>'[1]TCE - ANEXO III - Preencher'!K622</f>
        <v>0</v>
      </c>
      <c r="K613" s="15">
        <f>'[1]TCE - ANEXO III - Preencher'!L622</f>
        <v>180.22020000000001</v>
      </c>
      <c r="L613" s="15">
        <f>'[1]TCE - ANEXO III - Preencher'!M622</f>
        <v>28.24</v>
      </c>
      <c r="M613" s="15">
        <f t="shared" si="55"/>
        <v>151.9802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439.22539999999992</v>
      </c>
    </row>
    <row r="614" spans="1:28" x14ac:dyDescent="0.2">
      <c r="A614" s="8">
        <f>IFERROR(VLOOKUP(B614,'[1]DADOS (OCULTAR)'!$Q$3:$S$136,3,0),"")</f>
        <v>9039744002723</v>
      </c>
      <c r="B614" s="9" t="str">
        <f>'[1]TCE - ANEXO III - Preencher'!C623</f>
        <v>HOSPITAL PELÓPIDAS SILVEIRA - CG Nº 017/2022</v>
      </c>
      <c r="C614" s="10"/>
      <c r="D614" s="11" t="str">
        <f>'[1]TCE - ANEXO III - Preencher'!E623</f>
        <v>KAROLINE BRITO DE ANDRADE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07/2024</v>
      </c>
      <c r="H614" s="14">
        <f>'[1]TCE - ANEXO III - Preencher'!I623</f>
        <v>0</v>
      </c>
      <c r="I614" s="14">
        <f>'[1]TCE - ANEXO III - Preencher'!J623</f>
        <v>292.00560000000002</v>
      </c>
      <c r="J614" s="14">
        <f>'[1]TCE - ANEXO III - Preencher'!K623</f>
        <v>0</v>
      </c>
      <c r="K614" s="15">
        <f>'[1]TCE - ANEXO III - Preencher'!L623</f>
        <v>180.22020000000001</v>
      </c>
      <c r="L614" s="15">
        <f>'[1]TCE - ANEXO III - Preencher'!M623</f>
        <v>28.24</v>
      </c>
      <c r="M614" s="15">
        <f t="shared" si="55"/>
        <v>151.9802</v>
      </c>
      <c r="N614" s="15">
        <f>'[1]TCE - ANEXO III - Preencher'!O623</f>
        <v>2.15</v>
      </c>
      <c r="O614" s="15">
        <f>'[1]TCE - ANEXO III - Preencher'!P623</f>
        <v>0</v>
      </c>
      <c r="P614" s="16">
        <f t="shared" si="56"/>
        <v>2.15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446.13580000000002</v>
      </c>
    </row>
    <row r="615" spans="1:28" x14ac:dyDescent="0.2">
      <c r="A615" s="8">
        <f>IFERROR(VLOOKUP(B615,'[1]DADOS (OCULTAR)'!$Q$3:$S$136,3,0),"")</f>
        <v>9039744002723</v>
      </c>
      <c r="B615" s="9" t="str">
        <f>'[1]TCE - ANEXO III - Preencher'!C624</f>
        <v>HOSPITAL PELÓPIDAS SILVEIRA - CG Nº 017/2022</v>
      </c>
      <c r="C615" s="10"/>
      <c r="D615" s="11" t="str">
        <f>'[1]TCE - ANEXO III - Preencher'!E624</f>
        <v>KARYNNE RAFAELLA ASCHOFF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 t="str">
        <f>IF('[1]TCE - ANEXO III - Preencher'!H624="","",'[1]TCE - ANEXO III - Preencher'!H624)</f>
        <v>07/2024</v>
      </c>
      <c r="H615" s="14">
        <f>'[1]TCE - ANEXO III - Preencher'!I624</f>
        <v>0</v>
      </c>
      <c r="I615" s="14">
        <f>'[1]TCE - ANEXO III - Preencher'!J624</f>
        <v>140.0992</v>
      </c>
      <c r="J615" s="14">
        <f>'[1]TCE - ANEXO III - Preencher'!K624</f>
        <v>0</v>
      </c>
      <c r="K615" s="15">
        <f>'[1]TCE - ANEXO III - Preencher'!L624</f>
        <v>180.22020000000001</v>
      </c>
      <c r="L615" s="15">
        <f>'[1]TCE - ANEXO III - Preencher'!M624</f>
        <v>31.14</v>
      </c>
      <c r="M615" s="15">
        <f t="shared" si="55"/>
        <v>149.08019999999999</v>
      </c>
      <c r="N615" s="15">
        <f>'[1]TCE - ANEXO III - Preencher'!O624</f>
        <v>2.15</v>
      </c>
      <c r="O615" s="15">
        <f>'[1]TCE - ANEXO III - Preencher'!P624</f>
        <v>0</v>
      </c>
      <c r="P615" s="16">
        <f t="shared" si="56"/>
        <v>2.15</v>
      </c>
      <c r="Q615" s="15">
        <f>'[1]TCE - ANEXO III - Preencher'!R624</f>
        <v>250.78141129032258</v>
      </c>
      <c r="R615" s="15">
        <f>'[1]TCE - ANEXO III - Preencher'!S624</f>
        <v>93.42</v>
      </c>
      <c r="S615" s="16">
        <f t="shared" si="57"/>
        <v>157.36141129032256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448.69081129032253</v>
      </c>
    </row>
    <row r="616" spans="1:28" x14ac:dyDescent="0.2">
      <c r="A616" s="8">
        <f>IFERROR(VLOOKUP(B616,'[1]DADOS (OCULTAR)'!$Q$3:$S$136,3,0),"")</f>
        <v>9039744002723</v>
      </c>
      <c r="B616" s="9" t="str">
        <f>'[1]TCE - ANEXO III - Preencher'!C625</f>
        <v>HOSPITAL PELÓPIDAS SILVEIRA - CG Nº 017/2022</v>
      </c>
      <c r="C616" s="10"/>
      <c r="D616" s="11" t="str">
        <f>'[1]TCE - ANEXO III - Preencher'!E625</f>
        <v>KATHARINA OLIVEIRA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07/2024</v>
      </c>
      <c r="H616" s="14">
        <f>'[1]TCE - ANEXO III - Preencher'!I625</f>
        <v>0</v>
      </c>
      <c r="I616" s="14">
        <f>'[1]TCE - ANEXO III - Preencher'!J625</f>
        <v>403.57920000000001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4.5199999999999996</v>
      </c>
      <c r="O616" s="15">
        <f>'[1]TCE - ANEXO III - Preencher'!P625</f>
        <v>0</v>
      </c>
      <c r="P616" s="16">
        <f t="shared" si="56"/>
        <v>4.5199999999999996</v>
      </c>
      <c r="Q616" s="15">
        <f>'[1]TCE - ANEXO III - Preencher'!R625</f>
        <v>365.58141129032259</v>
      </c>
      <c r="R616" s="15">
        <f>'[1]TCE - ANEXO III - Preencher'!S625</f>
        <v>124.83</v>
      </c>
      <c r="S616" s="16">
        <f t="shared" si="57"/>
        <v>240.75141129032261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648.8506112903226</v>
      </c>
    </row>
    <row r="617" spans="1:28" x14ac:dyDescent="0.2">
      <c r="A617" s="8">
        <f>IFERROR(VLOOKUP(B617,'[1]DADOS (OCULTAR)'!$Q$3:$S$136,3,0),"")</f>
        <v>9039744002723</v>
      </c>
      <c r="B617" s="9" t="str">
        <f>'[1]TCE - ANEXO III - Preencher'!C626</f>
        <v>HOSPITAL PELÓPIDAS SILVEIRA - CG Nº 017/2022</v>
      </c>
      <c r="C617" s="10"/>
      <c r="D617" s="11" t="str">
        <f>'[1]TCE - ANEXO III - Preencher'!E626</f>
        <v>KATIA ALEXANDRE DA SILVA SOUZA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 xml:space="preserve">25210-5 </v>
      </c>
      <c r="G617" s="13" t="str">
        <f>IF('[1]TCE - ANEXO III - Preencher'!H626="","",'[1]TCE - ANEXO III - Preencher'!H626)</f>
        <v>07/2024</v>
      </c>
      <c r="H617" s="14">
        <f>'[1]TCE - ANEXO III - Preencher'!I626</f>
        <v>0</v>
      </c>
      <c r="I617" s="14">
        <f>'[1]TCE - ANEXO III - Preencher'!J626</f>
        <v>238.27520000000001</v>
      </c>
      <c r="J617" s="14">
        <f>'[1]TCE - ANEXO III - Preencher'!K626</f>
        <v>0</v>
      </c>
      <c r="K617" s="15">
        <f>'[1]TCE - ANEXO III - Preencher'!L626</f>
        <v>180.22020000000001</v>
      </c>
      <c r="L617" s="15">
        <f>'[1]TCE - ANEXO III - Preencher'!M626</f>
        <v>59.14</v>
      </c>
      <c r="M617" s="15">
        <f t="shared" si="55"/>
        <v>121.0802</v>
      </c>
      <c r="N617" s="15">
        <f>'[1]TCE - ANEXO III - Preencher'!O626</f>
        <v>2.15</v>
      </c>
      <c r="O617" s="15">
        <f>'[1]TCE - ANEXO III - Preencher'!P626</f>
        <v>0</v>
      </c>
      <c r="P617" s="16">
        <f t="shared" si="56"/>
        <v>2.15</v>
      </c>
      <c r="Q617" s="15">
        <f>'[1]TCE - ANEXO III - Preencher'!R626</f>
        <v>365.58141129032259</v>
      </c>
      <c r="R617" s="15">
        <f>'[1]TCE - ANEXO III - Preencher'!S626</f>
        <v>177.41</v>
      </c>
      <c r="S617" s="16">
        <f t="shared" si="57"/>
        <v>188.1714112903226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549.67681129032258</v>
      </c>
    </row>
    <row r="618" spans="1:28" x14ac:dyDescent="0.2">
      <c r="A618" s="8">
        <f>IFERROR(VLOOKUP(B618,'[1]DADOS (OCULTAR)'!$Q$3:$S$136,3,0),"")</f>
        <v>9039744002723</v>
      </c>
      <c r="B618" s="9" t="str">
        <f>'[1]TCE - ANEXO III - Preencher'!C627</f>
        <v>HOSPITAL PELÓPIDAS SILVEIRA - CG Nº 017/2022</v>
      </c>
      <c r="C618" s="10"/>
      <c r="D618" s="11" t="str">
        <f>'[1]TCE - ANEXO III - Preencher'!E627</f>
        <v>KATIA CILENE GUEDES DO NASCIMENTO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5211-30</v>
      </c>
      <c r="G618" s="13" t="str">
        <f>IF('[1]TCE - ANEXO III - Preencher'!H627="","",'[1]TCE - ANEXO III - Preencher'!H627)</f>
        <v>07/2024</v>
      </c>
      <c r="H618" s="14">
        <f>'[1]TCE - ANEXO III - Preencher'!I627</f>
        <v>0</v>
      </c>
      <c r="I618" s="14">
        <f>'[1]TCE - ANEXO III - Preencher'!J627</f>
        <v>125.82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2.15</v>
      </c>
      <c r="O618" s="15">
        <f>'[1]TCE - ANEXO III - Preencher'!P627</f>
        <v>0</v>
      </c>
      <c r="P618" s="16">
        <f t="shared" si="56"/>
        <v>2.15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127.97</v>
      </c>
    </row>
    <row r="619" spans="1:28" x14ac:dyDescent="0.2">
      <c r="A619" s="8">
        <f>IFERROR(VLOOKUP(B619,'[1]DADOS (OCULTAR)'!$Q$3:$S$136,3,0),"")</f>
        <v>9039744002723</v>
      </c>
      <c r="B619" s="9" t="str">
        <f>'[1]TCE - ANEXO III - Preencher'!C628</f>
        <v>HOSPITAL PELÓPIDAS SILVEIRA - CG Nº 017/2022</v>
      </c>
      <c r="C619" s="10"/>
      <c r="D619" s="11" t="str">
        <f>'[1]TCE - ANEXO III - Preencher'!E628</f>
        <v>KATIA FERREIRA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07/2024</v>
      </c>
      <c r="H619" s="14">
        <f>'[1]TCE - ANEXO III - Preencher'!I628</f>
        <v>0</v>
      </c>
      <c r="I619" s="14">
        <f>'[1]TCE - ANEXO III - Preencher'!J628</f>
        <v>319.49759999999998</v>
      </c>
      <c r="J619" s="14">
        <f>'[1]TCE - ANEXO III - Preencher'!K628</f>
        <v>0</v>
      </c>
      <c r="K619" s="15">
        <f>'[1]TCE - ANEXO III - Preencher'!L628</f>
        <v>180.22020000000001</v>
      </c>
      <c r="L619" s="15">
        <f>'[1]TCE - ANEXO III - Preencher'!M628</f>
        <v>28.24</v>
      </c>
      <c r="M619" s="15">
        <f t="shared" si="55"/>
        <v>151.9802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267.18141129032256</v>
      </c>
      <c r="R619" s="15">
        <f>'[1]TCE - ANEXO III - Preencher'!S628</f>
        <v>84.72</v>
      </c>
      <c r="S619" s="16">
        <f t="shared" si="57"/>
        <v>182.46141129032256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656.08921129032251</v>
      </c>
    </row>
    <row r="620" spans="1:28" x14ac:dyDescent="0.2">
      <c r="A620" s="8">
        <f>IFERROR(VLOOKUP(B620,'[1]DADOS (OCULTAR)'!$Q$3:$S$136,3,0),"")</f>
        <v>9039744002723</v>
      </c>
      <c r="B620" s="9" t="str">
        <f>'[1]TCE - ANEXO III - Preencher'!C629</f>
        <v>HOSPITAL PELÓPIDAS SILVEIRA - CG Nº 017/2022</v>
      </c>
      <c r="C620" s="10"/>
      <c r="D620" s="11" t="str">
        <f>'[1]TCE - ANEXO III - Preencher'!E629</f>
        <v>KATIA JOSELMA SOARES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5211-30</v>
      </c>
      <c r="G620" s="13" t="str">
        <f>IF('[1]TCE - ANEXO III - Preencher'!H629="","",'[1]TCE - ANEXO III - Preencher'!H629)</f>
        <v>07/2024</v>
      </c>
      <c r="H620" s="14">
        <f>'[1]TCE - ANEXO III - Preencher'!I629</f>
        <v>0</v>
      </c>
      <c r="I620" s="14">
        <f>'[1]TCE - ANEXO III - Preencher'!J629</f>
        <v>125.5016</v>
      </c>
      <c r="J620" s="14">
        <f>'[1]TCE - ANEXO III - Preencher'!K629</f>
        <v>0</v>
      </c>
      <c r="K620" s="15">
        <f>'[1]TCE - ANEXO III - Preencher'!L629</f>
        <v>180.22020000000001</v>
      </c>
      <c r="L620" s="15">
        <f>'[1]TCE - ANEXO III - Preencher'!M629</f>
        <v>31.14</v>
      </c>
      <c r="M620" s="15">
        <f t="shared" si="55"/>
        <v>149.08019999999999</v>
      </c>
      <c r="N620" s="15">
        <f>'[1]TCE - ANEXO III - Preencher'!O629</f>
        <v>2.15</v>
      </c>
      <c r="O620" s="15">
        <f>'[1]TCE - ANEXO III - Preencher'!P629</f>
        <v>0</v>
      </c>
      <c r="P620" s="16">
        <f t="shared" si="56"/>
        <v>2.15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276.73179999999996</v>
      </c>
    </row>
    <row r="621" spans="1:28" x14ac:dyDescent="0.2">
      <c r="A621" s="8">
        <f>IFERROR(VLOOKUP(B621,'[1]DADOS (OCULTAR)'!$Q$3:$S$136,3,0),"")</f>
        <v>9039744002723</v>
      </c>
      <c r="B621" s="9" t="str">
        <f>'[1]TCE - ANEXO III - Preencher'!C630</f>
        <v>HOSPITAL PELÓPIDAS SILVEIRA - CG Nº 017/2022</v>
      </c>
      <c r="C621" s="10"/>
      <c r="D621" s="11" t="str">
        <f>'[1]TCE - ANEXO III - Preencher'!E630</f>
        <v>KATIA SILENE DAS GRACAS DE OLIVEIRA ROMA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07/2024</v>
      </c>
      <c r="H621" s="14">
        <f>'[1]TCE - ANEXO III - Preencher'!I630</f>
        <v>0</v>
      </c>
      <c r="I621" s="14">
        <f>'[1]TCE - ANEXO III - Preencher'!J630</f>
        <v>252.89279999999999</v>
      </c>
      <c r="J621" s="14">
        <f>'[1]TCE - ANEXO III - Preencher'!K630</f>
        <v>0</v>
      </c>
      <c r="K621" s="15">
        <f>'[1]TCE - ANEXO III - Preencher'!L630</f>
        <v>180.22020000000001</v>
      </c>
      <c r="L621" s="15">
        <f>'[1]TCE - ANEXO III - Preencher'!M630</f>
        <v>28.24</v>
      </c>
      <c r="M621" s="15">
        <f t="shared" si="55"/>
        <v>151.9802</v>
      </c>
      <c r="N621" s="15">
        <f>'[1]TCE - ANEXO III - Preencher'!O630</f>
        <v>2.15</v>
      </c>
      <c r="O621" s="15">
        <f>'[1]TCE - ANEXO III - Preencher'!P630</f>
        <v>0</v>
      </c>
      <c r="P621" s="16">
        <f t="shared" si="56"/>
        <v>2.15</v>
      </c>
      <c r="Q621" s="15">
        <f>'[1]TCE - ANEXO III - Preencher'!R630</f>
        <v>267.18141129032256</v>
      </c>
      <c r="R621" s="15">
        <f>'[1]TCE - ANEXO III - Preencher'!S630</f>
        <v>65.52</v>
      </c>
      <c r="S621" s="16">
        <f t="shared" si="57"/>
        <v>201.66141129032258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608.68441129032249</v>
      </c>
    </row>
    <row r="622" spans="1:28" x14ac:dyDescent="0.2">
      <c r="A622" s="8">
        <f>IFERROR(VLOOKUP(B622,'[1]DADOS (OCULTAR)'!$Q$3:$S$136,3,0),"")</f>
        <v>9039744002723</v>
      </c>
      <c r="B622" s="9" t="str">
        <f>'[1]TCE - ANEXO III - Preencher'!C631</f>
        <v>HOSPITAL PELÓPIDAS SILVEIRA - CG Nº 017/2022</v>
      </c>
      <c r="C622" s="10"/>
      <c r="D622" s="11" t="str">
        <f>'[1]TCE - ANEXO III - Preencher'!E631</f>
        <v>KEILA ALBUQUERQUE DE MELLO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07/2024</v>
      </c>
      <c r="H622" s="14">
        <f>'[1]TCE - ANEXO III - Preencher'!I631</f>
        <v>0</v>
      </c>
      <c r="I622" s="14">
        <f>'[1]TCE - ANEXO III - Preencher'!J631</f>
        <v>433.71839999999997</v>
      </c>
      <c r="J622" s="14">
        <f>'[1]TCE - ANEXO III - Preencher'!K631</f>
        <v>0</v>
      </c>
      <c r="K622" s="15">
        <f>'[1]TCE - ANEXO III - Preencher'!L631</f>
        <v>180.22020000000001</v>
      </c>
      <c r="L622" s="15">
        <f>'[1]TCE - ANEXO III - Preencher'!M631</f>
        <v>3.05</v>
      </c>
      <c r="M622" s="15">
        <f t="shared" si="55"/>
        <v>177.17019999999999</v>
      </c>
      <c r="N622" s="15">
        <f>'[1]TCE - ANEXO III - Preencher'!O631</f>
        <v>4.5199999999999996</v>
      </c>
      <c r="O622" s="15">
        <f>'[1]TCE - ANEXO III - Preencher'!P631</f>
        <v>0</v>
      </c>
      <c r="P622" s="16">
        <f t="shared" si="56"/>
        <v>4.5199999999999996</v>
      </c>
      <c r="Q622" s="15">
        <f>'[1]TCE - ANEXO III - Preencher'!R631</f>
        <v>86.78141129032258</v>
      </c>
      <c r="R622" s="15">
        <f>'[1]TCE - ANEXO III - Preencher'!S631</f>
        <v>82</v>
      </c>
      <c r="S622" s="16">
        <f t="shared" si="57"/>
        <v>4.7814112903225805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620.19001129032256</v>
      </c>
    </row>
    <row r="623" spans="1:28" x14ac:dyDescent="0.2">
      <c r="A623" s="8">
        <f>IFERROR(VLOOKUP(B623,'[1]DADOS (OCULTAR)'!$Q$3:$S$136,3,0),"")</f>
        <v>9039744002723</v>
      </c>
      <c r="B623" s="9" t="str">
        <f>'[1]TCE - ANEXO III - Preencher'!C632</f>
        <v>HOSPITAL PELÓPIDAS SILVEIRA - CG Nº 017/2022</v>
      </c>
      <c r="C623" s="10"/>
      <c r="D623" s="11" t="str">
        <f>'[1]TCE - ANEXO III - Preencher'!E632</f>
        <v>KELLY DI PACE BEZERRA CAVALCANTI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2235-05</v>
      </c>
      <c r="G623" s="13" t="str">
        <f>IF('[1]TCE - ANEXO III - Preencher'!H632="","",'[1]TCE - ANEXO III - Preencher'!H632)</f>
        <v>07/2024</v>
      </c>
      <c r="H623" s="14">
        <f>'[1]TCE - ANEXO III - Preencher'!I632</f>
        <v>0</v>
      </c>
      <c r="I623" s="14">
        <f>'[1]TCE - ANEXO III - Preencher'!J632</f>
        <v>456.20639999999997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4.5199999999999996</v>
      </c>
      <c r="O623" s="15">
        <f>'[1]TCE - ANEXO III - Preencher'!P632</f>
        <v>0</v>
      </c>
      <c r="P623" s="16">
        <f t="shared" si="56"/>
        <v>4.5199999999999996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460.72639999999996</v>
      </c>
    </row>
    <row r="624" spans="1:28" x14ac:dyDescent="0.2">
      <c r="A624" s="8">
        <f>IFERROR(VLOOKUP(B624,'[1]DADOS (OCULTAR)'!$Q$3:$S$136,3,0),"")</f>
        <v>9039744002723</v>
      </c>
      <c r="B624" s="9" t="str">
        <f>'[1]TCE - ANEXO III - Preencher'!C633</f>
        <v>HOSPITAL PELÓPIDAS SILVEIRA - CG Nº 017/2022</v>
      </c>
      <c r="C624" s="10"/>
      <c r="D624" s="11" t="str">
        <f>'[1]TCE - ANEXO III - Preencher'!E633</f>
        <v>KELLY EDUARDA NASCIMENTO DA SILVA SOUZA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 xml:space="preserve">25210-5 </v>
      </c>
      <c r="G624" s="13" t="str">
        <f>IF('[1]TCE - ANEXO III - Preencher'!H633="","",'[1]TCE - ANEXO III - Preencher'!H633)</f>
        <v>07/2024</v>
      </c>
      <c r="H624" s="14">
        <f>'[1]TCE - ANEXO III - Preencher'!I633</f>
        <v>0</v>
      </c>
      <c r="I624" s="14">
        <f>'[1]TCE - ANEXO III - Preencher'!J633</f>
        <v>344.97760000000011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2.15</v>
      </c>
      <c r="O624" s="15">
        <f>'[1]TCE - ANEXO III - Preencher'!P633</f>
        <v>0</v>
      </c>
      <c r="P624" s="16">
        <f t="shared" si="56"/>
        <v>2.15</v>
      </c>
      <c r="Q624" s="15">
        <f>'[1]TCE - ANEXO III - Preencher'!R633</f>
        <v>365.58141129032259</v>
      </c>
      <c r="R624" s="15">
        <f>'[1]TCE - ANEXO III - Preencher'!S633</f>
        <v>231.6</v>
      </c>
      <c r="S624" s="16">
        <f t="shared" si="57"/>
        <v>133.9814112903226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481.10901129032266</v>
      </c>
    </row>
    <row r="625" spans="1:28" x14ac:dyDescent="0.2">
      <c r="A625" s="8">
        <f>IFERROR(VLOOKUP(B625,'[1]DADOS (OCULTAR)'!$Q$3:$S$136,3,0),"")</f>
        <v>9039744002723</v>
      </c>
      <c r="B625" s="9" t="str">
        <f>'[1]TCE - ANEXO III - Preencher'!C634</f>
        <v>HOSPITAL PELÓPIDAS SILVEIRA - CG Nº 017/2022</v>
      </c>
      <c r="C625" s="10"/>
      <c r="D625" s="11" t="str">
        <f>'[1]TCE - ANEXO III - Preencher'!E634</f>
        <v>KENIA FERREIRA DE LIMA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07/2024</v>
      </c>
      <c r="H625" s="14">
        <f>'[1]TCE - ANEXO III - Preencher'!I634</f>
        <v>0</v>
      </c>
      <c r="I625" s="14">
        <f>'[1]TCE - ANEXO III - Preencher'!J634</f>
        <v>472.24880000000002</v>
      </c>
      <c r="J625" s="14">
        <f>'[1]TCE - ANEXO III - Preencher'!K634</f>
        <v>0</v>
      </c>
      <c r="K625" s="15">
        <f>'[1]TCE - ANEXO III - Preencher'!L634</f>
        <v>180.22020000000001</v>
      </c>
      <c r="L625" s="15">
        <f>'[1]TCE - ANEXO III - Preencher'!M634</f>
        <v>3.59</v>
      </c>
      <c r="M625" s="15">
        <f t="shared" si="55"/>
        <v>176.6302</v>
      </c>
      <c r="N625" s="15">
        <f>'[1]TCE - ANEXO III - Preencher'!O634</f>
        <v>4.5199999999999996</v>
      </c>
      <c r="O625" s="15">
        <f>'[1]TCE - ANEXO III - Preencher'!P634</f>
        <v>0</v>
      </c>
      <c r="P625" s="16">
        <f t="shared" si="56"/>
        <v>4.5199999999999996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120.26</v>
      </c>
      <c r="U625" s="15">
        <f>'[1]TCE - ANEXO III - Preencher'!V634</f>
        <v>0</v>
      </c>
      <c r="V625" s="16">
        <f t="shared" si="58"/>
        <v>120.26</v>
      </c>
      <c r="W625" s="17" t="str">
        <f>IF('[1]TCE - ANEXO III - Preencher'!X634="","",'[1]TCE - ANEXO III - Preencher'!X634)</f>
        <v>AUXÍLIO CRECHE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773.65899999999999</v>
      </c>
    </row>
    <row r="626" spans="1:28" x14ac:dyDescent="0.2">
      <c r="A626" s="8">
        <f>IFERROR(VLOOKUP(B626,'[1]DADOS (OCULTAR)'!$Q$3:$S$136,3,0),"")</f>
        <v>9039744002723</v>
      </c>
      <c r="B626" s="9" t="str">
        <f>'[1]TCE - ANEXO III - Preencher'!C635</f>
        <v>HOSPITAL PELÓPIDAS SILVEIRA - CG Nº 017/2022</v>
      </c>
      <c r="C626" s="10"/>
      <c r="D626" s="11" t="str">
        <f>'[1]TCE - ANEXO III - Preencher'!E635</f>
        <v>KEROLLYN CILENE DE ARRUDA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07/2024</v>
      </c>
      <c r="H626" s="14">
        <f>'[1]TCE - ANEXO III - Preencher'!I635</f>
        <v>0</v>
      </c>
      <c r="I626" s="14">
        <f>'[1]TCE - ANEXO III - Preencher'!J635</f>
        <v>273.2192</v>
      </c>
      <c r="J626" s="14">
        <f>'[1]TCE - ANEXO III - Preencher'!K635</f>
        <v>0</v>
      </c>
      <c r="K626" s="15">
        <f>'[1]TCE - ANEXO III - Preencher'!L635</f>
        <v>180.22020000000001</v>
      </c>
      <c r="L626" s="15">
        <f>'[1]TCE - ANEXO III - Preencher'!M635</f>
        <v>28.24</v>
      </c>
      <c r="M626" s="15">
        <f t="shared" si="55"/>
        <v>151.9802</v>
      </c>
      <c r="N626" s="15">
        <f>'[1]TCE - ANEXO III - Preencher'!O635</f>
        <v>2.15</v>
      </c>
      <c r="O626" s="15">
        <f>'[1]TCE - ANEXO III - Preencher'!P635</f>
        <v>0</v>
      </c>
      <c r="P626" s="16">
        <f t="shared" si="56"/>
        <v>2.15</v>
      </c>
      <c r="Q626" s="15">
        <f>'[1]TCE - ANEXO III - Preencher'!R635</f>
        <v>365.58141129032259</v>
      </c>
      <c r="R626" s="15">
        <f>'[1]TCE - ANEXO III - Preencher'!S635</f>
        <v>0</v>
      </c>
      <c r="S626" s="16">
        <f t="shared" si="57"/>
        <v>365.58141129032259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792.93081129032248</v>
      </c>
    </row>
    <row r="627" spans="1:28" x14ac:dyDescent="0.2">
      <c r="A627" s="8">
        <f>IFERROR(VLOOKUP(B627,'[1]DADOS (OCULTAR)'!$Q$3:$S$136,3,0),"")</f>
        <v>9039744002723</v>
      </c>
      <c r="B627" s="9" t="str">
        <f>'[1]TCE - ANEXO III - Preencher'!C636</f>
        <v>HOSPITAL PELÓPIDAS SILVEIRA - CG Nº 017/2022</v>
      </c>
      <c r="C627" s="10"/>
      <c r="D627" s="11" t="str">
        <f>'[1]TCE - ANEXO III - Preencher'!E636</f>
        <v>KEZYA BARBOSA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2516-05</v>
      </c>
      <c r="G627" s="13" t="str">
        <f>IF('[1]TCE - ANEXO III - Preencher'!H636="","",'[1]TCE - ANEXO III - Preencher'!H636)</f>
        <v>07/2024</v>
      </c>
      <c r="H627" s="14">
        <f>'[1]TCE - ANEXO III - Preencher'!I636</f>
        <v>0</v>
      </c>
      <c r="I627" s="14">
        <f>'[1]TCE - ANEXO III - Preencher'!J636</f>
        <v>257.06560000000002</v>
      </c>
      <c r="J627" s="14">
        <f>'[1]TCE - ANEXO III - Preencher'!K636</f>
        <v>0</v>
      </c>
      <c r="K627" s="15">
        <f>'[1]TCE - ANEXO III - Preencher'!L636</f>
        <v>180.22020000000001</v>
      </c>
      <c r="L627" s="15">
        <f>'[1]TCE - ANEXO III - Preencher'!M636</f>
        <v>47.92</v>
      </c>
      <c r="M627" s="15">
        <f t="shared" si="55"/>
        <v>132.30020000000002</v>
      </c>
      <c r="N627" s="15">
        <f>'[1]TCE - ANEXO III - Preencher'!O636</f>
        <v>2.15</v>
      </c>
      <c r="O627" s="15">
        <f>'[1]TCE - ANEXO III - Preencher'!P636</f>
        <v>0</v>
      </c>
      <c r="P627" s="16">
        <f t="shared" si="56"/>
        <v>2.15</v>
      </c>
      <c r="Q627" s="15">
        <f>'[1]TCE - ANEXO III - Preencher'!R636</f>
        <v>168.78141129032258</v>
      </c>
      <c r="R627" s="15">
        <f>'[1]TCE - ANEXO III - Preencher'!S636</f>
        <v>143.76</v>
      </c>
      <c r="S627" s="16">
        <f t="shared" si="57"/>
        <v>25.02141129032259</v>
      </c>
      <c r="T627" s="15">
        <f>'[1]TCE - ANEXO III - Preencher'!U636</f>
        <v>80.95</v>
      </c>
      <c r="U627" s="15">
        <f>'[1]TCE - ANEXO III - Preencher'!V636</f>
        <v>0</v>
      </c>
      <c r="V627" s="16">
        <f t="shared" si="58"/>
        <v>80.95</v>
      </c>
      <c r="W627" s="17" t="str">
        <f>IF('[1]TCE - ANEXO III - Preencher'!X636="","",'[1]TCE - ANEXO III - Preencher'!X636)</f>
        <v>AUXÍLIO CRECHE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497.48721129032259</v>
      </c>
    </row>
    <row r="628" spans="1:28" x14ac:dyDescent="0.2">
      <c r="A628" s="8">
        <f>IFERROR(VLOOKUP(B628,'[1]DADOS (OCULTAR)'!$Q$3:$S$136,3,0),"")</f>
        <v>9039744002723</v>
      </c>
      <c r="B628" s="9" t="str">
        <f>'[1]TCE - ANEXO III - Preencher'!C637</f>
        <v>HOSPITAL PELÓPIDAS SILVEIRA - CG Nº 017/2022</v>
      </c>
      <c r="C628" s="10"/>
      <c r="D628" s="11" t="str">
        <f>'[1]TCE - ANEXO III - Preencher'!E637</f>
        <v>KLAUDIA MOREIRA DE MORAIS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5135-05</v>
      </c>
      <c r="G628" s="13" t="str">
        <f>IF('[1]TCE - ANEXO III - Preencher'!H637="","",'[1]TCE - ANEXO III - Preencher'!H637)</f>
        <v>07/2024</v>
      </c>
      <c r="H628" s="14">
        <f>'[1]TCE - ANEXO III - Preencher'!I637</f>
        <v>0</v>
      </c>
      <c r="I628" s="14">
        <f>'[1]TCE - ANEXO III - Preencher'!J637</f>
        <v>127.6448</v>
      </c>
      <c r="J628" s="14">
        <f>'[1]TCE - ANEXO III - Preencher'!K637</f>
        <v>0</v>
      </c>
      <c r="K628" s="15">
        <f>'[1]TCE - ANEXO III - Preencher'!L637</f>
        <v>180.22020000000001</v>
      </c>
      <c r="L628" s="15">
        <f>'[1]TCE - ANEXO III - Preencher'!M637</f>
        <v>28.24</v>
      </c>
      <c r="M628" s="15">
        <f t="shared" si="55"/>
        <v>151.9802</v>
      </c>
      <c r="N628" s="15">
        <f>'[1]TCE - ANEXO III - Preencher'!O637</f>
        <v>2.15</v>
      </c>
      <c r="O628" s="15">
        <f>'[1]TCE - ANEXO III - Preencher'!P637</f>
        <v>0</v>
      </c>
      <c r="P628" s="16">
        <f t="shared" si="56"/>
        <v>2.15</v>
      </c>
      <c r="Q628" s="15">
        <f>'[1]TCE - ANEXO III - Preencher'!R637</f>
        <v>127.78141129032258</v>
      </c>
      <c r="R628" s="15">
        <f>'[1]TCE - ANEXO III - Preencher'!S637</f>
        <v>75.12</v>
      </c>
      <c r="S628" s="16">
        <f t="shared" si="57"/>
        <v>52.661411290322576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334.43641129032255</v>
      </c>
    </row>
    <row r="629" spans="1:28" x14ac:dyDescent="0.2">
      <c r="A629" s="8">
        <f>IFERROR(VLOOKUP(B629,'[1]DADOS (OCULTAR)'!$Q$3:$S$136,3,0),"")</f>
        <v>9039744002723</v>
      </c>
      <c r="B629" s="9" t="str">
        <f>'[1]TCE - ANEXO III - Preencher'!C638</f>
        <v>HOSPITAL PELÓPIDAS SILVEIRA - CG Nº 017/2022</v>
      </c>
      <c r="C629" s="10"/>
      <c r="D629" s="11" t="str">
        <f>'[1]TCE - ANEXO III - Preencher'!E638</f>
        <v>KLEBER ANTONIO DE PAULA XAVIER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07/2024</v>
      </c>
      <c r="H629" s="14">
        <f>'[1]TCE - ANEXO III - Preencher'!I638</f>
        <v>0</v>
      </c>
      <c r="I629" s="14">
        <f>'[1]TCE - ANEXO III - Preencher'!J638</f>
        <v>150.66319999999999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2.15</v>
      </c>
      <c r="O629" s="15">
        <f>'[1]TCE - ANEXO III - Preencher'!P638</f>
        <v>0</v>
      </c>
      <c r="P629" s="16">
        <f t="shared" si="56"/>
        <v>2.15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152.81319999999999</v>
      </c>
    </row>
    <row r="630" spans="1:28" x14ac:dyDescent="0.2">
      <c r="A630" s="8">
        <f>IFERROR(VLOOKUP(B630,'[1]DADOS (OCULTAR)'!$Q$3:$S$136,3,0),"")</f>
        <v>9039744002723</v>
      </c>
      <c r="B630" s="9" t="str">
        <f>'[1]TCE - ANEXO III - Preencher'!C639</f>
        <v>HOSPITAL PELÓPIDAS SILVEIRA - CG Nº 017/2022</v>
      </c>
      <c r="C630" s="10"/>
      <c r="D630" s="11" t="str">
        <f>'[1]TCE - ANEXO III - Preencher'!E639</f>
        <v>KLEBER GILBERTO BATISTA DE SA BARRETO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3241-15</v>
      </c>
      <c r="G630" s="13" t="str">
        <f>IF('[1]TCE - ANEXO III - Preencher'!H639="","",'[1]TCE - ANEXO III - Preencher'!H639)</f>
        <v>07/2024</v>
      </c>
      <c r="H630" s="14">
        <f>'[1]TCE - ANEXO III - Preencher'!I639</f>
        <v>0</v>
      </c>
      <c r="I630" s="14">
        <f>'[1]TCE - ANEXO III - Preencher'!J639</f>
        <v>278.16879999999998</v>
      </c>
      <c r="J630" s="14">
        <f>'[1]TCE - ANEXO III - Preencher'!K639</f>
        <v>0</v>
      </c>
      <c r="K630" s="15">
        <f>'[1]TCE - ANEXO III - Preencher'!L639</f>
        <v>180.22020000000001</v>
      </c>
      <c r="L630" s="15">
        <f>'[1]TCE - ANEXO III - Preencher'!M639</f>
        <v>19.28</v>
      </c>
      <c r="M630" s="15">
        <f t="shared" si="55"/>
        <v>160.9402</v>
      </c>
      <c r="N630" s="15">
        <f>'[1]TCE - ANEXO III - Preencher'!O639</f>
        <v>2.15</v>
      </c>
      <c r="O630" s="15">
        <f>'[1]TCE - ANEXO III - Preencher'!P639</f>
        <v>0</v>
      </c>
      <c r="P630" s="16">
        <f t="shared" si="56"/>
        <v>2.15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441.25899999999996</v>
      </c>
    </row>
    <row r="631" spans="1:28" x14ac:dyDescent="0.2">
      <c r="A631" s="8">
        <f>IFERROR(VLOOKUP(B631,'[1]DADOS (OCULTAR)'!$Q$3:$S$136,3,0),"")</f>
        <v>9039744002723</v>
      </c>
      <c r="B631" s="9" t="str">
        <f>'[1]TCE - ANEXO III - Preencher'!C640</f>
        <v>HOSPITAL PELÓPIDAS SILVEIRA - CG Nº 017/2022</v>
      </c>
      <c r="C631" s="10"/>
      <c r="D631" s="11" t="str">
        <f>'[1]TCE - ANEXO III - Preencher'!E640</f>
        <v>KLEIWSON LIMA AFRO DOS SANTOS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3172-10</v>
      </c>
      <c r="G631" s="13" t="str">
        <f>IF('[1]TCE - ANEXO III - Preencher'!H640="","",'[1]TCE - ANEXO III - Preencher'!H640)</f>
        <v>07/2024</v>
      </c>
      <c r="H631" s="14">
        <f>'[1]TCE - ANEXO III - Preencher'!I640</f>
        <v>0</v>
      </c>
      <c r="I631" s="14">
        <f>'[1]TCE - ANEXO III - Preencher'!J640</f>
        <v>212.2312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2.15</v>
      </c>
      <c r="O631" s="15">
        <f>'[1]TCE - ANEXO III - Preencher'!P640</f>
        <v>0</v>
      </c>
      <c r="P631" s="16">
        <f t="shared" si="56"/>
        <v>2.15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214.38120000000001</v>
      </c>
    </row>
    <row r="632" spans="1:28" x14ac:dyDescent="0.2">
      <c r="A632" s="8">
        <f>IFERROR(VLOOKUP(B632,'[1]DADOS (OCULTAR)'!$Q$3:$S$136,3,0),"")</f>
        <v>9039744002723</v>
      </c>
      <c r="B632" s="9" t="str">
        <f>'[1]TCE - ANEXO III - Preencher'!C641</f>
        <v>HOSPITAL PELÓPIDAS SILVEIRA - CG Nº 017/2022</v>
      </c>
      <c r="C632" s="10"/>
      <c r="D632" s="11" t="str">
        <f>'[1]TCE - ANEXO III - Preencher'!E641</f>
        <v>KLEYBSON GALDINO MATIAS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07/2024</v>
      </c>
      <c r="H632" s="14">
        <f>'[1]TCE - ANEXO III - Preencher'!I641</f>
        <v>0</v>
      </c>
      <c r="I632" s="14">
        <f>'[1]TCE - ANEXO III - Preencher'!J641</f>
        <v>124.56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2.15</v>
      </c>
      <c r="O632" s="15">
        <f>'[1]TCE - ANEXO III - Preencher'!P641</f>
        <v>0</v>
      </c>
      <c r="P632" s="16">
        <f t="shared" si="56"/>
        <v>2.15</v>
      </c>
      <c r="Q632" s="15">
        <f>'[1]TCE - ANEXO III - Preencher'!R641</f>
        <v>267.18141129032256</v>
      </c>
      <c r="R632" s="15">
        <f>'[1]TCE - ANEXO III - Preencher'!S641</f>
        <v>93.42</v>
      </c>
      <c r="S632" s="16">
        <f t="shared" si="57"/>
        <v>173.76141129032254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300.47141129032252</v>
      </c>
    </row>
    <row r="633" spans="1:28" x14ac:dyDescent="0.2">
      <c r="A633" s="8">
        <f>IFERROR(VLOOKUP(B633,'[1]DADOS (OCULTAR)'!$Q$3:$S$136,3,0),"")</f>
        <v>9039744002723</v>
      </c>
      <c r="B633" s="9" t="str">
        <f>'[1]TCE - ANEXO III - Preencher'!C642</f>
        <v>HOSPITAL PELÓPIDAS SILVEIRA - CG Nº 017/2022</v>
      </c>
      <c r="C633" s="10"/>
      <c r="D633" s="11" t="str">
        <f>'[1]TCE - ANEXO III - Preencher'!E642</f>
        <v>KUEILIAEN KREUSIA DE OLIVEIRA CHALEGRE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5211-30</v>
      </c>
      <c r="G633" s="13" t="str">
        <f>IF('[1]TCE - ANEXO III - Preencher'!H642="","",'[1]TCE - ANEXO III - Preencher'!H642)</f>
        <v>07/2024</v>
      </c>
      <c r="H633" s="14">
        <f>'[1]TCE - ANEXO III - Preencher'!I642</f>
        <v>0</v>
      </c>
      <c r="I633" s="14">
        <f>'[1]TCE - ANEXO III - Preencher'!J642</f>
        <v>146.19839999999999</v>
      </c>
      <c r="J633" s="14">
        <f>'[1]TCE - ANEXO III - Preencher'!K642</f>
        <v>0</v>
      </c>
      <c r="K633" s="15">
        <f>'[1]TCE - ANEXO III - Preencher'!L642</f>
        <v>180.22020000000001</v>
      </c>
      <c r="L633" s="15">
        <f>'[1]TCE - ANEXO III - Preencher'!M642</f>
        <v>31.14</v>
      </c>
      <c r="M633" s="15">
        <f t="shared" si="55"/>
        <v>149.08019999999999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135.98141129032257</v>
      </c>
      <c r="R633" s="15">
        <f>'[1]TCE - ANEXO III - Preencher'!S642</f>
        <v>93.42</v>
      </c>
      <c r="S633" s="16">
        <f t="shared" si="57"/>
        <v>42.561411290322567</v>
      </c>
      <c r="T633" s="15">
        <f>'[1]TCE - ANEXO III - Preencher'!U642</f>
        <v>80.95</v>
      </c>
      <c r="U633" s="15">
        <f>'[1]TCE - ANEXO III - Preencher'!V642</f>
        <v>0</v>
      </c>
      <c r="V633" s="16">
        <f t="shared" si="58"/>
        <v>80.95</v>
      </c>
      <c r="W633" s="17" t="str">
        <f>IF('[1]TCE - ANEXO III - Preencher'!X642="","",'[1]TCE - ANEXO III - Preencher'!X642)</f>
        <v>AUXÍLIO CRECHE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420.9400112903225</v>
      </c>
    </row>
    <row r="634" spans="1:28" x14ac:dyDescent="0.2">
      <c r="A634" s="8">
        <f>IFERROR(VLOOKUP(B634,'[1]DADOS (OCULTAR)'!$Q$3:$S$136,3,0),"")</f>
        <v>9039744002723</v>
      </c>
      <c r="B634" s="9" t="str">
        <f>'[1]TCE - ANEXO III - Preencher'!C643</f>
        <v>HOSPITAL PELÓPIDAS SILVEIRA - CG Nº 017/2022</v>
      </c>
      <c r="C634" s="10"/>
      <c r="D634" s="11" t="str">
        <f>'[1]TCE - ANEXO III - Preencher'!E643</f>
        <v>LAERCIO GREGORIO MARTINS DA HORA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5174-10</v>
      </c>
      <c r="G634" s="13" t="str">
        <f>IF('[1]TCE - ANEXO III - Preencher'!H643="","",'[1]TCE - ANEXO III - Preencher'!H643)</f>
        <v>07/2024</v>
      </c>
      <c r="H634" s="14">
        <f>'[1]TCE - ANEXO III - Preencher'!I643</f>
        <v>0</v>
      </c>
      <c r="I634" s="14">
        <f>'[1]TCE - ANEXO III - Preencher'!J643</f>
        <v>111.7336</v>
      </c>
      <c r="J634" s="14">
        <f>'[1]TCE - ANEXO III - Preencher'!K643</f>
        <v>0</v>
      </c>
      <c r="K634" s="15">
        <f>'[1]TCE - ANEXO III - Preencher'!L643</f>
        <v>180.22020000000001</v>
      </c>
      <c r="L634" s="15">
        <f>'[1]TCE - ANEXO III - Preencher'!M643</f>
        <v>28.24</v>
      </c>
      <c r="M634" s="15">
        <f t="shared" si="55"/>
        <v>151.9802</v>
      </c>
      <c r="N634" s="15">
        <f>'[1]TCE - ANEXO III - Preencher'!O643</f>
        <v>2.15</v>
      </c>
      <c r="O634" s="15">
        <f>'[1]TCE - ANEXO III - Preencher'!P643</f>
        <v>0</v>
      </c>
      <c r="P634" s="16">
        <f t="shared" si="56"/>
        <v>2.15</v>
      </c>
      <c r="Q634" s="15">
        <f>'[1]TCE - ANEXO III - Preencher'!R643</f>
        <v>250.78141129032258</v>
      </c>
      <c r="R634" s="15">
        <f>'[1]TCE - ANEXO III - Preencher'!S643</f>
        <v>84.72</v>
      </c>
      <c r="S634" s="16">
        <f t="shared" si="57"/>
        <v>166.06141129032258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431.92521129032252</v>
      </c>
    </row>
    <row r="635" spans="1:28" x14ac:dyDescent="0.2">
      <c r="A635" s="8">
        <f>IFERROR(VLOOKUP(B635,'[1]DADOS (OCULTAR)'!$Q$3:$S$136,3,0),"")</f>
        <v>9039744002723</v>
      </c>
      <c r="B635" s="9" t="str">
        <f>'[1]TCE - ANEXO III - Preencher'!C644</f>
        <v>HOSPITAL PELÓPIDAS SILVEIRA - CG Nº 017/2022</v>
      </c>
      <c r="C635" s="10"/>
      <c r="D635" s="11" t="str">
        <f>'[1]TCE - ANEXO III - Preencher'!E644</f>
        <v>LAIS ALVES LINS MARINHO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2234-05</v>
      </c>
      <c r="G635" s="13" t="str">
        <f>IF('[1]TCE - ANEXO III - Preencher'!H644="","",'[1]TCE - ANEXO III - Preencher'!H644)</f>
        <v>07/2024</v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254.43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-176.25</v>
      </c>
      <c r="R635" s="15">
        <f>'[1]TCE - ANEXO III - Preencher'!S644</f>
        <v>0</v>
      </c>
      <c r="S635" s="16">
        <f t="shared" si="57"/>
        <v>-176.25</v>
      </c>
      <c r="T635" s="15">
        <f>'[1]TCE - ANEXO III - Preencher'!U644</f>
        <v>107.22</v>
      </c>
      <c r="U635" s="15">
        <f>'[1]TCE - ANEXO III - Preencher'!V644</f>
        <v>0</v>
      </c>
      <c r="V635" s="16">
        <f t="shared" si="58"/>
        <v>107.22</v>
      </c>
      <c r="W635" s="17" t="str">
        <f>IF('[1]TCE - ANEXO III - Preencher'!X644="","",'[1]TCE - ANEXO III - Preencher'!X644)</f>
        <v>AUXÍLIO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187.54999999999998</v>
      </c>
    </row>
    <row r="636" spans="1:28" x14ac:dyDescent="0.2">
      <c r="A636" s="8">
        <f>IFERROR(VLOOKUP(B636,'[1]DADOS (OCULTAR)'!$Q$3:$S$136,3,0),"")</f>
        <v>9039744002723</v>
      </c>
      <c r="B636" s="9" t="str">
        <f>'[1]TCE - ANEXO III - Preencher'!C645</f>
        <v>HOSPITAL PELÓPIDAS SILVEIRA - CG Nº 017/2022</v>
      </c>
      <c r="C636" s="10"/>
      <c r="D636" s="11" t="str">
        <f>'[1]TCE - ANEXO III - Preencher'!E645</f>
        <v>LARA DE MENEZES ANDRADE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2251-25</v>
      </c>
      <c r="G636" s="13" t="str">
        <f>IF('[1]TCE - ANEXO III - Preencher'!H645="","",'[1]TCE - ANEXO III - Preencher'!H645)</f>
        <v>07/2024</v>
      </c>
      <c r="H636" s="14">
        <f>'[1]TCE - ANEXO III - Preencher'!I645</f>
        <v>0</v>
      </c>
      <c r="I636" s="14">
        <f>'[1]TCE - ANEXO III - Preencher'!J645</f>
        <v>693.58960000000013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17.2</v>
      </c>
      <c r="O636" s="15">
        <f>'[1]TCE - ANEXO III - Preencher'!P645</f>
        <v>0</v>
      </c>
      <c r="P636" s="16">
        <f t="shared" si="56"/>
        <v>17.2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710.78960000000018</v>
      </c>
    </row>
    <row r="637" spans="1:28" x14ac:dyDescent="0.2">
      <c r="A637" s="8">
        <f>IFERROR(VLOOKUP(B637,'[1]DADOS (OCULTAR)'!$Q$3:$S$136,3,0),"")</f>
        <v>9039744002723</v>
      </c>
      <c r="B637" s="9" t="str">
        <f>'[1]TCE - ANEXO III - Preencher'!C646</f>
        <v>HOSPITAL PELÓPIDAS SILVEIRA - CG Nº 017/2022</v>
      </c>
      <c r="C637" s="10"/>
      <c r="D637" s="11" t="str">
        <f>'[1]TCE - ANEXO III - Preencher'!E646</f>
        <v>LARA GLEICE ALVES DE ARAUJO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07/2024</v>
      </c>
      <c r="H637" s="14">
        <f>'[1]TCE - ANEXO III - Preencher'!I646</f>
        <v>0</v>
      </c>
      <c r="I637" s="14">
        <f>'[1]TCE - ANEXO III - Preencher'!J646</f>
        <v>323.15679999999998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2.15</v>
      </c>
      <c r="O637" s="15">
        <f>'[1]TCE - ANEXO III - Preencher'!P646</f>
        <v>0</v>
      </c>
      <c r="P637" s="16">
        <f t="shared" si="56"/>
        <v>2.15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325.30679999999995</v>
      </c>
    </row>
    <row r="638" spans="1:28" x14ac:dyDescent="0.2">
      <c r="A638" s="8">
        <f>IFERROR(VLOOKUP(B638,'[1]DADOS (OCULTAR)'!$Q$3:$S$136,3,0),"")</f>
        <v>9039744002723</v>
      </c>
      <c r="B638" s="9" t="str">
        <f>'[1]TCE - ANEXO III - Preencher'!C647</f>
        <v>HOSPITAL PELÓPIDAS SILVEIRA - CG Nº 017/2022</v>
      </c>
      <c r="C638" s="10"/>
      <c r="D638" s="11" t="str">
        <f>'[1]TCE - ANEXO III - Preencher'!E647</f>
        <v>LARISSA FERNANDES DA CUNHA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2236-05</v>
      </c>
      <c r="G638" s="13" t="str">
        <f>IF('[1]TCE - ANEXO III - Preencher'!H647="","",'[1]TCE - ANEXO III - Preencher'!H647)</f>
        <v>07/2024</v>
      </c>
      <c r="H638" s="14">
        <f>'[1]TCE - ANEXO III - Preencher'!I647</f>
        <v>0</v>
      </c>
      <c r="I638" s="14">
        <f>'[1]TCE - ANEXO III - Preencher'!J647</f>
        <v>221.22559999999999</v>
      </c>
      <c r="J638" s="14">
        <f>'[1]TCE - ANEXO III - Preencher'!K647</f>
        <v>0</v>
      </c>
      <c r="K638" s="15">
        <f>'[1]TCE - ANEXO III - Preencher'!L647</f>
        <v>180.22020000000001</v>
      </c>
      <c r="L638" s="15">
        <f>'[1]TCE - ANEXO III - Preencher'!M647</f>
        <v>2.7</v>
      </c>
      <c r="M638" s="15">
        <f t="shared" si="55"/>
        <v>177.52020000000002</v>
      </c>
      <c r="N638" s="15">
        <f>'[1]TCE - ANEXO III - Preencher'!O647</f>
        <v>4.5199999999999996</v>
      </c>
      <c r="O638" s="15">
        <f>'[1]TCE - ANEXO III - Preencher'!P647</f>
        <v>0</v>
      </c>
      <c r="P638" s="16">
        <f t="shared" si="56"/>
        <v>4.5199999999999996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403.26580000000001</v>
      </c>
    </row>
    <row r="639" spans="1:28" x14ac:dyDescent="0.2">
      <c r="A639" s="8">
        <f>IFERROR(VLOOKUP(B639,'[1]DADOS (OCULTAR)'!$Q$3:$S$136,3,0),"")</f>
        <v>9039744002723</v>
      </c>
      <c r="B639" s="9" t="str">
        <f>'[1]TCE - ANEXO III - Preencher'!C648</f>
        <v>HOSPITAL PELÓPIDAS SILVEIRA - CG Nº 017/2022</v>
      </c>
      <c r="C639" s="10"/>
      <c r="D639" s="11" t="str">
        <f>'[1]TCE - ANEXO III - Preencher'!E648</f>
        <v>LARISSA LINS CANDIDO DE ARAUJO LIMA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07/2024</v>
      </c>
      <c r="H639" s="14">
        <f>'[1]TCE - ANEXO III - Preencher'!I648</f>
        <v>0</v>
      </c>
      <c r="I639" s="14">
        <f>'[1]TCE - ANEXO III - Preencher'!J648</f>
        <v>266.13040000000001</v>
      </c>
      <c r="J639" s="14">
        <f>'[1]TCE - ANEXO III - Preencher'!K648</f>
        <v>0</v>
      </c>
      <c r="K639" s="15">
        <f>'[1]TCE - ANEXO III - Preencher'!L648</f>
        <v>180.22020000000001</v>
      </c>
      <c r="L639" s="15">
        <f>'[1]TCE - ANEXO III - Preencher'!M648</f>
        <v>28.24</v>
      </c>
      <c r="M639" s="15">
        <f t="shared" si="55"/>
        <v>151.9802</v>
      </c>
      <c r="N639" s="15">
        <f>'[1]TCE - ANEXO III - Preencher'!O648</f>
        <v>2.15</v>
      </c>
      <c r="O639" s="15">
        <f>'[1]TCE - ANEXO III - Preencher'!P648</f>
        <v>0</v>
      </c>
      <c r="P639" s="16">
        <f t="shared" si="56"/>
        <v>2.15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420.26059999999995</v>
      </c>
    </row>
    <row r="640" spans="1:28" x14ac:dyDescent="0.2">
      <c r="A640" s="8">
        <f>IFERROR(VLOOKUP(B640,'[1]DADOS (OCULTAR)'!$Q$3:$S$136,3,0),"")</f>
        <v>9039744002723</v>
      </c>
      <c r="B640" s="9" t="str">
        <f>'[1]TCE - ANEXO III - Preencher'!C649</f>
        <v>HOSPITAL PELÓPIDAS SILVEIRA - CG Nº 017/2022</v>
      </c>
      <c r="C640" s="10"/>
      <c r="D640" s="11" t="str">
        <f>'[1]TCE - ANEXO III - Preencher'!E649</f>
        <v>LARISSA MELO GREGORIO</v>
      </c>
      <c r="E640" s="9" t="str">
        <f>IF('[1]TCE - ANEXO III - Preencher'!F649="4 - Assistência Odontológica","2 - Outros Profissionais da Saúde",'[1]TCE - ANEXO III - Preencher'!F649)</f>
        <v>1 - Médico</v>
      </c>
      <c r="F640" s="12" t="str">
        <f>'[1]TCE - ANEXO III - Preencher'!G649</f>
        <v>2251-25</v>
      </c>
      <c r="G640" s="13" t="str">
        <f>IF('[1]TCE - ANEXO III - Preencher'!H649="","",'[1]TCE - ANEXO III - Preencher'!H649)</f>
        <v>07/2024</v>
      </c>
      <c r="H640" s="14">
        <f>'[1]TCE - ANEXO III - Preencher'!I649</f>
        <v>0</v>
      </c>
      <c r="I640" s="14">
        <f>'[1]TCE - ANEXO III - Preencher'!J649</f>
        <v>321.66559999999998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17.2</v>
      </c>
      <c r="O640" s="15">
        <f>'[1]TCE - ANEXO III - Preencher'!P649</f>
        <v>0</v>
      </c>
      <c r="P640" s="16">
        <f t="shared" si="56"/>
        <v>17.2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338.86559999999997</v>
      </c>
    </row>
    <row r="641" spans="1:28" x14ac:dyDescent="0.2">
      <c r="A641" s="8">
        <f>IFERROR(VLOOKUP(B641,'[1]DADOS (OCULTAR)'!$Q$3:$S$136,3,0),"")</f>
        <v>9039744002723</v>
      </c>
      <c r="B641" s="9" t="str">
        <f>'[1]TCE - ANEXO III - Preencher'!C650</f>
        <v>HOSPITAL PELÓPIDAS SILVEIRA - CG Nº 017/2022</v>
      </c>
      <c r="C641" s="10"/>
      <c r="D641" s="11" t="str">
        <f>'[1]TCE - ANEXO III - Preencher'!E650</f>
        <v>LARISSA MILENA DOMINGOS SOARES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4110-10</v>
      </c>
      <c r="G641" s="13" t="str">
        <f>IF('[1]TCE - ANEXO III - Preencher'!H650="","",'[1]TCE - ANEXO III - Preencher'!H650)</f>
        <v>07/2024</v>
      </c>
      <c r="H641" s="14">
        <f>'[1]TCE - ANEXO III - Preencher'!I650</f>
        <v>0</v>
      </c>
      <c r="I641" s="14">
        <f>'[1]TCE - ANEXO III - Preencher'!J650</f>
        <v>112.96</v>
      </c>
      <c r="J641" s="14">
        <f>'[1]TCE - ANEXO III - Preencher'!K650</f>
        <v>0</v>
      </c>
      <c r="K641" s="15">
        <f>'[1]TCE - ANEXO III - Preencher'!L650</f>
        <v>180.22020000000001</v>
      </c>
      <c r="L641" s="15">
        <f>'[1]TCE - ANEXO III - Preencher'!M650</f>
        <v>28.24</v>
      </c>
      <c r="M641" s="15">
        <f t="shared" si="55"/>
        <v>151.9802</v>
      </c>
      <c r="N641" s="15">
        <f>'[1]TCE - ANEXO III - Preencher'!O650</f>
        <v>2.15</v>
      </c>
      <c r="O641" s="15">
        <f>'[1]TCE - ANEXO III - Preencher'!P650</f>
        <v>0</v>
      </c>
      <c r="P641" s="16">
        <f t="shared" si="56"/>
        <v>2.15</v>
      </c>
      <c r="Q641" s="15">
        <f>'[1]TCE - ANEXO III - Preencher'!R650</f>
        <v>127.78141129032258</v>
      </c>
      <c r="R641" s="15">
        <f>'[1]TCE - ANEXO III - Preencher'!S650</f>
        <v>84.72</v>
      </c>
      <c r="S641" s="16">
        <f t="shared" si="57"/>
        <v>43.061411290322582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310.15161129032253</v>
      </c>
    </row>
    <row r="642" spans="1:28" x14ac:dyDescent="0.2">
      <c r="A642" s="8">
        <f>IFERROR(VLOOKUP(B642,'[1]DADOS (OCULTAR)'!$Q$3:$S$136,3,0),"")</f>
        <v>9039744002723</v>
      </c>
      <c r="B642" s="9" t="str">
        <f>'[1]TCE - ANEXO III - Preencher'!C651</f>
        <v>HOSPITAL PELÓPIDAS SILVEIRA - CG Nº 017/2022</v>
      </c>
      <c r="C642" s="10"/>
      <c r="D642" s="11" t="str">
        <f>'[1]TCE - ANEXO III - Preencher'!E651</f>
        <v>LATHIFANNY MARIA APARECIDA JACINTO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5211-30</v>
      </c>
      <c r="G642" s="13" t="str">
        <f>IF('[1]TCE - ANEXO III - Preencher'!H651="","",'[1]TCE - ANEXO III - Preencher'!H651)</f>
        <v>07/2024</v>
      </c>
      <c r="H642" s="14">
        <f>'[1]TCE - ANEXO III - Preencher'!I651</f>
        <v>0</v>
      </c>
      <c r="I642" s="14">
        <f>'[1]TCE - ANEXO III - Preencher'!J651</f>
        <v>123.38079999999999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2.15</v>
      </c>
      <c r="O642" s="15">
        <f>'[1]TCE - ANEXO III - Preencher'!P651</f>
        <v>0</v>
      </c>
      <c r="P642" s="16">
        <f t="shared" si="56"/>
        <v>2.15</v>
      </c>
      <c r="Q642" s="15">
        <f>'[1]TCE - ANEXO III - Preencher'!R651</f>
        <v>365.58141129032259</v>
      </c>
      <c r="R642" s="15">
        <f>'[1]TCE - ANEXO III - Preencher'!S651</f>
        <v>89.42</v>
      </c>
      <c r="S642" s="16">
        <f t="shared" si="57"/>
        <v>276.16141129032258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401.69221129032258</v>
      </c>
    </row>
    <row r="643" spans="1:28" x14ac:dyDescent="0.2">
      <c r="A643" s="8">
        <f>IFERROR(VLOOKUP(B643,'[1]DADOS (OCULTAR)'!$Q$3:$S$136,3,0),"")</f>
        <v>9039744002723</v>
      </c>
      <c r="B643" s="9" t="str">
        <f>'[1]TCE - ANEXO III - Preencher'!C652</f>
        <v>HOSPITAL PELÓPIDAS SILVEIRA - CG Nº 017/2022</v>
      </c>
      <c r="C643" s="10"/>
      <c r="D643" s="11" t="str">
        <f>'[1]TCE - ANEXO III - Preencher'!E652</f>
        <v>LAURO SOUZA NOBREGA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07/2024</v>
      </c>
      <c r="H643" s="14">
        <f>'[1]TCE - ANEXO III - Preencher'!I652</f>
        <v>0</v>
      </c>
      <c r="I643" s="14">
        <f>'[1]TCE - ANEXO III - Preencher'!J652</f>
        <v>113.3192</v>
      </c>
      <c r="J643" s="14">
        <f>'[1]TCE - ANEXO III - Preencher'!K652</f>
        <v>0</v>
      </c>
      <c r="K643" s="15">
        <f>'[1]TCE - ANEXO III - Preencher'!L652</f>
        <v>180.22020000000001</v>
      </c>
      <c r="L643" s="15">
        <f>'[1]TCE - ANEXO III - Preencher'!M652</f>
        <v>28.24</v>
      </c>
      <c r="M643" s="15">
        <f t="shared" si="55"/>
        <v>151.9802</v>
      </c>
      <c r="N643" s="15">
        <f>'[1]TCE - ANEXO III - Preencher'!O652</f>
        <v>2.15</v>
      </c>
      <c r="O643" s="15">
        <f>'[1]TCE - ANEXO III - Preencher'!P652</f>
        <v>0</v>
      </c>
      <c r="P643" s="16">
        <f t="shared" si="56"/>
        <v>2.15</v>
      </c>
      <c r="Q643" s="15">
        <f>'[1]TCE - ANEXO III - Preencher'!R652</f>
        <v>250.78141129032258</v>
      </c>
      <c r="R643" s="15">
        <f>'[1]TCE - ANEXO III - Preencher'!S652</f>
        <v>84.72</v>
      </c>
      <c r="S643" s="16">
        <f t="shared" si="57"/>
        <v>166.06141129032258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433.51081129032252</v>
      </c>
    </row>
    <row r="644" spans="1:28" x14ac:dyDescent="0.2">
      <c r="A644" s="8">
        <f>IFERROR(VLOOKUP(B644,'[1]DADOS (OCULTAR)'!$Q$3:$S$136,3,0),"")</f>
        <v>9039744002723</v>
      </c>
      <c r="B644" s="9" t="str">
        <f>'[1]TCE - ANEXO III - Preencher'!C653</f>
        <v>HOSPITAL PELÓPIDAS SILVEIRA - CG Nº 017/2022</v>
      </c>
      <c r="C644" s="10"/>
      <c r="D644" s="11" t="str">
        <f>'[1]TCE - ANEXO III - Preencher'!E653</f>
        <v>LAYZE SEVERINA DE JESUS SILVA SIMOES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2234-05</v>
      </c>
      <c r="G644" s="13" t="str">
        <f>IF('[1]TCE - ANEXO III - Preencher'!H653="","",'[1]TCE - ANEXO III - Preencher'!H653)</f>
        <v>07/2024</v>
      </c>
      <c r="H644" s="14">
        <f>'[1]TCE - ANEXO III - Preencher'!I653</f>
        <v>0</v>
      </c>
      <c r="I644" s="14">
        <f>'[1]TCE - ANEXO III - Preencher'!J653</f>
        <v>490.61040000000003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2.15</v>
      </c>
      <c r="O644" s="15">
        <f>'[1]TCE - ANEXO III - Preencher'!P653</f>
        <v>0</v>
      </c>
      <c r="P644" s="16">
        <f t="shared" ref="P644:P707" si="62">N644-O644</f>
        <v>2.15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492.7604</v>
      </c>
    </row>
    <row r="645" spans="1:28" x14ac:dyDescent="0.2">
      <c r="A645" s="8">
        <f>IFERROR(VLOOKUP(B645,'[1]DADOS (OCULTAR)'!$Q$3:$S$136,3,0),"")</f>
        <v>9039744002723</v>
      </c>
      <c r="B645" s="9" t="str">
        <f>'[1]TCE - ANEXO III - Preencher'!C654</f>
        <v>HOSPITAL PELÓPIDAS SILVEIRA - CG Nº 017/2022</v>
      </c>
      <c r="C645" s="10"/>
      <c r="D645" s="11" t="str">
        <f>'[1]TCE - ANEXO III - Preencher'!E654</f>
        <v>LAZARO JOSE MACHADO DOS SANTOS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5143-20</v>
      </c>
      <c r="G645" s="13" t="str">
        <f>IF('[1]TCE - ANEXO III - Preencher'!H654="","",'[1]TCE - ANEXO III - Preencher'!H654)</f>
        <v>07/2024</v>
      </c>
      <c r="H645" s="14">
        <f>'[1]TCE - ANEXO III - Preencher'!I654</f>
        <v>0</v>
      </c>
      <c r="I645" s="14">
        <f>'[1]TCE - ANEXO III - Preencher'!J654</f>
        <v>13.555199999999999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2.15</v>
      </c>
      <c r="O645" s="15">
        <f>'[1]TCE - ANEXO III - Preencher'!P654</f>
        <v>0</v>
      </c>
      <c r="P645" s="16">
        <f t="shared" si="62"/>
        <v>2.15</v>
      </c>
      <c r="Q645" s="15">
        <f>'[1]TCE - ANEXO III - Preencher'!R654</f>
        <v>37.581411290322578</v>
      </c>
      <c r="R645" s="15">
        <f>'[1]TCE - ANEXO III - Preencher'!S654</f>
        <v>8.4700000000000006</v>
      </c>
      <c r="S645" s="16">
        <f t="shared" si="63"/>
        <v>29.111411290322579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44.816611290322577</v>
      </c>
    </row>
    <row r="646" spans="1:28" x14ac:dyDescent="0.2">
      <c r="A646" s="8">
        <f>IFERROR(VLOOKUP(B646,'[1]DADOS (OCULTAR)'!$Q$3:$S$136,3,0),"")</f>
        <v>9039744002723</v>
      </c>
      <c r="B646" s="9" t="str">
        <f>'[1]TCE - ANEXO III - Preencher'!C655</f>
        <v>HOSPITAL PELÓPIDAS SILVEIRA - CG Nº 017/2022</v>
      </c>
      <c r="C646" s="10"/>
      <c r="D646" s="11" t="str">
        <f>'[1]TCE - ANEXO III - Preencher'!E655</f>
        <v>LEANDRO HENRIQUE MONTE DE MELO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3172-10</v>
      </c>
      <c r="G646" s="13" t="str">
        <f>IF('[1]TCE - ANEXO III - Preencher'!H655="","",'[1]TCE - ANEXO III - Preencher'!H655)</f>
        <v>07/2024</v>
      </c>
      <c r="H646" s="14">
        <f>'[1]TCE - ANEXO III - Preencher'!I655</f>
        <v>0</v>
      </c>
      <c r="I646" s="14">
        <f>'[1]TCE - ANEXO III - Preencher'!J655</f>
        <v>202.09520000000001</v>
      </c>
      <c r="J646" s="14">
        <f>'[1]TCE - ANEXO III - Preencher'!K655</f>
        <v>0</v>
      </c>
      <c r="K646" s="15">
        <f>'[1]TCE - ANEXO III - Preencher'!L655</f>
        <v>180.22020000000001</v>
      </c>
      <c r="L646" s="15">
        <f>'[1]TCE - ANEXO III - Preencher'!M655</f>
        <v>43.74</v>
      </c>
      <c r="M646" s="15">
        <f t="shared" si="61"/>
        <v>136.4802</v>
      </c>
      <c r="N646" s="15">
        <f>'[1]TCE - ANEXO III - Preencher'!O655</f>
        <v>2.15</v>
      </c>
      <c r="O646" s="15">
        <f>'[1]TCE - ANEXO III - Preencher'!P655</f>
        <v>0</v>
      </c>
      <c r="P646" s="16">
        <f t="shared" si="62"/>
        <v>2.15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340.72539999999998</v>
      </c>
    </row>
    <row r="647" spans="1:28" x14ac:dyDescent="0.2">
      <c r="A647" s="8">
        <f>IFERROR(VLOOKUP(B647,'[1]DADOS (OCULTAR)'!$Q$3:$S$136,3,0),"")</f>
        <v>9039744002723</v>
      </c>
      <c r="B647" s="9" t="str">
        <f>'[1]TCE - ANEXO III - Preencher'!C656</f>
        <v>HOSPITAL PELÓPIDAS SILVEIRA - CG Nº 017/2022</v>
      </c>
      <c r="C647" s="10"/>
      <c r="D647" s="11" t="str">
        <f>'[1]TCE - ANEXO III - Preencher'!E656</f>
        <v>LEANDRO JORGE GOMES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5151-10</v>
      </c>
      <c r="G647" s="13" t="str">
        <f>IF('[1]TCE - ANEXO III - Preencher'!H656="","",'[1]TCE - ANEXO III - Preencher'!H656)</f>
        <v>07/2024</v>
      </c>
      <c r="H647" s="14">
        <f>'[1]TCE - ANEXO III - Preencher'!I656</f>
        <v>0</v>
      </c>
      <c r="I647" s="14">
        <f>'[1]TCE - ANEXO III - Preencher'!J656</f>
        <v>129.7296</v>
      </c>
      <c r="J647" s="14">
        <f>'[1]TCE - ANEXO III - Preencher'!K656</f>
        <v>0</v>
      </c>
      <c r="K647" s="15">
        <f>'[1]TCE - ANEXO III - Preencher'!L656</f>
        <v>180.22020000000001</v>
      </c>
      <c r="L647" s="15">
        <f>'[1]TCE - ANEXO III - Preencher'!M656</f>
        <v>28.24</v>
      </c>
      <c r="M647" s="15">
        <f t="shared" si="61"/>
        <v>151.9802</v>
      </c>
      <c r="N647" s="15">
        <f>'[1]TCE - ANEXO III - Preencher'!O656</f>
        <v>2.15</v>
      </c>
      <c r="O647" s="15">
        <f>'[1]TCE - ANEXO III - Preencher'!P656</f>
        <v>0</v>
      </c>
      <c r="P647" s="16">
        <f t="shared" si="62"/>
        <v>2.15</v>
      </c>
      <c r="Q647" s="15">
        <f>'[1]TCE - ANEXO III - Preencher'!R656</f>
        <v>201.58141129032259</v>
      </c>
      <c r="R647" s="15">
        <f>'[1]TCE - ANEXO III - Preencher'!S656</f>
        <v>84.72</v>
      </c>
      <c r="S647" s="16">
        <f t="shared" si="63"/>
        <v>116.86141129032259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400.72121129032257</v>
      </c>
    </row>
    <row r="648" spans="1:28" x14ac:dyDescent="0.2">
      <c r="A648" s="8">
        <f>IFERROR(VLOOKUP(B648,'[1]DADOS (OCULTAR)'!$Q$3:$S$136,3,0),"")</f>
        <v>9039744002723</v>
      </c>
      <c r="B648" s="9" t="str">
        <f>'[1]TCE - ANEXO III - Preencher'!C657</f>
        <v>HOSPITAL PELÓPIDAS SILVEIRA - CG Nº 017/2022</v>
      </c>
      <c r="C648" s="10"/>
      <c r="D648" s="11" t="str">
        <f>'[1]TCE - ANEXO III - Preencher'!E657</f>
        <v>LEANDRO LOPES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5174-10</v>
      </c>
      <c r="G648" s="13" t="str">
        <f>IF('[1]TCE - ANEXO III - Preencher'!H657="","",'[1]TCE - ANEXO III - Preencher'!H657)</f>
        <v>07/2024</v>
      </c>
      <c r="H648" s="14">
        <f>'[1]TCE - ANEXO III - Preencher'!I657</f>
        <v>0</v>
      </c>
      <c r="I648" s="14">
        <f>'[1]TCE - ANEXO III - Preencher'!J657</f>
        <v>128.5368</v>
      </c>
      <c r="J648" s="14">
        <f>'[1]TCE - ANEXO III - Preencher'!K657</f>
        <v>0</v>
      </c>
      <c r="K648" s="15">
        <f>'[1]TCE - ANEXO III - Preencher'!L657</f>
        <v>180.22020000000001</v>
      </c>
      <c r="L648" s="15">
        <f>'[1]TCE - ANEXO III - Preencher'!M657</f>
        <v>28.24</v>
      </c>
      <c r="M648" s="15">
        <f t="shared" si="61"/>
        <v>151.9802</v>
      </c>
      <c r="N648" s="15">
        <f>'[1]TCE - ANEXO III - Preencher'!O657</f>
        <v>2.15</v>
      </c>
      <c r="O648" s="15">
        <f>'[1]TCE - ANEXO III - Preencher'!P657</f>
        <v>0</v>
      </c>
      <c r="P648" s="16">
        <f t="shared" si="62"/>
        <v>2.15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282.66699999999997</v>
      </c>
    </row>
    <row r="649" spans="1:28" x14ac:dyDescent="0.2">
      <c r="A649" s="8">
        <f>IFERROR(VLOOKUP(B649,'[1]DADOS (OCULTAR)'!$Q$3:$S$136,3,0),"")</f>
        <v>9039744002723</v>
      </c>
      <c r="B649" s="9" t="str">
        <f>'[1]TCE - ANEXO III - Preencher'!C658</f>
        <v>HOSPITAL PELÓPIDAS SILVEIRA - CG Nº 017/2022</v>
      </c>
      <c r="C649" s="10"/>
      <c r="D649" s="11" t="str">
        <f>'[1]TCE - ANEXO III - Preencher'!E658</f>
        <v>LEIDYJANE PEREIRA DA SILVA FRANCA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07/2024</v>
      </c>
      <c r="H649" s="14">
        <f>'[1]TCE - ANEXO III - Preencher'!I658</f>
        <v>0</v>
      </c>
      <c r="I649" s="14">
        <f>'[1]TCE - ANEXO III - Preencher'!J658</f>
        <v>250.07599999999999</v>
      </c>
      <c r="J649" s="14">
        <f>'[1]TCE - ANEXO III - Preencher'!K658</f>
        <v>0</v>
      </c>
      <c r="K649" s="15">
        <f>'[1]TCE - ANEXO III - Preencher'!L658</f>
        <v>180.22020000000001</v>
      </c>
      <c r="L649" s="15">
        <f>'[1]TCE - ANEXO III - Preencher'!M658</f>
        <v>28.24</v>
      </c>
      <c r="M649" s="15">
        <f t="shared" si="61"/>
        <v>151.9802</v>
      </c>
      <c r="N649" s="15">
        <f>'[1]TCE - ANEXO III - Preencher'!O658</f>
        <v>2.15</v>
      </c>
      <c r="O649" s="15">
        <f>'[1]TCE - ANEXO III - Preencher'!P658</f>
        <v>0</v>
      </c>
      <c r="P649" s="16">
        <f t="shared" si="62"/>
        <v>2.15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404.20619999999997</v>
      </c>
    </row>
    <row r="650" spans="1:28" x14ac:dyDescent="0.2">
      <c r="A650" s="8">
        <f>IFERROR(VLOOKUP(B650,'[1]DADOS (OCULTAR)'!$Q$3:$S$136,3,0),"")</f>
        <v>9039744002723</v>
      </c>
      <c r="B650" s="9" t="str">
        <f>'[1]TCE - ANEXO III - Preencher'!C659</f>
        <v>HOSPITAL PELÓPIDAS SILVEIRA - CG Nº 017/2022</v>
      </c>
      <c r="C650" s="10"/>
      <c r="D650" s="11" t="str">
        <f>'[1]TCE - ANEXO III - Preencher'!E659</f>
        <v>LEILA CELESTINO BRUNO RIBEIRO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07/2024</v>
      </c>
      <c r="H650" s="14">
        <f>'[1]TCE - ANEXO III - Preencher'!I659</f>
        <v>0</v>
      </c>
      <c r="I650" s="14">
        <f>'[1]TCE - ANEXO III - Preencher'!J659</f>
        <v>289.0976</v>
      </c>
      <c r="J650" s="14">
        <f>'[1]TCE - ANEXO III - Preencher'!K659</f>
        <v>0</v>
      </c>
      <c r="K650" s="15">
        <f>'[1]TCE - ANEXO III - Preencher'!L659</f>
        <v>180.22020000000001</v>
      </c>
      <c r="L650" s="15">
        <f>'[1]TCE - ANEXO III - Preencher'!M659</f>
        <v>28.24</v>
      </c>
      <c r="M650" s="15">
        <f t="shared" si="61"/>
        <v>151.9802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443.2278</v>
      </c>
    </row>
    <row r="651" spans="1:28" x14ac:dyDescent="0.2">
      <c r="A651" s="8">
        <f>IFERROR(VLOOKUP(B651,'[1]DADOS (OCULTAR)'!$Q$3:$S$136,3,0),"")</f>
        <v>9039744002723</v>
      </c>
      <c r="B651" s="9" t="str">
        <f>'[1]TCE - ANEXO III - Preencher'!C660</f>
        <v>HOSPITAL PELÓPIDAS SILVEIRA - CG Nº 017/2022</v>
      </c>
      <c r="C651" s="10"/>
      <c r="D651" s="11" t="str">
        <f>'[1]TCE - ANEXO III - Preencher'!E660</f>
        <v>LEILA MICHELINY BARBOSA PAIVA DE ANDRADE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07/2024</v>
      </c>
      <c r="H651" s="14">
        <f>'[1]TCE - ANEXO III - Preencher'!I660</f>
        <v>0</v>
      </c>
      <c r="I651" s="14">
        <f>'[1]TCE - ANEXO III - Preencher'!J660</f>
        <v>397.85599999999999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4.5199999999999996</v>
      </c>
      <c r="O651" s="15">
        <f>'[1]TCE - ANEXO III - Preencher'!P660</f>
        <v>0</v>
      </c>
      <c r="P651" s="16">
        <f t="shared" si="62"/>
        <v>4.5199999999999996</v>
      </c>
      <c r="Q651" s="15">
        <f>'[1]TCE - ANEXO III - Preencher'!R660</f>
        <v>135.98141129032257</v>
      </c>
      <c r="R651" s="15">
        <f>'[1]TCE - ANEXO III - Preencher'!S660</f>
        <v>113.98</v>
      </c>
      <c r="S651" s="16">
        <f t="shared" si="63"/>
        <v>22.001411290322565</v>
      </c>
      <c r="T651" s="15">
        <f>'[1]TCE - ANEXO III - Preencher'!U660</f>
        <v>112.24</v>
      </c>
      <c r="U651" s="15">
        <f>'[1]TCE - ANEXO III - Preencher'!V660</f>
        <v>0</v>
      </c>
      <c r="V651" s="16">
        <f t="shared" si="64"/>
        <v>112.24</v>
      </c>
      <c r="W651" s="17" t="str">
        <f>IF('[1]TCE - ANEXO III - Preencher'!X660="","",'[1]TCE - ANEXO III - Preencher'!X660)</f>
        <v>AUXÍLIO CRECHE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536.61741129032248</v>
      </c>
    </row>
    <row r="652" spans="1:28" x14ac:dyDescent="0.2">
      <c r="A652" s="8">
        <f>IFERROR(VLOOKUP(B652,'[1]DADOS (OCULTAR)'!$Q$3:$S$136,3,0),"")</f>
        <v>9039744002723</v>
      </c>
      <c r="B652" s="9" t="str">
        <f>'[1]TCE - ANEXO III - Preencher'!C661</f>
        <v>HOSPITAL PELÓPIDAS SILVEIRA - CG Nº 017/2022</v>
      </c>
      <c r="C652" s="10"/>
      <c r="D652" s="11" t="str">
        <f>'[1]TCE - ANEXO III - Preencher'!E661</f>
        <v>LEILIANA TEMOTEO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2237-10</v>
      </c>
      <c r="G652" s="13" t="str">
        <f>IF('[1]TCE - ANEXO III - Preencher'!H661="","",'[1]TCE - ANEXO III - Preencher'!H661)</f>
        <v>07/2024</v>
      </c>
      <c r="H652" s="14">
        <f>'[1]TCE - ANEXO III - Preencher'!I661</f>
        <v>0</v>
      </c>
      <c r="I652" s="14">
        <f>'[1]TCE - ANEXO III - Preencher'!J661</f>
        <v>446.37119999999999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2.15</v>
      </c>
      <c r="O652" s="15">
        <f>'[1]TCE - ANEXO III - Preencher'!P661</f>
        <v>0</v>
      </c>
      <c r="P652" s="16">
        <f t="shared" si="62"/>
        <v>2.15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448.52119999999996</v>
      </c>
    </row>
    <row r="653" spans="1:28" x14ac:dyDescent="0.2">
      <c r="A653" s="8">
        <f>IFERROR(VLOOKUP(B653,'[1]DADOS (OCULTAR)'!$Q$3:$S$136,3,0),"")</f>
        <v>9039744002723</v>
      </c>
      <c r="B653" s="9" t="str">
        <f>'[1]TCE - ANEXO III - Preencher'!C662</f>
        <v>HOSPITAL PELÓPIDAS SILVEIRA - CG Nº 017/2022</v>
      </c>
      <c r="C653" s="10"/>
      <c r="D653" s="11" t="str">
        <f>'[1]TCE - ANEXO III - Preencher'!E662</f>
        <v>LEONARDO FERNANDO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3242-05</v>
      </c>
      <c r="G653" s="13" t="str">
        <f>IF('[1]TCE - ANEXO III - Preencher'!H662="","",'[1]TCE - ANEXO III - Preencher'!H662)</f>
        <v>07/2024</v>
      </c>
      <c r="H653" s="14">
        <f>'[1]TCE - ANEXO III - Preencher'!I662</f>
        <v>0</v>
      </c>
      <c r="I653" s="14">
        <f>'[1]TCE - ANEXO III - Preencher'!J662</f>
        <v>156.60640000000001</v>
      </c>
      <c r="J653" s="14">
        <f>'[1]TCE - ANEXO III - Preencher'!K662</f>
        <v>0</v>
      </c>
      <c r="K653" s="15">
        <f>'[1]TCE - ANEXO III - Preencher'!L662</f>
        <v>180.22020000000001</v>
      </c>
      <c r="L653" s="15">
        <f>'[1]TCE - ANEXO III - Preencher'!M662</f>
        <v>33.5</v>
      </c>
      <c r="M653" s="15">
        <f t="shared" si="61"/>
        <v>146.72020000000001</v>
      </c>
      <c r="N653" s="15">
        <f>'[1]TCE - ANEXO III - Preencher'!O662</f>
        <v>2.15</v>
      </c>
      <c r="O653" s="15">
        <f>'[1]TCE - ANEXO III - Preencher'!P662</f>
        <v>0</v>
      </c>
      <c r="P653" s="16">
        <f t="shared" si="62"/>
        <v>2.15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305.47659999999996</v>
      </c>
    </row>
    <row r="654" spans="1:28" x14ac:dyDescent="0.2">
      <c r="A654" s="8">
        <f>IFERROR(VLOOKUP(B654,'[1]DADOS (OCULTAR)'!$Q$3:$S$136,3,0),"")</f>
        <v>9039744002723</v>
      </c>
      <c r="B654" s="9" t="str">
        <f>'[1]TCE - ANEXO III - Preencher'!C663</f>
        <v>HOSPITAL PELÓPIDAS SILVEIRA - CG Nº 017/2022</v>
      </c>
      <c r="C654" s="10"/>
      <c r="D654" s="11" t="str">
        <f>'[1]TCE - ANEXO III - Preencher'!E663</f>
        <v>LETICIA STEFANNY DE SOUZA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07/2024</v>
      </c>
      <c r="H654" s="14">
        <f>'[1]TCE - ANEXO III - Preencher'!I663</f>
        <v>0</v>
      </c>
      <c r="I654" s="14">
        <f>'[1]TCE - ANEXO III - Preencher'!J663</f>
        <v>409.57760000000002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4.5199999999999996</v>
      </c>
      <c r="O654" s="15">
        <f>'[1]TCE - ANEXO III - Preencher'!P663</f>
        <v>0</v>
      </c>
      <c r="P654" s="16">
        <f t="shared" si="62"/>
        <v>4.5199999999999996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414.0976</v>
      </c>
    </row>
    <row r="655" spans="1:28" x14ac:dyDescent="0.2">
      <c r="A655" s="8">
        <f>IFERROR(VLOOKUP(B655,'[1]DADOS (OCULTAR)'!$Q$3:$S$136,3,0),"")</f>
        <v>9039744002723</v>
      </c>
      <c r="B655" s="9" t="str">
        <f>'[1]TCE - ANEXO III - Preencher'!C664</f>
        <v>HOSPITAL PELÓPIDAS SILVEIRA - CG Nº 017/2022</v>
      </c>
      <c r="C655" s="10"/>
      <c r="D655" s="11" t="str">
        <f>'[1]TCE - ANEXO III - Preencher'!E664</f>
        <v>LETICIA VITORIA DE LIMA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07/2024</v>
      </c>
      <c r="H655" s="14">
        <f>'[1]TCE - ANEXO III - Preencher'!I664</f>
        <v>0</v>
      </c>
      <c r="I655" s="14">
        <f>'[1]TCE - ANEXO III - Preencher'!J664</f>
        <v>135.55199999999999</v>
      </c>
      <c r="J655" s="14">
        <f>'[1]TCE - ANEXO III - Preencher'!K664</f>
        <v>0</v>
      </c>
      <c r="K655" s="15">
        <f>'[1]TCE - ANEXO III - Preencher'!L664</f>
        <v>180.22020000000001</v>
      </c>
      <c r="L655" s="15">
        <f>'[1]TCE - ANEXO III - Preencher'!M664</f>
        <v>28.24</v>
      </c>
      <c r="M655" s="15">
        <f t="shared" si="61"/>
        <v>151.9802</v>
      </c>
      <c r="N655" s="15">
        <f>'[1]TCE - ANEXO III - Preencher'!O664</f>
        <v>2.15</v>
      </c>
      <c r="O655" s="15">
        <f>'[1]TCE - ANEXO III - Preencher'!P664</f>
        <v>0</v>
      </c>
      <c r="P655" s="16">
        <f t="shared" si="62"/>
        <v>2.15</v>
      </c>
      <c r="Q655" s="15">
        <f>'[1]TCE - ANEXO III - Preencher'!R664</f>
        <v>365.58141129032259</v>
      </c>
      <c r="R655" s="15">
        <f>'[1]TCE - ANEXO III - Preencher'!S664</f>
        <v>80.2</v>
      </c>
      <c r="S655" s="16">
        <f t="shared" si="63"/>
        <v>285.3814112903226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575.06361129032257</v>
      </c>
    </row>
    <row r="656" spans="1:28" x14ac:dyDescent="0.2">
      <c r="A656" s="8">
        <f>IFERROR(VLOOKUP(B656,'[1]DADOS (OCULTAR)'!$Q$3:$S$136,3,0),"")</f>
        <v>9039744002723</v>
      </c>
      <c r="B656" s="9" t="str">
        <f>'[1]TCE - ANEXO III - Preencher'!C665</f>
        <v>HOSPITAL PELÓPIDAS SILVEIRA - CG Nº 017/2022</v>
      </c>
      <c r="C656" s="10"/>
      <c r="D656" s="11" t="str">
        <f>'[1]TCE - ANEXO III - Preencher'!E665</f>
        <v>LIDIANE DE ALMEIDA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2236-05</v>
      </c>
      <c r="G656" s="13" t="str">
        <f>IF('[1]TCE - ANEXO III - Preencher'!H665="","",'[1]TCE - ANEXO III - Preencher'!H665)</f>
        <v>07/2024</v>
      </c>
      <c r="H656" s="14">
        <f>'[1]TCE - ANEXO III - Preencher'!I665</f>
        <v>0</v>
      </c>
      <c r="I656" s="14">
        <f>'[1]TCE - ANEXO III - Preencher'!J665</f>
        <v>274.53840000000002</v>
      </c>
      <c r="J656" s="14">
        <f>'[1]TCE - ANEXO III - Preencher'!K665</f>
        <v>0</v>
      </c>
      <c r="K656" s="15">
        <f>'[1]TCE - ANEXO III - Preencher'!L665</f>
        <v>180.22020000000001</v>
      </c>
      <c r="L656" s="15">
        <f>'[1]TCE - ANEXO III - Preencher'!M665</f>
        <v>2.4900000000000002</v>
      </c>
      <c r="M656" s="15">
        <f t="shared" si="61"/>
        <v>177.7302</v>
      </c>
      <c r="N656" s="15">
        <f>'[1]TCE - ANEXO III - Preencher'!O665</f>
        <v>4.5199999999999996</v>
      </c>
      <c r="O656" s="15">
        <f>'[1]TCE - ANEXO III - Preencher'!P665</f>
        <v>0</v>
      </c>
      <c r="P656" s="16">
        <f t="shared" si="62"/>
        <v>4.5199999999999996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456.78859999999997</v>
      </c>
    </row>
    <row r="657" spans="1:28" x14ac:dyDescent="0.2">
      <c r="A657" s="8">
        <f>IFERROR(VLOOKUP(B657,'[1]DADOS (OCULTAR)'!$Q$3:$S$136,3,0),"")</f>
        <v>9039744002723</v>
      </c>
      <c r="B657" s="9" t="str">
        <f>'[1]TCE - ANEXO III - Preencher'!C666</f>
        <v>HOSPITAL PELÓPIDAS SILVEIRA - CG Nº 017/2022</v>
      </c>
      <c r="C657" s="10"/>
      <c r="D657" s="11" t="str">
        <f>'[1]TCE - ANEXO III - Preencher'!E666</f>
        <v>LIDIANE SHIRLEY PEREIRA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07/2024</v>
      </c>
      <c r="H657" s="14">
        <f>'[1]TCE - ANEXO III - Preencher'!I666</f>
        <v>0</v>
      </c>
      <c r="I657" s="14">
        <f>'[1]TCE - ANEXO III - Preencher'!J666</f>
        <v>322.10719999999998</v>
      </c>
      <c r="J657" s="14">
        <f>'[1]TCE - ANEXO III - Preencher'!K666</f>
        <v>0</v>
      </c>
      <c r="K657" s="15">
        <f>'[1]TCE - ANEXO III - Preencher'!L666</f>
        <v>180.22020000000001</v>
      </c>
      <c r="L657" s="15">
        <f>'[1]TCE - ANEXO III - Preencher'!M666</f>
        <v>28.24</v>
      </c>
      <c r="M657" s="15">
        <f t="shared" si="61"/>
        <v>151.9802</v>
      </c>
      <c r="N657" s="15">
        <f>'[1]TCE - ANEXO III - Preencher'!O666</f>
        <v>2.15</v>
      </c>
      <c r="O657" s="15">
        <f>'[1]TCE - ANEXO III - Preencher'!P666</f>
        <v>0</v>
      </c>
      <c r="P657" s="16">
        <f t="shared" si="62"/>
        <v>2.15</v>
      </c>
      <c r="Q657" s="15">
        <f>'[1]TCE - ANEXO III - Preencher'!R666</f>
        <v>0</v>
      </c>
      <c r="R657" s="15">
        <f>'[1]TCE - ANEXO III - Preencher'!S666</f>
        <v>32.799999999999997</v>
      </c>
      <c r="S657" s="16">
        <f t="shared" si="63"/>
        <v>-32.799999999999997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443.43739999999997</v>
      </c>
    </row>
    <row r="658" spans="1:28" x14ac:dyDescent="0.2">
      <c r="A658" s="8">
        <f>IFERROR(VLOOKUP(B658,'[1]DADOS (OCULTAR)'!$Q$3:$S$136,3,0),"")</f>
        <v>9039744002723</v>
      </c>
      <c r="B658" s="9" t="str">
        <f>'[1]TCE - ANEXO III - Preencher'!C667</f>
        <v>HOSPITAL PELÓPIDAS SILVEIRA - CG Nº 017/2022</v>
      </c>
      <c r="C658" s="10"/>
      <c r="D658" s="11" t="str">
        <f>'[1]TCE - ANEXO III - Preencher'!E667</f>
        <v>LIDIANNY CARVALHO DE BRITO MARIANO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07/2024</v>
      </c>
      <c r="H658" s="14">
        <f>'[1]TCE - ANEXO III - Preencher'!I667</f>
        <v>0</v>
      </c>
      <c r="I658" s="14">
        <f>'[1]TCE - ANEXO III - Preencher'!J667</f>
        <v>409.16399999999999</v>
      </c>
      <c r="J658" s="14">
        <f>'[1]TCE - ANEXO III - Preencher'!K667</f>
        <v>0</v>
      </c>
      <c r="K658" s="15">
        <f>'[1]TCE - ANEXO III - Preencher'!L667</f>
        <v>180.22020000000001</v>
      </c>
      <c r="L658" s="15">
        <f>'[1]TCE - ANEXO III - Preencher'!M667</f>
        <v>3.59</v>
      </c>
      <c r="M658" s="15">
        <f t="shared" si="61"/>
        <v>176.6302</v>
      </c>
      <c r="N658" s="15">
        <f>'[1]TCE - ANEXO III - Preencher'!O667</f>
        <v>4.5199999999999996</v>
      </c>
      <c r="O658" s="15">
        <f>'[1]TCE - ANEXO III - Preencher'!P667</f>
        <v>0</v>
      </c>
      <c r="P658" s="16">
        <f t="shared" si="62"/>
        <v>4.5199999999999996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120.26</v>
      </c>
      <c r="U658" s="15">
        <f>'[1]TCE - ANEXO III - Preencher'!V667</f>
        <v>0</v>
      </c>
      <c r="V658" s="16">
        <f t="shared" si="64"/>
        <v>120.26</v>
      </c>
      <c r="W658" s="17" t="str">
        <f>IF('[1]TCE - ANEXO III - Preencher'!X667="","",'[1]TCE - ANEXO III - Preencher'!X667)</f>
        <v>AUXÍLIO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710.57420000000002</v>
      </c>
    </row>
    <row r="659" spans="1:28" x14ac:dyDescent="0.2">
      <c r="A659" s="8">
        <f>IFERROR(VLOOKUP(B659,'[1]DADOS (OCULTAR)'!$Q$3:$S$136,3,0),"")</f>
        <v>9039744002723</v>
      </c>
      <c r="B659" s="9" t="str">
        <f>'[1]TCE - ANEXO III - Preencher'!C668</f>
        <v>HOSPITAL PELÓPIDAS SILVEIRA - CG Nº 017/2022</v>
      </c>
      <c r="C659" s="10"/>
      <c r="D659" s="11" t="str">
        <f>'[1]TCE - ANEXO III - Preencher'!E668</f>
        <v>LILIANE JOAQUIM MENDES NASCIMENTO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07/2024</v>
      </c>
      <c r="H659" s="14">
        <f>'[1]TCE - ANEXO III - Preencher'!I668</f>
        <v>0</v>
      </c>
      <c r="I659" s="14">
        <f>'[1]TCE - ANEXO III - Preencher'!J668</f>
        <v>304.10000000000002</v>
      </c>
      <c r="J659" s="14">
        <f>'[1]TCE - ANEXO III - Preencher'!K668</f>
        <v>0</v>
      </c>
      <c r="K659" s="15">
        <f>'[1]TCE - ANEXO III - Preencher'!L668</f>
        <v>180.22020000000001</v>
      </c>
      <c r="L659" s="15">
        <f>'[1]TCE - ANEXO III - Preencher'!M668</f>
        <v>28.24</v>
      </c>
      <c r="M659" s="15">
        <f t="shared" si="61"/>
        <v>151.9802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135.98141129032257</v>
      </c>
      <c r="R659" s="15">
        <f>'[1]TCE - ANEXO III - Preencher'!S668</f>
        <v>84.72</v>
      </c>
      <c r="S659" s="16">
        <f t="shared" si="63"/>
        <v>51.26141129032257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509.49161129032257</v>
      </c>
    </row>
    <row r="660" spans="1:28" x14ac:dyDescent="0.2">
      <c r="A660" s="8">
        <f>IFERROR(VLOOKUP(B660,'[1]DADOS (OCULTAR)'!$Q$3:$S$136,3,0),"")</f>
        <v>9039744002723</v>
      </c>
      <c r="B660" s="9" t="str">
        <f>'[1]TCE - ANEXO III - Preencher'!C669</f>
        <v>HOSPITAL PELÓPIDAS SILVEIRA - CG Nº 017/2022</v>
      </c>
      <c r="C660" s="10"/>
      <c r="D660" s="11" t="str">
        <f>'[1]TCE - ANEXO III - Preencher'!E669</f>
        <v>LILIANE VIEIRA BATISTA DE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07/2024</v>
      </c>
      <c r="H660" s="14">
        <f>'[1]TCE - ANEXO III - Preencher'!I669</f>
        <v>0</v>
      </c>
      <c r="I660" s="14">
        <f>'[1]TCE - ANEXO III - Preencher'!J669</f>
        <v>289.35919999999999</v>
      </c>
      <c r="J660" s="14">
        <f>'[1]TCE - ANEXO III - Preencher'!K669</f>
        <v>0</v>
      </c>
      <c r="K660" s="15">
        <f>'[1]TCE - ANEXO III - Preencher'!L669</f>
        <v>180.22020000000001</v>
      </c>
      <c r="L660" s="15">
        <f>'[1]TCE - ANEXO III - Preencher'!M669</f>
        <v>28.24</v>
      </c>
      <c r="M660" s="15">
        <f t="shared" si="61"/>
        <v>151.9802</v>
      </c>
      <c r="N660" s="15">
        <f>'[1]TCE - ANEXO III - Preencher'!O669</f>
        <v>2.15</v>
      </c>
      <c r="O660" s="15">
        <f>'[1]TCE - ANEXO III - Preencher'!P669</f>
        <v>0</v>
      </c>
      <c r="P660" s="16">
        <f t="shared" si="62"/>
        <v>2.15</v>
      </c>
      <c r="Q660" s="15">
        <f>'[1]TCE - ANEXO III - Preencher'!R669</f>
        <v>135.98141129032257</v>
      </c>
      <c r="R660" s="15">
        <f>'[1]TCE - ANEXO III - Preencher'!S669</f>
        <v>84.72</v>
      </c>
      <c r="S660" s="16">
        <f t="shared" si="63"/>
        <v>51.26141129032257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494.75081129032253</v>
      </c>
    </row>
    <row r="661" spans="1:28" x14ac:dyDescent="0.2">
      <c r="A661" s="8">
        <f>IFERROR(VLOOKUP(B661,'[1]DADOS (OCULTAR)'!$Q$3:$S$136,3,0),"")</f>
        <v>9039744002723</v>
      </c>
      <c r="B661" s="9" t="str">
        <f>'[1]TCE - ANEXO III - Preencher'!C670</f>
        <v>HOSPITAL PELÓPIDAS SILVEIRA - CG Nº 017/2022</v>
      </c>
      <c r="C661" s="10"/>
      <c r="D661" s="11" t="str">
        <f>'[1]TCE - ANEXO III - Preencher'!E670</f>
        <v>LINDINALVA ALVES DE OLIVEIRA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07/2024</v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2.15</v>
      </c>
      <c r="O661" s="15">
        <f>'[1]TCE - ANEXO III - Preencher'!P670</f>
        <v>0</v>
      </c>
      <c r="P661" s="16">
        <f t="shared" si="62"/>
        <v>2.15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2.15</v>
      </c>
    </row>
    <row r="662" spans="1:28" x14ac:dyDescent="0.2">
      <c r="A662" s="8">
        <f>IFERROR(VLOOKUP(B662,'[1]DADOS (OCULTAR)'!$Q$3:$S$136,3,0),"")</f>
        <v>9039744002723</v>
      </c>
      <c r="B662" s="9" t="str">
        <f>'[1]TCE - ANEXO III - Preencher'!C671</f>
        <v>HOSPITAL PELÓPIDAS SILVEIRA - CG Nº 017/2022</v>
      </c>
      <c r="C662" s="10"/>
      <c r="D662" s="11" t="str">
        <f>'[1]TCE - ANEXO III - Preencher'!E671</f>
        <v>LINDOLFO PIMENTEL DE OLIVEIRA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07/2024</v>
      </c>
      <c r="H662" s="14">
        <f>'[1]TCE - ANEXO III - Preencher'!I671</f>
        <v>0</v>
      </c>
      <c r="I662" s="14">
        <f>'[1]TCE - ANEXO III - Preencher'!J671</f>
        <v>16.282399999999999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16.282399999999999</v>
      </c>
    </row>
    <row r="663" spans="1:28" x14ac:dyDescent="0.2">
      <c r="A663" s="8">
        <f>IFERROR(VLOOKUP(B663,'[1]DADOS (OCULTAR)'!$Q$3:$S$136,3,0),"")</f>
        <v>9039744002723</v>
      </c>
      <c r="B663" s="9" t="str">
        <f>'[1]TCE - ANEXO III - Preencher'!C672</f>
        <v>HOSPITAL PELÓPIDAS SILVEIRA - CG Nº 017/2022</v>
      </c>
      <c r="C663" s="10"/>
      <c r="D663" s="11" t="str">
        <f>'[1]TCE - ANEXO III - Preencher'!E672</f>
        <v>LIVIA ALVES DE MEDEIROS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2251-25</v>
      </c>
      <c r="G663" s="13" t="str">
        <f>IF('[1]TCE - ANEXO III - Preencher'!H672="","",'[1]TCE - ANEXO III - Preencher'!H672)</f>
        <v>07/2024</v>
      </c>
      <c r="H663" s="14">
        <f>'[1]TCE - ANEXO III - Preencher'!I672</f>
        <v>0</v>
      </c>
      <c r="I663" s="14">
        <f>'[1]TCE - ANEXO III - Preencher'!J672</f>
        <v>633.16399999999999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17.2</v>
      </c>
      <c r="O663" s="15">
        <f>'[1]TCE - ANEXO III - Preencher'!P672</f>
        <v>0</v>
      </c>
      <c r="P663" s="16">
        <f t="shared" si="62"/>
        <v>17.2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650.36400000000003</v>
      </c>
    </row>
    <row r="664" spans="1:28" x14ac:dyDescent="0.2">
      <c r="A664" s="8">
        <f>IFERROR(VLOOKUP(B664,'[1]DADOS (OCULTAR)'!$Q$3:$S$136,3,0),"")</f>
        <v>9039744002723</v>
      </c>
      <c r="B664" s="9" t="str">
        <f>'[1]TCE - ANEXO III - Preencher'!C673</f>
        <v>HOSPITAL PELÓPIDAS SILVEIRA - CG Nº 017/2022</v>
      </c>
      <c r="C664" s="10"/>
      <c r="D664" s="11" t="str">
        <f>'[1]TCE - ANEXO III - Preencher'!E673</f>
        <v>LIVIA MENDONCA DA MATA VASCONCELOS MELO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07/2024</v>
      </c>
      <c r="H664" s="14">
        <f>'[1]TCE - ANEXO III - Preencher'!I673</f>
        <v>0</v>
      </c>
      <c r="I664" s="14">
        <f>'[1]TCE - ANEXO III - Preencher'!J673</f>
        <v>484.86880000000002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4.5199999999999996</v>
      </c>
      <c r="O664" s="15">
        <f>'[1]TCE - ANEXO III - Preencher'!P673</f>
        <v>0</v>
      </c>
      <c r="P664" s="16">
        <f t="shared" si="62"/>
        <v>4.5199999999999996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120.26</v>
      </c>
      <c r="U664" s="15">
        <f>'[1]TCE - ANEXO III - Preencher'!V673</f>
        <v>0</v>
      </c>
      <c r="V664" s="16">
        <f t="shared" si="64"/>
        <v>120.26</v>
      </c>
      <c r="W664" s="17" t="str">
        <f>IF('[1]TCE - ANEXO III - Preencher'!X673="","",'[1]TCE - ANEXO III - Preencher'!X673)</f>
        <v>AUXÍLIO CRECHE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609.64880000000005</v>
      </c>
    </row>
    <row r="665" spans="1:28" x14ac:dyDescent="0.2">
      <c r="A665" s="8">
        <f>IFERROR(VLOOKUP(B665,'[1]DADOS (OCULTAR)'!$Q$3:$S$136,3,0),"")</f>
        <v>9039744002723</v>
      </c>
      <c r="B665" s="9" t="str">
        <f>'[1]TCE - ANEXO III - Preencher'!C674</f>
        <v>HOSPITAL PELÓPIDAS SILVEIRA - CG Nº 017/2022</v>
      </c>
      <c r="C665" s="10"/>
      <c r="D665" s="11" t="str">
        <f>'[1]TCE - ANEXO III - Preencher'!E674</f>
        <v>LIVINGSTONE DOS SANTOS BEZERRA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5143-20</v>
      </c>
      <c r="G665" s="13" t="str">
        <f>IF('[1]TCE - ANEXO III - Preencher'!H674="","",'[1]TCE - ANEXO III - Preencher'!H674)</f>
        <v>07/2024</v>
      </c>
      <c r="H665" s="14">
        <f>'[1]TCE - ANEXO III - Preencher'!I674</f>
        <v>0</v>
      </c>
      <c r="I665" s="14">
        <f>'[1]TCE - ANEXO III - Preencher'!J674</f>
        <v>9.0367999999999995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2.15</v>
      </c>
      <c r="O665" s="15">
        <f>'[1]TCE - ANEXO III - Preencher'!P674</f>
        <v>0</v>
      </c>
      <c r="P665" s="16">
        <f t="shared" si="62"/>
        <v>2.15</v>
      </c>
      <c r="Q665" s="15">
        <f>'[1]TCE - ANEXO III - Preencher'!R674</f>
        <v>21.181411290322579</v>
      </c>
      <c r="R665" s="15">
        <f>'[1]TCE - ANEXO III - Preencher'!S674</f>
        <v>5.65</v>
      </c>
      <c r="S665" s="16">
        <f t="shared" si="63"/>
        <v>15.531411290322579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26.718211290322579</v>
      </c>
    </row>
    <row r="666" spans="1:28" x14ac:dyDescent="0.2">
      <c r="A666" s="8">
        <f>IFERROR(VLOOKUP(B666,'[1]DADOS (OCULTAR)'!$Q$3:$S$136,3,0),"")</f>
        <v>9039744002723</v>
      </c>
      <c r="B666" s="9" t="str">
        <f>'[1]TCE - ANEXO III - Preencher'!C675</f>
        <v>HOSPITAL PELÓPIDAS SILVEIRA - CG Nº 017/2022</v>
      </c>
      <c r="C666" s="10"/>
      <c r="D666" s="11" t="str">
        <f>'[1]TCE - ANEXO III - Preencher'!E675</f>
        <v>LIZIANE DA SILVA MIRANDA DE BRITO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4131-15</v>
      </c>
      <c r="G666" s="13" t="str">
        <f>IF('[1]TCE - ANEXO III - Preencher'!H675="","",'[1]TCE - ANEXO III - Preencher'!H675)</f>
        <v>07/2024</v>
      </c>
      <c r="H666" s="14">
        <f>'[1]TCE - ANEXO III - Preencher'!I675</f>
        <v>0</v>
      </c>
      <c r="I666" s="14">
        <f>'[1]TCE - ANEXO III - Preencher'!J675</f>
        <v>177.90479999999999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2.15</v>
      </c>
      <c r="O666" s="15">
        <f>'[1]TCE - ANEXO III - Preencher'!P675</f>
        <v>0</v>
      </c>
      <c r="P666" s="16">
        <f t="shared" si="62"/>
        <v>2.15</v>
      </c>
      <c r="Q666" s="15">
        <f>'[1]TCE - ANEXO III - Preencher'!R675</f>
        <v>365.58141129032259</v>
      </c>
      <c r="R666" s="15">
        <f>'[1]TCE - ANEXO III - Preencher'!S675</f>
        <v>126.61</v>
      </c>
      <c r="S666" s="16">
        <f t="shared" si="63"/>
        <v>238.97141129032258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419.02621129032258</v>
      </c>
    </row>
    <row r="667" spans="1:28" x14ac:dyDescent="0.2">
      <c r="A667" s="8">
        <f>IFERROR(VLOOKUP(B667,'[1]DADOS (OCULTAR)'!$Q$3:$S$136,3,0),"")</f>
        <v>9039744002723</v>
      </c>
      <c r="B667" s="9" t="str">
        <f>'[1]TCE - ANEXO III - Preencher'!C676</f>
        <v>HOSPITAL PELÓPIDAS SILVEIRA - CG Nº 017/2022</v>
      </c>
      <c r="C667" s="10"/>
      <c r="D667" s="11" t="str">
        <f>'[1]TCE - ANEXO III - Preencher'!E676</f>
        <v>LORENA MARQUES DA ROCHA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5211-30</v>
      </c>
      <c r="G667" s="13" t="str">
        <f>IF('[1]TCE - ANEXO III - Preencher'!H676="","",'[1]TCE - ANEXO III - Preencher'!H676)</f>
        <v>07/2024</v>
      </c>
      <c r="H667" s="14">
        <f>'[1]TCE - ANEXO III - Preencher'!I676</f>
        <v>0</v>
      </c>
      <c r="I667" s="14">
        <f>'[1]TCE - ANEXO III - Preencher'!J676</f>
        <v>120.5592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2.15</v>
      </c>
      <c r="O667" s="15">
        <f>'[1]TCE - ANEXO III - Preencher'!P676</f>
        <v>0</v>
      </c>
      <c r="P667" s="16">
        <f t="shared" si="62"/>
        <v>2.15</v>
      </c>
      <c r="Q667" s="15">
        <f>'[1]TCE - ANEXO III - Preencher'!R676</f>
        <v>365.58141129032259</v>
      </c>
      <c r="R667" s="15">
        <f>'[1]TCE - ANEXO III - Preencher'!S676</f>
        <v>85.72</v>
      </c>
      <c r="S667" s="16">
        <f t="shared" si="63"/>
        <v>279.86141129032262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402.57061129032263</v>
      </c>
    </row>
    <row r="668" spans="1:28" x14ac:dyDescent="0.2">
      <c r="A668" s="8">
        <f>IFERROR(VLOOKUP(B668,'[1]DADOS (OCULTAR)'!$Q$3:$S$136,3,0),"")</f>
        <v>9039744002723</v>
      </c>
      <c r="B668" s="9" t="str">
        <f>'[1]TCE - ANEXO III - Preencher'!C677</f>
        <v>HOSPITAL PELÓPIDAS SILVEIRA - CG Nº 017/2022</v>
      </c>
      <c r="C668" s="10"/>
      <c r="D668" s="11" t="str">
        <f>'[1]TCE - ANEXO III - Preencher'!E677</f>
        <v>LUAN GOMES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5211-30</v>
      </c>
      <c r="G668" s="13" t="str">
        <f>IF('[1]TCE - ANEXO III - Preencher'!H677="","",'[1]TCE - ANEXO III - Preencher'!H677)</f>
        <v>07/2024</v>
      </c>
      <c r="H668" s="14">
        <f>'[1]TCE - ANEXO III - Preencher'!I677</f>
        <v>0</v>
      </c>
      <c r="I668" s="14">
        <f>'[1]TCE - ANEXO III - Preencher'!J677</f>
        <v>126.2968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2.15</v>
      </c>
      <c r="O668" s="15">
        <f>'[1]TCE - ANEXO III - Preencher'!P677</f>
        <v>0</v>
      </c>
      <c r="P668" s="16">
        <f t="shared" si="62"/>
        <v>2.15</v>
      </c>
      <c r="Q668" s="15">
        <f>'[1]TCE - ANEXO III - Preencher'!R677</f>
        <v>365.58141129032259</v>
      </c>
      <c r="R668" s="15">
        <f>'[1]TCE - ANEXO III - Preencher'!S677</f>
        <v>87.19</v>
      </c>
      <c r="S668" s="16">
        <f t="shared" si="63"/>
        <v>278.39141129032259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406.83821129032259</v>
      </c>
    </row>
    <row r="669" spans="1:28" x14ac:dyDescent="0.2">
      <c r="A669" s="8">
        <f>IFERROR(VLOOKUP(B669,'[1]DADOS (OCULTAR)'!$Q$3:$S$136,3,0),"")</f>
        <v>9039744002723</v>
      </c>
      <c r="B669" s="9" t="str">
        <f>'[1]TCE - ANEXO III - Preencher'!C678</f>
        <v>HOSPITAL PELÓPIDAS SILVEIRA - CG Nº 017/2022</v>
      </c>
      <c r="C669" s="10"/>
      <c r="D669" s="11" t="str">
        <f>'[1]TCE - ANEXO III - Preencher'!E678</f>
        <v>LUAN SILVA COSTA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2236-05</v>
      </c>
      <c r="G669" s="13" t="str">
        <f>IF('[1]TCE - ANEXO III - Preencher'!H678="","",'[1]TCE - ANEXO III - Preencher'!H678)</f>
        <v>07/2024</v>
      </c>
      <c r="H669" s="14">
        <f>'[1]TCE - ANEXO III - Preencher'!I678</f>
        <v>0</v>
      </c>
      <c r="I669" s="14">
        <f>'[1]TCE - ANEXO III - Preencher'!J678</f>
        <v>224.71440000000001</v>
      </c>
      <c r="J669" s="14">
        <f>'[1]TCE - ANEXO III - Preencher'!K678</f>
        <v>0</v>
      </c>
      <c r="K669" s="15">
        <f>'[1]TCE - ANEXO III - Preencher'!L678</f>
        <v>180.22020000000001</v>
      </c>
      <c r="L669" s="15">
        <f>'[1]TCE - ANEXO III - Preencher'!M678</f>
        <v>2.84</v>
      </c>
      <c r="M669" s="15">
        <f t="shared" si="61"/>
        <v>177.3802</v>
      </c>
      <c r="N669" s="15">
        <f>'[1]TCE - ANEXO III - Preencher'!O678</f>
        <v>4.5199999999999996</v>
      </c>
      <c r="O669" s="15">
        <f>'[1]TCE - ANEXO III - Preencher'!P678</f>
        <v>0</v>
      </c>
      <c r="P669" s="16">
        <f t="shared" si="62"/>
        <v>4.5199999999999996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406.6146</v>
      </c>
    </row>
    <row r="670" spans="1:28" x14ac:dyDescent="0.2">
      <c r="A670" s="8">
        <f>IFERROR(VLOOKUP(B670,'[1]DADOS (OCULTAR)'!$Q$3:$S$136,3,0),"")</f>
        <v>9039744002723</v>
      </c>
      <c r="B670" s="9" t="str">
        <f>'[1]TCE - ANEXO III - Preencher'!C679</f>
        <v>HOSPITAL PELÓPIDAS SILVEIRA - CG Nº 017/2022</v>
      </c>
      <c r="C670" s="10"/>
      <c r="D670" s="11" t="str">
        <f>'[1]TCE - ANEXO III - Preencher'!E679</f>
        <v>LUANA DA SILVA SANTOS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07/2024</v>
      </c>
      <c r="H670" s="14">
        <f>'[1]TCE - ANEXO III - Preencher'!I679</f>
        <v>0</v>
      </c>
      <c r="I670" s="14">
        <f>'[1]TCE - ANEXO III - Preencher'!J679</f>
        <v>265.50080000000003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2.15</v>
      </c>
      <c r="O670" s="15">
        <f>'[1]TCE - ANEXO III - Preencher'!P679</f>
        <v>0</v>
      </c>
      <c r="P670" s="16">
        <f t="shared" si="62"/>
        <v>2.15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267.6508</v>
      </c>
    </row>
    <row r="671" spans="1:28" x14ac:dyDescent="0.2">
      <c r="A671" s="8">
        <f>IFERROR(VLOOKUP(B671,'[1]DADOS (OCULTAR)'!$Q$3:$S$136,3,0),"")</f>
        <v>9039744002723</v>
      </c>
      <c r="B671" s="9" t="str">
        <f>'[1]TCE - ANEXO III - Preencher'!C680</f>
        <v>HOSPITAL PELÓPIDAS SILVEIRA - CG Nº 017/2022</v>
      </c>
      <c r="C671" s="10"/>
      <c r="D671" s="11" t="str">
        <f>'[1]TCE - ANEXO III - Preencher'!E680</f>
        <v>LUANA DANIELLE DA SILVA MACEDO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07/2024</v>
      </c>
      <c r="H671" s="14">
        <f>'[1]TCE - ANEXO III - Preencher'!I680</f>
        <v>0</v>
      </c>
      <c r="I671" s="14">
        <f>'[1]TCE - ANEXO III - Preencher'!J680</f>
        <v>276.26080000000002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2.15</v>
      </c>
      <c r="O671" s="15">
        <f>'[1]TCE - ANEXO III - Preencher'!P680</f>
        <v>0</v>
      </c>
      <c r="P671" s="16">
        <f t="shared" si="62"/>
        <v>2.15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278.41079999999999</v>
      </c>
    </row>
    <row r="672" spans="1:28" x14ac:dyDescent="0.2">
      <c r="A672" s="8">
        <f>IFERROR(VLOOKUP(B672,'[1]DADOS (OCULTAR)'!$Q$3:$S$136,3,0),"")</f>
        <v>9039744002723</v>
      </c>
      <c r="B672" s="9" t="str">
        <f>'[1]TCE - ANEXO III - Preencher'!C681</f>
        <v>HOSPITAL PELÓPIDAS SILVEIRA - CG Nº 017/2022</v>
      </c>
      <c r="C672" s="10"/>
      <c r="D672" s="11" t="str">
        <f>'[1]TCE - ANEXO III - Preencher'!E681</f>
        <v>LUANA PATRICIA DE OLIVEIRA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 t="str">
        <f>IF('[1]TCE - ANEXO III - Preencher'!H681="","",'[1]TCE - ANEXO III - Preencher'!H681)</f>
        <v>07/2024</v>
      </c>
      <c r="H672" s="14">
        <f>'[1]TCE - ANEXO III - Preencher'!I681</f>
        <v>0</v>
      </c>
      <c r="I672" s="14">
        <f>'[1]TCE - ANEXO III - Preencher'!J681</f>
        <v>122.8048</v>
      </c>
      <c r="J672" s="14">
        <f>'[1]TCE - ANEXO III - Preencher'!K681</f>
        <v>0</v>
      </c>
      <c r="K672" s="15">
        <f>'[1]TCE - ANEXO III - Preencher'!L681</f>
        <v>180.22020000000001</v>
      </c>
      <c r="L672" s="15">
        <f>'[1]TCE - ANEXO III - Preencher'!M681</f>
        <v>31.14</v>
      </c>
      <c r="M672" s="15">
        <f t="shared" si="61"/>
        <v>149.08019999999999</v>
      </c>
      <c r="N672" s="15">
        <f>'[1]TCE - ANEXO III - Preencher'!O681</f>
        <v>2.15</v>
      </c>
      <c r="O672" s="15">
        <f>'[1]TCE - ANEXO III - Preencher'!P681</f>
        <v>0</v>
      </c>
      <c r="P672" s="16">
        <f t="shared" si="62"/>
        <v>2.15</v>
      </c>
      <c r="Q672" s="15">
        <f>'[1]TCE - ANEXO III - Preencher'!R681</f>
        <v>135.98141129032257</v>
      </c>
      <c r="R672" s="15">
        <f>'[1]TCE - ANEXO III - Preencher'!S681</f>
        <v>93.42</v>
      </c>
      <c r="S672" s="16">
        <f t="shared" si="63"/>
        <v>42.561411290322567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316.59641129032252</v>
      </c>
    </row>
    <row r="673" spans="1:28" x14ac:dyDescent="0.2">
      <c r="A673" s="8">
        <f>IFERROR(VLOOKUP(B673,'[1]DADOS (OCULTAR)'!$Q$3:$S$136,3,0),"")</f>
        <v>9039744002723</v>
      </c>
      <c r="B673" s="9" t="str">
        <f>'[1]TCE - ANEXO III - Preencher'!C682</f>
        <v>HOSPITAL PELÓPIDAS SILVEIRA - CG Nº 017/2022</v>
      </c>
      <c r="C673" s="10"/>
      <c r="D673" s="11" t="str">
        <f>'[1]TCE - ANEXO III - Preencher'!E682</f>
        <v>LUANA WINDISSA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07/2024</v>
      </c>
      <c r="H673" s="14">
        <f>'[1]TCE - ANEXO III - Preencher'!I682</f>
        <v>0</v>
      </c>
      <c r="I673" s="14">
        <f>'[1]TCE - ANEXO III - Preencher'!J682</f>
        <v>279.7176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2.15</v>
      </c>
      <c r="O673" s="15">
        <f>'[1]TCE - ANEXO III - Preencher'!P682</f>
        <v>0</v>
      </c>
      <c r="P673" s="16">
        <f t="shared" si="62"/>
        <v>2.15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281.86759999999998</v>
      </c>
    </row>
    <row r="674" spans="1:28" x14ac:dyDescent="0.2">
      <c r="A674" s="8">
        <f>IFERROR(VLOOKUP(B674,'[1]DADOS (OCULTAR)'!$Q$3:$S$136,3,0),"")</f>
        <v>9039744002723</v>
      </c>
      <c r="B674" s="9" t="str">
        <f>'[1]TCE - ANEXO III - Preencher'!C683</f>
        <v>HOSPITAL PELÓPIDAS SILVEIRA - CG Nº 017/2022</v>
      </c>
      <c r="C674" s="10"/>
      <c r="D674" s="11" t="str">
        <f>'[1]TCE - ANEXO III - Preencher'!E683</f>
        <v>LUCAS HENRIQUE DOS SANTOS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07/2024</v>
      </c>
      <c r="H674" s="14">
        <f>'[1]TCE - ANEXO III - Preencher'!I683</f>
        <v>0</v>
      </c>
      <c r="I674" s="14">
        <f>'[1]TCE - ANEXO III - Preencher'!J683</f>
        <v>187.1952</v>
      </c>
      <c r="J674" s="14">
        <f>'[1]TCE - ANEXO III - Preencher'!K683</f>
        <v>0</v>
      </c>
      <c r="K674" s="15">
        <f>'[1]TCE - ANEXO III - Preencher'!L683</f>
        <v>180.22020000000001</v>
      </c>
      <c r="L674" s="15">
        <f>'[1]TCE - ANEXO III - Preencher'!M683</f>
        <v>46.8</v>
      </c>
      <c r="M674" s="15">
        <f t="shared" si="61"/>
        <v>133.42020000000002</v>
      </c>
      <c r="N674" s="15">
        <f>'[1]TCE - ANEXO III - Preencher'!O683</f>
        <v>2.15</v>
      </c>
      <c r="O674" s="15">
        <f>'[1]TCE - ANEXO III - Preencher'!P683</f>
        <v>0</v>
      </c>
      <c r="P674" s="16">
        <f t="shared" si="62"/>
        <v>2.15</v>
      </c>
      <c r="Q674" s="15">
        <f>'[1]TCE - ANEXO III - Preencher'!R683</f>
        <v>275.3814112903226</v>
      </c>
      <c r="R674" s="15">
        <f>'[1]TCE - ANEXO III - Preencher'!S683</f>
        <v>140.4</v>
      </c>
      <c r="S674" s="16">
        <f t="shared" si="63"/>
        <v>134.9814112903226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457.74681129032263</v>
      </c>
    </row>
    <row r="675" spans="1:28" x14ac:dyDescent="0.2">
      <c r="A675" s="8">
        <f>IFERROR(VLOOKUP(B675,'[1]DADOS (OCULTAR)'!$Q$3:$S$136,3,0),"")</f>
        <v>9039744002723</v>
      </c>
      <c r="B675" s="9" t="str">
        <f>'[1]TCE - ANEXO III - Preencher'!C684</f>
        <v>HOSPITAL PELÓPIDAS SILVEIRA - CG Nº 017/2022</v>
      </c>
      <c r="C675" s="10"/>
      <c r="D675" s="11" t="str">
        <f>'[1]TCE - ANEXO III - Preencher'!E684</f>
        <v>LUCAS TIAGO BARROS DE LIMA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2611-10</v>
      </c>
      <c r="G675" s="13" t="str">
        <f>IF('[1]TCE - ANEXO III - Preencher'!H684="","",'[1]TCE - ANEXO III - Preencher'!H684)</f>
        <v>07/2024</v>
      </c>
      <c r="H675" s="14">
        <f>'[1]TCE - ANEXO III - Preencher'!I684</f>
        <v>0</v>
      </c>
      <c r="I675" s="14">
        <f>'[1]TCE - ANEXO III - Preencher'!J684</f>
        <v>260.48880000000003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2.15</v>
      </c>
      <c r="O675" s="15">
        <f>'[1]TCE - ANEXO III - Preencher'!P684</f>
        <v>0</v>
      </c>
      <c r="P675" s="16">
        <f t="shared" si="62"/>
        <v>2.15</v>
      </c>
      <c r="Q675" s="15">
        <f>'[1]TCE - ANEXO III - Preencher'!R684</f>
        <v>283.58141129032259</v>
      </c>
      <c r="R675" s="15">
        <f>'[1]TCE - ANEXO III - Preencher'!S684</f>
        <v>195.37</v>
      </c>
      <c r="S675" s="16">
        <f t="shared" si="63"/>
        <v>88.211411290322587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350.85021129032259</v>
      </c>
    </row>
    <row r="676" spans="1:28" x14ac:dyDescent="0.2">
      <c r="A676" s="8">
        <f>IFERROR(VLOOKUP(B676,'[1]DADOS (OCULTAR)'!$Q$3:$S$136,3,0),"")</f>
        <v>9039744002723</v>
      </c>
      <c r="B676" s="9" t="str">
        <f>'[1]TCE - ANEXO III - Preencher'!C685</f>
        <v>HOSPITAL PELÓPIDAS SILVEIRA - CG Nº 017/2022</v>
      </c>
      <c r="C676" s="10"/>
      <c r="D676" s="11" t="str">
        <f>'[1]TCE - ANEXO III - Preencher'!E685</f>
        <v>LUCAS VINICIUS DOS SANTOS MELO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5211-30</v>
      </c>
      <c r="G676" s="13" t="str">
        <f>IF('[1]TCE - ANEXO III - Preencher'!H685="","",'[1]TCE - ANEXO III - Preencher'!H685)</f>
        <v>07/2024</v>
      </c>
      <c r="H676" s="14">
        <f>'[1]TCE - ANEXO III - Preencher'!I685</f>
        <v>0</v>
      </c>
      <c r="I676" s="14">
        <f>'[1]TCE - ANEXO III - Preencher'!J685</f>
        <v>122.2864</v>
      </c>
      <c r="J676" s="14">
        <f>'[1]TCE - ANEXO III - Preencher'!K685</f>
        <v>0</v>
      </c>
      <c r="K676" s="15">
        <f>'[1]TCE - ANEXO III - Preencher'!L685</f>
        <v>180.22020000000001</v>
      </c>
      <c r="L676" s="15">
        <f>'[1]TCE - ANEXO III - Preencher'!M685</f>
        <v>31.14</v>
      </c>
      <c r="M676" s="15">
        <f t="shared" si="61"/>
        <v>149.08019999999999</v>
      </c>
      <c r="N676" s="15">
        <f>'[1]TCE - ANEXO III - Preencher'!O685</f>
        <v>2.15</v>
      </c>
      <c r="O676" s="15">
        <f>'[1]TCE - ANEXO III - Preencher'!P685</f>
        <v>0</v>
      </c>
      <c r="P676" s="16">
        <f t="shared" si="62"/>
        <v>2.15</v>
      </c>
      <c r="Q676" s="15">
        <f>'[1]TCE - ANEXO III - Preencher'!R685</f>
        <v>185.18141129032259</v>
      </c>
      <c r="R676" s="15">
        <f>'[1]TCE - ANEXO III - Preencher'!S685</f>
        <v>92.56</v>
      </c>
      <c r="S676" s="16">
        <f t="shared" si="63"/>
        <v>92.621411290322584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366.13801129032254</v>
      </c>
    </row>
    <row r="677" spans="1:28" x14ac:dyDescent="0.2">
      <c r="A677" s="8">
        <f>IFERROR(VLOOKUP(B677,'[1]DADOS (OCULTAR)'!$Q$3:$S$136,3,0),"")</f>
        <v>9039744002723</v>
      </c>
      <c r="B677" s="9" t="str">
        <f>'[1]TCE - ANEXO III - Preencher'!C686</f>
        <v>HOSPITAL PELÓPIDAS SILVEIRA - CG Nº 017/2022</v>
      </c>
      <c r="C677" s="10"/>
      <c r="D677" s="11" t="str">
        <f>'[1]TCE - ANEXO III - Preencher'!E686</f>
        <v>LUCIA BARBARA DE OLIVEIRA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07/2024</v>
      </c>
      <c r="H677" s="14">
        <f>'[1]TCE - ANEXO III - Preencher'!I686</f>
        <v>0</v>
      </c>
      <c r="I677" s="14">
        <f>'[1]TCE - ANEXO III - Preencher'!J686</f>
        <v>274.72320000000002</v>
      </c>
      <c r="J677" s="14">
        <f>'[1]TCE - ANEXO III - Preencher'!K686</f>
        <v>0</v>
      </c>
      <c r="K677" s="15">
        <f>'[1]TCE - ANEXO III - Preencher'!L686</f>
        <v>180.22020000000001</v>
      </c>
      <c r="L677" s="15">
        <f>'[1]TCE - ANEXO III - Preencher'!M686</f>
        <v>28.24</v>
      </c>
      <c r="M677" s="15">
        <f t="shared" si="61"/>
        <v>151.9802</v>
      </c>
      <c r="N677" s="15">
        <f>'[1]TCE - ANEXO III - Preencher'!O686</f>
        <v>2.15</v>
      </c>
      <c r="O677" s="15">
        <f>'[1]TCE - ANEXO III - Preencher'!P686</f>
        <v>0</v>
      </c>
      <c r="P677" s="16">
        <f t="shared" si="62"/>
        <v>2.15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428.85339999999997</v>
      </c>
    </row>
    <row r="678" spans="1:28" x14ac:dyDescent="0.2">
      <c r="A678" s="8">
        <f>IFERROR(VLOOKUP(B678,'[1]DADOS (OCULTAR)'!$Q$3:$S$136,3,0),"")</f>
        <v>9039744002723</v>
      </c>
      <c r="B678" s="9" t="str">
        <f>'[1]TCE - ANEXO III - Preencher'!C687</f>
        <v>HOSPITAL PELÓPIDAS SILVEIRA - CG Nº 017/2022</v>
      </c>
      <c r="C678" s="10"/>
      <c r="D678" s="11" t="str">
        <f>'[1]TCE - ANEXO III - Preencher'!E687</f>
        <v>LUCIA HELENA DE ARAUJO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07/2024</v>
      </c>
      <c r="H678" s="14">
        <f>'[1]TCE - ANEXO III - Preencher'!I687</f>
        <v>0</v>
      </c>
      <c r="I678" s="14">
        <f>'[1]TCE - ANEXO III - Preencher'!J687</f>
        <v>273.47840000000002</v>
      </c>
      <c r="J678" s="14">
        <f>'[1]TCE - ANEXO III - Preencher'!K687</f>
        <v>0</v>
      </c>
      <c r="K678" s="15">
        <f>'[1]TCE - ANEXO III - Preencher'!L687</f>
        <v>180.22020000000001</v>
      </c>
      <c r="L678" s="15">
        <f>'[1]TCE - ANEXO III - Preencher'!M687</f>
        <v>28.24</v>
      </c>
      <c r="M678" s="15">
        <f t="shared" si="61"/>
        <v>151.9802</v>
      </c>
      <c r="N678" s="15">
        <f>'[1]TCE - ANEXO III - Preencher'!O687</f>
        <v>2.15</v>
      </c>
      <c r="O678" s="15">
        <f>'[1]TCE - ANEXO III - Preencher'!P687</f>
        <v>0</v>
      </c>
      <c r="P678" s="16">
        <f t="shared" si="62"/>
        <v>2.15</v>
      </c>
      <c r="Q678" s="15">
        <f>'[1]TCE - ANEXO III - Preencher'!R687</f>
        <v>135.98141129032257</v>
      </c>
      <c r="R678" s="15">
        <f>'[1]TCE - ANEXO III - Preencher'!S687</f>
        <v>84.72</v>
      </c>
      <c r="S678" s="16">
        <f t="shared" si="63"/>
        <v>51.26141129032257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478.87001129032262</v>
      </c>
    </row>
    <row r="679" spans="1:28" x14ac:dyDescent="0.2">
      <c r="A679" s="8">
        <f>IFERROR(VLOOKUP(B679,'[1]DADOS (OCULTAR)'!$Q$3:$S$136,3,0),"")</f>
        <v>9039744002723</v>
      </c>
      <c r="B679" s="9" t="str">
        <f>'[1]TCE - ANEXO III - Preencher'!C688</f>
        <v>HOSPITAL PELÓPIDAS SILVEIRA - CG Nº 017/2022</v>
      </c>
      <c r="C679" s="10"/>
      <c r="D679" s="11" t="str">
        <f>'[1]TCE - ANEXO III - Preencher'!E688</f>
        <v>LUCIANA BARRETO DE SOUZA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07/2024</v>
      </c>
      <c r="H679" s="14">
        <f>'[1]TCE - ANEXO III - Preencher'!I688</f>
        <v>0</v>
      </c>
      <c r="I679" s="14">
        <f>'[1]TCE - ANEXO III - Preencher'!J688</f>
        <v>307.55919999999998</v>
      </c>
      <c r="J679" s="14">
        <f>'[1]TCE - ANEXO III - Preencher'!K688</f>
        <v>0</v>
      </c>
      <c r="K679" s="15">
        <f>'[1]TCE - ANEXO III - Preencher'!L688</f>
        <v>180.22020000000001</v>
      </c>
      <c r="L679" s="15">
        <f>'[1]TCE - ANEXO III - Preencher'!M688</f>
        <v>28.24</v>
      </c>
      <c r="M679" s="15">
        <f t="shared" si="61"/>
        <v>151.9802</v>
      </c>
      <c r="N679" s="15">
        <f>'[1]TCE - ANEXO III - Preencher'!O688</f>
        <v>2.15</v>
      </c>
      <c r="O679" s="15">
        <f>'[1]TCE - ANEXO III - Preencher'!P688</f>
        <v>0</v>
      </c>
      <c r="P679" s="16">
        <f t="shared" si="62"/>
        <v>2.15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461.68939999999998</v>
      </c>
    </row>
    <row r="680" spans="1:28" x14ac:dyDescent="0.2">
      <c r="A680" s="8">
        <f>IFERROR(VLOOKUP(B680,'[1]DADOS (OCULTAR)'!$Q$3:$S$136,3,0),"")</f>
        <v>9039744002723</v>
      </c>
      <c r="B680" s="9" t="str">
        <f>'[1]TCE - ANEXO III - Preencher'!C689</f>
        <v>HOSPITAL PELÓPIDAS SILVEIRA - CG Nº 017/2022</v>
      </c>
      <c r="C680" s="10"/>
      <c r="D680" s="11" t="str">
        <f>'[1]TCE - ANEXO III - Preencher'!E689</f>
        <v>LUCIANA DA SILVA ALBUQUERQUE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4131-15</v>
      </c>
      <c r="G680" s="13" t="str">
        <f>IF('[1]TCE - ANEXO III - Preencher'!H689="","",'[1]TCE - ANEXO III - Preencher'!H689)</f>
        <v>07/2024</v>
      </c>
      <c r="H680" s="14">
        <f>'[1]TCE - ANEXO III - Preencher'!I689</f>
        <v>0</v>
      </c>
      <c r="I680" s="14">
        <f>'[1]TCE - ANEXO III - Preencher'!J689</f>
        <v>168.0472</v>
      </c>
      <c r="J680" s="14">
        <f>'[1]TCE - ANEXO III - Preencher'!K689</f>
        <v>0</v>
      </c>
      <c r="K680" s="15">
        <f>'[1]TCE - ANEXO III - Preencher'!L689</f>
        <v>180.22020000000001</v>
      </c>
      <c r="L680" s="15">
        <f>'[1]TCE - ANEXO III - Preencher'!M689</f>
        <v>42.2</v>
      </c>
      <c r="M680" s="15">
        <f t="shared" si="61"/>
        <v>138.02019999999999</v>
      </c>
      <c r="N680" s="15">
        <f>'[1]TCE - ANEXO III - Preencher'!O689</f>
        <v>2.15</v>
      </c>
      <c r="O680" s="15">
        <f>'[1]TCE - ANEXO III - Preencher'!P689</f>
        <v>0</v>
      </c>
      <c r="P680" s="16">
        <f t="shared" si="62"/>
        <v>2.15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80.95</v>
      </c>
      <c r="U680" s="15">
        <f>'[1]TCE - ANEXO III - Preencher'!V689</f>
        <v>0</v>
      </c>
      <c r="V680" s="16">
        <f t="shared" si="64"/>
        <v>80.95</v>
      </c>
      <c r="W680" s="17" t="str">
        <f>IF('[1]TCE - ANEXO III - Preencher'!X689="","",'[1]TCE - ANEXO III - Preencher'!X689)</f>
        <v>AUXÍLIO CRECHE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389.16739999999999</v>
      </c>
    </row>
    <row r="681" spans="1:28" x14ac:dyDescent="0.2">
      <c r="A681" s="8">
        <f>IFERROR(VLOOKUP(B681,'[1]DADOS (OCULTAR)'!$Q$3:$S$136,3,0),"")</f>
        <v>9039744002723</v>
      </c>
      <c r="B681" s="9" t="str">
        <f>'[1]TCE - ANEXO III - Preencher'!C690</f>
        <v>HOSPITAL PELÓPIDAS SILVEIRA - CG Nº 017/2022</v>
      </c>
      <c r="C681" s="10"/>
      <c r="D681" s="11" t="str">
        <f>'[1]TCE - ANEXO III - Preencher'!E690</f>
        <v>LUCIANA DE MIRANDA RIBEIRO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07/2024</v>
      </c>
      <c r="H681" s="14">
        <f>'[1]TCE - ANEXO III - Preencher'!I690</f>
        <v>0</v>
      </c>
      <c r="I681" s="14">
        <f>'[1]TCE - ANEXO III - Preencher'!J690</f>
        <v>274.48</v>
      </c>
      <c r="J681" s="14">
        <f>'[1]TCE - ANEXO III - Preencher'!K690</f>
        <v>0</v>
      </c>
      <c r="K681" s="15">
        <f>'[1]TCE - ANEXO III - Preencher'!L690</f>
        <v>180.22020000000001</v>
      </c>
      <c r="L681" s="15">
        <f>'[1]TCE - ANEXO III - Preencher'!M690</f>
        <v>28.24</v>
      </c>
      <c r="M681" s="15">
        <f t="shared" si="61"/>
        <v>151.9802</v>
      </c>
      <c r="N681" s="15">
        <f>'[1]TCE - ANEXO III - Preencher'!O690</f>
        <v>2.15</v>
      </c>
      <c r="O681" s="15">
        <f>'[1]TCE - ANEXO III - Preencher'!P690</f>
        <v>0</v>
      </c>
      <c r="P681" s="16">
        <f t="shared" si="62"/>
        <v>2.15</v>
      </c>
      <c r="Q681" s="15">
        <f>'[1]TCE - ANEXO III - Preencher'!R690</f>
        <v>201.58141129032259</v>
      </c>
      <c r="R681" s="15">
        <f>'[1]TCE - ANEXO III - Preencher'!S690</f>
        <v>84.72</v>
      </c>
      <c r="S681" s="16">
        <f t="shared" si="63"/>
        <v>116.86141129032259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545.47161129032258</v>
      </c>
    </row>
    <row r="682" spans="1:28" x14ac:dyDescent="0.2">
      <c r="A682" s="8">
        <f>IFERROR(VLOOKUP(B682,'[1]DADOS (OCULTAR)'!$Q$3:$S$136,3,0),"")</f>
        <v>9039744002723</v>
      </c>
      <c r="B682" s="9" t="str">
        <f>'[1]TCE - ANEXO III - Preencher'!C691</f>
        <v>HOSPITAL PELÓPIDAS SILVEIRA - CG Nº 017/2022</v>
      </c>
      <c r="C682" s="10"/>
      <c r="D682" s="11" t="str">
        <f>'[1]TCE - ANEXO III - Preencher'!E691</f>
        <v>LUCIANA MOSER DE SENA OTELO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1312-05</v>
      </c>
      <c r="G682" s="13" t="str">
        <f>IF('[1]TCE - ANEXO III - Preencher'!H691="","",'[1]TCE - ANEXO III - Preencher'!H691)</f>
        <v>07/2024</v>
      </c>
      <c r="H682" s="14">
        <f>'[1]TCE - ANEXO III - Preencher'!I691</f>
        <v>0</v>
      </c>
      <c r="I682" s="14">
        <f>'[1]TCE - ANEXO III - Preencher'!J691</f>
        <v>1752.8848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1755.0348000000001</v>
      </c>
    </row>
    <row r="683" spans="1:28" x14ac:dyDescent="0.2">
      <c r="A683" s="8">
        <f>IFERROR(VLOOKUP(B683,'[1]DADOS (OCULTAR)'!$Q$3:$S$136,3,0),"")</f>
        <v>9039744002723</v>
      </c>
      <c r="B683" s="9" t="str">
        <f>'[1]TCE - ANEXO III - Preencher'!C692</f>
        <v>HOSPITAL PELÓPIDAS SILVEIRA - CG Nº 017/2022</v>
      </c>
      <c r="C683" s="10"/>
      <c r="D683" s="11" t="str">
        <f>'[1]TCE - ANEXO III - Preencher'!E692</f>
        <v>LUCIANA RAMOS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07/2024</v>
      </c>
      <c r="H683" s="14">
        <f>'[1]TCE - ANEXO III - Preencher'!I692</f>
        <v>0</v>
      </c>
      <c r="I683" s="14">
        <f>'[1]TCE - ANEXO III - Preencher'!J692</f>
        <v>282.8168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135.98141129032257</v>
      </c>
      <c r="R683" s="15">
        <f>'[1]TCE - ANEXO III - Preencher'!S692</f>
        <v>77.94</v>
      </c>
      <c r="S683" s="16">
        <f t="shared" si="63"/>
        <v>58.041411290322571</v>
      </c>
      <c r="T683" s="15">
        <f>'[1]TCE - ANEXO III - Preencher'!U692</f>
        <v>62.47</v>
      </c>
      <c r="U683" s="15">
        <f>'[1]TCE - ANEXO III - Preencher'!V692</f>
        <v>0</v>
      </c>
      <c r="V683" s="16">
        <f t="shared" si="64"/>
        <v>62.47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405.47821129032252</v>
      </c>
    </row>
    <row r="684" spans="1:28" x14ac:dyDescent="0.2">
      <c r="A684" s="8">
        <f>IFERROR(VLOOKUP(B684,'[1]DADOS (OCULTAR)'!$Q$3:$S$136,3,0),"")</f>
        <v>9039744002723</v>
      </c>
      <c r="B684" s="9" t="str">
        <f>'[1]TCE - ANEXO III - Preencher'!C693</f>
        <v>HOSPITAL PELÓPIDAS SILVEIRA - CG Nº 017/2022</v>
      </c>
      <c r="C684" s="10"/>
      <c r="D684" s="11" t="str">
        <f>'[1]TCE - ANEXO III - Preencher'!E693</f>
        <v>LUCIANO VEIGA PESSOA DE MELLO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3516-05</v>
      </c>
      <c r="G684" s="13" t="str">
        <f>IF('[1]TCE - ANEXO III - Preencher'!H693="","",'[1]TCE - ANEXO III - Preencher'!H693)</f>
        <v>07/2024</v>
      </c>
      <c r="H684" s="14">
        <f>'[1]TCE - ANEXO III - Preencher'!I693</f>
        <v>0</v>
      </c>
      <c r="I684" s="14">
        <f>'[1]TCE - ANEXO III - Preencher'!J693</f>
        <v>183.84800000000001</v>
      </c>
      <c r="J684" s="14">
        <f>'[1]TCE - ANEXO III - Preencher'!K693</f>
        <v>0</v>
      </c>
      <c r="K684" s="15">
        <f>'[1]TCE - ANEXO III - Preencher'!L693</f>
        <v>180.22020000000001</v>
      </c>
      <c r="L684" s="15">
        <f>'[1]TCE - ANEXO III - Preencher'!M693</f>
        <v>46.8</v>
      </c>
      <c r="M684" s="15">
        <f t="shared" si="61"/>
        <v>133.42020000000002</v>
      </c>
      <c r="N684" s="15">
        <f>'[1]TCE - ANEXO III - Preencher'!O693</f>
        <v>2.15</v>
      </c>
      <c r="O684" s="15">
        <f>'[1]TCE - ANEXO III - Preencher'!P693</f>
        <v>0</v>
      </c>
      <c r="P684" s="16">
        <f t="shared" si="62"/>
        <v>2.15</v>
      </c>
      <c r="Q684" s="15">
        <f>'[1]TCE - ANEXO III - Preencher'!R693</f>
        <v>185.18141129032259</v>
      </c>
      <c r="R684" s="15">
        <f>'[1]TCE - ANEXO III - Preencher'!S693</f>
        <v>140.4</v>
      </c>
      <c r="S684" s="16">
        <f t="shared" si="63"/>
        <v>44.78141129032258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364.19961129032259</v>
      </c>
    </row>
    <row r="685" spans="1:28" x14ac:dyDescent="0.2">
      <c r="A685" s="8">
        <f>IFERROR(VLOOKUP(B685,'[1]DADOS (OCULTAR)'!$Q$3:$S$136,3,0),"")</f>
        <v>9039744002723</v>
      </c>
      <c r="B685" s="9" t="str">
        <f>'[1]TCE - ANEXO III - Preencher'!C694</f>
        <v>HOSPITAL PELÓPIDAS SILVEIRA - CG Nº 017/2022</v>
      </c>
      <c r="C685" s="10"/>
      <c r="D685" s="11" t="str">
        <f>'[1]TCE - ANEXO III - Preencher'!E694</f>
        <v>LUCICLEIDE NUNES SALES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5143-20</v>
      </c>
      <c r="G685" s="13" t="str">
        <f>IF('[1]TCE - ANEXO III - Preencher'!H694="","",'[1]TCE - ANEXO III - Preencher'!H694)</f>
        <v>07/2024</v>
      </c>
      <c r="H685" s="14">
        <f>'[1]TCE - ANEXO III - Preencher'!I694</f>
        <v>0</v>
      </c>
      <c r="I685" s="14">
        <f>'[1]TCE - ANEXO III - Preencher'!J694</f>
        <v>15.1152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21.181411290322579</v>
      </c>
      <c r="R685" s="15">
        <f>'[1]TCE - ANEXO III - Preencher'!S694</f>
        <v>11.34</v>
      </c>
      <c r="S685" s="16">
        <f t="shared" si="63"/>
        <v>9.8414112903225792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27.106611290322579</v>
      </c>
    </row>
    <row r="686" spans="1:28" x14ac:dyDescent="0.2">
      <c r="A686" s="8">
        <f>IFERROR(VLOOKUP(B686,'[1]DADOS (OCULTAR)'!$Q$3:$S$136,3,0),"")</f>
        <v>9039744002723</v>
      </c>
      <c r="B686" s="9" t="str">
        <f>'[1]TCE - ANEXO III - Preencher'!C695</f>
        <v>HOSPITAL PELÓPIDAS SILVEIRA - CG Nº 017/2022</v>
      </c>
      <c r="C686" s="10"/>
      <c r="D686" s="11" t="str">
        <f>'[1]TCE - ANEXO III - Preencher'!E695</f>
        <v xml:space="preserve">LUCIDEIZE BATISTA DOS SANTOS 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07/2024</v>
      </c>
      <c r="H686" s="14">
        <f>'[1]TCE - ANEXO III - Preencher'!I695</f>
        <v>0</v>
      </c>
      <c r="I686" s="14">
        <f>'[1]TCE - ANEXO III - Preencher'!J695</f>
        <v>296.66080000000011</v>
      </c>
      <c r="J686" s="14">
        <f>'[1]TCE - ANEXO III - Preencher'!K695</f>
        <v>0</v>
      </c>
      <c r="K686" s="15">
        <f>'[1]TCE - ANEXO III - Preencher'!L695</f>
        <v>180.22020000000001</v>
      </c>
      <c r="L686" s="15">
        <f>'[1]TCE - ANEXO III - Preencher'!M695</f>
        <v>28.24</v>
      </c>
      <c r="M686" s="15">
        <f t="shared" si="61"/>
        <v>151.9802</v>
      </c>
      <c r="N686" s="15">
        <f>'[1]TCE - ANEXO III - Preencher'!O695</f>
        <v>2.15</v>
      </c>
      <c r="O686" s="15">
        <f>'[1]TCE - ANEXO III - Preencher'!P695</f>
        <v>0</v>
      </c>
      <c r="P686" s="16">
        <f t="shared" si="62"/>
        <v>2.15</v>
      </c>
      <c r="Q686" s="15">
        <f>'[1]TCE - ANEXO III - Preencher'!R695</f>
        <v>127.78141129032258</v>
      </c>
      <c r="R686" s="15">
        <f>'[1]TCE - ANEXO III - Preencher'!S695</f>
        <v>84.72</v>
      </c>
      <c r="S686" s="16">
        <f t="shared" si="63"/>
        <v>43.061411290322582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493.85241129032261</v>
      </c>
    </row>
    <row r="687" spans="1:28" x14ac:dyDescent="0.2">
      <c r="A687" s="8">
        <f>IFERROR(VLOOKUP(B687,'[1]DADOS (OCULTAR)'!$Q$3:$S$136,3,0),"")</f>
        <v>9039744002723</v>
      </c>
      <c r="B687" s="9" t="str">
        <f>'[1]TCE - ANEXO III - Preencher'!C696</f>
        <v>HOSPITAL PELÓPIDAS SILVEIRA - CG Nº 017/2022</v>
      </c>
      <c r="C687" s="10"/>
      <c r="D687" s="11" t="str">
        <f>'[1]TCE - ANEXO III - Preencher'!E696</f>
        <v>LUCIENE MARIA DE SOUZA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5134-30</v>
      </c>
      <c r="G687" s="13" t="str">
        <f>IF('[1]TCE - ANEXO III - Preencher'!H696="","",'[1]TCE - ANEXO III - Preencher'!H696)</f>
        <v>07/2024</v>
      </c>
      <c r="H687" s="14">
        <f>'[1]TCE - ANEXO III - Preencher'!I696</f>
        <v>0</v>
      </c>
      <c r="I687" s="14">
        <f>'[1]TCE - ANEXO III - Preencher'!J696</f>
        <v>152.91919999999999</v>
      </c>
      <c r="J687" s="14">
        <f>'[1]TCE - ANEXO III - Preencher'!K696</f>
        <v>0</v>
      </c>
      <c r="K687" s="15">
        <f>'[1]TCE - ANEXO III - Preencher'!L696</f>
        <v>180.22020000000001</v>
      </c>
      <c r="L687" s="15">
        <f>'[1]TCE - ANEXO III - Preencher'!M696</f>
        <v>28.24</v>
      </c>
      <c r="M687" s="15">
        <f t="shared" si="61"/>
        <v>151.9802</v>
      </c>
      <c r="N687" s="15">
        <f>'[1]TCE - ANEXO III - Preencher'!O696</f>
        <v>2.15</v>
      </c>
      <c r="O687" s="15">
        <f>'[1]TCE - ANEXO III - Preencher'!P696</f>
        <v>0</v>
      </c>
      <c r="P687" s="16">
        <f t="shared" si="62"/>
        <v>2.15</v>
      </c>
      <c r="Q687" s="15">
        <f>'[1]TCE - ANEXO III - Preencher'!R696</f>
        <v>135.98141129032257</v>
      </c>
      <c r="R687" s="15">
        <f>'[1]TCE - ANEXO III - Preencher'!S696</f>
        <v>84.72</v>
      </c>
      <c r="S687" s="16">
        <f t="shared" si="63"/>
        <v>51.26141129032257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358.31081129032259</v>
      </c>
    </row>
    <row r="688" spans="1:28" x14ac:dyDescent="0.2">
      <c r="A688" s="8">
        <f>IFERROR(VLOOKUP(B688,'[1]DADOS (OCULTAR)'!$Q$3:$S$136,3,0),"")</f>
        <v>9039744002723</v>
      </c>
      <c r="B688" s="9" t="str">
        <f>'[1]TCE - ANEXO III - Preencher'!C697</f>
        <v>HOSPITAL PELÓPIDAS SILVEIRA - CG Nº 017/2022</v>
      </c>
      <c r="C688" s="10"/>
      <c r="D688" s="11" t="str">
        <f>'[1]TCE - ANEXO III - Preencher'!E697</f>
        <v>LUCILA FERREIRA DA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07/2024</v>
      </c>
      <c r="H688" s="14">
        <f>'[1]TCE - ANEXO III - Preencher'!I697</f>
        <v>0</v>
      </c>
      <c r="I688" s="14">
        <f>'[1]TCE - ANEXO III - Preencher'!J697</f>
        <v>110.4872</v>
      </c>
      <c r="J688" s="14">
        <f>'[1]TCE - ANEXO III - Preencher'!K697</f>
        <v>0</v>
      </c>
      <c r="K688" s="15">
        <f>'[1]TCE - ANEXO III - Preencher'!L697</f>
        <v>180.22020000000001</v>
      </c>
      <c r="L688" s="15">
        <f>'[1]TCE - ANEXO III - Preencher'!M697</f>
        <v>28.24</v>
      </c>
      <c r="M688" s="15">
        <f t="shared" si="61"/>
        <v>151.9802</v>
      </c>
      <c r="N688" s="15">
        <f>'[1]TCE - ANEXO III - Preencher'!O697</f>
        <v>2.15</v>
      </c>
      <c r="O688" s="15">
        <f>'[1]TCE - ANEXO III - Preencher'!P697</f>
        <v>0</v>
      </c>
      <c r="P688" s="16">
        <f t="shared" si="62"/>
        <v>2.15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264.61739999999998</v>
      </c>
    </row>
    <row r="689" spans="1:28" x14ac:dyDescent="0.2">
      <c r="A689" s="8">
        <f>IFERROR(VLOOKUP(B689,'[1]DADOS (OCULTAR)'!$Q$3:$S$136,3,0),"")</f>
        <v>9039744002723</v>
      </c>
      <c r="B689" s="9" t="str">
        <f>'[1]TCE - ANEXO III - Preencher'!C698</f>
        <v>HOSPITAL PELÓPIDAS SILVEIRA - CG Nº 017/2022</v>
      </c>
      <c r="C689" s="10"/>
      <c r="D689" s="11" t="str">
        <f>'[1]TCE - ANEXO III - Preencher'!E698</f>
        <v>LUCILENE DE ASSIS BATISTA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07/2024</v>
      </c>
      <c r="H689" s="14">
        <f>'[1]TCE - ANEXO III - Preencher'!I698</f>
        <v>0</v>
      </c>
      <c r="I689" s="14">
        <f>'[1]TCE - ANEXO III - Preencher'!J698</f>
        <v>125.78319999999999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2.15</v>
      </c>
      <c r="O689" s="15">
        <f>'[1]TCE - ANEXO III - Preencher'!P698</f>
        <v>0</v>
      </c>
      <c r="P689" s="16">
        <f t="shared" si="62"/>
        <v>2.15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80.95</v>
      </c>
      <c r="U689" s="15">
        <f>'[1]TCE - ANEXO III - Preencher'!V698</f>
        <v>0</v>
      </c>
      <c r="V689" s="16">
        <f t="shared" si="64"/>
        <v>80.95</v>
      </c>
      <c r="W689" s="17" t="str">
        <f>IF('[1]TCE - ANEXO III - Preencher'!X698="","",'[1]TCE - ANEXO III - Preencher'!X698)</f>
        <v>AUXÍLIO CRECHE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208.88319999999999</v>
      </c>
    </row>
    <row r="690" spans="1:28" x14ac:dyDescent="0.2">
      <c r="A690" s="8">
        <f>IFERROR(VLOOKUP(B690,'[1]DADOS (OCULTAR)'!$Q$3:$S$136,3,0),"")</f>
        <v>9039744002723</v>
      </c>
      <c r="B690" s="9" t="str">
        <f>'[1]TCE - ANEXO III - Preencher'!C699</f>
        <v>HOSPITAL PELÓPIDAS SILVEIRA - CG Nº 017/2022</v>
      </c>
      <c r="C690" s="10"/>
      <c r="D690" s="11" t="str">
        <f>'[1]TCE - ANEXO III - Preencher'!E699</f>
        <v>LUCINETE SOUZA ALVES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07/2024</v>
      </c>
      <c r="H690" s="14">
        <f>'[1]TCE - ANEXO III - Preencher'!I699</f>
        <v>0</v>
      </c>
      <c r="I690" s="14">
        <f>'[1]TCE - ANEXO III - Preencher'!J699</f>
        <v>472.49680000000001</v>
      </c>
      <c r="J690" s="14">
        <f>'[1]TCE - ANEXO III - Preencher'!K699</f>
        <v>0</v>
      </c>
      <c r="K690" s="15">
        <f>'[1]TCE - ANEXO III - Preencher'!L699</f>
        <v>180.22020000000001</v>
      </c>
      <c r="L690" s="15">
        <f>'[1]TCE - ANEXO III - Preencher'!M699</f>
        <v>3.59</v>
      </c>
      <c r="M690" s="15">
        <f t="shared" si="61"/>
        <v>176.6302</v>
      </c>
      <c r="N690" s="15">
        <f>'[1]TCE - ANEXO III - Preencher'!O699</f>
        <v>4.5199999999999996</v>
      </c>
      <c r="O690" s="15">
        <f>'[1]TCE - ANEXO III - Preencher'!P699</f>
        <v>0</v>
      </c>
      <c r="P690" s="16">
        <f t="shared" si="62"/>
        <v>4.5199999999999996</v>
      </c>
      <c r="Q690" s="15">
        <f>'[1]TCE - ANEXO III - Preencher'!R699</f>
        <v>201.58141129032259</v>
      </c>
      <c r="R690" s="15">
        <f>'[1]TCE - ANEXO III - Preencher'!S699</f>
        <v>143.65</v>
      </c>
      <c r="S690" s="16">
        <f t="shared" si="63"/>
        <v>57.931411290322586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711.57841129032249</v>
      </c>
    </row>
    <row r="691" spans="1:28" x14ac:dyDescent="0.2">
      <c r="A691" s="8">
        <f>IFERROR(VLOOKUP(B691,'[1]DADOS (OCULTAR)'!$Q$3:$S$136,3,0),"")</f>
        <v>9039744002723</v>
      </c>
      <c r="B691" s="9" t="str">
        <f>'[1]TCE - ANEXO III - Preencher'!C700</f>
        <v>HOSPITAL PELÓPIDAS SILVEIRA - CG Nº 017/2022</v>
      </c>
      <c r="C691" s="10"/>
      <c r="D691" s="11" t="str">
        <f>'[1]TCE - ANEXO III - Preencher'!E700</f>
        <v>LUCIO BERGUE ALVES DE MELO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5174-10</v>
      </c>
      <c r="G691" s="13" t="str">
        <f>IF('[1]TCE - ANEXO III - Preencher'!H700="","",'[1]TCE - ANEXO III - Preencher'!H700)</f>
        <v>07/2024</v>
      </c>
      <c r="H691" s="14">
        <f>'[1]TCE - ANEXO III - Preencher'!I700</f>
        <v>0</v>
      </c>
      <c r="I691" s="14">
        <f>'[1]TCE - ANEXO III - Preencher'!J700</f>
        <v>128.79920000000001</v>
      </c>
      <c r="J691" s="14">
        <f>'[1]TCE - ANEXO III - Preencher'!K700</f>
        <v>0</v>
      </c>
      <c r="K691" s="15">
        <f>'[1]TCE - ANEXO III - Preencher'!L700</f>
        <v>180.22020000000001</v>
      </c>
      <c r="L691" s="15">
        <f>'[1]TCE - ANEXO III - Preencher'!M700</f>
        <v>28.24</v>
      </c>
      <c r="M691" s="15">
        <f t="shared" si="61"/>
        <v>151.9802</v>
      </c>
      <c r="N691" s="15">
        <f>'[1]TCE - ANEXO III - Preencher'!O700</f>
        <v>2.15</v>
      </c>
      <c r="O691" s="15">
        <f>'[1]TCE - ANEXO III - Preencher'!P700</f>
        <v>0</v>
      </c>
      <c r="P691" s="16">
        <f t="shared" si="62"/>
        <v>2.15</v>
      </c>
      <c r="Q691" s="15">
        <f>'[1]TCE - ANEXO III - Preencher'!R700</f>
        <v>135.98141129032257</v>
      </c>
      <c r="R691" s="15">
        <f>'[1]TCE - ANEXO III - Preencher'!S700</f>
        <v>84.72</v>
      </c>
      <c r="S691" s="16">
        <f t="shared" si="63"/>
        <v>51.26141129032257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334.19081129032259</v>
      </c>
    </row>
    <row r="692" spans="1:28" x14ac:dyDescent="0.2">
      <c r="A692" s="8">
        <f>IFERROR(VLOOKUP(B692,'[1]DADOS (OCULTAR)'!$Q$3:$S$136,3,0),"")</f>
        <v>9039744002723</v>
      </c>
      <c r="B692" s="9" t="str">
        <f>'[1]TCE - ANEXO III - Preencher'!C701</f>
        <v>HOSPITAL PELÓPIDAS SILVEIRA - CG Nº 017/2022</v>
      </c>
      <c r="C692" s="10"/>
      <c r="D692" s="11" t="str">
        <f>'[1]TCE - ANEXO III - Preencher'!E701</f>
        <v>LUIS CARLOS NUNES XAVIER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4141-05</v>
      </c>
      <c r="G692" s="13" t="str">
        <f>IF('[1]TCE - ANEXO III - Preencher'!H701="","",'[1]TCE - ANEXO III - Preencher'!H701)</f>
        <v>07/2024</v>
      </c>
      <c r="H692" s="14">
        <f>'[1]TCE - ANEXO III - Preencher'!I701</f>
        <v>0</v>
      </c>
      <c r="I692" s="14">
        <f>'[1]TCE - ANEXO III - Preencher'!J701</f>
        <v>30.8536</v>
      </c>
      <c r="J692" s="14">
        <f>'[1]TCE - ANEXO III - Preencher'!K701</f>
        <v>0</v>
      </c>
      <c r="K692" s="15">
        <f>'[1]TCE - ANEXO III - Preencher'!L701</f>
        <v>180.22020000000001</v>
      </c>
      <c r="L692" s="15">
        <f>'[1]TCE - ANEXO III - Preencher'!M701</f>
        <v>32.17</v>
      </c>
      <c r="M692" s="15">
        <f t="shared" si="61"/>
        <v>148.05020000000002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181.05380000000002</v>
      </c>
    </row>
    <row r="693" spans="1:28" x14ac:dyDescent="0.2">
      <c r="A693" s="8">
        <f>IFERROR(VLOOKUP(B693,'[1]DADOS (OCULTAR)'!$Q$3:$S$136,3,0),"")</f>
        <v>9039744002723</v>
      </c>
      <c r="B693" s="9" t="str">
        <f>'[1]TCE - ANEXO III - Preencher'!C702</f>
        <v>HOSPITAL PELÓPIDAS SILVEIRA - CG Nº 017/2022</v>
      </c>
      <c r="C693" s="10"/>
      <c r="D693" s="11" t="str">
        <f>'[1]TCE - ANEXO III - Preencher'!E702</f>
        <v>LUIZ CARLOS DA SILVA RIBAMAR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5143-20</v>
      </c>
      <c r="G693" s="13" t="str">
        <f>IF('[1]TCE - ANEXO III - Preencher'!H702="","",'[1]TCE - ANEXO III - Preencher'!H702)</f>
        <v>07/2024</v>
      </c>
      <c r="H693" s="14">
        <f>'[1]TCE - ANEXO III - Preencher'!I702</f>
        <v>0</v>
      </c>
      <c r="I693" s="14">
        <f>'[1]TCE - ANEXO III - Preencher'!J702</f>
        <v>4.5183999999999997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2.15</v>
      </c>
      <c r="O693" s="15">
        <f>'[1]TCE - ANEXO III - Preencher'!P702</f>
        <v>0</v>
      </c>
      <c r="P693" s="16">
        <f t="shared" si="62"/>
        <v>2.15</v>
      </c>
      <c r="Q693" s="15">
        <f>'[1]TCE - ANEXO III - Preencher'!R702</f>
        <v>21.181411290322579</v>
      </c>
      <c r="R693" s="15">
        <f>'[1]TCE - ANEXO III - Preencher'!S702</f>
        <v>2.82</v>
      </c>
      <c r="S693" s="16">
        <f t="shared" si="63"/>
        <v>18.361411290322579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25.029811290322577</v>
      </c>
    </row>
    <row r="694" spans="1:28" x14ac:dyDescent="0.2">
      <c r="A694" s="8">
        <f>IFERROR(VLOOKUP(B694,'[1]DADOS (OCULTAR)'!$Q$3:$S$136,3,0),"")</f>
        <v>9039744002723</v>
      </c>
      <c r="B694" s="9" t="str">
        <f>'[1]TCE - ANEXO III - Preencher'!C703</f>
        <v>HOSPITAL PELÓPIDAS SILVEIRA - CG Nº 017/2022</v>
      </c>
      <c r="C694" s="10"/>
      <c r="D694" s="11" t="str">
        <f>'[1]TCE - ANEXO III - Preencher'!E703</f>
        <v>LUIZ FERNANDO MATOS DE GOES SIQUEIRA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2251-25</v>
      </c>
      <c r="G694" s="13" t="str">
        <f>IF('[1]TCE - ANEXO III - Preencher'!H703="","",'[1]TCE - ANEXO III - Preencher'!H703)</f>
        <v>07/2024</v>
      </c>
      <c r="H694" s="14">
        <f>'[1]TCE - ANEXO III - Preencher'!I703</f>
        <v>0</v>
      </c>
      <c r="I694" s="14">
        <f>'[1]TCE - ANEXO III - Preencher'!J703</f>
        <v>753.78399999999999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17.2</v>
      </c>
      <c r="O694" s="15">
        <f>'[1]TCE - ANEXO III - Preencher'!P703</f>
        <v>0</v>
      </c>
      <c r="P694" s="16">
        <f t="shared" si="62"/>
        <v>17.2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770.98400000000004</v>
      </c>
    </row>
    <row r="695" spans="1:28" x14ac:dyDescent="0.2">
      <c r="A695" s="8">
        <f>IFERROR(VLOOKUP(B695,'[1]DADOS (OCULTAR)'!$Q$3:$S$136,3,0),"")</f>
        <v>9039744002723</v>
      </c>
      <c r="B695" s="9" t="str">
        <f>'[1]TCE - ANEXO III - Preencher'!C704</f>
        <v>HOSPITAL PELÓPIDAS SILVEIRA - CG Nº 017/2022</v>
      </c>
      <c r="C695" s="10"/>
      <c r="D695" s="11" t="str">
        <f>'[1]TCE - ANEXO III - Preencher'!E704</f>
        <v>LUIZ FERNANDO PEREIRA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07/2024</v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121.57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121.57</v>
      </c>
    </row>
    <row r="696" spans="1:28" x14ac:dyDescent="0.2">
      <c r="A696" s="8">
        <f>IFERROR(VLOOKUP(B696,'[1]DADOS (OCULTAR)'!$Q$3:$S$136,3,0),"")</f>
        <v>9039744002723</v>
      </c>
      <c r="B696" s="9" t="str">
        <f>'[1]TCE - ANEXO III - Preencher'!C705</f>
        <v>HOSPITAL PELÓPIDAS SILVEIRA - CG Nº 017/2022</v>
      </c>
      <c r="C696" s="10"/>
      <c r="D696" s="11" t="str">
        <f>'[1]TCE - ANEXO III - Preencher'!E705</f>
        <v>LUIZ GONZAGA COSTA DA SILVA FILHO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5143-20</v>
      </c>
      <c r="G696" s="13" t="str">
        <f>IF('[1]TCE - ANEXO III - Preencher'!H705="","",'[1]TCE - ANEXO III - Preencher'!H705)</f>
        <v>07/2024</v>
      </c>
      <c r="H696" s="14">
        <f>'[1]TCE - ANEXO III - Preencher'!I705</f>
        <v>0</v>
      </c>
      <c r="I696" s="14">
        <f>'[1]TCE - ANEXO III - Preencher'!J705</f>
        <v>9.0367999999999995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2.15</v>
      </c>
      <c r="O696" s="15">
        <f>'[1]TCE - ANEXO III - Preencher'!P705</f>
        <v>0</v>
      </c>
      <c r="P696" s="16">
        <f t="shared" si="62"/>
        <v>2.15</v>
      </c>
      <c r="Q696" s="15">
        <f>'[1]TCE - ANEXO III - Preencher'!R705</f>
        <v>12.98141129032258</v>
      </c>
      <c r="R696" s="15">
        <f>'[1]TCE - ANEXO III - Preencher'!S705</f>
        <v>5.65</v>
      </c>
      <c r="S696" s="16">
        <f t="shared" si="63"/>
        <v>7.3314112903225794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18.518211290322579</v>
      </c>
    </row>
    <row r="697" spans="1:28" x14ac:dyDescent="0.2">
      <c r="A697" s="8">
        <f>IFERROR(VLOOKUP(B697,'[1]DADOS (OCULTAR)'!$Q$3:$S$136,3,0),"")</f>
        <v>9039744002723</v>
      </c>
      <c r="B697" s="9" t="str">
        <f>'[1]TCE - ANEXO III - Preencher'!C706</f>
        <v>HOSPITAL PELÓPIDAS SILVEIRA - CG Nº 017/2022</v>
      </c>
      <c r="C697" s="10"/>
      <c r="D697" s="11" t="str">
        <f>'[1]TCE - ANEXO III - Preencher'!E706</f>
        <v>LUIZ GUSTAVO ALVES DA SILVA JUNIOR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5143-20</v>
      </c>
      <c r="G697" s="13" t="str">
        <f>IF('[1]TCE - ANEXO III - Preencher'!H706="","",'[1]TCE - ANEXO III - Preencher'!H706)</f>
        <v>07/2024</v>
      </c>
      <c r="H697" s="14">
        <f>'[1]TCE - ANEXO III - Preencher'!I706</f>
        <v>0</v>
      </c>
      <c r="I697" s="14">
        <f>'[1]TCE - ANEXO III - Preencher'!J706</f>
        <v>13.555199999999999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2.15</v>
      </c>
      <c r="O697" s="15">
        <f>'[1]TCE - ANEXO III - Preencher'!P706</f>
        <v>0</v>
      </c>
      <c r="P697" s="16">
        <f t="shared" si="62"/>
        <v>2.15</v>
      </c>
      <c r="Q697" s="15">
        <f>'[1]TCE - ANEXO III - Preencher'!R706</f>
        <v>21.181411290322579</v>
      </c>
      <c r="R697" s="15">
        <f>'[1]TCE - ANEXO III - Preencher'!S706</f>
        <v>8.4700000000000006</v>
      </c>
      <c r="S697" s="16">
        <f t="shared" si="63"/>
        <v>12.711411290322578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28.416611290322578</v>
      </c>
    </row>
    <row r="698" spans="1:28" x14ac:dyDescent="0.2">
      <c r="A698" s="8">
        <f>IFERROR(VLOOKUP(B698,'[1]DADOS (OCULTAR)'!$Q$3:$S$136,3,0),"")</f>
        <v>9039744002723</v>
      </c>
      <c r="B698" s="9" t="str">
        <f>'[1]TCE - ANEXO III - Preencher'!C707</f>
        <v>HOSPITAL PELÓPIDAS SILVEIRA - CG Nº 017/2022</v>
      </c>
      <c r="C698" s="10"/>
      <c r="D698" s="11" t="str">
        <f>'[1]TCE - ANEXO III - Preencher'!E707</f>
        <v>LUIZ HENRIQUE CORDEIRO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5142-25</v>
      </c>
      <c r="G698" s="13" t="str">
        <f>IF('[1]TCE - ANEXO III - Preencher'!H707="","",'[1]TCE - ANEXO III - Preencher'!H707)</f>
        <v>07/2024</v>
      </c>
      <c r="H698" s="14">
        <f>'[1]TCE - ANEXO III - Preencher'!I707</f>
        <v>0</v>
      </c>
      <c r="I698" s="14">
        <f>'[1]TCE - ANEXO III - Preencher'!J707</f>
        <v>166.61840000000001</v>
      </c>
      <c r="J698" s="14">
        <f>'[1]TCE - ANEXO III - Preencher'!K707</f>
        <v>0</v>
      </c>
      <c r="K698" s="15">
        <f>'[1]TCE - ANEXO III - Preencher'!L707</f>
        <v>180.22020000000001</v>
      </c>
      <c r="L698" s="15">
        <f>'[1]TCE - ANEXO III - Preencher'!M707</f>
        <v>28.24</v>
      </c>
      <c r="M698" s="15">
        <f t="shared" si="61"/>
        <v>151.9802</v>
      </c>
      <c r="N698" s="15">
        <f>'[1]TCE - ANEXO III - Preencher'!O707</f>
        <v>2.15</v>
      </c>
      <c r="O698" s="15">
        <f>'[1]TCE - ANEXO III - Preencher'!P707</f>
        <v>0</v>
      </c>
      <c r="P698" s="16">
        <f t="shared" si="62"/>
        <v>2.15</v>
      </c>
      <c r="Q698" s="15">
        <f>'[1]TCE - ANEXO III - Preencher'!R707</f>
        <v>135.98141129032257</v>
      </c>
      <c r="R698" s="15">
        <f>'[1]TCE - ANEXO III - Preencher'!S707</f>
        <v>82.46</v>
      </c>
      <c r="S698" s="16">
        <f t="shared" si="63"/>
        <v>53.521411290322575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374.2700112903226</v>
      </c>
    </row>
    <row r="699" spans="1:28" x14ac:dyDescent="0.2">
      <c r="A699" s="8">
        <f>IFERROR(VLOOKUP(B699,'[1]DADOS (OCULTAR)'!$Q$3:$S$136,3,0),"")</f>
        <v>9039744002723</v>
      </c>
      <c r="B699" s="9" t="str">
        <f>'[1]TCE - ANEXO III - Preencher'!C708</f>
        <v>HOSPITAL PELÓPIDAS SILVEIRA - CG Nº 017/2022</v>
      </c>
      <c r="C699" s="10"/>
      <c r="D699" s="11" t="str">
        <f>'[1]TCE - ANEXO III - Preencher'!E708</f>
        <v>LUSIA MARIA NUNES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5134-30</v>
      </c>
      <c r="G699" s="13" t="str">
        <f>IF('[1]TCE - ANEXO III - Preencher'!H708="","",'[1]TCE - ANEXO III - Preencher'!H708)</f>
        <v>07/2024</v>
      </c>
      <c r="H699" s="14">
        <f>'[1]TCE - ANEXO III - Preencher'!I708</f>
        <v>0</v>
      </c>
      <c r="I699" s="14">
        <f>'[1]TCE - ANEXO III - Preencher'!J708</f>
        <v>152.99119999999999</v>
      </c>
      <c r="J699" s="14">
        <f>'[1]TCE - ANEXO III - Preencher'!K708</f>
        <v>0</v>
      </c>
      <c r="K699" s="15">
        <f>'[1]TCE - ANEXO III - Preencher'!L708</f>
        <v>180.22020000000001</v>
      </c>
      <c r="L699" s="15">
        <f>'[1]TCE - ANEXO III - Preencher'!M708</f>
        <v>28.24</v>
      </c>
      <c r="M699" s="15">
        <f t="shared" si="61"/>
        <v>151.9802</v>
      </c>
      <c r="N699" s="15">
        <f>'[1]TCE - ANEXO III - Preencher'!O708</f>
        <v>2.15</v>
      </c>
      <c r="O699" s="15">
        <f>'[1]TCE - ANEXO III - Preencher'!P708</f>
        <v>0</v>
      </c>
      <c r="P699" s="16">
        <f t="shared" si="62"/>
        <v>2.15</v>
      </c>
      <c r="Q699" s="15">
        <f>'[1]TCE - ANEXO III - Preencher'!R708</f>
        <v>267.18141129032256</v>
      </c>
      <c r="R699" s="15">
        <f>'[1]TCE - ANEXO III - Preencher'!S708</f>
        <v>84.72</v>
      </c>
      <c r="S699" s="16">
        <f t="shared" si="63"/>
        <v>182.46141129032256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489.58281129032252</v>
      </c>
    </row>
    <row r="700" spans="1:28" x14ac:dyDescent="0.2">
      <c r="A700" s="8">
        <f>IFERROR(VLOOKUP(B700,'[1]DADOS (OCULTAR)'!$Q$3:$S$136,3,0),"")</f>
        <v>9039744002723</v>
      </c>
      <c r="B700" s="9" t="str">
        <f>'[1]TCE - ANEXO III - Preencher'!C709</f>
        <v>HOSPITAL PELÓPIDAS SILVEIRA - CG Nº 017/2022</v>
      </c>
      <c r="C700" s="10"/>
      <c r="D700" s="11" t="str">
        <f>'[1]TCE - ANEXO III - Preencher'!E709</f>
        <v>LUSITANIA MAURICIA COSME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07/2024</v>
      </c>
      <c r="H700" s="14">
        <f>'[1]TCE - ANEXO III - Preencher'!I709</f>
        <v>0</v>
      </c>
      <c r="I700" s="14">
        <f>'[1]TCE - ANEXO III - Preencher'!J709</f>
        <v>293.96800000000002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267.18141129032256</v>
      </c>
      <c r="R700" s="15">
        <f>'[1]TCE - ANEXO III - Preencher'!S709</f>
        <v>79.64</v>
      </c>
      <c r="S700" s="16">
        <f t="shared" si="63"/>
        <v>187.54141129032257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483.65941129032257</v>
      </c>
    </row>
    <row r="701" spans="1:28" x14ac:dyDescent="0.2">
      <c r="A701" s="8">
        <f>IFERROR(VLOOKUP(B701,'[1]DADOS (OCULTAR)'!$Q$3:$S$136,3,0),"")</f>
        <v>9039744002723</v>
      </c>
      <c r="B701" s="9" t="str">
        <f>'[1]TCE - ANEXO III - Preencher'!C710</f>
        <v>HOSPITAL PELÓPIDAS SILVEIRA - CG Nº 017/2022</v>
      </c>
      <c r="C701" s="10"/>
      <c r="D701" s="11" t="str">
        <f>'[1]TCE - ANEXO III - Preencher'!E710</f>
        <v>LUZINETE LIDIA DA SILVA CABRAL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3241-15</v>
      </c>
      <c r="G701" s="13" t="str">
        <f>IF('[1]TCE - ANEXO III - Preencher'!H710="","",'[1]TCE - ANEXO III - Preencher'!H710)</f>
        <v>07/2024</v>
      </c>
      <c r="H701" s="14">
        <f>'[1]TCE - ANEXO III - Preencher'!I710</f>
        <v>0</v>
      </c>
      <c r="I701" s="14">
        <f>'[1]TCE - ANEXO III - Preencher'!J710</f>
        <v>249.3168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2.15</v>
      </c>
      <c r="O701" s="15">
        <f>'[1]TCE - ANEXO III - Preencher'!P710</f>
        <v>0</v>
      </c>
      <c r="P701" s="16">
        <f t="shared" si="62"/>
        <v>2.15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251.46680000000001</v>
      </c>
    </row>
    <row r="702" spans="1:28" x14ac:dyDescent="0.2">
      <c r="A702" s="8">
        <f>IFERROR(VLOOKUP(B702,'[1]DADOS (OCULTAR)'!$Q$3:$S$136,3,0),"")</f>
        <v>9039744002723</v>
      </c>
      <c r="B702" s="9" t="str">
        <f>'[1]TCE - ANEXO III - Preencher'!C711</f>
        <v>HOSPITAL PELÓPIDAS SILVEIRA - CG Nº 017/2022</v>
      </c>
      <c r="C702" s="10"/>
      <c r="D702" s="11" t="str">
        <f>'[1]TCE - ANEXO III - Preencher'!E711</f>
        <v>LYSIA SARAIVA BRASILEIRO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2237-10</v>
      </c>
      <c r="G702" s="13" t="str">
        <f>IF('[1]TCE - ANEXO III - Preencher'!H711="","",'[1]TCE - ANEXO III - Preencher'!H711)</f>
        <v>07/2024</v>
      </c>
      <c r="H702" s="14">
        <f>'[1]TCE - ANEXO III - Preencher'!I711</f>
        <v>0</v>
      </c>
      <c r="I702" s="14">
        <f>'[1]TCE - ANEXO III - Preencher'!J711</f>
        <v>372.96319999999997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2.15</v>
      </c>
      <c r="O702" s="15">
        <f>'[1]TCE - ANEXO III - Preencher'!P711</f>
        <v>0</v>
      </c>
      <c r="P702" s="16">
        <f t="shared" si="62"/>
        <v>2.15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375.11319999999995</v>
      </c>
    </row>
    <row r="703" spans="1:28" x14ac:dyDescent="0.2">
      <c r="A703" s="8">
        <f>IFERROR(VLOOKUP(B703,'[1]DADOS (OCULTAR)'!$Q$3:$S$136,3,0),"")</f>
        <v>9039744002723</v>
      </c>
      <c r="B703" s="9" t="str">
        <f>'[1]TCE - ANEXO III - Preencher'!C712</f>
        <v>HOSPITAL PELÓPIDAS SILVEIRA - CG Nº 017/2022</v>
      </c>
      <c r="C703" s="10"/>
      <c r="D703" s="11" t="str">
        <f>'[1]TCE - ANEXO III - Preencher'!E712</f>
        <v>LYZEANNE RUANNA DA COSTA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07/2024</v>
      </c>
      <c r="H703" s="14">
        <f>'[1]TCE - ANEXO III - Preencher'!I712</f>
        <v>0</v>
      </c>
      <c r="I703" s="14">
        <f>'[1]TCE - ANEXO III - Preencher'!J712</f>
        <v>113.11279999999999</v>
      </c>
      <c r="J703" s="14">
        <f>'[1]TCE - ANEXO III - Preencher'!K712</f>
        <v>0</v>
      </c>
      <c r="K703" s="15">
        <f>'[1]TCE - ANEXO III - Preencher'!L712</f>
        <v>180.22020000000001</v>
      </c>
      <c r="L703" s="15">
        <f>'[1]TCE - ANEXO III - Preencher'!M712</f>
        <v>28.24</v>
      </c>
      <c r="M703" s="15">
        <f t="shared" si="61"/>
        <v>151.9802</v>
      </c>
      <c r="N703" s="15">
        <f>'[1]TCE - ANEXO III - Preencher'!O712</f>
        <v>2.15</v>
      </c>
      <c r="O703" s="15">
        <f>'[1]TCE - ANEXO III - Preencher'!P712</f>
        <v>0</v>
      </c>
      <c r="P703" s="16">
        <f t="shared" si="62"/>
        <v>2.15</v>
      </c>
      <c r="Q703" s="15">
        <f>'[1]TCE - ANEXO III - Preencher'!R712</f>
        <v>185.18141129032259</v>
      </c>
      <c r="R703" s="15">
        <f>'[1]TCE - ANEXO III - Preencher'!S712</f>
        <v>84.72</v>
      </c>
      <c r="S703" s="16">
        <f t="shared" si="63"/>
        <v>100.46141129032259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367.70441129032253</v>
      </c>
    </row>
    <row r="704" spans="1:28" x14ac:dyDescent="0.2">
      <c r="A704" s="8">
        <f>IFERROR(VLOOKUP(B704,'[1]DADOS (OCULTAR)'!$Q$3:$S$136,3,0),"")</f>
        <v>9039744002723</v>
      </c>
      <c r="B704" s="9" t="str">
        <f>'[1]TCE - ANEXO III - Preencher'!C713</f>
        <v>HOSPITAL PELÓPIDAS SILVEIRA - CG Nº 017/2022</v>
      </c>
      <c r="C704" s="10"/>
      <c r="D704" s="11" t="str">
        <f>'[1]TCE - ANEXO III - Preencher'!E713</f>
        <v>MABEL GERMANA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07/2024</v>
      </c>
      <c r="H704" s="14">
        <f>'[1]TCE - ANEXO III - Preencher'!I713</f>
        <v>0</v>
      </c>
      <c r="I704" s="14">
        <f>'[1]TCE - ANEXO III - Preencher'!J713</f>
        <v>277.10079999999999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2.15</v>
      </c>
      <c r="O704" s="15">
        <f>'[1]TCE - ANEXO III - Preencher'!P713</f>
        <v>0</v>
      </c>
      <c r="P704" s="16">
        <f t="shared" si="62"/>
        <v>2.15</v>
      </c>
      <c r="Q704" s="15">
        <f>'[1]TCE - ANEXO III - Preencher'!R713</f>
        <v>250.78141129032258</v>
      </c>
      <c r="R704" s="15">
        <f>'[1]TCE - ANEXO III - Preencher'!S713</f>
        <v>81.900000000000006</v>
      </c>
      <c r="S704" s="16">
        <f t="shared" si="63"/>
        <v>168.88141129032257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448.13221129032252</v>
      </c>
    </row>
    <row r="705" spans="1:28" x14ac:dyDescent="0.2">
      <c r="A705" s="8">
        <f>IFERROR(VLOOKUP(B705,'[1]DADOS (OCULTAR)'!$Q$3:$S$136,3,0),"")</f>
        <v>9039744002723</v>
      </c>
      <c r="B705" s="9" t="str">
        <f>'[1]TCE - ANEXO III - Preencher'!C714</f>
        <v>HOSPITAL PELÓPIDAS SILVEIRA - CG Nº 017/2022</v>
      </c>
      <c r="C705" s="10"/>
      <c r="D705" s="11" t="str">
        <f>'[1]TCE - ANEXO III - Preencher'!E714</f>
        <v>MAIARA OLIVEIRA DE ASSIS</v>
      </c>
      <c r="E705" s="9" t="str">
        <f>IF('[1]TCE - ANEXO III - Preencher'!F714="4 - Assistência Odontológica","2 - Outros Profissionais da Saúde",'[1]TCE - ANEXO III - Preencher'!F714)</f>
        <v>1 - Médico</v>
      </c>
      <c r="F705" s="12" t="str">
        <f>'[1]TCE - ANEXO III - Preencher'!G714</f>
        <v>2251-25</v>
      </c>
      <c r="G705" s="13" t="str">
        <f>IF('[1]TCE - ANEXO III - Preencher'!H714="","",'[1]TCE - ANEXO III - Preencher'!H714)</f>
        <v>07/2024</v>
      </c>
      <c r="H705" s="14">
        <f>'[1]TCE - ANEXO III - Preencher'!I714</f>
        <v>0</v>
      </c>
      <c r="I705" s="14">
        <f>'[1]TCE - ANEXO III - Preencher'!J714</f>
        <v>730.44399999999996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17.2</v>
      </c>
      <c r="O705" s="15">
        <f>'[1]TCE - ANEXO III - Preencher'!P714</f>
        <v>0</v>
      </c>
      <c r="P705" s="16">
        <f t="shared" si="62"/>
        <v>17.2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747.64400000000001</v>
      </c>
    </row>
    <row r="706" spans="1:28" x14ac:dyDescent="0.2">
      <c r="A706" s="8">
        <f>IFERROR(VLOOKUP(B706,'[1]DADOS (OCULTAR)'!$Q$3:$S$136,3,0),"")</f>
        <v>9039744002723</v>
      </c>
      <c r="B706" s="9" t="str">
        <f>'[1]TCE - ANEXO III - Preencher'!C715</f>
        <v>HOSPITAL PELÓPIDAS SILVEIRA - CG Nº 017/2022</v>
      </c>
      <c r="C706" s="10"/>
      <c r="D706" s="11" t="str">
        <f>'[1]TCE - ANEXO III - Preencher'!E715</f>
        <v>MALLOW MAIA RAMALHO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2236-05</v>
      </c>
      <c r="G706" s="13" t="str">
        <f>IF('[1]TCE - ANEXO III - Preencher'!H715="","",'[1]TCE - ANEXO III - Preencher'!H715)</f>
        <v>07/2024</v>
      </c>
      <c r="H706" s="14">
        <f>'[1]TCE - ANEXO III - Preencher'!I715</f>
        <v>0</v>
      </c>
      <c r="I706" s="14">
        <f>'[1]TCE - ANEXO III - Preencher'!J715</f>
        <v>184.2936</v>
      </c>
      <c r="J706" s="14">
        <f>'[1]TCE - ANEXO III - Preencher'!K715</f>
        <v>0</v>
      </c>
      <c r="K706" s="15">
        <f>'[1]TCE - ANEXO III - Preencher'!L715</f>
        <v>180.22020000000001</v>
      </c>
      <c r="L706" s="15">
        <f>'[1]TCE - ANEXO III - Preencher'!M715</f>
        <v>2.27</v>
      </c>
      <c r="M706" s="15">
        <f t="shared" si="61"/>
        <v>177.9502</v>
      </c>
      <c r="N706" s="15">
        <f>'[1]TCE - ANEXO III - Preencher'!O715</f>
        <v>4.5199999999999996</v>
      </c>
      <c r="O706" s="15">
        <f>'[1]TCE - ANEXO III - Preencher'!P715</f>
        <v>0</v>
      </c>
      <c r="P706" s="16">
        <f t="shared" si="62"/>
        <v>4.5199999999999996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366.76379999999995</v>
      </c>
    </row>
    <row r="707" spans="1:28" x14ac:dyDescent="0.2">
      <c r="A707" s="8">
        <f>IFERROR(VLOOKUP(B707,'[1]DADOS (OCULTAR)'!$Q$3:$S$136,3,0),"")</f>
        <v>9039744002723</v>
      </c>
      <c r="B707" s="9" t="str">
        <f>'[1]TCE - ANEXO III - Preencher'!C716</f>
        <v>HOSPITAL PELÓPIDAS SILVEIRA - CG Nº 017/2022</v>
      </c>
      <c r="C707" s="10"/>
      <c r="D707" s="11" t="str">
        <f>'[1]TCE - ANEXO III - Preencher'!E716</f>
        <v>MANOEL ALFREDO DOS SANTOS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9511-05</v>
      </c>
      <c r="G707" s="13" t="str">
        <f>IF('[1]TCE - ANEXO III - Preencher'!H716="","",'[1]TCE - ANEXO III - Preencher'!H716)</f>
        <v>07/2024</v>
      </c>
      <c r="H707" s="14">
        <f>'[1]TCE - ANEXO III - Preencher'!I716</f>
        <v>0</v>
      </c>
      <c r="I707" s="14">
        <f>'[1]TCE - ANEXO III - Preencher'!J716</f>
        <v>187.72319999999999</v>
      </c>
      <c r="J707" s="14">
        <f>'[1]TCE - ANEXO III - Preencher'!K716</f>
        <v>0</v>
      </c>
      <c r="K707" s="15">
        <f>'[1]TCE - ANEXO III - Preencher'!L716</f>
        <v>180.22020000000001</v>
      </c>
      <c r="L707" s="15">
        <f>'[1]TCE - ANEXO III - Preencher'!M716</f>
        <v>32.17</v>
      </c>
      <c r="M707" s="15">
        <f t="shared" si="61"/>
        <v>148.05020000000002</v>
      </c>
      <c r="N707" s="15">
        <f>'[1]TCE - ANEXO III - Preencher'!O716</f>
        <v>2.15</v>
      </c>
      <c r="O707" s="15">
        <f>'[1]TCE - ANEXO III - Preencher'!P716</f>
        <v>0</v>
      </c>
      <c r="P707" s="16">
        <f t="shared" si="62"/>
        <v>2.15</v>
      </c>
      <c r="Q707" s="15">
        <f>'[1]TCE - ANEXO III - Preencher'!R716</f>
        <v>127.78141129032258</v>
      </c>
      <c r="R707" s="15">
        <f>'[1]TCE - ANEXO III - Preencher'!S716</f>
        <v>96.51</v>
      </c>
      <c r="S707" s="16">
        <f t="shared" si="63"/>
        <v>31.271411290322575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369.1948112903226</v>
      </c>
    </row>
    <row r="708" spans="1:28" x14ac:dyDescent="0.2">
      <c r="A708" s="8">
        <f>IFERROR(VLOOKUP(B708,'[1]DADOS (OCULTAR)'!$Q$3:$S$136,3,0),"")</f>
        <v>9039744002723</v>
      </c>
      <c r="B708" s="9" t="str">
        <f>'[1]TCE - ANEXO III - Preencher'!C717</f>
        <v>HOSPITAL PELÓPIDAS SILVEIRA - CG Nº 017/2022</v>
      </c>
      <c r="C708" s="10"/>
      <c r="D708" s="11" t="str">
        <f>'[1]TCE - ANEXO III - Preencher'!E717</f>
        <v>MANOEL DOMICIANO CAVALCANTE NETO</v>
      </c>
      <c r="E708" s="9" t="str">
        <f>IF('[1]TCE - ANEXO III - Preencher'!F717="4 - Assistência Odontológica","2 - Outros Profissionais da Saúde",'[1]TCE - ANEXO III - Preencher'!F717)</f>
        <v>1 - Médico</v>
      </c>
      <c r="F708" s="12" t="str">
        <f>'[1]TCE - ANEXO III - Preencher'!G717</f>
        <v>2251-25</v>
      </c>
      <c r="G708" s="13" t="str">
        <f>IF('[1]TCE - ANEXO III - Preencher'!H717="","",'[1]TCE - ANEXO III - Preencher'!H717)</f>
        <v>07/2024</v>
      </c>
      <c r="H708" s="14">
        <f>'[1]TCE - ANEXO III - Preencher'!I717</f>
        <v>0</v>
      </c>
      <c r="I708" s="14">
        <f>'[1]TCE - ANEXO III - Preencher'!J717</f>
        <v>659.56399999999996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17.2</v>
      </c>
      <c r="O708" s="15">
        <f>'[1]TCE - ANEXO III - Preencher'!P717</f>
        <v>0</v>
      </c>
      <c r="P708" s="16">
        <f t="shared" ref="P708:P771" si="68">N708-O708</f>
        <v>17.2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676.76400000000001</v>
      </c>
    </row>
    <row r="709" spans="1:28" x14ac:dyDescent="0.2">
      <c r="A709" s="8">
        <f>IFERROR(VLOOKUP(B709,'[1]DADOS (OCULTAR)'!$Q$3:$S$136,3,0),"")</f>
        <v>9039744002723</v>
      </c>
      <c r="B709" s="9" t="str">
        <f>'[1]TCE - ANEXO III - Preencher'!C718</f>
        <v>HOSPITAL PELÓPIDAS SILVEIRA - CG Nº 017/2022</v>
      </c>
      <c r="C709" s="10"/>
      <c r="D709" s="11" t="str">
        <f>'[1]TCE - ANEXO III - Preencher'!E718</f>
        <v>MANUELA NUNES DE MORAIS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07/2024</v>
      </c>
      <c r="H709" s="14">
        <f>'[1]TCE - ANEXO III - Preencher'!I718</f>
        <v>0</v>
      </c>
      <c r="I709" s="14">
        <f>'[1]TCE - ANEXO III - Preencher'!J718</f>
        <v>280.99919999999997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2.15</v>
      </c>
      <c r="O709" s="15">
        <f>'[1]TCE - ANEXO III - Preencher'!P718</f>
        <v>0</v>
      </c>
      <c r="P709" s="16">
        <f t="shared" si="68"/>
        <v>2.15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283.14919999999995</v>
      </c>
    </row>
    <row r="710" spans="1:28" x14ac:dyDescent="0.2">
      <c r="A710" s="8">
        <f>IFERROR(VLOOKUP(B710,'[1]DADOS (OCULTAR)'!$Q$3:$S$136,3,0),"")</f>
        <v>9039744002723</v>
      </c>
      <c r="B710" s="9" t="str">
        <f>'[1]TCE - ANEXO III - Preencher'!C719</f>
        <v>HOSPITAL PELÓPIDAS SILVEIRA - CG Nº 017/2022</v>
      </c>
      <c r="C710" s="10"/>
      <c r="D710" s="11" t="str">
        <f>'[1]TCE - ANEXO III - Preencher'!E719</f>
        <v>MARCELA CRISTINA DO NASCIMENTO SOUZA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5211-30</v>
      </c>
      <c r="G710" s="13" t="str">
        <f>IF('[1]TCE - ANEXO III - Preencher'!H719="","",'[1]TCE - ANEXO III - Preencher'!H719)</f>
        <v>07/2024</v>
      </c>
      <c r="H710" s="14">
        <f>'[1]TCE - ANEXO III - Preencher'!I719</f>
        <v>0</v>
      </c>
      <c r="I710" s="14">
        <f>'[1]TCE - ANEXO III - Preencher'!J719</f>
        <v>155.90960000000001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2.15</v>
      </c>
      <c r="O710" s="15">
        <f>'[1]TCE - ANEXO III - Preencher'!P719</f>
        <v>0</v>
      </c>
      <c r="P710" s="16">
        <f t="shared" si="68"/>
        <v>2.15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158.05960000000002</v>
      </c>
    </row>
    <row r="711" spans="1:28" x14ac:dyDescent="0.2">
      <c r="A711" s="8">
        <f>IFERROR(VLOOKUP(B711,'[1]DADOS (OCULTAR)'!$Q$3:$S$136,3,0),"")</f>
        <v>9039744002723</v>
      </c>
      <c r="B711" s="9" t="str">
        <f>'[1]TCE - ANEXO III - Preencher'!C720</f>
        <v>HOSPITAL PELÓPIDAS SILVEIRA - CG Nº 017/2022</v>
      </c>
      <c r="C711" s="10"/>
      <c r="D711" s="11" t="str">
        <f>'[1]TCE - ANEXO III - Preencher'!E720</f>
        <v>MARCELA LEANDRA DOS SANTOS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07/2024</v>
      </c>
      <c r="H711" s="14">
        <f>'[1]TCE - ANEXO III - Preencher'!I720</f>
        <v>0</v>
      </c>
      <c r="I711" s="14">
        <f>'[1]TCE - ANEXO III - Preencher'!J720</f>
        <v>321.4024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2.15</v>
      </c>
      <c r="O711" s="15">
        <f>'[1]TCE - ANEXO III - Preencher'!P720</f>
        <v>0</v>
      </c>
      <c r="P711" s="16">
        <f t="shared" si="68"/>
        <v>2.15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323.55239999999998</v>
      </c>
    </row>
    <row r="712" spans="1:28" x14ac:dyDescent="0.2">
      <c r="A712" s="8">
        <f>IFERROR(VLOOKUP(B712,'[1]DADOS (OCULTAR)'!$Q$3:$S$136,3,0),"")</f>
        <v>9039744002723</v>
      </c>
      <c r="B712" s="9" t="str">
        <f>'[1]TCE - ANEXO III - Preencher'!C721</f>
        <v>HOSPITAL PELÓPIDAS SILVEIRA - CG Nº 017/2022</v>
      </c>
      <c r="C712" s="10"/>
      <c r="D712" s="11" t="str">
        <f>'[1]TCE - ANEXO III - Preencher'!E721</f>
        <v>MARCELA TAVARES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07/2024</v>
      </c>
      <c r="H712" s="14">
        <f>'[1]TCE - ANEXO III - Preencher'!I721</f>
        <v>0</v>
      </c>
      <c r="I712" s="14">
        <f>'[1]TCE - ANEXO III - Preencher'!J721</f>
        <v>308.21519999999998</v>
      </c>
      <c r="J712" s="14">
        <f>'[1]TCE - ANEXO III - Preencher'!K721</f>
        <v>0</v>
      </c>
      <c r="K712" s="15">
        <f>'[1]TCE - ANEXO III - Preencher'!L721</f>
        <v>180.22020000000001</v>
      </c>
      <c r="L712" s="15">
        <f>'[1]TCE - ANEXO III - Preencher'!M721</f>
        <v>28.24</v>
      </c>
      <c r="M712" s="15">
        <f t="shared" si="67"/>
        <v>151.9802</v>
      </c>
      <c r="N712" s="15">
        <f>'[1]TCE - ANEXO III - Preencher'!O721</f>
        <v>2.15</v>
      </c>
      <c r="O712" s="15">
        <f>'[1]TCE - ANEXO III - Preencher'!P721</f>
        <v>0</v>
      </c>
      <c r="P712" s="16">
        <f t="shared" si="68"/>
        <v>2.15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462.34539999999993</v>
      </c>
    </row>
    <row r="713" spans="1:28" x14ac:dyDescent="0.2">
      <c r="A713" s="8">
        <f>IFERROR(VLOOKUP(B713,'[1]DADOS (OCULTAR)'!$Q$3:$S$136,3,0),"")</f>
        <v>9039744002723</v>
      </c>
      <c r="B713" s="9" t="str">
        <f>'[1]TCE - ANEXO III - Preencher'!C722</f>
        <v>HOSPITAL PELÓPIDAS SILVEIRA - CG Nº 017/2022</v>
      </c>
      <c r="C713" s="10"/>
      <c r="D713" s="11" t="str">
        <f>'[1]TCE - ANEXO III - Preencher'!E722</f>
        <v>MARCELLA LYCIA DE OLIVEIRA DAMIAO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07/2024</v>
      </c>
      <c r="H713" s="14">
        <f>'[1]TCE - ANEXO III - Preencher'!I722</f>
        <v>0</v>
      </c>
      <c r="I713" s="14">
        <f>'[1]TCE - ANEXO III - Preencher'!J722</f>
        <v>490.46559999999999</v>
      </c>
      <c r="J713" s="14">
        <f>'[1]TCE - ANEXO III - Preencher'!K722</f>
        <v>0</v>
      </c>
      <c r="K713" s="15">
        <f>'[1]TCE - ANEXO III - Preencher'!L722</f>
        <v>180.22020000000001</v>
      </c>
      <c r="L713" s="15">
        <f>'[1]TCE - ANEXO III - Preencher'!M722</f>
        <v>3.59</v>
      </c>
      <c r="M713" s="15">
        <f t="shared" si="67"/>
        <v>176.6302</v>
      </c>
      <c r="N713" s="15">
        <f>'[1]TCE - ANEXO III - Preencher'!O722</f>
        <v>4.5199999999999996</v>
      </c>
      <c r="O713" s="15">
        <f>'[1]TCE - ANEXO III - Preencher'!P722</f>
        <v>0</v>
      </c>
      <c r="P713" s="16">
        <f t="shared" si="68"/>
        <v>4.5199999999999996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671.61580000000004</v>
      </c>
    </row>
    <row r="714" spans="1:28" x14ac:dyDescent="0.2">
      <c r="A714" s="8">
        <f>IFERROR(VLOOKUP(B714,'[1]DADOS (OCULTAR)'!$Q$3:$S$136,3,0),"")</f>
        <v>9039744002723</v>
      </c>
      <c r="B714" s="9" t="str">
        <f>'[1]TCE - ANEXO III - Preencher'!C723</f>
        <v>HOSPITAL PELÓPIDAS SILVEIRA - CG Nº 017/2022</v>
      </c>
      <c r="C714" s="10"/>
      <c r="D714" s="11" t="str">
        <f>'[1]TCE - ANEXO III - Preencher'!E723</f>
        <v>MARCELO DA SILVA MACIEL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5174-10</v>
      </c>
      <c r="G714" s="13" t="str">
        <f>IF('[1]TCE - ANEXO III - Preencher'!H723="","",'[1]TCE - ANEXO III - Preencher'!H723)</f>
        <v>07/2024</v>
      </c>
      <c r="H714" s="14">
        <f>'[1]TCE - ANEXO III - Preencher'!I723</f>
        <v>0</v>
      </c>
      <c r="I714" s="14">
        <f>'[1]TCE - ANEXO III - Preencher'!J723</f>
        <v>109.9648</v>
      </c>
      <c r="J714" s="14">
        <f>'[1]TCE - ANEXO III - Preencher'!K723</f>
        <v>0</v>
      </c>
      <c r="K714" s="15">
        <f>'[1]TCE - ANEXO III - Preencher'!L723</f>
        <v>180.22020000000001</v>
      </c>
      <c r="L714" s="15">
        <f>'[1]TCE - ANEXO III - Preencher'!M723</f>
        <v>28.24</v>
      </c>
      <c r="M714" s="15">
        <f t="shared" si="67"/>
        <v>151.9802</v>
      </c>
      <c r="N714" s="15">
        <f>'[1]TCE - ANEXO III - Preencher'!O723</f>
        <v>2.15</v>
      </c>
      <c r="O714" s="15">
        <f>'[1]TCE - ANEXO III - Preencher'!P723</f>
        <v>0</v>
      </c>
      <c r="P714" s="16">
        <f t="shared" si="68"/>
        <v>2.15</v>
      </c>
      <c r="Q714" s="15">
        <f>'[1]TCE - ANEXO III - Preencher'!R723</f>
        <v>185.18141129032259</v>
      </c>
      <c r="R714" s="15">
        <f>'[1]TCE - ANEXO III - Preencher'!S723</f>
        <v>84.72</v>
      </c>
      <c r="S714" s="16">
        <f t="shared" si="69"/>
        <v>100.46141129032259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364.55641129032256</v>
      </c>
    </row>
    <row r="715" spans="1:28" x14ac:dyDescent="0.2">
      <c r="A715" s="8">
        <f>IFERROR(VLOOKUP(B715,'[1]DADOS (OCULTAR)'!$Q$3:$S$136,3,0),"")</f>
        <v>9039744002723</v>
      </c>
      <c r="B715" s="9" t="str">
        <f>'[1]TCE - ANEXO III - Preencher'!C724</f>
        <v>HOSPITAL PELÓPIDAS SILVEIRA - CG Nº 017/2022</v>
      </c>
      <c r="C715" s="10"/>
      <c r="D715" s="11" t="str">
        <f>'[1]TCE - ANEXO III - Preencher'!E724</f>
        <v>MARCIA ALVES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07/2024</v>
      </c>
      <c r="H715" s="14">
        <f>'[1]TCE - ANEXO III - Preencher'!I724</f>
        <v>0</v>
      </c>
      <c r="I715" s="14">
        <f>'[1]TCE - ANEXO III - Preencher'!J724</f>
        <v>267.51600000000002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2.15</v>
      </c>
      <c r="O715" s="15">
        <f>'[1]TCE - ANEXO III - Preencher'!P724</f>
        <v>0</v>
      </c>
      <c r="P715" s="16">
        <f t="shared" si="68"/>
        <v>2.15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269.666</v>
      </c>
    </row>
    <row r="716" spans="1:28" x14ac:dyDescent="0.2">
      <c r="A716" s="8">
        <f>IFERROR(VLOOKUP(B716,'[1]DADOS (OCULTAR)'!$Q$3:$S$136,3,0),"")</f>
        <v>9039744002723</v>
      </c>
      <c r="B716" s="9" t="str">
        <f>'[1]TCE - ANEXO III - Preencher'!C725</f>
        <v>HOSPITAL PELÓPIDAS SILVEIRA - CG Nº 017/2022</v>
      </c>
      <c r="C716" s="10"/>
      <c r="D716" s="11" t="str">
        <f>'[1]TCE - ANEXO III - Preencher'!E725</f>
        <v>MARCIA ALVES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5143-20</v>
      </c>
      <c r="G716" s="13" t="str">
        <f>IF('[1]TCE - ANEXO III - Preencher'!H725="","",'[1]TCE - ANEXO III - Preencher'!H725)</f>
        <v>07/2024</v>
      </c>
      <c r="H716" s="14">
        <f>'[1]TCE - ANEXO III - Preencher'!I725</f>
        <v>0</v>
      </c>
      <c r="I716" s="14">
        <f>'[1]TCE - ANEXO III - Preencher'!J725</f>
        <v>4.5183999999999997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2.15</v>
      </c>
      <c r="O716" s="15">
        <f>'[1]TCE - ANEXO III - Preencher'!P725</f>
        <v>0</v>
      </c>
      <c r="P716" s="16">
        <f t="shared" si="68"/>
        <v>2.15</v>
      </c>
      <c r="Q716" s="15">
        <f>'[1]TCE - ANEXO III - Preencher'!R725</f>
        <v>21.181411290322579</v>
      </c>
      <c r="R716" s="15">
        <f>'[1]TCE - ANEXO III - Preencher'!S725</f>
        <v>2.82</v>
      </c>
      <c r="S716" s="16">
        <f t="shared" si="69"/>
        <v>18.361411290322579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25.029811290322577</v>
      </c>
    </row>
    <row r="717" spans="1:28" x14ac:dyDescent="0.2">
      <c r="A717" s="8">
        <f>IFERROR(VLOOKUP(B717,'[1]DADOS (OCULTAR)'!$Q$3:$S$136,3,0),"")</f>
        <v>9039744002723</v>
      </c>
      <c r="B717" s="9" t="str">
        <f>'[1]TCE - ANEXO III - Preencher'!C726</f>
        <v>HOSPITAL PELÓPIDAS SILVEIRA - CG Nº 017/2022</v>
      </c>
      <c r="C717" s="10"/>
      <c r="D717" s="11" t="str">
        <f>'[1]TCE - ANEXO III - Preencher'!E726</f>
        <v>MARCIA CAETANO BARBOSA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07/2024</v>
      </c>
      <c r="H717" s="14">
        <f>'[1]TCE - ANEXO III - Preencher'!I726</f>
        <v>0</v>
      </c>
      <c r="I717" s="14">
        <f>'[1]TCE - ANEXO III - Preencher'!J726</f>
        <v>287.46559999999999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2.15</v>
      </c>
      <c r="O717" s="15">
        <f>'[1]TCE - ANEXO III - Preencher'!P726</f>
        <v>0</v>
      </c>
      <c r="P717" s="16">
        <f t="shared" si="68"/>
        <v>2.15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289.61559999999997</v>
      </c>
    </row>
    <row r="718" spans="1:28" x14ac:dyDescent="0.2">
      <c r="A718" s="8">
        <f>IFERROR(VLOOKUP(B718,'[1]DADOS (OCULTAR)'!$Q$3:$S$136,3,0),"")</f>
        <v>9039744002723</v>
      </c>
      <c r="B718" s="9" t="str">
        <f>'[1]TCE - ANEXO III - Preencher'!C727</f>
        <v>HOSPITAL PELÓPIDAS SILVEIRA - CG Nº 017/2022</v>
      </c>
      <c r="C718" s="10"/>
      <c r="D718" s="11" t="str">
        <f>'[1]TCE - ANEXO III - Preencher'!E727</f>
        <v>MARCIA JOSE DO NASCIMENTO LOPES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07/2024</v>
      </c>
      <c r="H718" s="14">
        <f>'[1]TCE - ANEXO III - Preencher'!I727</f>
        <v>0</v>
      </c>
      <c r="I718" s="14">
        <f>'[1]TCE - ANEXO III - Preencher'!J727</f>
        <v>284.40719999999999</v>
      </c>
      <c r="J718" s="14">
        <f>'[1]TCE - ANEXO III - Preencher'!K727</f>
        <v>0</v>
      </c>
      <c r="K718" s="15">
        <f>'[1]TCE - ANEXO III - Preencher'!L727</f>
        <v>180.22020000000001</v>
      </c>
      <c r="L718" s="15">
        <f>'[1]TCE - ANEXO III - Preencher'!M727</f>
        <v>28.24</v>
      </c>
      <c r="M718" s="15">
        <f t="shared" si="67"/>
        <v>151.9802</v>
      </c>
      <c r="N718" s="15">
        <f>'[1]TCE - ANEXO III - Preencher'!O727</f>
        <v>2.15</v>
      </c>
      <c r="O718" s="15">
        <f>'[1]TCE - ANEXO III - Preencher'!P727</f>
        <v>0</v>
      </c>
      <c r="P718" s="16">
        <f t="shared" si="68"/>
        <v>2.15</v>
      </c>
      <c r="Q718" s="15">
        <f>'[1]TCE - ANEXO III - Preencher'!R727</f>
        <v>267.18141129032256</v>
      </c>
      <c r="R718" s="15">
        <f>'[1]TCE - ANEXO III - Preencher'!S727</f>
        <v>84.72</v>
      </c>
      <c r="S718" s="16">
        <f t="shared" si="69"/>
        <v>182.46141129032256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620.99881129032246</v>
      </c>
    </row>
    <row r="719" spans="1:28" x14ac:dyDescent="0.2">
      <c r="A719" s="8">
        <f>IFERROR(VLOOKUP(B719,'[1]DADOS (OCULTAR)'!$Q$3:$S$136,3,0),"")</f>
        <v>9039744002723</v>
      </c>
      <c r="B719" s="9" t="str">
        <f>'[1]TCE - ANEXO III - Preencher'!C728</f>
        <v>HOSPITAL PELÓPIDAS SILVEIRA - CG Nº 017/2022</v>
      </c>
      <c r="C719" s="10"/>
      <c r="D719" s="11" t="str">
        <f>'[1]TCE - ANEXO III - Preencher'!E728</f>
        <v>MARCIA MARIA MENEZES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4110-10</v>
      </c>
      <c r="G719" s="13" t="str">
        <f>IF('[1]TCE - ANEXO III - Preencher'!H728="","",'[1]TCE - ANEXO III - Preencher'!H728)</f>
        <v>07/2024</v>
      </c>
      <c r="H719" s="14">
        <f>'[1]TCE - ANEXO III - Preencher'!I728</f>
        <v>0</v>
      </c>
      <c r="I719" s="14">
        <f>'[1]TCE - ANEXO III - Preencher'!J728</f>
        <v>111.3712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2.15</v>
      </c>
      <c r="O719" s="15">
        <f>'[1]TCE - ANEXO III - Preencher'!P728</f>
        <v>0</v>
      </c>
      <c r="P719" s="16">
        <f t="shared" si="68"/>
        <v>2.15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113.52120000000001</v>
      </c>
    </row>
    <row r="720" spans="1:28" x14ac:dyDescent="0.2">
      <c r="A720" s="8">
        <f>IFERROR(VLOOKUP(B720,'[1]DADOS (OCULTAR)'!$Q$3:$S$136,3,0),"")</f>
        <v>9039744002723</v>
      </c>
      <c r="B720" s="9" t="str">
        <f>'[1]TCE - ANEXO III - Preencher'!C729</f>
        <v>HOSPITAL PELÓPIDAS SILVEIRA - CG Nº 017/2022</v>
      </c>
      <c r="C720" s="10"/>
      <c r="D720" s="11" t="str">
        <f>'[1]TCE - ANEXO III - Preencher'!E729</f>
        <v>MARCIA THAIS ALVES PAULINO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5211-30</v>
      </c>
      <c r="G720" s="13" t="str">
        <f>IF('[1]TCE - ANEXO III - Preencher'!H729="","",'[1]TCE - ANEXO III - Preencher'!H729)</f>
        <v>07/2024</v>
      </c>
      <c r="H720" s="14">
        <f>'[1]TCE - ANEXO III - Preencher'!I729</f>
        <v>0</v>
      </c>
      <c r="I720" s="14">
        <f>'[1]TCE - ANEXO III - Preencher'!J729</f>
        <v>123.4264</v>
      </c>
      <c r="J720" s="14">
        <f>'[1]TCE - ANEXO III - Preencher'!K729</f>
        <v>0</v>
      </c>
      <c r="K720" s="15">
        <f>'[1]TCE - ANEXO III - Preencher'!L729</f>
        <v>180.22020000000001</v>
      </c>
      <c r="L720" s="15">
        <f>'[1]TCE - ANEXO III - Preencher'!M729</f>
        <v>31.14</v>
      </c>
      <c r="M720" s="15">
        <f t="shared" si="67"/>
        <v>149.08019999999999</v>
      </c>
      <c r="N720" s="15">
        <f>'[1]TCE - ANEXO III - Preencher'!O729</f>
        <v>2.15</v>
      </c>
      <c r="O720" s="15">
        <f>'[1]TCE - ANEXO III - Preencher'!P729</f>
        <v>0</v>
      </c>
      <c r="P720" s="16">
        <f t="shared" si="68"/>
        <v>2.15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161.9</v>
      </c>
      <c r="U720" s="15">
        <f>'[1]TCE - ANEXO III - Preencher'!V729</f>
        <v>0</v>
      </c>
      <c r="V720" s="16">
        <f t="shared" si="70"/>
        <v>161.9</v>
      </c>
      <c r="W720" s="17" t="str">
        <f>IF('[1]TCE - ANEXO III - Preencher'!X729="","",'[1]TCE - ANEXO III - Preencher'!X729)</f>
        <v>AUXÍLIO CRECHE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436.5566</v>
      </c>
    </row>
    <row r="721" spans="1:28" x14ac:dyDescent="0.2">
      <c r="A721" s="8">
        <f>IFERROR(VLOOKUP(B721,'[1]DADOS (OCULTAR)'!$Q$3:$S$136,3,0),"")</f>
        <v>9039744002723</v>
      </c>
      <c r="B721" s="9" t="str">
        <f>'[1]TCE - ANEXO III - Preencher'!C730</f>
        <v>HOSPITAL PELÓPIDAS SILVEIRA - CG Nº 017/2022</v>
      </c>
      <c r="C721" s="10"/>
      <c r="D721" s="11" t="str">
        <f>'[1]TCE - ANEXO III - Preencher'!E730</f>
        <v>MARCICLEIDE MACARIO DE LIMA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07/2024</v>
      </c>
      <c r="H721" s="14">
        <f>'[1]TCE - ANEXO III - Preencher'!I730</f>
        <v>0</v>
      </c>
      <c r="I721" s="14">
        <f>'[1]TCE - ANEXO III - Preencher'!J730</f>
        <v>494.22399999999999</v>
      </c>
      <c r="J721" s="14">
        <f>'[1]TCE - ANEXO III - Preencher'!K730</f>
        <v>0</v>
      </c>
      <c r="K721" s="15">
        <f>'[1]TCE - ANEXO III - Preencher'!L730</f>
        <v>180.22020000000001</v>
      </c>
      <c r="L721" s="15">
        <f>'[1]TCE - ANEXO III - Preencher'!M730</f>
        <v>3.59</v>
      </c>
      <c r="M721" s="15">
        <f t="shared" si="67"/>
        <v>176.6302</v>
      </c>
      <c r="N721" s="15">
        <f>'[1]TCE - ANEXO III - Preencher'!O730</f>
        <v>4.5199999999999996</v>
      </c>
      <c r="O721" s="15">
        <f>'[1]TCE - ANEXO III - Preencher'!P730</f>
        <v>0</v>
      </c>
      <c r="P721" s="16">
        <f t="shared" si="68"/>
        <v>4.5199999999999996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675.37419999999997</v>
      </c>
    </row>
    <row r="722" spans="1:28" x14ac:dyDescent="0.2">
      <c r="A722" s="8">
        <f>IFERROR(VLOOKUP(B722,'[1]DADOS (OCULTAR)'!$Q$3:$S$136,3,0),"")</f>
        <v>9039744002723</v>
      </c>
      <c r="B722" s="9" t="str">
        <f>'[1]TCE - ANEXO III - Preencher'!C731</f>
        <v>HOSPITAL PELÓPIDAS SILVEIRA - CG Nº 017/2022</v>
      </c>
      <c r="C722" s="10"/>
      <c r="D722" s="11" t="str">
        <f>'[1]TCE - ANEXO III - Preencher'!E731</f>
        <v>MARCILIO JOSE DE OLIVEIRA FILHO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2251-25</v>
      </c>
      <c r="G722" s="13" t="str">
        <f>IF('[1]TCE - ANEXO III - Preencher'!H731="","",'[1]TCE - ANEXO III - Preencher'!H731)</f>
        <v>07/2024</v>
      </c>
      <c r="H722" s="14">
        <f>'[1]TCE - ANEXO III - Preencher'!I731</f>
        <v>0</v>
      </c>
      <c r="I722" s="14">
        <f>'[1]TCE - ANEXO III - Preencher'!J731</f>
        <v>836.6880000000001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17.2</v>
      </c>
      <c r="O722" s="15">
        <f>'[1]TCE - ANEXO III - Preencher'!P731</f>
        <v>0</v>
      </c>
      <c r="P722" s="16">
        <f t="shared" si="68"/>
        <v>17.2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853.88800000000015</v>
      </c>
    </row>
    <row r="723" spans="1:28" x14ac:dyDescent="0.2">
      <c r="A723" s="8">
        <f>IFERROR(VLOOKUP(B723,'[1]DADOS (OCULTAR)'!$Q$3:$S$136,3,0),"")</f>
        <v>9039744002723</v>
      </c>
      <c r="B723" s="9" t="str">
        <f>'[1]TCE - ANEXO III - Preencher'!C732</f>
        <v>HOSPITAL PELÓPIDAS SILVEIRA - CG Nº 017/2022</v>
      </c>
      <c r="C723" s="10"/>
      <c r="D723" s="11" t="str">
        <f>'[1]TCE - ANEXO III - Preencher'!E732</f>
        <v>MARCIO DE ANDRADE COSTA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7233-10</v>
      </c>
      <c r="G723" s="13" t="str">
        <f>IF('[1]TCE - ANEXO III - Preencher'!H732="","",'[1]TCE - ANEXO III - Preencher'!H732)</f>
        <v>07/2024</v>
      </c>
      <c r="H723" s="14">
        <f>'[1]TCE - ANEXO III - Preencher'!I732</f>
        <v>0</v>
      </c>
      <c r="I723" s="14">
        <f>'[1]TCE - ANEXO III - Preencher'!J732</f>
        <v>151.2704</v>
      </c>
      <c r="J723" s="14">
        <f>'[1]TCE - ANEXO III - Preencher'!K732</f>
        <v>0</v>
      </c>
      <c r="K723" s="15">
        <f>'[1]TCE - ANEXO III - Preencher'!L732</f>
        <v>180.22020000000001</v>
      </c>
      <c r="L723" s="15">
        <f>'[1]TCE - ANEXO III - Preencher'!M732</f>
        <v>32.17</v>
      </c>
      <c r="M723" s="15">
        <f t="shared" si="67"/>
        <v>148.05020000000002</v>
      </c>
      <c r="N723" s="15">
        <f>'[1]TCE - ANEXO III - Preencher'!O732</f>
        <v>2.15</v>
      </c>
      <c r="O723" s="15">
        <f>'[1]TCE - ANEXO III - Preencher'!P732</f>
        <v>0</v>
      </c>
      <c r="P723" s="16">
        <f t="shared" si="68"/>
        <v>2.15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301.47059999999999</v>
      </c>
    </row>
    <row r="724" spans="1:28" x14ac:dyDescent="0.2">
      <c r="A724" s="8">
        <f>IFERROR(VLOOKUP(B724,'[1]DADOS (OCULTAR)'!$Q$3:$S$136,3,0),"")</f>
        <v>9039744002723</v>
      </c>
      <c r="B724" s="9" t="str">
        <f>'[1]TCE - ANEXO III - Preencher'!C733</f>
        <v>HOSPITAL PELÓPIDAS SILVEIRA - CG Nº 017/2022</v>
      </c>
      <c r="C724" s="10"/>
      <c r="D724" s="11" t="str">
        <f>'[1]TCE - ANEXO III - Preencher'!E733</f>
        <v>MARCIO GOMES DE ARAUJO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07/2024</v>
      </c>
      <c r="H724" s="14">
        <f>'[1]TCE - ANEXO III - Preencher'!I733</f>
        <v>0</v>
      </c>
      <c r="I724" s="14">
        <f>'[1]TCE - ANEXO III - Preencher'!J733</f>
        <v>290.67680000000001</v>
      </c>
      <c r="J724" s="14">
        <f>'[1]TCE - ANEXO III - Preencher'!K733</f>
        <v>0</v>
      </c>
      <c r="K724" s="15">
        <f>'[1]TCE - ANEXO III - Preencher'!L733</f>
        <v>180.22020000000001</v>
      </c>
      <c r="L724" s="15">
        <f>'[1]TCE - ANEXO III - Preencher'!M733</f>
        <v>28.24</v>
      </c>
      <c r="M724" s="15">
        <f t="shared" si="67"/>
        <v>151.9802</v>
      </c>
      <c r="N724" s="15">
        <f>'[1]TCE - ANEXO III - Preencher'!O733</f>
        <v>2.15</v>
      </c>
      <c r="O724" s="15">
        <f>'[1]TCE - ANEXO III - Preencher'!P733</f>
        <v>0</v>
      </c>
      <c r="P724" s="16">
        <f t="shared" si="68"/>
        <v>2.15</v>
      </c>
      <c r="Q724" s="15">
        <f>'[1]TCE - ANEXO III - Preencher'!R733</f>
        <v>250.78141129032258</v>
      </c>
      <c r="R724" s="15">
        <f>'[1]TCE - ANEXO III - Preencher'!S733</f>
        <v>80.2</v>
      </c>
      <c r="S724" s="16">
        <f t="shared" si="69"/>
        <v>170.58141129032259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615.38841129032267</v>
      </c>
    </row>
    <row r="725" spans="1:28" x14ac:dyDescent="0.2">
      <c r="A725" s="8">
        <f>IFERROR(VLOOKUP(B725,'[1]DADOS (OCULTAR)'!$Q$3:$S$136,3,0),"")</f>
        <v>9039744002723</v>
      </c>
      <c r="B725" s="9" t="str">
        <f>'[1]TCE - ANEXO III - Preencher'!C734</f>
        <v>HOSPITAL PELÓPIDAS SILVEIRA - CG Nº 017/2022</v>
      </c>
      <c r="C725" s="10"/>
      <c r="D725" s="11" t="str">
        <f>'[1]TCE - ANEXO III - Preencher'!E734</f>
        <v>MARCO ANTONIO LEITE ALBERT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3241-15</v>
      </c>
      <c r="G725" s="13" t="str">
        <f>IF('[1]TCE - ANEXO III - Preencher'!H734="","",'[1]TCE - ANEXO III - Preencher'!H734)</f>
        <v>07/2024</v>
      </c>
      <c r="H725" s="14">
        <f>'[1]TCE - ANEXO III - Preencher'!I734</f>
        <v>0</v>
      </c>
      <c r="I725" s="14">
        <f>'[1]TCE - ANEXO III - Preencher'!J734</f>
        <v>315.24720000000002</v>
      </c>
      <c r="J725" s="14">
        <f>'[1]TCE - ANEXO III - Preencher'!K734</f>
        <v>0</v>
      </c>
      <c r="K725" s="15">
        <f>'[1]TCE - ANEXO III - Preencher'!L734</f>
        <v>180.22020000000001</v>
      </c>
      <c r="L725" s="15">
        <f>'[1]TCE - ANEXO III - Preencher'!M734</f>
        <v>9.64</v>
      </c>
      <c r="M725" s="15">
        <f t="shared" si="67"/>
        <v>170.58019999999999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487.97739999999999</v>
      </c>
    </row>
    <row r="726" spans="1:28" x14ac:dyDescent="0.2">
      <c r="A726" s="8">
        <f>IFERROR(VLOOKUP(B726,'[1]DADOS (OCULTAR)'!$Q$3:$S$136,3,0),"")</f>
        <v>9039744002723</v>
      </c>
      <c r="B726" s="9" t="str">
        <f>'[1]TCE - ANEXO III - Preencher'!C735</f>
        <v>HOSPITAL PELÓPIDAS SILVEIRA - CG Nº 017/2022</v>
      </c>
      <c r="C726" s="10"/>
      <c r="D726" s="11" t="str">
        <f>'[1]TCE - ANEXO III - Preencher'!E735</f>
        <v>MARCOS AURELIO ALVES DA SILVA BARRETO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5174-10</v>
      </c>
      <c r="G726" s="13" t="str">
        <f>IF('[1]TCE - ANEXO III - Preencher'!H735="","",'[1]TCE - ANEXO III - Preencher'!H735)</f>
        <v>07/2024</v>
      </c>
      <c r="H726" s="14">
        <f>'[1]TCE - ANEXO III - Preencher'!I735</f>
        <v>0</v>
      </c>
      <c r="I726" s="14">
        <f>'[1]TCE - ANEXO III - Preencher'!J735</f>
        <v>112.96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2.15</v>
      </c>
      <c r="O726" s="15">
        <f>'[1]TCE - ANEXO III - Preencher'!P735</f>
        <v>0</v>
      </c>
      <c r="P726" s="16">
        <f t="shared" si="68"/>
        <v>2.15</v>
      </c>
      <c r="Q726" s="15">
        <f>'[1]TCE - ANEXO III - Preencher'!R735</f>
        <v>267.18141129032256</v>
      </c>
      <c r="R726" s="15">
        <f>'[1]TCE - ANEXO III - Preencher'!S735</f>
        <v>84.72</v>
      </c>
      <c r="S726" s="16">
        <f t="shared" si="69"/>
        <v>182.46141129032256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297.57141129032254</v>
      </c>
    </row>
    <row r="727" spans="1:28" x14ac:dyDescent="0.2">
      <c r="A727" s="8">
        <f>IFERROR(VLOOKUP(B727,'[1]DADOS (OCULTAR)'!$Q$3:$S$136,3,0),"")</f>
        <v>9039744002723</v>
      </c>
      <c r="B727" s="9" t="str">
        <f>'[1]TCE - ANEXO III - Preencher'!C736</f>
        <v>HOSPITAL PELÓPIDAS SILVEIRA - CG Nº 017/2022</v>
      </c>
      <c r="C727" s="10"/>
      <c r="D727" s="11" t="str">
        <f>'[1]TCE - ANEXO III - Preencher'!E736</f>
        <v>MARCOS HENRIQUE OLIVEIRA SOUSA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2238-10</v>
      </c>
      <c r="G727" s="13" t="str">
        <f>IF('[1]TCE - ANEXO III - Preencher'!H736="","",'[1]TCE - ANEXO III - Preencher'!H736)</f>
        <v>07/2024</v>
      </c>
      <c r="H727" s="14">
        <f>'[1]TCE - ANEXO III - Preencher'!I736</f>
        <v>0</v>
      </c>
      <c r="I727" s="14">
        <f>'[1]TCE - ANEXO III - Preencher'!J736</f>
        <v>257.6696</v>
      </c>
      <c r="J727" s="14">
        <f>'[1]TCE - ANEXO III - Preencher'!K736</f>
        <v>0</v>
      </c>
      <c r="K727" s="15">
        <f>'[1]TCE - ANEXO III - Preencher'!L736</f>
        <v>180.22020000000001</v>
      </c>
      <c r="L727" s="15">
        <f>'[1]TCE - ANEXO III - Preencher'!M736</f>
        <v>51.95</v>
      </c>
      <c r="M727" s="15">
        <f t="shared" si="67"/>
        <v>128.27019999999999</v>
      </c>
      <c r="N727" s="15">
        <f>'[1]TCE - ANEXO III - Preencher'!O736</f>
        <v>2.15</v>
      </c>
      <c r="O727" s="15">
        <f>'[1]TCE - ANEXO III - Preencher'!P736</f>
        <v>0</v>
      </c>
      <c r="P727" s="16">
        <f t="shared" si="68"/>
        <v>2.15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388.08979999999997</v>
      </c>
    </row>
    <row r="728" spans="1:28" x14ac:dyDescent="0.2">
      <c r="A728" s="8">
        <f>IFERROR(VLOOKUP(B728,'[1]DADOS (OCULTAR)'!$Q$3:$S$136,3,0),"")</f>
        <v>9039744002723</v>
      </c>
      <c r="B728" s="9" t="str">
        <f>'[1]TCE - ANEXO III - Preencher'!C737</f>
        <v>HOSPITAL PELÓPIDAS SILVEIRA - CG Nº 017/2022</v>
      </c>
      <c r="C728" s="10"/>
      <c r="D728" s="11" t="str">
        <f>'[1]TCE - ANEXO III - Preencher'!E737</f>
        <v>MARCOS PAULO RODRIGUES DOS SANTOS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5174-10</v>
      </c>
      <c r="G728" s="13" t="str">
        <f>IF('[1]TCE - ANEXO III - Preencher'!H737="","",'[1]TCE - ANEXO III - Preencher'!H737)</f>
        <v>07/2024</v>
      </c>
      <c r="H728" s="14">
        <f>'[1]TCE - ANEXO III - Preencher'!I737</f>
        <v>0</v>
      </c>
      <c r="I728" s="14">
        <f>'[1]TCE - ANEXO III - Preencher'!J737</f>
        <v>126.036</v>
      </c>
      <c r="J728" s="14">
        <f>'[1]TCE - ANEXO III - Preencher'!K737</f>
        <v>0</v>
      </c>
      <c r="K728" s="15">
        <f>'[1]TCE - ANEXO III - Preencher'!L737</f>
        <v>180.22020000000001</v>
      </c>
      <c r="L728" s="15">
        <f>'[1]TCE - ANEXO III - Preencher'!M737</f>
        <v>28.24</v>
      </c>
      <c r="M728" s="15">
        <f t="shared" si="67"/>
        <v>151.9802</v>
      </c>
      <c r="N728" s="15">
        <f>'[1]TCE - ANEXO III - Preencher'!O737</f>
        <v>2.15</v>
      </c>
      <c r="O728" s="15">
        <f>'[1]TCE - ANEXO III - Preencher'!P737</f>
        <v>0</v>
      </c>
      <c r="P728" s="16">
        <f t="shared" si="68"/>
        <v>2.15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280.1662</v>
      </c>
    </row>
    <row r="729" spans="1:28" x14ac:dyDescent="0.2">
      <c r="A729" s="8">
        <f>IFERROR(VLOOKUP(B729,'[1]DADOS (OCULTAR)'!$Q$3:$S$136,3,0),"")</f>
        <v>9039744002723</v>
      </c>
      <c r="B729" s="9" t="str">
        <f>'[1]TCE - ANEXO III - Preencher'!C738</f>
        <v>HOSPITAL PELÓPIDAS SILVEIRA - CG Nº 017/2022</v>
      </c>
      <c r="C729" s="10"/>
      <c r="D729" s="11" t="str">
        <f>'[1]TCE - ANEXO III - Preencher'!E738</f>
        <v>MARCOS VINICIUS DE SOUZA MARTINS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2251-25</v>
      </c>
      <c r="G729" s="13" t="str">
        <f>IF('[1]TCE - ANEXO III - Preencher'!H738="","",'[1]TCE - ANEXO III - Preencher'!H738)</f>
        <v>07/2024</v>
      </c>
      <c r="H729" s="14">
        <f>'[1]TCE - ANEXO III - Preencher'!I738</f>
        <v>0</v>
      </c>
      <c r="I729" s="14">
        <f>'[1]TCE - ANEXO III - Preencher'!J738</f>
        <v>339.41359999999997</v>
      </c>
      <c r="J729" s="14">
        <f>'[1]TCE - ANEXO III - Preencher'!K738</f>
        <v>0</v>
      </c>
      <c r="K729" s="15">
        <f>'[1]TCE - ANEXO III - Preencher'!L738</f>
        <v>180.22020000000001</v>
      </c>
      <c r="L729" s="15">
        <f>'[1]TCE - ANEXO III - Preencher'!M738</f>
        <v>7.92</v>
      </c>
      <c r="M729" s="15">
        <f t="shared" si="67"/>
        <v>172.30020000000002</v>
      </c>
      <c r="N729" s="15">
        <f>'[1]TCE - ANEXO III - Preencher'!O738</f>
        <v>17.2</v>
      </c>
      <c r="O729" s="15">
        <f>'[1]TCE - ANEXO III - Preencher'!P738</f>
        <v>0</v>
      </c>
      <c r="P729" s="16">
        <f t="shared" si="68"/>
        <v>17.2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528.91380000000004</v>
      </c>
    </row>
    <row r="730" spans="1:28" x14ac:dyDescent="0.2">
      <c r="A730" s="8">
        <f>IFERROR(VLOOKUP(B730,'[1]DADOS (OCULTAR)'!$Q$3:$S$136,3,0),"")</f>
        <v>9039744002723</v>
      </c>
      <c r="B730" s="9" t="str">
        <f>'[1]TCE - ANEXO III - Preencher'!C739</f>
        <v>HOSPITAL PELÓPIDAS SILVEIRA - CG Nº 017/2022</v>
      </c>
      <c r="C730" s="10"/>
      <c r="D730" s="11" t="str">
        <f>'[1]TCE - ANEXO III - Preencher'!E739</f>
        <v>MARDSON DE ARAUJO MEDEIROS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2251-25</v>
      </c>
      <c r="G730" s="13" t="str">
        <f>IF('[1]TCE - ANEXO III - Preencher'!H739="","",'[1]TCE - ANEXO III - Preencher'!H739)</f>
        <v>07/2024</v>
      </c>
      <c r="H730" s="14">
        <f>'[1]TCE - ANEXO III - Preencher'!I739</f>
        <v>0</v>
      </c>
      <c r="I730" s="14">
        <f>'[1]TCE - ANEXO III - Preencher'!J739</f>
        <v>540.06960000000004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17.2</v>
      </c>
      <c r="O730" s="15">
        <f>'[1]TCE - ANEXO III - Preencher'!P739</f>
        <v>0</v>
      </c>
      <c r="P730" s="16">
        <f t="shared" si="68"/>
        <v>17.2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557.26960000000008</v>
      </c>
    </row>
    <row r="731" spans="1:28" x14ac:dyDescent="0.2">
      <c r="A731" s="8">
        <f>IFERROR(VLOOKUP(B731,'[1]DADOS (OCULTAR)'!$Q$3:$S$136,3,0),"")</f>
        <v>9039744002723</v>
      </c>
      <c r="B731" s="9" t="str">
        <f>'[1]TCE - ANEXO III - Preencher'!C740</f>
        <v>HOSPITAL PELÓPIDAS SILVEIRA - CG Nº 017/2022</v>
      </c>
      <c r="C731" s="10"/>
      <c r="D731" s="11" t="str">
        <f>'[1]TCE - ANEXO III - Preencher'!E740</f>
        <v>MARIA ADRIANA DO NASCIMENTO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5134-30</v>
      </c>
      <c r="G731" s="13" t="str">
        <f>IF('[1]TCE - ANEXO III - Preencher'!H740="","",'[1]TCE - ANEXO III - Preencher'!H740)</f>
        <v>07/2024</v>
      </c>
      <c r="H731" s="14">
        <f>'[1]TCE - ANEXO III - Preencher'!I740</f>
        <v>0</v>
      </c>
      <c r="I731" s="14">
        <f>'[1]TCE - ANEXO III - Preencher'!J740</f>
        <v>135.55199999999999</v>
      </c>
      <c r="J731" s="14">
        <f>'[1]TCE - ANEXO III - Preencher'!K740</f>
        <v>0</v>
      </c>
      <c r="K731" s="15">
        <f>'[1]TCE - ANEXO III - Preencher'!L740</f>
        <v>180.22020000000001</v>
      </c>
      <c r="L731" s="15">
        <f>'[1]TCE - ANEXO III - Preencher'!M740</f>
        <v>28.24</v>
      </c>
      <c r="M731" s="15">
        <f t="shared" si="67"/>
        <v>151.9802</v>
      </c>
      <c r="N731" s="15">
        <f>'[1]TCE - ANEXO III - Preencher'!O740</f>
        <v>2.15</v>
      </c>
      <c r="O731" s="15">
        <f>'[1]TCE - ANEXO III - Preencher'!P740</f>
        <v>0</v>
      </c>
      <c r="P731" s="16">
        <f t="shared" si="68"/>
        <v>2.15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289.68219999999997</v>
      </c>
    </row>
    <row r="732" spans="1:28" x14ac:dyDescent="0.2">
      <c r="A732" s="8">
        <f>IFERROR(VLOOKUP(B732,'[1]DADOS (OCULTAR)'!$Q$3:$S$136,3,0),"")</f>
        <v>9039744002723</v>
      </c>
      <c r="B732" s="9" t="str">
        <f>'[1]TCE - ANEXO III - Preencher'!C741</f>
        <v>HOSPITAL PELÓPIDAS SILVEIRA - CG Nº 017/2022</v>
      </c>
      <c r="C732" s="10"/>
      <c r="D732" s="11" t="str">
        <f>'[1]TCE - ANEXO III - Preencher'!E741</f>
        <v>MARIA ADRIANA GOMES DA SILVA DIAS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07/2024</v>
      </c>
      <c r="H732" s="14">
        <f>'[1]TCE - ANEXO III - Preencher'!I741</f>
        <v>0</v>
      </c>
      <c r="I732" s="14">
        <f>'[1]TCE - ANEXO III - Preencher'!J741</f>
        <v>436.8168</v>
      </c>
      <c r="J732" s="14">
        <f>'[1]TCE - ANEXO III - Preencher'!K741</f>
        <v>0</v>
      </c>
      <c r="K732" s="15">
        <f>'[1]TCE - ANEXO III - Preencher'!L741</f>
        <v>180.22020000000001</v>
      </c>
      <c r="L732" s="15">
        <f>'[1]TCE - ANEXO III - Preencher'!M741</f>
        <v>2.79</v>
      </c>
      <c r="M732" s="15">
        <f t="shared" si="67"/>
        <v>177.43020000000001</v>
      </c>
      <c r="N732" s="15">
        <f>'[1]TCE - ANEXO III - Preencher'!O741</f>
        <v>4.5199999999999996</v>
      </c>
      <c r="O732" s="15">
        <f>'[1]TCE - ANEXO III - Preencher'!P741</f>
        <v>0</v>
      </c>
      <c r="P732" s="16">
        <f t="shared" si="68"/>
        <v>4.5199999999999996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618.76700000000005</v>
      </c>
    </row>
    <row r="733" spans="1:28" x14ac:dyDescent="0.2">
      <c r="A733" s="8">
        <f>IFERROR(VLOOKUP(B733,'[1]DADOS (OCULTAR)'!$Q$3:$S$136,3,0),"")</f>
        <v>9039744002723</v>
      </c>
      <c r="B733" s="9" t="str">
        <f>'[1]TCE - ANEXO III - Preencher'!C742</f>
        <v>HOSPITAL PELÓPIDAS SILVEIRA - CG Nº 017/2022</v>
      </c>
      <c r="C733" s="10"/>
      <c r="D733" s="11" t="str">
        <f>'[1]TCE - ANEXO III - Preencher'!E742</f>
        <v>MARIA ADRIANA GOMES TEODOSIO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07/2024</v>
      </c>
      <c r="H733" s="14">
        <f>'[1]TCE - ANEXO III - Preencher'!I742</f>
        <v>0</v>
      </c>
      <c r="I733" s="14">
        <f>'[1]TCE - ANEXO III - Preencher'!J742</f>
        <v>297.48399999999998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299.63399999999996</v>
      </c>
    </row>
    <row r="734" spans="1:28" x14ac:dyDescent="0.2">
      <c r="A734" s="8">
        <f>IFERROR(VLOOKUP(B734,'[1]DADOS (OCULTAR)'!$Q$3:$S$136,3,0),"")</f>
        <v>9039744002723</v>
      </c>
      <c r="B734" s="9" t="str">
        <f>'[1]TCE - ANEXO III - Preencher'!C743</f>
        <v>HOSPITAL PELÓPIDAS SILVEIRA - CG Nº 017/2022</v>
      </c>
      <c r="C734" s="10"/>
      <c r="D734" s="11" t="str">
        <f>'[1]TCE - ANEXO III - Preencher'!E743</f>
        <v>MARIA AMANDA DE SANTANA SPINELLI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2234-05</v>
      </c>
      <c r="G734" s="13" t="str">
        <f>IF('[1]TCE - ANEXO III - Preencher'!H743="","",'[1]TCE - ANEXO III - Preencher'!H743)</f>
        <v>07/2024</v>
      </c>
      <c r="H734" s="14">
        <f>'[1]TCE - ANEXO III - Preencher'!I743</f>
        <v>0</v>
      </c>
      <c r="I734" s="14">
        <f>'[1]TCE - ANEXO III - Preencher'!J743</f>
        <v>377.82240000000002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2.15</v>
      </c>
      <c r="O734" s="15">
        <f>'[1]TCE - ANEXO III - Preencher'!P743</f>
        <v>0</v>
      </c>
      <c r="P734" s="16">
        <f t="shared" si="68"/>
        <v>2.15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379.97239999999999</v>
      </c>
    </row>
    <row r="735" spans="1:28" x14ac:dyDescent="0.2">
      <c r="A735" s="8">
        <f>IFERROR(VLOOKUP(B735,'[1]DADOS (OCULTAR)'!$Q$3:$S$136,3,0),"")</f>
        <v>9039744002723</v>
      </c>
      <c r="B735" s="9" t="str">
        <f>'[1]TCE - ANEXO III - Preencher'!C744</f>
        <v>HOSPITAL PELÓPIDAS SILVEIRA - CG Nº 017/2022</v>
      </c>
      <c r="C735" s="10"/>
      <c r="D735" s="11" t="str">
        <f>'[1]TCE - ANEXO III - Preencher'!E744</f>
        <v>MARIA ANGELA DA COSTA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07/2024</v>
      </c>
      <c r="H735" s="14">
        <f>'[1]TCE - ANEXO III - Preencher'!I744</f>
        <v>0</v>
      </c>
      <c r="I735" s="14">
        <f>'[1]TCE - ANEXO III - Preencher'!J744</f>
        <v>152.36959999999999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2.15</v>
      </c>
      <c r="O735" s="15">
        <f>'[1]TCE - ANEXO III - Preencher'!P744</f>
        <v>0</v>
      </c>
      <c r="P735" s="16">
        <f t="shared" si="68"/>
        <v>2.15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154.5196</v>
      </c>
    </row>
    <row r="736" spans="1:28" x14ac:dyDescent="0.2">
      <c r="A736" s="8">
        <f>IFERROR(VLOOKUP(B736,'[1]DADOS (OCULTAR)'!$Q$3:$S$136,3,0),"")</f>
        <v>9039744002723</v>
      </c>
      <c r="B736" s="9" t="str">
        <f>'[1]TCE - ANEXO III - Preencher'!C745</f>
        <v>HOSPITAL PELÓPIDAS SILVEIRA - CG Nº 017/2022</v>
      </c>
      <c r="C736" s="10"/>
      <c r="D736" s="11" t="str">
        <f>'[1]TCE - ANEXO III - Preencher'!E745</f>
        <v>MARIA BARBOSA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07/2024</v>
      </c>
      <c r="H736" s="14">
        <f>'[1]TCE - ANEXO III - Preencher'!I745</f>
        <v>0</v>
      </c>
      <c r="I736" s="14">
        <f>'[1]TCE - ANEXO III - Preencher'!J745</f>
        <v>307.96159999999998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135.98141129032257</v>
      </c>
      <c r="R736" s="15">
        <f>'[1]TCE - ANEXO III - Preencher'!S745</f>
        <v>84.72</v>
      </c>
      <c r="S736" s="16">
        <f t="shared" si="69"/>
        <v>51.26141129032257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361.37301129032255</v>
      </c>
    </row>
    <row r="737" spans="1:28" x14ac:dyDescent="0.2">
      <c r="A737" s="8">
        <f>IFERROR(VLOOKUP(B737,'[1]DADOS (OCULTAR)'!$Q$3:$S$136,3,0),"")</f>
        <v>9039744002723</v>
      </c>
      <c r="B737" s="9" t="str">
        <f>'[1]TCE - ANEXO III - Preencher'!C746</f>
        <v>HOSPITAL PELÓPIDAS SILVEIRA - CG Nº 017/2022</v>
      </c>
      <c r="C737" s="10"/>
      <c r="D737" s="11" t="str">
        <f>'[1]TCE - ANEXO III - Preencher'!E746</f>
        <v>MARIA BENAIR SANTOS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07/2024</v>
      </c>
      <c r="H737" s="14">
        <f>'[1]TCE - ANEXO III - Preencher'!I746</f>
        <v>0</v>
      </c>
      <c r="I737" s="14">
        <f>'[1]TCE - ANEXO III - Preencher'!J746</f>
        <v>275.11759999999998</v>
      </c>
      <c r="J737" s="14">
        <f>'[1]TCE - ANEXO III - Preencher'!K746</f>
        <v>0</v>
      </c>
      <c r="K737" s="15">
        <f>'[1]TCE - ANEXO III - Preencher'!L746</f>
        <v>180.22020000000001</v>
      </c>
      <c r="L737" s="15">
        <f>'[1]TCE - ANEXO III - Preencher'!M746</f>
        <v>28.24</v>
      </c>
      <c r="M737" s="15">
        <f t="shared" si="67"/>
        <v>151.9802</v>
      </c>
      <c r="N737" s="15">
        <f>'[1]TCE - ANEXO III - Preencher'!O746</f>
        <v>2.15</v>
      </c>
      <c r="O737" s="15">
        <f>'[1]TCE - ANEXO III - Preencher'!P746</f>
        <v>0</v>
      </c>
      <c r="P737" s="16">
        <f t="shared" si="68"/>
        <v>2.15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429.24779999999998</v>
      </c>
    </row>
    <row r="738" spans="1:28" x14ac:dyDescent="0.2">
      <c r="A738" s="8">
        <f>IFERROR(VLOOKUP(B738,'[1]DADOS (OCULTAR)'!$Q$3:$S$136,3,0),"")</f>
        <v>9039744002723</v>
      </c>
      <c r="B738" s="9" t="str">
        <f>'[1]TCE - ANEXO III - Preencher'!C747</f>
        <v>HOSPITAL PELÓPIDAS SILVEIRA - CG Nº 017/2022</v>
      </c>
      <c r="C738" s="10"/>
      <c r="D738" s="11" t="str">
        <f>'[1]TCE - ANEXO III - Preencher'!E747</f>
        <v>MARIA BETANIA ALVES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07/2024</v>
      </c>
      <c r="H738" s="14">
        <f>'[1]TCE - ANEXO III - Preencher'!I747</f>
        <v>0</v>
      </c>
      <c r="I738" s="14">
        <f>'[1]TCE - ANEXO III - Preencher'!J747</f>
        <v>468.50240000000002</v>
      </c>
      <c r="J738" s="14">
        <f>'[1]TCE - ANEXO III - Preencher'!K747</f>
        <v>0</v>
      </c>
      <c r="K738" s="15">
        <f>'[1]TCE - ANEXO III - Preencher'!L747</f>
        <v>180.22020000000001</v>
      </c>
      <c r="L738" s="15">
        <f>'[1]TCE - ANEXO III - Preencher'!M747</f>
        <v>3.59</v>
      </c>
      <c r="M738" s="15">
        <f t="shared" si="67"/>
        <v>176.6302</v>
      </c>
      <c r="N738" s="15">
        <f>'[1]TCE - ANEXO III - Preencher'!O747</f>
        <v>4.5199999999999996</v>
      </c>
      <c r="O738" s="15">
        <f>'[1]TCE - ANEXO III - Preencher'!P747</f>
        <v>0</v>
      </c>
      <c r="P738" s="16">
        <f t="shared" si="68"/>
        <v>4.5199999999999996</v>
      </c>
      <c r="Q738" s="15">
        <f>'[1]TCE - ANEXO III - Preencher'!R747</f>
        <v>135.98141129032257</v>
      </c>
      <c r="R738" s="15">
        <f>'[1]TCE - ANEXO III - Preencher'!S747</f>
        <v>131.19999999999999</v>
      </c>
      <c r="S738" s="16">
        <f t="shared" si="69"/>
        <v>4.7814112903225805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654.43401129032259</v>
      </c>
    </row>
    <row r="739" spans="1:28" x14ac:dyDescent="0.2">
      <c r="A739" s="8">
        <f>IFERROR(VLOOKUP(B739,'[1]DADOS (OCULTAR)'!$Q$3:$S$136,3,0),"")</f>
        <v>9039744002723</v>
      </c>
      <c r="B739" s="9" t="str">
        <f>'[1]TCE - ANEXO III - Preencher'!C748</f>
        <v>HOSPITAL PELÓPIDAS SILVEIRA - CG Nº 017/2022</v>
      </c>
      <c r="C739" s="10"/>
      <c r="D739" s="11" t="str">
        <f>'[1]TCE - ANEXO III - Preencher'!E748</f>
        <v>MARIA BETANIA BATISTA DA SILVA SOUZA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07/2024</v>
      </c>
      <c r="H739" s="14">
        <f>'[1]TCE - ANEXO III - Preencher'!I748</f>
        <v>0</v>
      </c>
      <c r="I739" s="14">
        <f>'[1]TCE - ANEXO III - Preencher'!J748</f>
        <v>284.77440000000001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2.15</v>
      </c>
      <c r="O739" s="15">
        <f>'[1]TCE - ANEXO III - Preencher'!P748</f>
        <v>0</v>
      </c>
      <c r="P739" s="16">
        <f t="shared" si="68"/>
        <v>2.15</v>
      </c>
      <c r="Q739" s="15">
        <f>'[1]TCE - ANEXO III - Preencher'!R748</f>
        <v>250.78141129032258</v>
      </c>
      <c r="R739" s="15">
        <f>'[1]TCE - ANEXO III - Preencher'!S748</f>
        <v>84.72</v>
      </c>
      <c r="S739" s="16">
        <f t="shared" si="69"/>
        <v>166.06141129032258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452.98581129032254</v>
      </c>
    </row>
    <row r="740" spans="1:28" x14ac:dyDescent="0.2">
      <c r="A740" s="8">
        <f>IFERROR(VLOOKUP(B740,'[1]DADOS (OCULTAR)'!$Q$3:$S$136,3,0),"")</f>
        <v>9039744002723</v>
      </c>
      <c r="B740" s="9" t="str">
        <f>'[1]TCE - ANEXO III - Preencher'!C749</f>
        <v>HOSPITAL PELÓPIDAS SILVEIRA - CG Nº 017/2022</v>
      </c>
      <c r="C740" s="10"/>
      <c r="D740" s="11" t="str">
        <f>'[1]TCE - ANEXO III - Preencher'!E749</f>
        <v>MARIA BETANIA DE BARROS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07/2024</v>
      </c>
      <c r="H740" s="14">
        <f>'[1]TCE - ANEXO III - Preencher'!I749</f>
        <v>0</v>
      </c>
      <c r="I740" s="14">
        <f>'[1]TCE - ANEXO III - Preencher'!J749</f>
        <v>287.34559999999999</v>
      </c>
      <c r="J740" s="14">
        <f>'[1]TCE - ANEXO III - Preencher'!K749</f>
        <v>0</v>
      </c>
      <c r="K740" s="15">
        <f>'[1]TCE - ANEXO III - Preencher'!L749</f>
        <v>180.22020000000001</v>
      </c>
      <c r="L740" s="15">
        <f>'[1]TCE - ANEXO III - Preencher'!M749</f>
        <v>28.24</v>
      </c>
      <c r="M740" s="15">
        <f t="shared" si="67"/>
        <v>151.9802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127.78141129032258</v>
      </c>
      <c r="R740" s="15">
        <f>'[1]TCE - ANEXO III - Preencher'!S749</f>
        <v>84.72</v>
      </c>
      <c r="S740" s="16">
        <f t="shared" si="69"/>
        <v>43.061411290322582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484.53721129032249</v>
      </c>
    </row>
    <row r="741" spans="1:28" x14ac:dyDescent="0.2">
      <c r="A741" s="8">
        <f>IFERROR(VLOOKUP(B741,'[1]DADOS (OCULTAR)'!$Q$3:$S$136,3,0),"")</f>
        <v>9039744002723</v>
      </c>
      <c r="B741" s="9" t="str">
        <f>'[1]TCE - ANEXO III - Preencher'!C750</f>
        <v>HOSPITAL PELÓPIDAS SILVEIRA - CG Nº 017/2022</v>
      </c>
      <c r="C741" s="10"/>
      <c r="D741" s="11" t="str">
        <f>'[1]TCE - ANEXO III - Preencher'!E750</f>
        <v>MARIA BETANIA SABINO DE ARAUJO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07/2024</v>
      </c>
      <c r="H741" s="14">
        <f>'[1]TCE - ANEXO III - Preencher'!I750</f>
        <v>0</v>
      </c>
      <c r="I741" s="14">
        <f>'[1]TCE - ANEXO III - Preencher'!J750</f>
        <v>292.77359999999999</v>
      </c>
      <c r="J741" s="14">
        <f>'[1]TCE - ANEXO III - Preencher'!K750</f>
        <v>0</v>
      </c>
      <c r="K741" s="15">
        <f>'[1]TCE - ANEXO III - Preencher'!L750</f>
        <v>180.22020000000001</v>
      </c>
      <c r="L741" s="15">
        <f>'[1]TCE - ANEXO III - Preencher'!M750</f>
        <v>28.24</v>
      </c>
      <c r="M741" s="15">
        <f t="shared" si="67"/>
        <v>151.9802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446.90379999999993</v>
      </c>
    </row>
    <row r="742" spans="1:28" x14ac:dyDescent="0.2">
      <c r="A742" s="8">
        <f>IFERROR(VLOOKUP(B742,'[1]DADOS (OCULTAR)'!$Q$3:$S$136,3,0),"")</f>
        <v>9039744002723</v>
      </c>
      <c r="B742" s="9" t="str">
        <f>'[1]TCE - ANEXO III - Preencher'!C751</f>
        <v>HOSPITAL PELÓPIDAS SILVEIRA - CG Nº 017/2022</v>
      </c>
      <c r="C742" s="10"/>
      <c r="D742" s="11" t="str">
        <f>'[1]TCE - ANEXO III - Preencher'!E751</f>
        <v>MARIA CAROLINA CARLOS DE MELO RODRIGUES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2238-10</v>
      </c>
      <c r="G742" s="13" t="str">
        <f>IF('[1]TCE - ANEXO III - Preencher'!H751="","",'[1]TCE - ANEXO III - Preencher'!H751)</f>
        <v>07/2024</v>
      </c>
      <c r="H742" s="14">
        <f>'[1]TCE - ANEXO III - Preencher'!I751</f>
        <v>0</v>
      </c>
      <c r="I742" s="14">
        <f>'[1]TCE - ANEXO III - Preencher'!J751</f>
        <v>226.8416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2.15</v>
      </c>
      <c r="O742" s="15">
        <f>'[1]TCE - ANEXO III - Preencher'!P751</f>
        <v>0</v>
      </c>
      <c r="P742" s="16">
        <f t="shared" si="68"/>
        <v>2.15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228.99160000000001</v>
      </c>
    </row>
    <row r="743" spans="1:28" x14ac:dyDescent="0.2">
      <c r="A743" s="8">
        <f>IFERROR(VLOOKUP(B743,'[1]DADOS (OCULTAR)'!$Q$3:$S$136,3,0),"")</f>
        <v>9039744002723</v>
      </c>
      <c r="B743" s="9" t="str">
        <f>'[1]TCE - ANEXO III - Preencher'!C752</f>
        <v>HOSPITAL PELÓPIDAS SILVEIRA - CG Nº 017/2022</v>
      </c>
      <c r="C743" s="10"/>
      <c r="D743" s="11" t="str">
        <f>'[1]TCE - ANEXO III - Preencher'!E752</f>
        <v>MARIA CICERA DE SANTANA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5143-20</v>
      </c>
      <c r="G743" s="13" t="str">
        <f>IF('[1]TCE - ANEXO III - Preencher'!H752="","",'[1]TCE - ANEXO III - Preencher'!H752)</f>
        <v>07/2024</v>
      </c>
      <c r="H743" s="14">
        <f>'[1]TCE - ANEXO III - Preencher'!I752</f>
        <v>0</v>
      </c>
      <c r="I743" s="14">
        <f>'[1]TCE - ANEXO III - Preencher'!J752</f>
        <v>9.0367999999999995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2.15</v>
      </c>
      <c r="O743" s="15">
        <f>'[1]TCE - ANEXO III - Preencher'!P752</f>
        <v>0</v>
      </c>
      <c r="P743" s="16">
        <f t="shared" si="68"/>
        <v>2.15</v>
      </c>
      <c r="Q743" s="15">
        <f>'[1]TCE - ANEXO III - Preencher'!R752</f>
        <v>21.181411290322579</v>
      </c>
      <c r="R743" s="15">
        <f>'[1]TCE - ANEXO III - Preencher'!S752</f>
        <v>5.65</v>
      </c>
      <c r="S743" s="16">
        <f t="shared" si="69"/>
        <v>15.531411290322579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26.718211290322579</v>
      </c>
    </row>
    <row r="744" spans="1:28" x14ac:dyDescent="0.2">
      <c r="A744" s="8">
        <f>IFERROR(VLOOKUP(B744,'[1]DADOS (OCULTAR)'!$Q$3:$S$136,3,0),"")</f>
        <v>9039744002723</v>
      </c>
      <c r="B744" s="9" t="str">
        <f>'[1]TCE - ANEXO III - Preencher'!C753</f>
        <v>HOSPITAL PELÓPIDAS SILVEIRA - CG Nº 017/2022</v>
      </c>
      <c r="C744" s="10"/>
      <c r="D744" s="11" t="str">
        <f>'[1]TCE - ANEXO III - Preencher'!E753</f>
        <v>MARIA CLAUDIA DO NASCIMENTO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07/2024</v>
      </c>
      <c r="H744" s="14">
        <f>'[1]TCE - ANEXO III - Preencher'!I753</f>
        <v>0</v>
      </c>
      <c r="I744" s="14">
        <f>'[1]TCE - ANEXO III - Preencher'!J753</f>
        <v>273.66000000000003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2.15</v>
      </c>
      <c r="O744" s="15">
        <f>'[1]TCE - ANEXO III - Preencher'!P753</f>
        <v>0</v>
      </c>
      <c r="P744" s="16">
        <f t="shared" si="68"/>
        <v>2.15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275.81</v>
      </c>
    </row>
    <row r="745" spans="1:28" x14ac:dyDescent="0.2">
      <c r="A745" s="8">
        <f>IFERROR(VLOOKUP(B745,'[1]DADOS (OCULTAR)'!$Q$3:$S$136,3,0),"")</f>
        <v>9039744002723</v>
      </c>
      <c r="B745" s="9" t="str">
        <f>'[1]TCE - ANEXO III - Preencher'!C754</f>
        <v>HOSPITAL PELÓPIDAS SILVEIRA - CG Nº 017/2022</v>
      </c>
      <c r="C745" s="10"/>
      <c r="D745" s="11" t="str">
        <f>'[1]TCE - ANEXO III - Preencher'!E754</f>
        <v>MARIA CLAUDIONE BATISTA DOS SANTOS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5152-05</v>
      </c>
      <c r="G745" s="13" t="str">
        <f>IF('[1]TCE - ANEXO III - Preencher'!H754="","",'[1]TCE - ANEXO III - Preencher'!H754)</f>
        <v>07/2024</v>
      </c>
      <c r="H745" s="14">
        <f>'[1]TCE - ANEXO III - Preencher'!I754</f>
        <v>0</v>
      </c>
      <c r="I745" s="14">
        <f>'[1]TCE - ANEXO III - Preencher'!J754</f>
        <v>137.06</v>
      </c>
      <c r="J745" s="14">
        <f>'[1]TCE - ANEXO III - Preencher'!K754</f>
        <v>0</v>
      </c>
      <c r="K745" s="15">
        <f>'[1]TCE - ANEXO III - Preencher'!L754</f>
        <v>180.22020000000001</v>
      </c>
      <c r="L745" s="15">
        <f>'[1]TCE - ANEXO III - Preencher'!M754</f>
        <v>28.24</v>
      </c>
      <c r="M745" s="15">
        <f t="shared" si="67"/>
        <v>151.9802</v>
      </c>
      <c r="N745" s="15">
        <f>'[1]TCE - ANEXO III - Preencher'!O754</f>
        <v>2.15</v>
      </c>
      <c r="O745" s="15">
        <f>'[1]TCE - ANEXO III - Preencher'!P754</f>
        <v>0</v>
      </c>
      <c r="P745" s="16">
        <f t="shared" si="68"/>
        <v>2.15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291.1902</v>
      </c>
    </row>
    <row r="746" spans="1:28" x14ac:dyDescent="0.2">
      <c r="A746" s="8">
        <f>IFERROR(VLOOKUP(B746,'[1]DADOS (OCULTAR)'!$Q$3:$S$136,3,0),"")</f>
        <v>9039744002723</v>
      </c>
      <c r="B746" s="9" t="str">
        <f>'[1]TCE - ANEXO III - Preencher'!C755</f>
        <v>HOSPITAL PELÓPIDAS SILVEIRA - CG Nº 017/2022</v>
      </c>
      <c r="C746" s="10"/>
      <c r="D746" s="11" t="str">
        <f>'[1]TCE - ANEXO III - Preencher'!E755</f>
        <v>MARIA CRISTINA OLIVEIRA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5143-20</v>
      </c>
      <c r="G746" s="13" t="str">
        <f>IF('[1]TCE - ANEXO III - Preencher'!H755="","",'[1]TCE - ANEXO III - Preencher'!H755)</f>
        <v>07/2024</v>
      </c>
      <c r="H746" s="14">
        <f>'[1]TCE - ANEXO III - Preencher'!I755</f>
        <v>0</v>
      </c>
      <c r="I746" s="14">
        <f>'[1]TCE - ANEXO III - Preencher'!J755</f>
        <v>9.0367999999999995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2.15</v>
      </c>
      <c r="O746" s="15">
        <f>'[1]TCE - ANEXO III - Preencher'!P755</f>
        <v>0</v>
      </c>
      <c r="P746" s="16">
        <f t="shared" si="68"/>
        <v>2.15</v>
      </c>
      <c r="Q746" s="15">
        <f>'[1]TCE - ANEXO III - Preencher'!R755</f>
        <v>12.98141129032258</v>
      </c>
      <c r="R746" s="15">
        <f>'[1]TCE - ANEXO III - Preencher'!S755</f>
        <v>5.65</v>
      </c>
      <c r="S746" s="16">
        <f t="shared" si="69"/>
        <v>7.3314112903225794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18.518211290322579</v>
      </c>
    </row>
    <row r="747" spans="1:28" x14ac:dyDescent="0.2">
      <c r="A747" s="8">
        <f>IFERROR(VLOOKUP(B747,'[1]DADOS (OCULTAR)'!$Q$3:$S$136,3,0),"")</f>
        <v>9039744002723</v>
      </c>
      <c r="B747" s="9" t="str">
        <f>'[1]TCE - ANEXO III - Preencher'!C756</f>
        <v>HOSPITAL PELÓPIDAS SILVEIRA - CG Nº 017/2022</v>
      </c>
      <c r="C747" s="10"/>
      <c r="D747" s="11" t="str">
        <f>'[1]TCE - ANEXO III - Preencher'!E756</f>
        <v>MARIA DA CONCEICAO GOMES DE OLIVEIRA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07/2024</v>
      </c>
      <c r="H747" s="14">
        <f>'[1]TCE - ANEXO III - Preencher'!I756</f>
        <v>0</v>
      </c>
      <c r="I747" s="14">
        <f>'[1]TCE - ANEXO III - Preencher'!J756</f>
        <v>280.95280000000002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0</v>
      </c>
      <c r="R747" s="15">
        <f>'[1]TCE - ANEXO III - Preencher'!S756</f>
        <v>65.52</v>
      </c>
      <c r="S747" s="16">
        <f t="shared" si="69"/>
        <v>-65.52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217.58280000000002</v>
      </c>
    </row>
    <row r="748" spans="1:28" x14ac:dyDescent="0.2">
      <c r="A748" s="8">
        <f>IFERROR(VLOOKUP(B748,'[1]DADOS (OCULTAR)'!$Q$3:$S$136,3,0),"")</f>
        <v>9039744002723</v>
      </c>
      <c r="B748" s="9" t="str">
        <f>'[1]TCE - ANEXO III - Preencher'!C757</f>
        <v>HOSPITAL PELÓPIDAS SILVEIRA - CG Nº 017/2022</v>
      </c>
      <c r="C748" s="10"/>
      <c r="D748" s="11" t="str">
        <f>'[1]TCE - ANEXO III - Preencher'!E757</f>
        <v>MARIA DA CONCEICAO NEVES SANTOS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07/2024</v>
      </c>
      <c r="H748" s="14">
        <f>'[1]TCE - ANEXO III - Preencher'!I757</f>
        <v>0</v>
      </c>
      <c r="I748" s="14">
        <f>'[1]TCE - ANEXO III - Preencher'!J757</f>
        <v>303.68880000000001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2.15</v>
      </c>
      <c r="O748" s="15">
        <f>'[1]TCE - ANEXO III - Preencher'!P757</f>
        <v>0</v>
      </c>
      <c r="P748" s="16">
        <f t="shared" si="68"/>
        <v>2.15</v>
      </c>
      <c r="Q748" s="15">
        <f>'[1]TCE - ANEXO III - Preencher'!R757</f>
        <v>135.98141129032257</v>
      </c>
      <c r="R748" s="15">
        <f>'[1]TCE - ANEXO III - Preencher'!S757</f>
        <v>75.680000000000007</v>
      </c>
      <c r="S748" s="16">
        <f t="shared" si="69"/>
        <v>60.301411290322562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366.14021129032255</v>
      </c>
    </row>
    <row r="749" spans="1:28" x14ac:dyDescent="0.2">
      <c r="A749" s="8">
        <f>IFERROR(VLOOKUP(B749,'[1]DADOS (OCULTAR)'!$Q$3:$S$136,3,0),"")</f>
        <v>9039744002723</v>
      </c>
      <c r="B749" s="9" t="str">
        <f>'[1]TCE - ANEXO III - Preencher'!C758</f>
        <v>HOSPITAL PELÓPIDAS SILVEIRA - CG Nº 017/2022</v>
      </c>
      <c r="C749" s="10"/>
      <c r="D749" s="11" t="str">
        <f>'[1]TCE - ANEXO III - Preencher'!E758</f>
        <v>MARIA DA CONCEICAO SILVA DOS SANTOS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5143-20</v>
      </c>
      <c r="G749" s="13" t="str">
        <f>IF('[1]TCE - ANEXO III - Preencher'!H758="","",'[1]TCE - ANEXO III - Preencher'!H758)</f>
        <v>07/2024</v>
      </c>
      <c r="H749" s="14">
        <f>'[1]TCE - ANEXO III - Preencher'!I758</f>
        <v>0</v>
      </c>
      <c r="I749" s="14">
        <f>'[1]TCE - ANEXO III - Preencher'!J758</f>
        <v>9.0367999999999995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2.15</v>
      </c>
      <c r="O749" s="15">
        <f>'[1]TCE - ANEXO III - Preencher'!P758</f>
        <v>0</v>
      </c>
      <c r="P749" s="16">
        <f t="shared" si="68"/>
        <v>2.15</v>
      </c>
      <c r="Q749" s="15">
        <f>'[1]TCE - ANEXO III - Preencher'!R758</f>
        <v>12.98141129032258</v>
      </c>
      <c r="R749" s="15">
        <f>'[1]TCE - ANEXO III - Preencher'!S758</f>
        <v>5.65</v>
      </c>
      <c r="S749" s="16">
        <f t="shared" si="69"/>
        <v>7.3314112903225794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18.518211290322579</v>
      </c>
    </row>
    <row r="750" spans="1:28" x14ac:dyDescent="0.2">
      <c r="A750" s="8">
        <f>IFERROR(VLOOKUP(B750,'[1]DADOS (OCULTAR)'!$Q$3:$S$136,3,0),"")</f>
        <v>9039744002723</v>
      </c>
      <c r="B750" s="9" t="str">
        <f>'[1]TCE - ANEXO III - Preencher'!C759</f>
        <v>HOSPITAL PELÓPIDAS SILVEIRA - CG Nº 017/2022</v>
      </c>
      <c r="C750" s="10"/>
      <c r="D750" s="11" t="str">
        <f>'[1]TCE - ANEXO III - Preencher'!E759</f>
        <v>MARIA DA GLORIA DE ANDRADE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5211-30</v>
      </c>
      <c r="G750" s="13" t="str">
        <f>IF('[1]TCE - ANEXO III - Preencher'!H759="","",'[1]TCE - ANEXO III - Preencher'!H759)</f>
        <v>07/2024</v>
      </c>
      <c r="H750" s="14">
        <f>'[1]TCE - ANEXO III - Preencher'!I759</f>
        <v>0</v>
      </c>
      <c r="I750" s="14">
        <f>'[1]TCE - ANEXO III - Preencher'!J759</f>
        <v>123.2008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2.15</v>
      </c>
      <c r="O750" s="15">
        <f>'[1]TCE - ANEXO III - Preencher'!P759</f>
        <v>0</v>
      </c>
      <c r="P750" s="16">
        <f t="shared" si="68"/>
        <v>2.15</v>
      </c>
      <c r="Q750" s="15">
        <f>'[1]TCE - ANEXO III - Preencher'!R759</f>
        <v>127.78141129032258</v>
      </c>
      <c r="R750" s="15">
        <f>'[1]TCE - ANEXO III - Preencher'!S759</f>
        <v>93.42</v>
      </c>
      <c r="S750" s="16">
        <f t="shared" si="69"/>
        <v>34.361411290322579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159.71221129032259</v>
      </c>
    </row>
    <row r="751" spans="1:28" x14ac:dyDescent="0.2">
      <c r="A751" s="8">
        <f>IFERROR(VLOOKUP(B751,'[1]DADOS (OCULTAR)'!$Q$3:$S$136,3,0),"")</f>
        <v>9039744002723</v>
      </c>
      <c r="B751" s="9" t="str">
        <f>'[1]TCE - ANEXO III - Preencher'!C760</f>
        <v>HOSPITAL PELÓPIDAS SILVEIRA - CG Nº 017/2022</v>
      </c>
      <c r="C751" s="10"/>
      <c r="D751" s="11" t="str">
        <f>'[1]TCE - ANEXO III - Preencher'!E760</f>
        <v>MARIA DA GLORIA PAES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4101-05</v>
      </c>
      <c r="G751" s="13" t="str">
        <f>IF('[1]TCE - ANEXO III - Preencher'!H760="","",'[1]TCE - ANEXO III - Preencher'!H760)</f>
        <v>07/2024</v>
      </c>
      <c r="H751" s="14">
        <f>'[1]TCE - ANEXO III - Preencher'!I760</f>
        <v>0</v>
      </c>
      <c r="I751" s="14">
        <f>'[1]TCE - ANEXO III - Preencher'!J760</f>
        <v>358.53919999999999</v>
      </c>
      <c r="J751" s="14">
        <f>'[1]TCE - ANEXO III - Preencher'!K760</f>
        <v>0</v>
      </c>
      <c r="K751" s="15">
        <f>'[1]TCE - ANEXO III - Preencher'!L760</f>
        <v>180.22020000000001</v>
      </c>
      <c r="L751" s="15">
        <f>'[1]TCE - ANEXO III - Preencher'!M760</f>
        <v>30</v>
      </c>
      <c r="M751" s="15">
        <f t="shared" si="67"/>
        <v>150.22020000000001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275.3814112903226</v>
      </c>
      <c r="R751" s="15">
        <f>'[1]TCE - ANEXO III - Preencher'!S760</f>
        <v>268.89999999999998</v>
      </c>
      <c r="S751" s="16">
        <f t="shared" si="69"/>
        <v>6.481411290322626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517.39081129032263</v>
      </c>
    </row>
    <row r="752" spans="1:28" x14ac:dyDescent="0.2">
      <c r="A752" s="8">
        <f>IFERROR(VLOOKUP(B752,'[1]DADOS (OCULTAR)'!$Q$3:$S$136,3,0),"")</f>
        <v>9039744002723</v>
      </c>
      <c r="B752" s="9" t="str">
        <f>'[1]TCE - ANEXO III - Preencher'!C761</f>
        <v>HOSPITAL PELÓPIDAS SILVEIRA - CG Nº 017/2022</v>
      </c>
      <c r="C752" s="10"/>
      <c r="D752" s="11" t="str">
        <f>'[1]TCE - ANEXO III - Preencher'!E761</f>
        <v>MARIA DA PENHA NUNES DAVID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07/2024</v>
      </c>
      <c r="H752" s="14">
        <f>'[1]TCE - ANEXO III - Preencher'!I761</f>
        <v>0</v>
      </c>
      <c r="I752" s="14">
        <f>'[1]TCE - ANEXO III - Preencher'!J761</f>
        <v>303.70479999999998</v>
      </c>
      <c r="J752" s="14">
        <f>'[1]TCE - ANEXO III - Preencher'!K761</f>
        <v>0</v>
      </c>
      <c r="K752" s="15">
        <f>'[1]TCE - ANEXO III - Preencher'!L761</f>
        <v>180.22020000000001</v>
      </c>
      <c r="L752" s="15">
        <f>'[1]TCE - ANEXO III - Preencher'!M761</f>
        <v>28.24</v>
      </c>
      <c r="M752" s="15">
        <f t="shared" si="67"/>
        <v>151.9802</v>
      </c>
      <c r="N752" s="15">
        <f>'[1]TCE - ANEXO III - Preencher'!O761</f>
        <v>2.15</v>
      </c>
      <c r="O752" s="15">
        <f>'[1]TCE - ANEXO III - Preencher'!P761</f>
        <v>0</v>
      </c>
      <c r="P752" s="16">
        <f t="shared" si="68"/>
        <v>2.15</v>
      </c>
      <c r="Q752" s="15">
        <f>'[1]TCE - ANEXO III - Preencher'!R761</f>
        <v>127.78141129032258</v>
      </c>
      <c r="R752" s="15">
        <f>'[1]TCE - ANEXO III - Preencher'!S761</f>
        <v>84.72</v>
      </c>
      <c r="S752" s="16">
        <f t="shared" si="69"/>
        <v>43.061411290322582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500.89641129032248</v>
      </c>
    </row>
    <row r="753" spans="1:28" x14ac:dyDescent="0.2">
      <c r="A753" s="8">
        <f>IFERROR(VLOOKUP(B753,'[1]DADOS (OCULTAR)'!$Q$3:$S$136,3,0),"")</f>
        <v>9039744002723</v>
      </c>
      <c r="B753" s="9" t="str">
        <f>'[1]TCE - ANEXO III - Preencher'!C762</f>
        <v>HOSPITAL PELÓPIDAS SILVEIRA - CG Nº 017/2022</v>
      </c>
      <c r="C753" s="10"/>
      <c r="D753" s="11" t="str">
        <f>'[1]TCE - ANEXO III - Preencher'!E762</f>
        <v>MARIA DAS DORES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07/2024</v>
      </c>
      <c r="H753" s="14">
        <f>'[1]TCE - ANEXO III - Preencher'!I762</f>
        <v>0</v>
      </c>
      <c r="I753" s="14">
        <f>'[1]TCE - ANEXO III - Preencher'!J762</f>
        <v>280.58240000000001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2.15</v>
      </c>
      <c r="O753" s="15">
        <f>'[1]TCE - ANEXO III - Preencher'!P762</f>
        <v>0</v>
      </c>
      <c r="P753" s="16">
        <f t="shared" si="68"/>
        <v>2.15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282.73239999999998</v>
      </c>
    </row>
    <row r="754" spans="1:28" x14ac:dyDescent="0.2">
      <c r="A754" s="8">
        <f>IFERROR(VLOOKUP(B754,'[1]DADOS (OCULTAR)'!$Q$3:$S$136,3,0),"")</f>
        <v>9039744002723</v>
      </c>
      <c r="B754" s="9" t="str">
        <f>'[1]TCE - ANEXO III - Preencher'!C763</f>
        <v>HOSPITAL PELÓPIDAS SILVEIRA - CG Nº 017/2022</v>
      </c>
      <c r="C754" s="10"/>
      <c r="D754" s="11" t="str">
        <f>'[1]TCE - ANEXO III - Preencher'!E763</f>
        <v>MARIA DAS GRACAS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07/2024</v>
      </c>
      <c r="H754" s="14">
        <f>'[1]TCE - ANEXO III - Preencher'!I763</f>
        <v>0</v>
      </c>
      <c r="I754" s="14">
        <f>'[1]TCE - ANEXO III - Preencher'!J763</f>
        <v>301.38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2.15</v>
      </c>
      <c r="O754" s="15">
        <f>'[1]TCE - ANEXO III - Preencher'!P763</f>
        <v>0</v>
      </c>
      <c r="P754" s="16">
        <f t="shared" si="68"/>
        <v>2.15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303.52999999999997</v>
      </c>
    </row>
    <row r="755" spans="1:28" x14ac:dyDescent="0.2">
      <c r="A755" s="8">
        <f>IFERROR(VLOOKUP(B755,'[1]DADOS (OCULTAR)'!$Q$3:$S$136,3,0),"")</f>
        <v>9039744002723</v>
      </c>
      <c r="B755" s="9" t="str">
        <f>'[1]TCE - ANEXO III - Preencher'!C764</f>
        <v>HOSPITAL PELÓPIDAS SILVEIRA - CG Nº 017/2022</v>
      </c>
      <c r="C755" s="10"/>
      <c r="D755" s="11" t="str">
        <f>'[1]TCE - ANEXO III - Preencher'!E764</f>
        <v>MARIA DAS NEVES DE LIMA ALVES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07/2024</v>
      </c>
      <c r="H755" s="14">
        <f>'[1]TCE - ANEXO III - Preencher'!I764</f>
        <v>0</v>
      </c>
      <c r="I755" s="14">
        <f>'[1]TCE - ANEXO III - Preencher'!J764</f>
        <v>4.5183999999999997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2.15</v>
      </c>
      <c r="O755" s="15">
        <f>'[1]TCE - ANEXO III - Preencher'!P764</f>
        <v>0</v>
      </c>
      <c r="P755" s="16">
        <f t="shared" si="68"/>
        <v>2.15</v>
      </c>
      <c r="Q755" s="15">
        <f>'[1]TCE - ANEXO III - Preencher'!R764</f>
        <v>12.98141129032258</v>
      </c>
      <c r="R755" s="15">
        <f>'[1]TCE - ANEXO III - Preencher'!S764</f>
        <v>2.82</v>
      </c>
      <c r="S755" s="16">
        <f t="shared" si="69"/>
        <v>10.16141129032258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16.829811290322581</v>
      </c>
    </row>
    <row r="756" spans="1:28" x14ac:dyDescent="0.2">
      <c r="A756" s="8">
        <f>IFERROR(VLOOKUP(B756,'[1]DADOS (OCULTAR)'!$Q$3:$S$136,3,0),"")</f>
        <v>9039744002723</v>
      </c>
      <c r="B756" s="9" t="str">
        <f>'[1]TCE - ANEXO III - Preencher'!C765</f>
        <v>HOSPITAL PELÓPIDAS SILVEIRA - CG Nº 017/2022</v>
      </c>
      <c r="C756" s="10"/>
      <c r="D756" s="11" t="str">
        <f>'[1]TCE - ANEXO III - Preencher'!E765</f>
        <v>MARIA DAS NEVES PINHEIRO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07/2024</v>
      </c>
      <c r="H756" s="14">
        <f>'[1]TCE - ANEXO III - Preencher'!I765</f>
        <v>0</v>
      </c>
      <c r="I756" s="14">
        <f>'[1]TCE - ANEXO III - Preencher'!J765</f>
        <v>282.0496</v>
      </c>
      <c r="J756" s="14">
        <f>'[1]TCE - ANEXO III - Preencher'!K765</f>
        <v>0</v>
      </c>
      <c r="K756" s="15">
        <f>'[1]TCE - ANEXO III - Preencher'!L765</f>
        <v>180.22020000000001</v>
      </c>
      <c r="L756" s="15">
        <f>'[1]TCE - ANEXO III - Preencher'!M765</f>
        <v>28.24</v>
      </c>
      <c r="M756" s="15">
        <f t="shared" si="67"/>
        <v>151.9802</v>
      </c>
      <c r="N756" s="15">
        <f>'[1]TCE - ANEXO III - Preencher'!O765</f>
        <v>2.15</v>
      </c>
      <c r="O756" s="15">
        <f>'[1]TCE - ANEXO III - Preencher'!P765</f>
        <v>0</v>
      </c>
      <c r="P756" s="16">
        <f t="shared" si="68"/>
        <v>2.15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436.1798</v>
      </c>
    </row>
    <row r="757" spans="1:28" x14ac:dyDescent="0.2">
      <c r="A757" s="8">
        <f>IFERROR(VLOOKUP(B757,'[1]DADOS (OCULTAR)'!$Q$3:$S$136,3,0),"")</f>
        <v>9039744002723</v>
      </c>
      <c r="B757" s="9" t="str">
        <f>'[1]TCE - ANEXO III - Preencher'!C766</f>
        <v>HOSPITAL PELÓPIDAS SILVEIRA - CG Nº 017/2022</v>
      </c>
      <c r="C757" s="10"/>
      <c r="D757" s="11" t="str">
        <f>'[1]TCE - ANEXO III - Preencher'!E766</f>
        <v>MARIA DENISE PESSOA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07/2024</v>
      </c>
      <c r="H757" s="14">
        <f>'[1]TCE - ANEXO III - Preencher'!I766</f>
        <v>0</v>
      </c>
      <c r="I757" s="14">
        <f>'[1]TCE - ANEXO III - Preencher'!J766</f>
        <v>285.10000000000002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2.15</v>
      </c>
      <c r="O757" s="15">
        <f>'[1]TCE - ANEXO III - Preencher'!P766</f>
        <v>0</v>
      </c>
      <c r="P757" s="16">
        <f t="shared" si="68"/>
        <v>2.15</v>
      </c>
      <c r="Q757" s="15">
        <f>'[1]TCE - ANEXO III - Preencher'!R766</f>
        <v>135.98141129032257</v>
      </c>
      <c r="R757" s="15">
        <f>'[1]TCE - ANEXO III - Preencher'!S766</f>
        <v>84.72</v>
      </c>
      <c r="S757" s="16">
        <f t="shared" si="69"/>
        <v>51.26141129032257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338.5114112903226</v>
      </c>
    </row>
    <row r="758" spans="1:28" x14ac:dyDescent="0.2">
      <c r="A758" s="8">
        <f>IFERROR(VLOOKUP(B758,'[1]DADOS (OCULTAR)'!$Q$3:$S$136,3,0),"")</f>
        <v>9039744002723</v>
      </c>
      <c r="B758" s="9" t="str">
        <f>'[1]TCE - ANEXO III - Preencher'!C767</f>
        <v>HOSPITAL PELÓPIDAS SILVEIRA - CG Nº 017/2022</v>
      </c>
      <c r="C758" s="10"/>
      <c r="D758" s="11" t="str">
        <f>'[1]TCE - ANEXO III - Preencher'!E767</f>
        <v>MARIA DIAS CONCEICAO CAMPOS FRANCA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5143-20</v>
      </c>
      <c r="G758" s="13" t="str">
        <f>IF('[1]TCE - ANEXO III - Preencher'!H767="","",'[1]TCE - ANEXO III - Preencher'!H767)</f>
        <v>07/2024</v>
      </c>
      <c r="H758" s="14">
        <f>'[1]TCE - ANEXO III - Preencher'!I767</f>
        <v>0</v>
      </c>
      <c r="I758" s="14">
        <f>'[1]TCE - ANEXO III - Preencher'!J767</f>
        <v>13.555199999999999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2.15</v>
      </c>
      <c r="O758" s="15">
        <f>'[1]TCE - ANEXO III - Preencher'!P767</f>
        <v>0</v>
      </c>
      <c r="P758" s="16">
        <f t="shared" si="68"/>
        <v>2.15</v>
      </c>
      <c r="Q758" s="15">
        <f>'[1]TCE - ANEXO III - Preencher'!R767</f>
        <v>21.181411290322579</v>
      </c>
      <c r="R758" s="15">
        <f>'[1]TCE - ANEXO III - Preencher'!S767</f>
        <v>8.4700000000000006</v>
      </c>
      <c r="S758" s="16">
        <f t="shared" si="69"/>
        <v>12.711411290322578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28.416611290322578</v>
      </c>
    </row>
    <row r="759" spans="1:28" x14ac:dyDescent="0.2">
      <c r="A759" s="8">
        <f>IFERROR(VLOOKUP(B759,'[1]DADOS (OCULTAR)'!$Q$3:$S$136,3,0),"")</f>
        <v>9039744002723</v>
      </c>
      <c r="B759" s="9" t="str">
        <f>'[1]TCE - ANEXO III - Preencher'!C768</f>
        <v>HOSPITAL PELÓPIDAS SILVEIRA - CG Nº 017/2022</v>
      </c>
      <c r="C759" s="10"/>
      <c r="D759" s="11" t="str">
        <f>'[1]TCE - ANEXO III - Preencher'!E768</f>
        <v>MARIA DO CARMO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07/2024</v>
      </c>
      <c r="H759" s="14">
        <f>'[1]TCE - ANEXO III - Preencher'!I768</f>
        <v>0</v>
      </c>
      <c r="I759" s="14">
        <f>'[1]TCE - ANEXO III - Preencher'!J768</f>
        <v>285.488</v>
      </c>
      <c r="J759" s="14">
        <f>'[1]TCE - ANEXO III - Preencher'!K768</f>
        <v>0</v>
      </c>
      <c r="K759" s="15">
        <f>'[1]TCE - ANEXO III - Preencher'!L768</f>
        <v>180.22020000000001</v>
      </c>
      <c r="L759" s="15">
        <f>'[1]TCE - ANEXO III - Preencher'!M768</f>
        <v>28.24</v>
      </c>
      <c r="M759" s="15">
        <f t="shared" si="67"/>
        <v>151.9802</v>
      </c>
      <c r="N759" s="15">
        <f>'[1]TCE - ANEXO III - Preencher'!O768</f>
        <v>2.15</v>
      </c>
      <c r="O759" s="15">
        <f>'[1]TCE - ANEXO III - Preencher'!P768</f>
        <v>0</v>
      </c>
      <c r="P759" s="16">
        <f t="shared" si="68"/>
        <v>2.15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439.6182</v>
      </c>
    </row>
    <row r="760" spans="1:28" x14ac:dyDescent="0.2">
      <c r="A760" s="8">
        <f>IFERROR(VLOOKUP(B760,'[1]DADOS (OCULTAR)'!$Q$3:$S$136,3,0),"")</f>
        <v>9039744002723</v>
      </c>
      <c r="B760" s="9" t="str">
        <f>'[1]TCE - ANEXO III - Preencher'!C769</f>
        <v>HOSPITAL PELÓPIDAS SILVEIRA - CG Nº 017/2022</v>
      </c>
      <c r="C760" s="10"/>
      <c r="D760" s="11" t="str">
        <f>'[1]TCE - ANEXO III - Preencher'!E769</f>
        <v>MARIA EDCLEIDE CARDOSO DE LIMA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4141-05</v>
      </c>
      <c r="G760" s="13" t="str">
        <f>IF('[1]TCE - ANEXO III - Preencher'!H769="","",'[1]TCE - ANEXO III - Preencher'!H769)</f>
        <v>07/2024</v>
      </c>
      <c r="H760" s="14">
        <f>'[1]TCE - ANEXO III - Preencher'!I769</f>
        <v>0</v>
      </c>
      <c r="I760" s="14">
        <f>'[1]TCE - ANEXO III - Preencher'!J769</f>
        <v>134.3184</v>
      </c>
      <c r="J760" s="14">
        <f>'[1]TCE - ANEXO III - Preencher'!K769</f>
        <v>0</v>
      </c>
      <c r="K760" s="15">
        <f>'[1]TCE - ANEXO III - Preencher'!L769</f>
        <v>180.22020000000001</v>
      </c>
      <c r="L760" s="15">
        <f>'[1]TCE - ANEXO III - Preencher'!M769</f>
        <v>32.17</v>
      </c>
      <c r="M760" s="15">
        <f t="shared" si="67"/>
        <v>148.05020000000002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185.18141129032259</v>
      </c>
      <c r="R760" s="15">
        <f>'[1]TCE - ANEXO III - Preencher'!S769</f>
        <v>90.08</v>
      </c>
      <c r="S760" s="16">
        <f t="shared" si="69"/>
        <v>95.101411290322588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379.62001129032257</v>
      </c>
    </row>
    <row r="761" spans="1:28" x14ac:dyDescent="0.2">
      <c r="A761" s="8">
        <f>IFERROR(VLOOKUP(B761,'[1]DADOS (OCULTAR)'!$Q$3:$S$136,3,0),"")</f>
        <v>9039744002723</v>
      </c>
      <c r="B761" s="9" t="str">
        <f>'[1]TCE - ANEXO III - Preencher'!C770</f>
        <v>HOSPITAL PELÓPIDAS SILVEIRA - CG Nº 017/2022</v>
      </c>
      <c r="C761" s="10"/>
      <c r="D761" s="11" t="str">
        <f>'[1]TCE - ANEXO III - Preencher'!E770</f>
        <v>MARIA EDIVANE DO NASCIMENTO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07/2024</v>
      </c>
      <c r="H761" s="14">
        <f>'[1]TCE - ANEXO III - Preencher'!I770</f>
        <v>0</v>
      </c>
      <c r="I761" s="14">
        <f>'[1]TCE - ANEXO III - Preencher'!J770</f>
        <v>293.80399999999997</v>
      </c>
      <c r="J761" s="14">
        <f>'[1]TCE - ANEXO III - Preencher'!K770</f>
        <v>0</v>
      </c>
      <c r="K761" s="15">
        <f>'[1]TCE - ANEXO III - Preencher'!L770</f>
        <v>180.22020000000001</v>
      </c>
      <c r="L761" s="15">
        <f>'[1]TCE - ANEXO III - Preencher'!M770</f>
        <v>28.24</v>
      </c>
      <c r="M761" s="15">
        <f t="shared" si="67"/>
        <v>151.9802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447.93419999999992</v>
      </c>
    </row>
    <row r="762" spans="1:28" x14ac:dyDescent="0.2">
      <c r="A762" s="8">
        <f>IFERROR(VLOOKUP(B762,'[1]DADOS (OCULTAR)'!$Q$3:$S$136,3,0),"")</f>
        <v>9039744002723</v>
      </c>
      <c r="B762" s="9" t="str">
        <f>'[1]TCE - ANEXO III - Preencher'!C771</f>
        <v>HOSPITAL PELÓPIDAS SILVEIRA - CG Nº 017/2022</v>
      </c>
      <c r="C762" s="10"/>
      <c r="D762" s="11" t="str">
        <f>'[1]TCE - ANEXO III - Preencher'!E771</f>
        <v>MARIA EDUARDA CRUZ ROCHA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07/2024</v>
      </c>
      <c r="H762" s="14">
        <f>'[1]TCE - ANEXO III - Preencher'!I771</f>
        <v>0</v>
      </c>
      <c r="I762" s="14">
        <f>'[1]TCE - ANEXO III - Preencher'!J771</f>
        <v>260.72399999999999</v>
      </c>
      <c r="J762" s="14">
        <f>'[1]TCE - ANEXO III - Preencher'!K771</f>
        <v>0</v>
      </c>
      <c r="K762" s="15">
        <f>'[1]TCE - ANEXO III - Preencher'!L771</f>
        <v>180.22020000000001</v>
      </c>
      <c r="L762" s="15">
        <f>'[1]TCE - ANEXO III - Preencher'!M771</f>
        <v>28.24</v>
      </c>
      <c r="M762" s="15">
        <f t="shared" si="67"/>
        <v>151.9802</v>
      </c>
      <c r="N762" s="15">
        <f>'[1]TCE - ANEXO III - Preencher'!O771</f>
        <v>2.15</v>
      </c>
      <c r="O762" s="15">
        <f>'[1]TCE - ANEXO III - Preencher'!P771</f>
        <v>0</v>
      </c>
      <c r="P762" s="16">
        <f t="shared" si="68"/>
        <v>2.15</v>
      </c>
      <c r="Q762" s="15">
        <f>'[1]TCE - ANEXO III - Preencher'!R771</f>
        <v>365.58141129032259</v>
      </c>
      <c r="R762" s="15">
        <f>'[1]TCE - ANEXO III - Preencher'!S771</f>
        <v>82.46</v>
      </c>
      <c r="S762" s="16">
        <f t="shared" si="69"/>
        <v>283.12141129032261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697.9756112903226</v>
      </c>
    </row>
    <row r="763" spans="1:28" x14ac:dyDescent="0.2">
      <c r="A763" s="8">
        <f>IFERROR(VLOOKUP(B763,'[1]DADOS (OCULTAR)'!$Q$3:$S$136,3,0),"")</f>
        <v>9039744002723</v>
      </c>
      <c r="B763" s="9" t="str">
        <f>'[1]TCE - ANEXO III - Preencher'!C772</f>
        <v>HOSPITAL PELÓPIDAS SILVEIRA - CG Nº 017/2022</v>
      </c>
      <c r="C763" s="10"/>
      <c r="D763" s="11" t="str">
        <f>'[1]TCE - ANEXO III - Preencher'!E772</f>
        <v>MARIA EDUARDA DE ARRUDA SAROLDI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07/2024</v>
      </c>
      <c r="H763" s="14">
        <f>'[1]TCE - ANEXO III - Preencher'!I772</f>
        <v>0</v>
      </c>
      <c r="I763" s="14">
        <f>'[1]TCE - ANEXO III - Preencher'!J772</f>
        <v>466.12720000000002</v>
      </c>
      <c r="J763" s="14">
        <f>'[1]TCE - ANEXO III - Preencher'!K772</f>
        <v>0</v>
      </c>
      <c r="K763" s="15">
        <f>'[1]TCE - ANEXO III - Preencher'!L772</f>
        <v>180.22020000000001</v>
      </c>
      <c r="L763" s="15">
        <f>'[1]TCE - ANEXO III - Preencher'!M772</f>
        <v>3.59</v>
      </c>
      <c r="M763" s="15">
        <f t="shared" si="67"/>
        <v>176.6302</v>
      </c>
      <c r="N763" s="15">
        <f>'[1]TCE - ANEXO III - Preencher'!O772</f>
        <v>4.5199999999999996</v>
      </c>
      <c r="O763" s="15">
        <f>'[1]TCE - ANEXO III - Preencher'!P772</f>
        <v>0</v>
      </c>
      <c r="P763" s="16">
        <f t="shared" si="68"/>
        <v>4.5199999999999996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647.27739999999994</v>
      </c>
    </row>
    <row r="764" spans="1:28" x14ac:dyDescent="0.2">
      <c r="A764" s="8">
        <f>IFERROR(VLOOKUP(B764,'[1]DADOS (OCULTAR)'!$Q$3:$S$136,3,0),"")</f>
        <v>9039744002723</v>
      </c>
      <c r="B764" s="9" t="str">
        <f>'[1]TCE - ANEXO III - Preencher'!C773</f>
        <v>HOSPITAL PELÓPIDAS SILVEIRA - CG Nº 017/2022</v>
      </c>
      <c r="C764" s="10"/>
      <c r="D764" s="11" t="str">
        <f>'[1]TCE - ANEXO III - Preencher'!E773</f>
        <v>MARIA EDUARDA LIRA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4110-10</v>
      </c>
      <c r="G764" s="13" t="str">
        <f>IF('[1]TCE - ANEXO III - Preencher'!H773="","",'[1]TCE - ANEXO III - Preencher'!H773)</f>
        <v>07/2024</v>
      </c>
      <c r="H764" s="14">
        <f>'[1]TCE - ANEXO III - Preencher'!I773</f>
        <v>0</v>
      </c>
      <c r="I764" s="14">
        <f>'[1]TCE - ANEXO III - Preencher'!J773</f>
        <v>137.10079999999999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2.15</v>
      </c>
      <c r="O764" s="15">
        <f>'[1]TCE - ANEXO III - Preencher'!P773</f>
        <v>0</v>
      </c>
      <c r="P764" s="16">
        <f t="shared" si="68"/>
        <v>2.15</v>
      </c>
      <c r="Q764" s="15">
        <f>'[1]TCE - ANEXO III - Preencher'!R773</f>
        <v>201.58141129032259</v>
      </c>
      <c r="R764" s="15">
        <f>'[1]TCE - ANEXO III - Preencher'!S773</f>
        <v>84.72</v>
      </c>
      <c r="S764" s="16">
        <f t="shared" si="69"/>
        <v>116.86141129032259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256.11221129032259</v>
      </c>
    </row>
    <row r="765" spans="1:28" x14ac:dyDescent="0.2">
      <c r="A765" s="8">
        <f>IFERROR(VLOOKUP(B765,'[1]DADOS (OCULTAR)'!$Q$3:$S$136,3,0),"")</f>
        <v>9039744002723</v>
      </c>
      <c r="B765" s="9" t="str">
        <f>'[1]TCE - ANEXO III - Preencher'!C774</f>
        <v>HOSPITAL PELÓPIDAS SILVEIRA - CG Nº 017/2022</v>
      </c>
      <c r="C765" s="10"/>
      <c r="D765" s="11" t="str">
        <f>'[1]TCE - ANEXO III - Preencher'!E774</f>
        <v>MARIA ERCILIA DE LIMA BARREIRO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2236-05</v>
      </c>
      <c r="G765" s="13" t="str">
        <f>IF('[1]TCE - ANEXO III - Preencher'!H774="","",'[1]TCE - ANEXO III - Preencher'!H774)</f>
        <v>07/2024</v>
      </c>
      <c r="H765" s="14">
        <f>'[1]TCE - ANEXO III - Preencher'!I774</f>
        <v>0</v>
      </c>
      <c r="I765" s="14">
        <f>'[1]TCE - ANEXO III - Preencher'!J774</f>
        <v>161.27440000000001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4.5199999999999996</v>
      </c>
      <c r="O765" s="15">
        <f>'[1]TCE - ANEXO III - Preencher'!P774</f>
        <v>0</v>
      </c>
      <c r="P765" s="16">
        <f t="shared" si="68"/>
        <v>4.5199999999999996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165.79440000000002</v>
      </c>
    </row>
    <row r="766" spans="1:28" x14ac:dyDescent="0.2">
      <c r="A766" s="8">
        <f>IFERROR(VLOOKUP(B766,'[1]DADOS (OCULTAR)'!$Q$3:$S$136,3,0),"")</f>
        <v>9039744002723</v>
      </c>
      <c r="B766" s="9" t="str">
        <f>'[1]TCE - ANEXO III - Preencher'!C775</f>
        <v>HOSPITAL PELÓPIDAS SILVEIRA - CG Nº 017/2022</v>
      </c>
      <c r="C766" s="10"/>
      <c r="D766" s="11" t="str">
        <f>'[1]TCE - ANEXO III - Preencher'!E775</f>
        <v>MARIA ESTHER BRANDAO VELOSO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07/2024</v>
      </c>
      <c r="H766" s="14">
        <f>'[1]TCE - ANEXO III - Preencher'!I775</f>
        <v>0</v>
      </c>
      <c r="I766" s="14">
        <f>'[1]TCE - ANEXO III - Preencher'!J775</f>
        <v>488.80720000000002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4.5199999999999996</v>
      </c>
      <c r="O766" s="15">
        <f>'[1]TCE - ANEXO III - Preencher'!P775</f>
        <v>0</v>
      </c>
      <c r="P766" s="16">
        <f t="shared" si="68"/>
        <v>4.5199999999999996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493.3272</v>
      </c>
    </row>
    <row r="767" spans="1:28" x14ac:dyDescent="0.2">
      <c r="A767" s="8">
        <f>IFERROR(VLOOKUP(B767,'[1]DADOS (OCULTAR)'!$Q$3:$S$136,3,0),"")</f>
        <v>9039744002723</v>
      </c>
      <c r="B767" s="9" t="str">
        <f>'[1]TCE - ANEXO III - Preencher'!C776</f>
        <v>HOSPITAL PELÓPIDAS SILVEIRA - CG Nº 017/2022</v>
      </c>
      <c r="C767" s="10"/>
      <c r="D767" s="11" t="str">
        <f>'[1]TCE - ANEXO III - Preencher'!E776</f>
        <v>MARIA GABRIELA ANDRADE LIMA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07/2024</v>
      </c>
      <c r="H767" s="14">
        <f>'[1]TCE - ANEXO III - Preencher'!I776</f>
        <v>0</v>
      </c>
      <c r="I767" s="14">
        <f>'[1]TCE - ANEXO III - Preencher'!J776</f>
        <v>271.80959999999999</v>
      </c>
      <c r="J767" s="14">
        <f>'[1]TCE - ANEXO III - Preencher'!K776</f>
        <v>0</v>
      </c>
      <c r="K767" s="15">
        <f>'[1]TCE - ANEXO III - Preencher'!L776</f>
        <v>180.22020000000001</v>
      </c>
      <c r="L767" s="15">
        <f>'[1]TCE - ANEXO III - Preencher'!M776</f>
        <v>28.24</v>
      </c>
      <c r="M767" s="15">
        <f t="shared" si="67"/>
        <v>151.9802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425.93979999999999</v>
      </c>
    </row>
    <row r="768" spans="1:28" x14ac:dyDescent="0.2">
      <c r="A768" s="8">
        <f>IFERROR(VLOOKUP(B768,'[1]DADOS (OCULTAR)'!$Q$3:$S$136,3,0),"")</f>
        <v>9039744002723</v>
      </c>
      <c r="B768" s="9" t="str">
        <f>'[1]TCE - ANEXO III - Preencher'!C777</f>
        <v>HOSPITAL PELÓPIDAS SILVEIRA - CG Nº 017/2022</v>
      </c>
      <c r="C768" s="10"/>
      <c r="D768" s="11" t="str">
        <f>'[1]TCE - ANEXO III - Preencher'!E777</f>
        <v>MARIA GABRIELA FURTADO SOBRAL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07/2024</v>
      </c>
      <c r="H768" s="14">
        <f>'[1]TCE - ANEXO III - Preencher'!I777</f>
        <v>0</v>
      </c>
      <c r="I768" s="14">
        <f>'[1]TCE - ANEXO III - Preencher'!J777</f>
        <v>297.55919999999998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127.78141129032258</v>
      </c>
      <c r="R768" s="15">
        <f>'[1]TCE - ANEXO III - Preencher'!S777</f>
        <v>84.72</v>
      </c>
      <c r="S768" s="16">
        <f t="shared" si="69"/>
        <v>43.061411290322582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342.77061129032256</v>
      </c>
    </row>
    <row r="769" spans="1:28" x14ac:dyDescent="0.2">
      <c r="A769" s="8">
        <f>IFERROR(VLOOKUP(B769,'[1]DADOS (OCULTAR)'!$Q$3:$S$136,3,0),"")</f>
        <v>9039744002723</v>
      </c>
      <c r="B769" s="9" t="str">
        <f>'[1]TCE - ANEXO III - Preencher'!C778</f>
        <v>HOSPITAL PELÓPIDAS SILVEIRA - CG Nº 017/2022</v>
      </c>
      <c r="C769" s="10"/>
      <c r="D769" s="11" t="str">
        <f>'[1]TCE - ANEXO III - Preencher'!E778</f>
        <v>MARIA GERLANE RUFINO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07/2024</v>
      </c>
      <c r="H769" s="14">
        <f>'[1]TCE - ANEXO III - Preencher'!I778</f>
        <v>0</v>
      </c>
      <c r="I769" s="14">
        <f>'[1]TCE - ANEXO III - Preencher'!J778</f>
        <v>288.10399999999998</v>
      </c>
      <c r="J769" s="14">
        <f>'[1]TCE - ANEXO III - Preencher'!K778</f>
        <v>0</v>
      </c>
      <c r="K769" s="15">
        <f>'[1]TCE - ANEXO III - Preencher'!L778</f>
        <v>180.22020000000001</v>
      </c>
      <c r="L769" s="15">
        <f>'[1]TCE - ANEXO III - Preencher'!M778</f>
        <v>28.24</v>
      </c>
      <c r="M769" s="15">
        <f t="shared" si="67"/>
        <v>151.9802</v>
      </c>
      <c r="N769" s="15">
        <f>'[1]TCE - ANEXO III - Preencher'!O778</f>
        <v>2.15</v>
      </c>
      <c r="O769" s="15">
        <f>'[1]TCE - ANEXO III - Preencher'!P778</f>
        <v>0</v>
      </c>
      <c r="P769" s="16">
        <f t="shared" si="68"/>
        <v>2.15</v>
      </c>
      <c r="Q769" s="15">
        <f>'[1]TCE - ANEXO III - Preencher'!R778</f>
        <v>127.78141129032258</v>
      </c>
      <c r="R769" s="15">
        <f>'[1]TCE - ANEXO III - Preencher'!S778</f>
        <v>84.72</v>
      </c>
      <c r="S769" s="16">
        <f t="shared" si="69"/>
        <v>43.061411290322582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485.29561129032254</v>
      </c>
    </row>
    <row r="770" spans="1:28" x14ac:dyDescent="0.2">
      <c r="A770" s="8">
        <f>IFERROR(VLOOKUP(B770,'[1]DADOS (OCULTAR)'!$Q$3:$S$136,3,0),"")</f>
        <v>9039744002723</v>
      </c>
      <c r="B770" s="9" t="str">
        <f>'[1]TCE - ANEXO III - Preencher'!C779</f>
        <v>HOSPITAL PELÓPIDAS SILVEIRA - CG Nº 017/2022</v>
      </c>
      <c r="C770" s="10"/>
      <c r="D770" s="11" t="str">
        <f>'[1]TCE - ANEXO III - Preencher'!E779</f>
        <v>MARIA GISELE DE ARAUJO SOBRINHO NASCIMENTO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 t="str">
        <f>IF('[1]TCE - ANEXO III - Preencher'!H779="","",'[1]TCE - ANEXO III - Preencher'!H779)</f>
        <v>07/2024</v>
      </c>
      <c r="H770" s="14">
        <f>'[1]TCE - ANEXO III - Preencher'!I779</f>
        <v>0</v>
      </c>
      <c r="I770" s="14">
        <f>'[1]TCE - ANEXO III - Preencher'!J779</f>
        <v>112.15519999999999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114.3052</v>
      </c>
    </row>
    <row r="771" spans="1:28" x14ac:dyDescent="0.2">
      <c r="A771" s="8">
        <f>IFERROR(VLOOKUP(B771,'[1]DADOS (OCULTAR)'!$Q$3:$S$136,3,0),"")</f>
        <v>9039744002723</v>
      </c>
      <c r="B771" s="9" t="str">
        <f>'[1]TCE - ANEXO III - Preencher'!C780</f>
        <v>HOSPITAL PELÓPIDAS SILVEIRA - CG Nº 017/2022</v>
      </c>
      <c r="C771" s="10"/>
      <c r="D771" s="11" t="str">
        <f>'[1]TCE - ANEXO III - Preencher'!E780</f>
        <v>MARIA GISELIA SOUZA DE LIMA OLIVEIRA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07/2024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2.15</v>
      </c>
      <c r="O771" s="15">
        <f>'[1]TCE - ANEXO III - Preencher'!P780</f>
        <v>0</v>
      </c>
      <c r="P771" s="16">
        <f t="shared" si="68"/>
        <v>2.15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2.15</v>
      </c>
    </row>
    <row r="772" spans="1:28" x14ac:dyDescent="0.2">
      <c r="A772" s="8">
        <f>IFERROR(VLOOKUP(B772,'[1]DADOS (OCULTAR)'!$Q$3:$S$136,3,0),"")</f>
        <v>9039744002723</v>
      </c>
      <c r="B772" s="9" t="str">
        <f>'[1]TCE - ANEXO III - Preencher'!C781</f>
        <v>HOSPITAL PELÓPIDAS SILVEIRA - CG Nº 017/2022</v>
      </c>
      <c r="C772" s="10"/>
      <c r="D772" s="11" t="str">
        <f>'[1]TCE - ANEXO III - Preencher'!E781</f>
        <v>MARIA GORETE DE LIMA BARRETO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07/2024</v>
      </c>
      <c r="H772" s="14">
        <f>'[1]TCE - ANEXO III - Preencher'!I781</f>
        <v>0</v>
      </c>
      <c r="I772" s="14">
        <f>'[1]TCE - ANEXO III - Preencher'!J781</f>
        <v>133.92320000000001</v>
      </c>
      <c r="J772" s="14">
        <f>'[1]TCE - ANEXO III - Preencher'!K781</f>
        <v>0</v>
      </c>
      <c r="K772" s="15">
        <f>'[1]TCE - ANEXO III - Preencher'!L781</f>
        <v>180.22020000000001</v>
      </c>
      <c r="L772" s="15">
        <f>'[1]TCE - ANEXO III - Preencher'!M781</f>
        <v>33.43</v>
      </c>
      <c r="M772" s="15">
        <f t="shared" ref="M772:M835" si="73">K772-L772</f>
        <v>146.7902</v>
      </c>
      <c r="N772" s="15">
        <f>'[1]TCE - ANEXO III - Preencher'!O781</f>
        <v>2.15</v>
      </c>
      <c r="O772" s="15">
        <f>'[1]TCE - ANEXO III - Preencher'!P781</f>
        <v>0</v>
      </c>
      <c r="P772" s="16">
        <f t="shared" ref="P772:P835" si="74">N772-O772</f>
        <v>2.15</v>
      </c>
      <c r="Q772" s="15">
        <f>'[1]TCE - ANEXO III - Preencher'!R781</f>
        <v>365.58141129032259</v>
      </c>
      <c r="R772" s="15">
        <f>'[1]TCE - ANEXO III - Preencher'!S781</f>
        <v>100.28</v>
      </c>
      <c r="S772" s="16">
        <f t="shared" ref="S772:S835" si="75">Q772-R772</f>
        <v>265.30141129032256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548.16481129032252</v>
      </c>
    </row>
    <row r="773" spans="1:28" x14ac:dyDescent="0.2">
      <c r="A773" s="8">
        <f>IFERROR(VLOOKUP(B773,'[1]DADOS (OCULTAR)'!$Q$3:$S$136,3,0),"")</f>
        <v>9039744002723</v>
      </c>
      <c r="B773" s="9" t="str">
        <f>'[1]TCE - ANEXO III - Preencher'!C782</f>
        <v>HOSPITAL PELÓPIDAS SILVEIRA - CG Nº 017/2022</v>
      </c>
      <c r="C773" s="10"/>
      <c r="D773" s="11" t="str">
        <f>'[1]TCE - ANEXO III - Preencher'!E782</f>
        <v>MARIA HELENA PINTO FIGUEIROA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07/2024</v>
      </c>
      <c r="H773" s="14">
        <f>'[1]TCE - ANEXO III - Preencher'!I782</f>
        <v>0</v>
      </c>
      <c r="I773" s="14">
        <f>'[1]TCE - ANEXO III - Preencher'!J782</f>
        <v>395.43759999999997</v>
      </c>
      <c r="J773" s="14">
        <f>'[1]TCE - ANEXO III - Preencher'!K782</f>
        <v>0</v>
      </c>
      <c r="K773" s="15">
        <f>'[1]TCE - ANEXO III - Preencher'!L782</f>
        <v>180.22020000000001</v>
      </c>
      <c r="L773" s="15">
        <f>'[1]TCE - ANEXO III - Preencher'!M782</f>
        <v>3.05</v>
      </c>
      <c r="M773" s="15">
        <f t="shared" si="73"/>
        <v>177.17019999999999</v>
      </c>
      <c r="N773" s="15">
        <f>'[1]TCE - ANEXO III - Preencher'!O782</f>
        <v>4.5199999999999996</v>
      </c>
      <c r="O773" s="15">
        <f>'[1]TCE - ANEXO III - Preencher'!P782</f>
        <v>0</v>
      </c>
      <c r="P773" s="16">
        <f t="shared" si="74"/>
        <v>4.5199999999999996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577.12779999999998</v>
      </c>
    </row>
    <row r="774" spans="1:28" x14ac:dyDescent="0.2">
      <c r="A774" s="8">
        <f>IFERROR(VLOOKUP(B774,'[1]DADOS (OCULTAR)'!$Q$3:$S$136,3,0),"")</f>
        <v>9039744002723</v>
      </c>
      <c r="B774" s="9" t="str">
        <f>'[1]TCE - ANEXO III - Preencher'!C783</f>
        <v>HOSPITAL PELÓPIDAS SILVEIRA - CG Nº 017/2022</v>
      </c>
      <c r="C774" s="10"/>
      <c r="D774" s="11" t="str">
        <f>'[1]TCE - ANEXO III - Preencher'!E783</f>
        <v>MARIA HELOISA PEDROSA SANTOS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2251-20</v>
      </c>
      <c r="G774" s="13" t="str">
        <f>IF('[1]TCE - ANEXO III - Preencher'!H783="","",'[1]TCE - ANEXO III - Preencher'!H783)</f>
        <v>07/2024</v>
      </c>
      <c r="H774" s="14">
        <f>'[1]TCE - ANEXO III - Preencher'!I783</f>
        <v>0</v>
      </c>
      <c r="I774" s="14">
        <f>'[1]TCE - ANEXO III - Preencher'!J783</f>
        <v>858.84960000000012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17.2</v>
      </c>
      <c r="O774" s="15">
        <f>'[1]TCE - ANEXO III - Preencher'!P783</f>
        <v>0</v>
      </c>
      <c r="P774" s="16">
        <f t="shared" si="74"/>
        <v>17.2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876.04960000000017</v>
      </c>
    </row>
    <row r="775" spans="1:28" x14ac:dyDescent="0.2">
      <c r="A775" s="8">
        <f>IFERROR(VLOOKUP(B775,'[1]DADOS (OCULTAR)'!$Q$3:$S$136,3,0),"")</f>
        <v>9039744002723</v>
      </c>
      <c r="B775" s="9" t="str">
        <f>'[1]TCE - ANEXO III - Preencher'!C784</f>
        <v>HOSPITAL PELÓPIDAS SILVEIRA - CG Nº 017/2022</v>
      </c>
      <c r="C775" s="10"/>
      <c r="D775" s="11" t="str">
        <f>'[1]TCE - ANEXO III - Preencher'!E784</f>
        <v>MARIA ILMA DOS SANTOS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07/2024</v>
      </c>
      <c r="H775" s="14">
        <f>'[1]TCE - ANEXO III - Preencher'!I784</f>
        <v>0</v>
      </c>
      <c r="I775" s="14">
        <f>'[1]TCE - ANEXO III - Preencher'!J784</f>
        <v>283.53359999999998</v>
      </c>
      <c r="J775" s="14">
        <f>'[1]TCE - ANEXO III - Preencher'!K784</f>
        <v>0</v>
      </c>
      <c r="K775" s="15">
        <f>'[1]TCE - ANEXO III - Preencher'!L784</f>
        <v>180.22020000000001</v>
      </c>
      <c r="L775" s="15">
        <f>'[1]TCE - ANEXO III - Preencher'!M784</f>
        <v>28.24</v>
      </c>
      <c r="M775" s="15">
        <f t="shared" si="73"/>
        <v>151.9802</v>
      </c>
      <c r="N775" s="15">
        <f>'[1]TCE - ANEXO III - Preencher'!O784</f>
        <v>2.15</v>
      </c>
      <c r="O775" s="15">
        <f>'[1]TCE - ANEXO III - Preencher'!P784</f>
        <v>0</v>
      </c>
      <c r="P775" s="16">
        <f t="shared" si="74"/>
        <v>2.15</v>
      </c>
      <c r="Q775" s="15">
        <f>'[1]TCE - ANEXO III - Preencher'!R784</f>
        <v>135.98141129032257</v>
      </c>
      <c r="R775" s="15">
        <f>'[1]TCE - ANEXO III - Preencher'!S784</f>
        <v>84.72</v>
      </c>
      <c r="S775" s="16">
        <f t="shared" si="75"/>
        <v>51.26141129032257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488.92521129032252</v>
      </c>
    </row>
    <row r="776" spans="1:28" x14ac:dyDescent="0.2">
      <c r="A776" s="8">
        <f>IFERROR(VLOOKUP(B776,'[1]DADOS (OCULTAR)'!$Q$3:$S$136,3,0),"")</f>
        <v>9039744002723</v>
      </c>
      <c r="B776" s="9" t="str">
        <f>'[1]TCE - ANEXO III - Preencher'!C785</f>
        <v>HOSPITAL PELÓPIDAS SILVEIRA - CG Nº 017/2022</v>
      </c>
      <c r="C776" s="10"/>
      <c r="D776" s="11" t="str">
        <f>'[1]TCE - ANEXO III - Preencher'!E785</f>
        <v>MARIA INES DE SENA MACIEL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07/2024</v>
      </c>
      <c r="H776" s="14">
        <f>'[1]TCE - ANEXO III - Preencher'!I785</f>
        <v>0</v>
      </c>
      <c r="I776" s="14">
        <f>'[1]TCE - ANEXO III - Preencher'!J785</f>
        <v>273.3152</v>
      </c>
      <c r="J776" s="14">
        <f>'[1]TCE - ANEXO III - Preencher'!K785</f>
        <v>0</v>
      </c>
      <c r="K776" s="15">
        <f>'[1]TCE - ANEXO III - Preencher'!L785</f>
        <v>180.22020000000001</v>
      </c>
      <c r="L776" s="15">
        <f>'[1]TCE - ANEXO III - Preencher'!M785</f>
        <v>28.24</v>
      </c>
      <c r="M776" s="15">
        <f t="shared" si="73"/>
        <v>151.9802</v>
      </c>
      <c r="N776" s="15">
        <f>'[1]TCE - ANEXO III - Preencher'!O785</f>
        <v>2.15</v>
      </c>
      <c r="O776" s="15">
        <f>'[1]TCE - ANEXO III - Preencher'!P785</f>
        <v>0</v>
      </c>
      <c r="P776" s="16">
        <f t="shared" si="74"/>
        <v>2.15</v>
      </c>
      <c r="Q776" s="15">
        <f>'[1]TCE - ANEXO III - Preencher'!R785</f>
        <v>135.98141129032257</v>
      </c>
      <c r="R776" s="15">
        <f>'[1]TCE - ANEXO III - Preencher'!S785</f>
        <v>84.72</v>
      </c>
      <c r="S776" s="16">
        <f t="shared" si="75"/>
        <v>51.26141129032257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478.70681129032255</v>
      </c>
    </row>
    <row r="777" spans="1:28" x14ac:dyDescent="0.2">
      <c r="A777" s="8">
        <f>IFERROR(VLOOKUP(B777,'[1]DADOS (OCULTAR)'!$Q$3:$S$136,3,0),"")</f>
        <v>9039744002723</v>
      </c>
      <c r="B777" s="9" t="str">
        <f>'[1]TCE - ANEXO III - Preencher'!C786</f>
        <v>HOSPITAL PELÓPIDAS SILVEIRA - CG Nº 017/2022</v>
      </c>
      <c r="C777" s="10"/>
      <c r="D777" s="11" t="str">
        <f>'[1]TCE - ANEXO III - Preencher'!E786</f>
        <v>MARIA INEZ DE BRITO SALES SOARES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3242-05</v>
      </c>
      <c r="G777" s="13" t="str">
        <f>IF('[1]TCE - ANEXO III - Preencher'!H786="","",'[1]TCE - ANEXO III - Preencher'!H786)</f>
        <v>07/2024</v>
      </c>
      <c r="H777" s="14">
        <f>'[1]TCE - ANEXO III - Preencher'!I786</f>
        <v>0</v>
      </c>
      <c r="I777" s="14">
        <f>'[1]TCE - ANEXO III - Preencher'!J786</f>
        <v>157.11760000000001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2.15</v>
      </c>
      <c r="O777" s="15">
        <f>'[1]TCE - ANEXO III - Preencher'!P786</f>
        <v>0</v>
      </c>
      <c r="P777" s="16">
        <f t="shared" si="74"/>
        <v>2.15</v>
      </c>
      <c r="Q777" s="15">
        <f>'[1]TCE - ANEXO III - Preencher'!R786</f>
        <v>127.78141129032258</v>
      </c>
      <c r="R777" s="15">
        <f>'[1]TCE - ANEXO III - Preencher'!S786</f>
        <v>100.51</v>
      </c>
      <c r="S777" s="16">
        <f t="shared" si="75"/>
        <v>27.271411290322575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186.53901129032261</v>
      </c>
    </row>
    <row r="778" spans="1:28" x14ac:dyDescent="0.2">
      <c r="A778" s="8">
        <f>IFERROR(VLOOKUP(B778,'[1]DADOS (OCULTAR)'!$Q$3:$S$136,3,0),"")</f>
        <v>9039744002723</v>
      </c>
      <c r="B778" s="9" t="str">
        <f>'[1]TCE - ANEXO III - Preencher'!C787</f>
        <v>HOSPITAL PELÓPIDAS SILVEIRA - CG Nº 017/2022</v>
      </c>
      <c r="C778" s="10"/>
      <c r="D778" s="11" t="str">
        <f>'[1]TCE - ANEXO III - Preencher'!E787</f>
        <v>MARIA IZABEL DE ARRUDA QUINTEIRO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2236-05</v>
      </c>
      <c r="G778" s="13" t="str">
        <f>IF('[1]TCE - ANEXO III - Preencher'!H787="","",'[1]TCE - ANEXO III - Preencher'!H787)</f>
        <v>07/2024</v>
      </c>
      <c r="H778" s="14">
        <f>'[1]TCE - ANEXO III - Preencher'!I787</f>
        <v>0</v>
      </c>
      <c r="I778" s="14">
        <f>'[1]TCE - ANEXO III - Preencher'!J787</f>
        <v>269.74239999999998</v>
      </c>
      <c r="J778" s="14">
        <f>'[1]TCE - ANEXO III - Preencher'!K787</f>
        <v>0</v>
      </c>
      <c r="K778" s="15">
        <f>'[1]TCE - ANEXO III - Preencher'!L787</f>
        <v>180.22020000000001</v>
      </c>
      <c r="L778" s="15">
        <f>'[1]TCE - ANEXO III - Preencher'!M787</f>
        <v>2.95</v>
      </c>
      <c r="M778" s="15">
        <f t="shared" si="73"/>
        <v>177.27020000000002</v>
      </c>
      <c r="N778" s="15">
        <f>'[1]TCE - ANEXO III - Preencher'!O787</f>
        <v>4.5199999999999996</v>
      </c>
      <c r="O778" s="15">
        <f>'[1]TCE - ANEXO III - Preencher'!P787</f>
        <v>0</v>
      </c>
      <c r="P778" s="16">
        <f t="shared" si="74"/>
        <v>4.5199999999999996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451.5326</v>
      </c>
    </row>
    <row r="779" spans="1:28" x14ac:dyDescent="0.2">
      <c r="A779" s="8">
        <f>IFERROR(VLOOKUP(B779,'[1]DADOS (OCULTAR)'!$Q$3:$S$136,3,0),"")</f>
        <v>9039744002723</v>
      </c>
      <c r="B779" s="9" t="str">
        <f>'[1]TCE - ANEXO III - Preencher'!C788</f>
        <v>HOSPITAL PELÓPIDAS SILVEIRA - CG Nº 017/2022</v>
      </c>
      <c r="C779" s="10"/>
      <c r="D779" s="11" t="str">
        <f>'[1]TCE - ANEXO III - Preencher'!E788</f>
        <v>MARIA JOSE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07/2024</v>
      </c>
      <c r="H779" s="14">
        <f>'[1]TCE - ANEXO III - Preencher'!I788</f>
        <v>0</v>
      </c>
      <c r="I779" s="14">
        <f>'[1]TCE - ANEXO III - Preencher'!J788</f>
        <v>290.73039999999997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2.15</v>
      </c>
      <c r="O779" s="15">
        <f>'[1]TCE - ANEXO III - Preencher'!P788</f>
        <v>0</v>
      </c>
      <c r="P779" s="16">
        <f t="shared" si="74"/>
        <v>2.15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292.88039999999995</v>
      </c>
    </row>
    <row r="780" spans="1:28" x14ac:dyDescent="0.2">
      <c r="A780" s="8">
        <f>IFERROR(VLOOKUP(B780,'[1]DADOS (OCULTAR)'!$Q$3:$S$136,3,0),"")</f>
        <v>9039744002723</v>
      </c>
      <c r="B780" s="9" t="str">
        <f>'[1]TCE - ANEXO III - Preencher'!C789</f>
        <v>HOSPITAL PELÓPIDAS SILVEIRA - CG Nº 017/2022</v>
      </c>
      <c r="C780" s="10"/>
      <c r="D780" s="11" t="str">
        <f>'[1]TCE - ANEXO III - Preencher'!E789</f>
        <v>MARIA JOSE DA SILVA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07/2024</v>
      </c>
      <c r="H780" s="14">
        <f>'[1]TCE - ANEXO III - Preencher'!I789</f>
        <v>0</v>
      </c>
      <c r="I780" s="14">
        <f>'[1]TCE - ANEXO III - Preencher'!J789</f>
        <v>301.60399999999998</v>
      </c>
      <c r="J780" s="14">
        <f>'[1]TCE - ANEXO III - Preencher'!K789</f>
        <v>0</v>
      </c>
      <c r="K780" s="15">
        <f>'[1]TCE - ANEXO III - Preencher'!L789</f>
        <v>180.22020000000001</v>
      </c>
      <c r="L780" s="15">
        <f>'[1]TCE - ANEXO III - Preencher'!M789</f>
        <v>28.24</v>
      </c>
      <c r="M780" s="15">
        <f t="shared" si="73"/>
        <v>151.9802</v>
      </c>
      <c r="N780" s="15">
        <f>'[1]TCE - ANEXO III - Preencher'!O789</f>
        <v>2.15</v>
      </c>
      <c r="O780" s="15">
        <f>'[1]TCE - ANEXO III - Preencher'!P789</f>
        <v>0</v>
      </c>
      <c r="P780" s="16">
        <f t="shared" si="74"/>
        <v>2.15</v>
      </c>
      <c r="Q780" s="15">
        <f>'[1]TCE - ANEXO III - Preencher'!R789</f>
        <v>135.98141129032257</v>
      </c>
      <c r="R780" s="15">
        <f>'[1]TCE - ANEXO III - Preencher'!S789</f>
        <v>84.72</v>
      </c>
      <c r="S780" s="16">
        <f t="shared" si="75"/>
        <v>51.26141129032257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506.99561129032259</v>
      </c>
    </row>
    <row r="781" spans="1:28" x14ac:dyDescent="0.2">
      <c r="A781" s="8">
        <f>IFERROR(VLOOKUP(B781,'[1]DADOS (OCULTAR)'!$Q$3:$S$136,3,0),"")</f>
        <v>9039744002723</v>
      </c>
      <c r="B781" s="9" t="str">
        <f>'[1]TCE - ANEXO III - Preencher'!C790</f>
        <v>HOSPITAL PELÓPIDAS SILVEIRA - CG Nº 017/2022</v>
      </c>
      <c r="C781" s="10"/>
      <c r="D781" s="11" t="str">
        <f>'[1]TCE - ANEXO III - Preencher'!E790</f>
        <v>MARIA JOSE DA SILVA SOUZA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5143-20</v>
      </c>
      <c r="G781" s="13" t="str">
        <f>IF('[1]TCE - ANEXO III - Preencher'!H790="","",'[1]TCE - ANEXO III - Preencher'!H790)</f>
        <v>07/2024</v>
      </c>
      <c r="H781" s="14">
        <f>'[1]TCE - ANEXO III - Preencher'!I790</f>
        <v>0</v>
      </c>
      <c r="I781" s="14">
        <f>'[1]TCE - ANEXO III - Preencher'!J790</f>
        <v>9.0367999999999995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21.181411290322579</v>
      </c>
      <c r="R781" s="15">
        <f>'[1]TCE - ANEXO III - Preencher'!S790</f>
        <v>5.65</v>
      </c>
      <c r="S781" s="16">
        <f t="shared" si="75"/>
        <v>15.531411290322579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26.718211290322579</v>
      </c>
    </row>
    <row r="782" spans="1:28" x14ac:dyDescent="0.2">
      <c r="A782" s="8">
        <f>IFERROR(VLOOKUP(B782,'[1]DADOS (OCULTAR)'!$Q$3:$S$136,3,0),"")</f>
        <v>9039744002723</v>
      </c>
      <c r="B782" s="9" t="str">
        <f>'[1]TCE - ANEXO III - Preencher'!C791</f>
        <v>HOSPITAL PELÓPIDAS SILVEIRA - CG Nº 017/2022</v>
      </c>
      <c r="C782" s="10"/>
      <c r="D782" s="11" t="str">
        <f>'[1]TCE - ANEXO III - Preencher'!E791</f>
        <v>MARIA JOSE DE ANDRADE MACHADO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5211-30</v>
      </c>
      <c r="G782" s="13" t="str">
        <f>IF('[1]TCE - ANEXO III - Preencher'!H791="","",'[1]TCE - ANEXO III - Preencher'!H791)</f>
        <v>07/2024</v>
      </c>
      <c r="H782" s="14">
        <f>'[1]TCE - ANEXO III - Preencher'!I791</f>
        <v>0</v>
      </c>
      <c r="I782" s="14">
        <f>'[1]TCE - ANEXO III - Preencher'!J791</f>
        <v>139.75280000000001</v>
      </c>
      <c r="J782" s="14">
        <f>'[1]TCE - ANEXO III - Preencher'!K791</f>
        <v>0</v>
      </c>
      <c r="K782" s="15">
        <f>'[1]TCE - ANEXO III - Preencher'!L791</f>
        <v>180.22020000000001</v>
      </c>
      <c r="L782" s="15">
        <f>'[1]TCE - ANEXO III - Preencher'!M791</f>
        <v>31.14</v>
      </c>
      <c r="M782" s="15">
        <f t="shared" si="73"/>
        <v>149.08019999999999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267.18141129032256</v>
      </c>
      <c r="R782" s="15">
        <f>'[1]TCE - ANEXO III - Preencher'!S791</f>
        <v>93.42</v>
      </c>
      <c r="S782" s="16">
        <f t="shared" si="75"/>
        <v>173.76141129032254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464.74441129032249</v>
      </c>
    </row>
    <row r="783" spans="1:28" x14ac:dyDescent="0.2">
      <c r="A783" s="8">
        <f>IFERROR(VLOOKUP(B783,'[1]DADOS (OCULTAR)'!$Q$3:$S$136,3,0),"")</f>
        <v>9039744002723</v>
      </c>
      <c r="B783" s="9" t="str">
        <f>'[1]TCE - ANEXO III - Preencher'!C792</f>
        <v>HOSPITAL PELÓPIDAS SILVEIRA - CG Nº 017/2022</v>
      </c>
      <c r="C783" s="10"/>
      <c r="D783" s="11" t="str">
        <f>'[1]TCE - ANEXO III - Preencher'!E792</f>
        <v>MARIA JOSE DE LUNA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07/2024</v>
      </c>
      <c r="H783" s="14">
        <f>'[1]TCE - ANEXO III - Preencher'!I792</f>
        <v>0</v>
      </c>
      <c r="I783" s="14">
        <f>'[1]TCE - ANEXO III - Preencher'!J792</f>
        <v>296.49520000000001</v>
      </c>
      <c r="J783" s="14">
        <f>'[1]TCE - ANEXO III - Preencher'!K792</f>
        <v>0</v>
      </c>
      <c r="K783" s="15">
        <f>'[1]TCE - ANEXO III - Preencher'!L792</f>
        <v>180.22020000000001</v>
      </c>
      <c r="L783" s="15">
        <f>'[1]TCE - ANEXO III - Preencher'!M792</f>
        <v>28.24</v>
      </c>
      <c r="M783" s="15">
        <f t="shared" si="73"/>
        <v>151.9802</v>
      </c>
      <c r="N783" s="15">
        <f>'[1]TCE - ANEXO III - Preencher'!O792</f>
        <v>2.15</v>
      </c>
      <c r="O783" s="15">
        <f>'[1]TCE - ANEXO III - Preencher'!P792</f>
        <v>0</v>
      </c>
      <c r="P783" s="16">
        <f t="shared" si="74"/>
        <v>2.15</v>
      </c>
      <c r="Q783" s="15">
        <f>'[1]TCE - ANEXO III - Preencher'!R792</f>
        <v>127.78141129032258</v>
      </c>
      <c r="R783" s="15">
        <f>'[1]TCE - ANEXO III - Preencher'!S792</f>
        <v>72.48</v>
      </c>
      <c r="S783" s="16">
        <f t="shared" si="75"/>
        <v>55.301411290322577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505.92681129032258</v>
      </c>
    </row>
    <row r="784" spans="1:28" x14ac:dyDescent="0.2">
      <c r="A784" s="8">
        <f>IFERROR(VLOOKUP(B784,'[1]DADOS (OCULTAR)'!$Q$3:$S$136,3,0),"")</f>
        <v>9039744002723</v>
      </c>
      <c r="B784" s="9" t="str">
        <f>'[1]TCE - ANEXO III - Preencher'!C793</f>
        <v>HOSPITAL PELÓPIDAS SILVEIRA - CG Nº 017/2022</v>
      </c>
      <c r="C784" s="10"/>
      <c r="D784" s="11" t="str">
        <f>'[1]TCE - ANEXO III - Preencher'!E793</f>
        <v>MARIA JOSE PEDROSA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07/2024</v>
      </c>
      <c r="H784" s="14">
        <f>'[1]TCE - ANEXO III - Preencher'!I793</f>
        <v>0</v>
      </c>
      <c r="I784" s="14">
        <f>'[1]TCE - ANEXO III - Preencher'!J793</f>
        <v>294.2928</v>
      </c>
      <c r="J784" s="14">
        <f>'[1]TCE - ANEXO III - Preencher'!K793</f>
        <v>0</v>
      </c>
      <c r="K784" s="15">
        <f>'[1]TCE - ANEXO III - Preencher'!L793</f>
        <v>180.22020000000001</v>
      </c>
      <c r="L784" s="15">
        <f>'[1]TCE - ANEXO III - Preencher'!M793</f>
        <v>28.24</v>
      </c>
      <c r="M784" s="15">
        <f t="shared" si="73"/>
        <v>151.9802</v>
      </c>
      <c r="N784" s="15">
        <f>'[1]TCE - ANEXO III - Preencher'!O793</f>
        <v>2.15</v>
      </c>
      <c r="O784" s="15">
        <f>'[1]TCE - ANEXO III - Preencher'!P793</f>
        <v>0</v>
      </c>
      <c r="P784" s="16">
        <f t="shared" si="74"/>
        <v>2.15</v>
      </c>
      <c r="Q784" s="15">
        <f>'[1]TCE - ANEXO III - Preencher'!R793</f>
        <v>250.78141129032258</v>
      </c>
      <c r="R784" s="15">
        <f>'[1]TCE - ANEXO III - Preencher'!S793</f>
        <v>84.72</v>
      </c>
      <c r="S784" s="16">
        <f t="shared" si="75"/>
        <v>166.06141129032258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614.48441129032256</v>
      </c>
    </row>
    <row r="785" spans="1:28" x14ac:dyDescent="0.2">
      <c r="A785" s="8">
        <f>IFERROR(VLOOKUP(B785,'[1]DADOS (OCULTAR)'!$Q$3:$S$136,3,0),"")</f>
        <v>9039744002723</v>
      </c>
      <c r="B785" s="9" t="str">
        <f>'[1]TCE - ANEXO III - Preencher'!C794</f>
        <v>HOSPITAL PELÓPIDAS SILVEIRA - CG Nº 017/2022</v>
      </c>
      <c r="C785" s="10"/>
      <c r="D785" s="11" t="str">
        <f>'[1]TCE - ANEXO III - Preencher'!E794</f>
        <v>MARIA JOSIANE NERI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07/2024</v>
      </c>
      <c r="H785" s="14">
        <f>'[1]TCE - ANEXO III - Preencher'!I794</f>
        <v>0</v>
      </c>
      <c r="I785" s="14">
        <f>'[1]TCE - ANEXO III - Preencher'!J794</f>
        <v>293.42559999999997</v>
      </c>
      <c r="J785" s="14">
        <f>'[1]TCE - ANEXO III - Preencher'!K794</f>
        <v>0</v>
      </c>
      <c r="K785" s="15">
        <f>'[1]TCE - ANEXO III - Preencher'!L794</f>
        <v>180.22020000000001</v>
      </c>
      <c r="L785" s="15">
        <f>'[1]TCE - ANEXO III - Preencher'!M794</f>
        <v>28.24</v>
      </c>
      <c r="M785" s="15">
        <f t="shared" si="73"/>
        <v>151.9802</v>
      </c>
      <c r="N785" s="15">
        <f>'[1]TCE - ANEXO III - Preencher'!O794</f>
        <v>2.15</v>
      </c>
      <c r="O785" s="15">
        <f>'[1]TCE - ANEXO III - Preencher'!P794</f>
        <v>0</v>
      </c>
      <c r="P785" s="16">
        <f t="shared" si="74"/>
        <v>2.15</v>
      </c>
      <c r="Q785" s="15">
        <f>'[1]TCE - ANEXO III - Preencher'!R794</f>
        <v>127.78141129032258</v>
      </c>
      <c r="R785" s="15">
        <f>'[1]TCE - ANEXO III - Preencher'!S794</f>
        <v>84.72</v>
      </c>
      <c r="S785" s="16">
        <f t="shared" si="75"/>
        <v>43.061411290322582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490.61721129032253</v>
      </c>
    </row>
    <row r="786" spans="1:28" x14ac:dyDescent="0.2">
      <c r="A786" s="8">
        <f>IFERROR(VLOOKUP(B786,'[1]DADOS (OCULTAR)'!$Q$3:$S$136,3,0),"")</f>
        <v>9039744002723</v>
      </c>
      <c r="B786" s="9" t="str">
        <f>'[1]TCE - ANEXO III - Preencher'!C795</f>
        <v>HOSPITAL PELÓPIDAS SILVEIRA - CG Nº 017/2022</v>
      </c>
      <c r="C786" s="10"/>
      <c r="D786" s="11" t="str">
        <f>'[1]TCE - ANEXO III - Preencher'!E795</f>
        <v>MARIA KALINE ROMEIRO TEODORO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2232-08</v>
      </c>
      <c r="G786" s="13" t="str">
        <f>IF('[1]TCE - ANEXO III - Preencher'!H795="","",'[1]TCE - ANEXO III - Preencher'!H795)</f>
        <v>07/2024</v>
      </c>
      <c r="H786" s="14">
        <f>'[1]TCE - ANEXO III - Preencher'!I795</f>
        <v>0</v>
      </c>
      <c r="I786" s="14">
        <f>'[1]TCE - ANEXO III - Preencher'!J795</f>
        <v>324.54480000000001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2.15</v>
      </c>
      <c r="O786" s="15">
        <f>'[1]TCE - ANEXO III - Preencher'!P795</f>
        <v>0</v>
      </c>
      <c r="P786" s="16">
        <f t="shared" si="74"/>
        <v>2.15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326.69479999999999</v>
      </c>
    </row>
    <row r="787" spans="1:28" x14ac:dyDescent="0.2">
      <c r="A787" s="8">
        <f>IFERROR(VLOOKUP(B787,'[1]DADOS (OCULTAR)'!$Q$3:$S$136,3,0),"")</f>
        <v>9039744002723</v>
      </c>
      <c r="B787" s="9" t="str">
        <f>'[1]TCE - ANEXO III - Preencher'!C796</f>
        <v>HOSPITAL PELÓPIDAS SILVEIRA - CG Nº 017/2022</v>
      </c>
      <c r="C787" s="10"/>
      <c r="D787" s="11" t="str">
        <f>'[1]TCE - ANEXO III - Preencher'!E796</f>
        <v>MARIA KARINA LIMA DOS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07/2024</v>
      </c>
      <c r="H787" s="14">
        <f>'[1]TCE - ANEXO III - Preencher'!I796</f>
        <v>0</v>
      </c>
      <c r="I787" s="14">
        <f>'[1]TCE - ANEXO III - Preencher'!J796</f>
        <v>413.75360000000001</v>
      </c>
      <c r="J787" s="14">
        <f>'[1]TCE - ANEXO III - Preencher'!K796</f>
        <v>0</v>
      </c>
      <c r="K787" s="15">
        <f>'[1]TCE - ANEXO III - Preencher'!L796</f>
        <v>180.22020000000001</v>
      </c>
      <c r="L787" s="15">
        <f>'[1]TCE - ANEXO III - Preencher'!M796</f>
        <v>3.59</v>
      </c>
      <c r="M787" s="15">
        <f t="shared" si="73"/>
        <v>176.6302</v>
      </c>
      <c r="N787" s="15">
        <f>'[1]TCE - ANEXO III - Preencher'!O796</f>
        <v>4.5199999999999996</v>
      </c>
      <c r="O787" s="15">
        <f>'[1]TCE - ANEXO III - Preencher'!P796</f>
        <v>0</v>
      </c>
      <c r="P787" s="16">
        <f t="shared" si="74"/>
        <v>4.5199999999999996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594.90380000000005</v>
      </c>
    </row>
    <row r="788" spans="1:28" x14ac:dyDescent="0.2">
      <c r="A788" s="8">
        <f>IFERROR(VLOOKUP(B788,'[1]DADOS (OCULTAR)'!$Q$3:$S$136,3,0),"")</f>
        <v>9039744002723</v>
      </c>
      <c r="B788" s="9" t="str">
        <f>'[1]TCE - ANEXO III - Preencher'!C797</f>
        <v>HOSPITAL PELÓPIDAS SILVEIRA - CG Nº 017/2022</v>
      </c>
      <c r="C788" s="10"/>
      <c r="D788" s="11" t="str">
        <f>'[1]TCE - ANEXO III - Preencher'!E797</f>
        <v>MARIA LUCIA CLAUDINO BARRETO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07/2024</v>
      </c>
      <c r="H788" s="14">
        <f>'[1]TCE - ANEXO III - Preencher'!I797</f>
        <v>0</v>
      </c>
      <c r="I788" s="14">
        <f>'[1]TCE - ANEXO III - Preencher'!J797</f>
        <v>302.02640000000002</v>
      </c>
      <c r="J788" s="14">
        <f>'[1]TCE - ANEXO III - Preencher'!K797</f>
        <v>0</v>
      </c>
      <c r="K788" s="15">
        <f>'[1]TCE - ANEXO III - Preencher'!L797</f>
        <v>180.22020000000001</v>
      </c>
      <c r="L788" s="15">
        <f>'[1]TCE - ANEXO III - Preencher'!M797</f>
        <v>28.24</v>
      </c>
      <c r="M788" s="15">
        <f t="shared" si="73"/>
        <v>151.9802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456.15660000000003</v>
      </c>
    </row>
    <row r="789" spans="1:28" x14ac:dyDescent="0.2">
      <c r="A789" s="8">
        <f>IFERROR(VLOOKUP(B789,'[1]DADOS (OCULTAR)'!$Q$3:$S$136,3,0),"")</f>
        <v>9039744002723</v>
      </c>
      <c r="B789" s="9" t="str">
        <f>'[1]TCE - ANEXO III - Preencher'!C798</f>
        <v>HOSPITAL PELÓPIDAS SILVEIRA - CG Nº 017/2022</v>
      </c>
      <c r="C789" s="10"/>
      <c r="D789" s="11" t="str">
        <f>'[1]TCE - ANEXO III - Preencher'!E798</f>
        <v>MARIA LUIZA DE SALES SILVA ARAUJO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4110-10</v>
      </c>
      <c r="G789" s="13" t="str">
        <f>IF('[1]TCE - ANEXO III - Preencher'!H798="","",'[1]TCE - ANEXO III - Preencher'!H798)</f>
        <v>07/2024</v>
      </c>
      <c r="H789" s="14">
        <f>'[1]TCE - ANEXO III - Preencher'!I798</f>
        <v>0</v>
      </c>
      <c r="I789" s="14">
        <f>'[1]TCE - ANEXO III - Preencher'!J798</f>
        <v>12.1548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14.3048</v>
      </c>
    </row>
    <row r="790" spans="1:28" x14ac:dyDescent="0.2">
      <c r="A790" s="8">
        <f>IFERROR(VLOOKUP(B790,'[1]DADOS (OCULTAR)'!$Q$3:$S$136,3,0),"")</f>
        <v>9039744002723</v>
      </c>
      <c r="B790" s="9" t="str">
        <f>'[1]TCE - ANEXO III - Preencher'!C799</f>
        <v>HOSPITAL PELÓPIDAS SILVEIRA - CG Nº 017/2022</v>
      </c>
      <c r="C790" s="10"/>
      <c r="D790" s="11" t="str">
        <f>'[1]TCE - ANEXO III - Preencher'!E799</f>
        <v>MARIA NICACIA DE LIMA TAVARES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07/2024</v>
      </c>
      <c r="H790" s="14">
        <f>'[1]TCE - ANEXO III - Preencher'!I799</f>
        <v>0</v>
      </c>
      <c r="I790" s="14">
        <f>'[1]TCE - ANEXO III - Preencher'!J799</f>
        <v>268.94959999999998</v>
      </c>
      <c r="J790" s="14">
        <f>'[1]TCE - ANEXO III - Preencher'!K799</f>
        <v>0</v>
      </c>
      <c r="K790" s="15">
        <f>'[1]TCE - ANEXO III - Preencher'!L799</f>
        <v>180.22020000000001</v>
      </c>
      <c r="L790" s="15">
        <f>'[1]TCE - ANEXO III - Preencher'!M799</f>
        <v>28.24</v>
      </c>
      <c r="M790" s="15">
        <f t="shared" si="73"/>
        <v>151.9802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423.07979999999998</v>
      </c>
    </row>
    <row r="791" spans="1:28" x14ac:dyDescent="0.2">
      <c r="A791" s="8">
        <f>IFERROR(VLOOKUP(B791,'[1]DADOS (OCULTAR)'!$Q$3:$S$136,3,0),"")</f>
        <v>9039744002723</v>
      </c>
      <c r="B791" s="9" t="str">
        <f>'[1]TCE - ANEXO III - Preencher'!C800</f>
        <v>HOSPITAL PELÓPIDAS SILVEIRA - CG Nº 017/2022</v>
      </c>
      <c r="C791" s="10"/>
      <c r="D791" s="11" t="str">
        <f>'[1]TCE - ANEXO III - Preencher'!E800</f>
        <v>MARIA REGINA BEZERRA VALENCA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07/2024</v>
      </c>
      <c r="H791" s="14">
        <f>'[1]TCE - ANEXO III - Preencher'!I800</f>
        <v>0</v>
      </c>
      <c r="I791" s="14">
        <f>'[1]TCE - ANEXO III - Preencher'!J800</f>
        <v>274.57760000000002</v>
      </c>
      <c r="J791" s="14">
        <f>'[1]TCE - ANEXO III - Preencher'!K800</f>
        <v>0</v>
      </c>
      <c r="K791" s="15">
        <f>'[1]TCE - ANEXO III - Preencher'!L800</f>
        <v>180.22020000000001</v>
      </c>
      <c r="L791" s="15">
        <f>'[1]TCE - ANEXO III - Preencher'!M800</f>
        <v>28.24</v>
      </c>
      <c r="M791" s="15">
        <f t="shared" si="73"/>
        <v>151.9802</v>
      </c>
      <c r="N791" s="15">
        <f>'[1]TCE - ANEXO III - Preencher'!O800</f>
        <v>2.15</v>
      </c>
      <c r="O791" s="15">
        <f>'[1]TCE - ANEXO III - Preencher'!P800</f>
        <v>0</v>
      </c>
      <c r="P791" s="16">
        <f t="shared" si="74"/>
        <v>2.15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428.70780000000002</v>
      </c>
    </row>
    <row r="792" spans="1:28" x14ac:dyDescent="0.2">
      <c r="A792" s="8">
        <f>IFERROR(VLOOKUP(B792,'[1]DADOS (OCULTAR)'!$Q$3:$S$136,3,0),"")</f>
        <v>9039744002723</v>
      </c>
      <c r="B792" s="9" t="str">
        <f>'[1]TCE - ANEXO III - Preencher'!C801</f>
        <v>HOSPITAL PELÓPIDAS SILVEIRA - CG Nº 017/2022</v>
      </c>
      <c r="C792" s="10"/>
      <c r="D792" s="11" t="str">
        <f>'[1]TCE - ANEXO III - Preencher'!E801</f>
        <v>MARIA REGINA DE OLIVEIRA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07/2024</v>
      </c>
      <c r="H792" s="14">
        <f>'[1]TCE - ANEXO III - Preencher'!I801</f>
        <v>0</v>
      </c>
      <c r="I792" s="14">
        <f>'[1]TCE - ANEXO III - Preencher'!J801</f>
        <v>315.11680000000001</v>
      </c>
      <c r="J792" s="14">
        <f>'[1]TCE - ANEXO III - Preencher'!K801</f>
        <v>0</v>
      </c>
      <c r="K792" s="15">
        <f>'[1]TCE - ANEXO III - Preencher'!L801</f>
        <v>180.22020000000001</v>
      </c>
      <c r="L792" s="15">
        <f>'[1]TCE - ANEXO III - Preencher'!M801</f>
        <v>28.24</v>
      </c>
      <c r="M792" s="15">
        <f t="shared" si="73"/>
        <v>151.9802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469.24699999999996</v>
      </c>
    </row>
    <row r="793" spans="1:28" x14ac:dyDescent="0.2">
      <c r="A793" s="8">
        <f>IFERROR(VLOOKUP(B793,'[1]DADOS (OCULTAR)'!$Q$3:$S$136,3,0),"")</f>
        <v>9039744002723</v>
      </c>
      <c r="B793" s="9" t="str">
        <f>'[1]TCE - ANEXO III - Preencher'!C802</f>
        <v>HOSPITAL PELÓPIDAS SILVEIRA - CG Nº 017/2022</v>
      </c>
      <c r="C793" s="10"/>
      <c r="D793" s="11" t="str">
        <f>'[1]TCE - ANEXO III - Preencher'!E802</f>
        <v>MARIA RITA BATISTA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5211-30</v>
      </c>
      <c r="G793" s="13" t="str">
        <f>IF('[1]TCE - ANEXO III - Preencher'!H802="","",'[1]TCE - ANEXO III - Preencher'!H802)</f>
        <v>07/2024</v>
      </c>
      <c r="H793" s="14">
        <f>'[1]TCE - ANEXO III - Preencher'!I802</f>
        <v>0</v>
      </c>
      <c r="I793" s="14">
        <f>'[1]TCE - ANEXO III - Preencher'!J802</f>
        <v>103.8192</v>
      </c>
      <c r="J793" s="14">
        <f>'[1]TCE - ANEXO III - Preencher'!K802</f>
        <v>0</v>
      </c>
      <c r="K793" s="15">
        <f>'[1]TCE - ANEXO III - Preencher'!L802</f>
        <v>180.22020000000001</v>
      </c>
      <c r="L793" s="15">
        <f>'[1]TCE - ANEXO III - Preencher'!M802</f>
        <v>31.14</v>
      </c>
      <c r="M793" s="15">
        <f t="shared" si="73"/>
        <v>149.08019999999999</v>
      </c>
      <c r="N793" s="15">
        <f>'[1]TCE - ANEXO III - Preencher'!O802</f>
        <v>2.15</v>
      </c>
      <c r="O793" s="15">
        <f>'[1]TCE - ANEXO III - Preencher'!P802</f>
        <v>0</v>
      </c>
      <c r="P793" s="16">
        <f t="shared" si="74"/>
        <v>2.15</v>
      </c>
      <c r="Q793" s="15">
        <f>'[1]TCE - ANEXO III - Preencher'!R802</f>
        <v>127.78141129032258</v>
      </c>
      <c r="R793" s="15">
        <f>'[1]TCE - ANEXO III - Preencher'!S802</f>
        <v>93.42</v>
      </c>
      <c r="S793" s="16">
        <f t="shared" si="75"/>
        <v>34.361411290322579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289.41081129032256</v>
      </c>
    </row>
    <row r="794" spans="1:28" x14ac:dyDescent="0.2">
      <c r="A794" s="8">
        <f>IFERROR(VLOOKUP(B794,'[1]DADOS (OCULTAR)'!$Q$3:$S$136,3,0),"")</f>
        <v>9039744002723</v>
      </c>
      <c r="B794" s="9" t="str">
        <f>'[1]TCE - ANEXO III - Preencher'!C803</f>
        <v>HOSPITAL PELÓPIDAS SILVEIRA - CG Nº 017/2022</v>
      </c>
      <c r="C794" s="10"/>
      <c r="D794" s="11" t="str">
        <f>'[1]TCE - ANEXO III - Preencher'!E803</f>
        <v>MARIA ROSILENE DO NASCIMENTO SENA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07/2024</v>
      </c>
      <c r="H794" s="14">
        <f>'[1]TCE - ANEXO III - Preencher'!I803</f>
        <v>0</v>
      </c>
      <c r="I794" s="14">
        <f>'[1]TCE - ANEXO III - Preencher'!J803</f>
        <v>273.47840000000002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447.58141129032259</v>
      </c>
      <c r="R794" s="15">
        <f>'[1]TCE - ANEXO III - Preencher'!S803</f>
        <v>84.72</v>
      </c>
      <c r="S794" s="16">
        <f t="shared" si="75"/>
        <v>362.86141129032262</v>
      </c>
      <c r="T794" s="15">
        <f>'[1]TCE - ANEXO III - Preencher'!U803</f>
        <v>69.41</v>
      </c>
      <c r="U794" s="15">
        <f>'[1]TCE - ANEXO III - Preencher'!V803</f>
        <v>0</v>
      </c>
      <c r="V794" s="16">
        <f t="shared" si="76"/>
        <v>69.41</v>
      </c>
      <c r="W794" s="17" t="str">
        <f>IF('[1]TCE - ANEXO III - Preencher'!X803="","",'[1]TCE - ANEXO III - Preencher'!X803)</f>
        <v>AUXÍLIO CRECHE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707.89981129032265</v>
      </c>
    </row>
    <row r="795" spans="1:28" x14ac:dyDescent="0.2">
      <c r="A795" s="8">
        <f>IFERROR(VLOOKUP(B795,'[1]DADOS (OCULTAR)'!$Q$3:$S$136,3,0),"")</f>
        <v>9039744002723</v>
      </c>
      <c r="B795" s="9" t="str">
        <f>'[1]TCE - ANEXO III - Preencher'!C804</f>
        <v>HOSPITAL PELÓPIDAS SILVEIRA - CG Nº 017/2022</v>
      </c>
      <c r="C795" s="10"/>
      <c r="D795" s="11" t="str">
        <f>'[1]TCE - ANEXO III - Preencher'!E804</f>
        <v>MARIA SILVANI GONCALVES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5152-05</v>
      </c>
      <c r="G795" s="13" t="str">
        <f>IF('[1]TCE - ANEXO III - Preencher'!H804="","",'[1]TCE - ANEXO III - Preencher'!H804)</f>
        <v>07/2024</v>
      </c>
      <c r="H795" s="14">
        <f>'[1]TCE - ANEXO III - Preencher'!I804</f>
        <v>0</v>
      </c>
      <c r="I795" s="14">
        <f>'[1]TCE - ANEXO III - Preencher'!J804</f>
        <v>170.048</v>
      </c>
      <c r="J795" s="14">
        <f>'[1]TCE - ANEXO III - Preencher'!K804</f>
        <v>0</v>
      </c>
      <c r="K795" s="15">
        <f>'[1]TCE - ANEXO III - Preencher'!L804</f>
        <v>180.22020000000001</v>
      </c>
      <c r="L795" s="15">
        <f>'[1]TCE - ANEXO III - Preencher'!M804</f>
        <v>28.24</v>
      </c>
      <c r="M795" s="15">
        <f t="shared" si="73"/>
        <v>151.9802</v>
      </c>
      <c r="N795" s="15">
        <f>'[1]TCE - ANEXO III - Preencher'!O804</f>
        <v>2.15</v>
      </c>
      <c r="O795" s="15">
        <f>'[1]TCE - ANEXO III - Preencher'!P804</f>
        <v>0</v>
      </c>
      <c r="P795" s="16">
        <f t="shared" si="74"/>
        <v>2.15</v>
      </c>
      <c r="Q795" s="15">
        <f>'[1]TCE - ANEXO III - Preencher'!R804</f>
        <v>267.18141129032256</v>
      </c>
      <c r="R795" s="15">
        <f>'[1]TCE - ANEXO III - Preencher'!S804</f>
        <v>84.72</v>
      </c>
      <c r="S795" s="16">
        <f t="shared" si="75"/>
        <v>182.46141129032256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506.63961129032248</v>
      </c>
    </row>
    <row r="796" spans="1:28" x14ac:dyDescent="0.2">
      <c r="A796" s="8">
        <f>IFERROR(VLOOKUP(B796,'[1]DADOS (OCULTAR)'!$Q$3:$S$136,3,0),"")</f>
        <v>9039744002723</v>
      </c>
      <c r="B796" s="9" t="str">
        <f>'[1]TCE - ANEXO III - Preencher'!C805</f>
        <v>HOSPITAL PELÓPIDAS SILVEIRA - CG Nº 017/2022</v>
      </c>
      <c r="C796" s="10"/>
      <c r="D796" s="11" t="str">
        <f>'[1]TCE - ANEXO III - Preencher'!E805</f>
        <v>MARIA SIMONE DIOCLECIO SANTANA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5174-10</v>
      </c>
      <c r="G796" s="13" t="str">
        <f>IF('[1]TCE - ANEXO III - Preencher'!H805="","",'[1]TCE - ANEXO III - Preencher'!H805)</f>
        <v>07/2024</v>
      </c>
      <c r="H796" s="14">
        <f>'[1]TCE - ANEXO III - Preencher'!I805</f>
        <v>0</v>
      </c>
      <c r="I796" s="14">
        <f>'[1]TCE - ANEXO III - Preencher'!J805</f>
        <v>127.3368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2.15</v>
      </c>
      <c r="O796" s="15">
        <f>'[1]TCE - ANEXO III - Preencher'!P805</f>
        <v>0</v>
      </c>
      <c r="P796" s="16">
        <f t="shared" si="74"/>
        <v>2.15</v>
      </c>
      <c r="Q796" s="15">
        <f>'[1]TCE - ANEXO III - Preencher'!R805</f>
        <v>127.78141129032258</v>
      </c>
      <c r="R796" s="15">
        <f>'[1]TCE - ANEXO III - Preencher'!S805</f>
        <v>84.72</v>
      </c>
      <c r="S796" s="16">
        <f t="shared" si="75"/>
        <v>43.061411290322582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172.54821129032257</v>
      </c>
    </row>
    <row r="797" spans="1:28" x14ac:dyDescent="0.2">
      <c r="A797" s="8">
        <f>IFERROR(VLOOKUP(B797,'[1]DADOS (OCULTAR)'!$Q$3:$S$136,3,0),"")</f>
        <v>9039744002723</v>
      </c>
      <c r="B797" s="9" t="str">
        <f>'[1]TCE - ANEXO III - Preencher'!C806</f>
        <v>HOSPITAL PELÓPIDAS SILVEIRA - CG Nº 017/2022</v>
      </c>
      <c r="C797" s="10"/>
      <c r="D797" s="11" t="str">
        <f>'[1]TCE - ANEXO III - Preencher'!E806</f>
        <v>MARIA SONIA FREITAS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07/2024</v>
      </c>
      <c r="H797" s="14">
        <f>'[1]TCE - ANEXO III - Preencher'!I806</f>
        <v>0</v>
      </c>
      <c r="I797" s="14">
        <f>'[1]TCE - ANEXO III - Preencher'!J806</f>
        <v>266.21280000000002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189.28141129032258</v>
      </c>
      <c r="R797" s="15">
        <f>'[1]TCE - ANEXO III - Preencher'!S806</f>
        <v>79.64</v>
      </c>
      <c r="S797" s="16">
        <f t="shared" si="75"/>
        <v>109.64141129032258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378.00421129032259</v>
      </c>
    </row>
    <row r="798" spans="1:28" x14ac:dyDescent="0.2">
      <c r="A798" s="8">
        <f>IFERROR(VLOOKUP(B798,'[1]DADOS (OCULTAR)'!$Q$3:$S$136,3,0),"")</f>
        <v>9039744002723</v>
      </c>
      <c r="B798" s="9" t="str">
        <f>'[1]TCE - ANEXO III - Preencher'!C807</f>
        <v>HOSPITAL PELÓPIDAS SILVEIRA - CG Nº 017/2022</v>
      </c>
      <c r="C798" s="10"/>
      <c r="D798" s="11" t="str">
        <f>'[1]TCE - ANEXO III - Preencher'!E807</f>
        <v>MARIA VALQUIRIA DANIEL CABRAL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5143-20</v>
      </c>
      <c r="G798" s="13" t="str">
        <f>IF('[1]TCE - ANEXO III - Preencher'!H807="","",'[1]TCE - ANEXO III - Preencher'!H807)</f>
        <v>07/2024</v>
      </c>
      <c r="H798" s="14">
        <f>'[1]TCE - ANEXO III - Preencher'!I807</f>
        <v>0</v>
      </c>
      <c r="I798" s="14">
        <f>'[1]TCE - ANEXO III - Preencher'!J807</f>
        <v>9.0367999999999995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2.15</v>
      </c>
      <c r="O798" s="15">
        <f>'[1]TCE - ANEXO III - Preencher'!P807</f>
        <v>0</v>
      </c>
      <c r="P798" s="16">
        <f t="shared" si="74"/>
        <v>2.15</v>
      </c>
      <c r="Q798" s="15">
        <f>'[1]TCE - ANEXO III - Preencher'!R807</f>
        <v>12.98141129032258</v>
      </c>
      <c r="R798" s="15">
        <f>'[1]TCE - ANEXO III - Preencher'!S807</f>
        <v>5.65</v>
      </c>
      <c r="S798" s="16">
        <f t="shared" si="75"/>
        <v>7.3314112903225794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18.518211290322579</v>
      </c>
    </row>
    <row r="799" spans="1:28" x14ac:dyDescent="0.2">
      <c r="A799" s="8">
        <f>IFERROR(VLOOKUP(B799,'[1]DADOS (OCULTAR)'!$Q$3:$S$136,3,0),"")</f>
        <v>9039744002723</v>
      </c>
      <c r="B799" s="9" t="str">
        <f>'[1]TCE - ANEXO III - Preencher'!C808</f>
        <v>HOSPITAL PELÓPIDAS SILVEIRA - CG Nº 017/2022</v>
      </c>
      <c r="C799" s="10"/>
      <c r="D799" s="11" t="str">
        <f>'[1]TCE - ANEXO III - Preencher'!E808</f>
        <v>MARIANA BATISTA ALVES DOS SANTOS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07/2024</v>
      </c>
      <c r="H799" s="14">
        <f>'[1]TCE - ANEXO III - Preencher'!I808</f>
        <v>0</v>
      </c>
      <c r="I799" s="14">
        <f>'[1]TCE - ANEXO III - Preencher'!J808</f>
        <v>112.9432</v>
      </c>
      <c r="J799" s="14">
        <f>'[1]TCE - ANEXO III - Preencher'!K808</f>
        <v>0</v>
      </c>
      <c r="K799" s="15">
        <f>'[1]TCE - ANEXO III - Preencher'!L808</f>
        <v>180.22020000000001</v>
      </c>
      <c r="L799" s="15">
        <f>'[1]TCE - ANEXO III - Preencher'!M808</f>
        <v>28.24</v>
      </c>
      <c r="M799" s="15">
        <f t="shared" si="73"/>
        <v>151.9802</v>
      </c>
      <c r="N799" s="15">
        <f>'[1]TCE - ANEXO III - Preencher'!O808</f>
        <v>2.15</v>
      </c>
      <c r="O799" s="15">
        <f>'[1]TCE - ANEXO III - Preencher'!P808</f>
        <v>0</v>
      </c>
      <c r="P799" s="16">
        <f t="shared" si="74"/>
        <v>2.15</v>
      </c>
      <c r="Q799" s="15">
        <f>'[1]TCE - ANEXO III - Preencher'!R808</f>
        <v>275.3814112903226</v>
      </c>
      <c r="R799" s="15">
        <f>'[1]TCE - ANEXO III - Preencher'!S808</f>
        <v>84.72</v>
      </c>
      <c r="S799" s="16">
        <f t="shared" si="75"/>
        <v>190.6614112903226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457.73481129032257</v>
      </c>
    </row>
    <row r="800" spans="1:28" x14ac:dyDescent="0.2">
      <c r="A800" s="8">
        <f>IFERROR(VLOOKUP(B800,'[1]DADOS (OCULTAR)'!$Q$3:$S$136,3,0),"")</f>
        <v>9039744002723</v>
      </c>
      <c r="B800" s="9" t="str">
        <f>'[1]TCE - ANEXO III - Preencher'!C809</f>
        <v>HOSPITAL PELÓPIDAS SILVEIRA - CG Nº 017/2022</v>
      </c>
      <c r="C800" s="10"/>
      <c r="D800" s="11" t="str">
        <f>'[1]TCE - ANEXO III - Preencher'!E809</f>
        <v>MARIANA GALDINO TOSCANO DE BRITO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2236-05</v>
      </c>
      <c r="G800" s="13" t="str">
        <f>IF('[1]TCE - ANEXO III - Preencher'!H809="","",'[1]TCE - ANEXO III - Preencher'!H809)</f>
        <v>07/2024</v>
      </c>
      <c r="H800" s="14">
        <f>'[1]TCE - ANEXO III - Preencher'!I809</f>
        <v>0</v>
      </c>
      <c r="I800" s="14">
        <f>'[1]TCE - ANEXO III - Preencher'!J809</f>
        <v>249.7456</v>
      </c>
      <c r="J800" s="14">
        <f>'[1]TCE - ANEXO III - Preencher'!K809</f>
        <v>0</v>
      </c>
      <c r="K800" s="15">
        <f>'[1]TCE - ANEXO III - Preencher'!L809</f>
        <v>180.22020000000001</v>
      </c>
      <c r="L800" s="15">
        <f>'[1]TCE - ANEXO III - Preencher'!M809</f>
        <v>3.37</v>
      </c>
      <c r="M800" s="15">
        <f t="shared" si="73"/>
        <v>176.8502</v>
      </c>
      <c r="N800" s="15">
        <f>'[1]TCE - ANEXO III - Preencher'!O809</f>
        <v>4.5199999999999996</v>
      </c>
      <c r="O800" s="15">
        <f>'[1]TCE - ANEXO III - Preencher'!P809</f>
        <v>0</v>
      </c>
      <c r="P800" s="16">
        <f t="shared" si="74"/>
        <v>4.5199999999999996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431.11579999999998</v>
      </c>
    </row>
    <row r="801" spans="1:28" x14ac:dyDescent="0.2">
      <c r="A801" s="8">
        <f>IFERROR(VLOOKUP(B801,'[1]DADOS (OCULTAR)'!$Q$3:$S$136,3,0),"")</f>
        <v>9039744002723</v>
      </c>
      <c r="B801" s="9" t="str">
        <f>'[1]TCE - ANEXO III - Preencher'!C810</f>
        <v>HOSPITAL PELÓPIDAS SILVEIRA - CG Nº 017/2022</v>
      </c>
      <c r="C801" s="10"/>
      <c r="D801" s="11" t="str">
        <f>'[1]TCE - ANEXO III - Preencher'!E810</f>
        <v>MARIANA MENDES BRANDAO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07/2024</v>
      </c>
      <c r="H801" s="14">
        <f>'[1]TCE - ANEXO III - Preencher'!I810</f>
        <v>0</v>
      </c>
      <c r="I801" s="14">
        <f>'[1]TCE - ANEXO III - Preencher'!J810</f>
        <v>1053.0896</v>
      </c>
      <c r="J801" s="14">
        <f>'[1]TCE - ANEXO III - Preencher'!K810</f>
        <v>0</v>
      </c>
      <c r="K801" s="15">
        <f>'[1]TCE - ANEXO III - Preencher'!L810</f>
        <v>180.22020000000001</v>
      </c>
      <c r="L801" s="15">
        <f>'[1]TCE - ANEXO III - Preencher'!M810</f>
        <v>3.17</v>
      </c>
      <c r="M801" s="15">
        <f t="shared" si="73"/>
        <v>177.05020000000002</v>
      </c>
      <c r="N801" s="15">
        <f>'[1]TCE - ANEXO III - Preencher'!O810</f>
        <v>17.2</v>
      </c>
      <c r="O801" s="15">
        <f>'[1]TCE - ANEXO III - Preencher'!P810</f>
        <v>0</v>
      </c>
      <c r="P801" s="16">
        <f t="shared" si="74"/>
        <v>17.2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1247.3398</v>
      </c>
    </row>
    <row r="802" spans="1:28" x14ac:dyDescent="0.2">
      <c r="A802" s="8">
        <f>IFERROR(VLOOKUP(B802,'[1]DADOS (OCULTAR)'!$Q$3:$S$136,3,0),"")</f>
        <v>9039744002723</v>
      </c>
      <c r="B802" s="9" t="str">
        <f>'[1]TCE - ANEXO III - Preencher'!C811</f>
        <v>HOSPITAL PELÓPIDAS SILVEIRA - CG Nº 017/2022</v>
      </c>
      <c r="C802" s="10"/>
      <c r="D802" s="11" t="str">
        <f>'[1]TCE - ANEXO III - Preencher'!E811</f>
        <v>MARIANA SILVA CAVALCANTE DOS SANTOS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5211-30</v>
      </c>
      <c r="G802" s="13" t="str">
        <f>IF('[1]TCE - ANEXO III - Preencher'!H811="","",'[1]TCE - ANEXO III - Preencher'!H811)</f>
        <v>07/2024</v>
      </c>
      <c r="H802" s="14">
        <f>'[1]TCE - ANEXO III - Preencher'!I811</f>
        <v>0</v>
      </c>
      <c r="I802" s="14">
        <f>'[1]TCE - ANEXO III - Preencher'!J811</f>
        <v>124.56</v>
      </c>
      <c r="J802" s="14">
        <f>'[1]TCE - ANEXO III - Preencher'!K811</f>
        <v>0</v>
      </c>
      <c r="K802" s="15">
        <f>'[1]TCE - ANEXO III - Preencher'!L811</f>
        <v>180.22020000000001</v>
      </c>
      <c r="L802" s="15">
        <f>'[1]TCE - ANEXO III - Preencher'!M811</f>
        <v>31.14</v>
      </c>
      <c r="M802" s="15">
        <f t="shared" si="73"/>
        <v>149.08019999999999</v>
      </c>
      <c r="N802" s="15">
        <f>'[1]TCE - ANEXO III - Preencher'!O811</f>
        <v>2.15</v>
      </c>
      <c r="O802" s="15">
        <f>'[1]TCE - ANEXO III - Preencher'!P811</f>
        <v>0</v>
      </c>
      <c r="P802" s="16">
        <f t="shared" si="74"/>
        <v>2.15</v>
      </c>
      <c r="Q802" s="15">
        <f>'[1]TCE - ANEXO III - Preencher'!R811</f>
        <v>185.18141129032259</v>
      </c>
      <c r="R802" s="15">
        <f>'[1]TCE - ANEXO III - Preencher'!S811</f>
        <v>93.42</v>
      </c>
      <c r="S802" s="16">
        <f t="shared" si="75"/>
        <v>91.761411290322584</v>
      </c>
      <c r="T802" s="15">
        <f>'[1]TCE - ANEXO III - Preencher'!U811</f>
        <v>148.4</v>
      </c>
      <c r="U802" s="15">
        <f>'[1]TCE - ANEXO III - Preencher'!V811</f>
        <v>0</v>
      </c>
      <c r="V802" s="16">
        <f t="shared" si="76"/>
        <v>148.4</v>
      </c>
      <c r="W802" s="17" t="str">
        <f>IF('[1]TCE - ANEXO III - Preencher'!X811="","",'[1]TCE - ANEXO III - Preencher'!X811)</f>
        <v>AUXÍLIO CRECHE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515.9516112903226</v>
      </c>
    </row>
    <row r="803" spans="1:28" x14ac:dyDescent="0.2">
      <c r="A803" s="8">
        <f>IFERROR(VLOOKUP(B803,'[1]DADOS (OCULTAR)'!$Q$3:$S$136,3,0),"")</f>
        <v>9039744002723</v>
      </c>
      <c r="B803" s="9" t="str">
        <f>'[1]TCE - ANEXO III - Preencher'!C812</f>
        <v>HOSPITAL PELÓPIDAS SILVEIRA - CG Nº 017/2022</v>
      </c>
      <c r="C803" s="10"/>
      <c r="D803" s="11" t="str">
        <f>'[1]TCE - ANEXO III - Preencher'!E812</f>
        <v>MARIANY PEREIRA DO NASCIMENTO IDE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2516-05</v>
      </c>
      <c r="G803" s="13" t="str">
        <f>IF('[1]TCE - ANEXO III - Preencher'!H812="","",'[1]TCE - ANEXO III - Preencher'!H812)</f>
        <v>07/2024</v>
      </c>
      <c r="H803" s="14">
        <f>'[1]TCE - ANEXO III - Preencher'!I812</f>
        <v>0</v>
      </c>
      <c r="I803" s="14">
        <f>'[1]TCE - ANEXO III - Preencher'!J812</f>
        <v>419.28960000000001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2.15</v>
      </c>
      <c r="O803" s="15">
        <f>'[1]TCE - ANEXO III - Preencher'!P812</f>
        <v>0</v>
      </c>
      <c r="P803" s="16">
        <f t="shared" si="74"/>
        <v>2.15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421.43959999999998</v>
      </c>
    </row>
    <row r="804" spans="1:28" x14ac:dyDescent="0.2">
      <c r="A804" s="8">
        <f>IFERROR(VLOOKUP(B804,'[1]DADOS (OCULTAR)'!$Q$3:$S$136,3,0),"")</f>
        <v>9039744002723</v>
      </c>
      <c r="B804" s="9" t="str">
        <f>'[1]TCE - ANEXO III - Preencher'!C813</f>
        <v>HOSPITAL PELÓPIDAS SILVEIRA - CG Nº 017/2022</v>
      </c>
      <c r="C804" s="10"/>
      <c r="D804" s="11" t="str">
        <f>'[1]TCE - ANEXO III - Preencher'!E813</f>
        <v>MARILENE BERNADETE DE OLIVEIRA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5143-20</v>
      </c>
      <c r="G804" s="13" t="str">
        <f>IF('[1]TCE - ANEXO III - Preencher'!H813="","",'[1]TCE - ANEXO III - Preencher'!H813)</f>
        <v>07/2024</v>
      </c>
      <c r="H804" s="14">
        <f>'[1]TCE - ANEXO III - Preencher'!I813</f>
        <v>0</v>
      </c>
      <c r="I804" s="14">
        <f>'[1]TCE - ANEXO III - Preencher'!J813</f>
        <v>9.0367999999999995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2.15</v>
      </c>
      <c r="O804" s="15">
        <f>'[1]TCE - ANEXO III - Preencher'!P813</f>
        <v>0</v>
      </c>
      <c r="P804" s="16">
        <f t="shared" si="74"/>
        <v>2.15</v>
      </c>
      <c r="Q804" s="15">
        <f>'[1]TCE - ANEXO III - Preencher'!R813</f>
        <v>12.98141129032258</v>
      </c>
      <c r="R804" s="15">
        <f>'[1]TCE - ANEXO III - Preencher'!S813</f>
        <v>5.65</v>
      </c>
      <c r="S804" s="16">
        <f t="shared" si="75"/>
        <v>7.3314112903225794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18.518211290322579</v>
      </c>
    </row>
    <row r="805" spans="1:28" x14ac:dyDescent="0.2">
      <c r="A805" s="8">
        <f>IFERROR(VLOOKUP(B805,'[1]DADOS (OCULTAR)'!$Q$3:$S$136,3,0),"")</f>
        <v>9039744002723</v>
      </c>
      <c r="B805" s="9" t="str">
        <f>'[1]TCE - ANEXO III - Preencher'!C814</f>
        <v>HOSPITAL PELÓPIDAS SILVEIRA - CG Nº 017/2022</v>
      </c>
      <c r="C805" s="10"/>
      <c r="D805" s="11" t="str">
        <f>'[1]TCE - ANEXO III - Preencher'!E814</f>
        <v>MARILENE OLIVEIRA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07/2024</v>
      </c>
      <c r="H805" s="14">
        <f>'[1]TCE - ANEXO III - Preencher'!I814</f>
        <v>0</v>
      </c>
      <c r="I805" s="14">
        <f>'[1]TCE - ANEXO III - Preencher'!J814</f>
        <v>292.75760000000002</v>
      </c>
      <c r="J805" s="14">
        <f>'[1]TCE - ANEXO III - Preencher'!K814</f>
        <v>0</v>
      </c>
      <c r="K805" s="15">
        <f>'[1]TCE - ANEXO III - Preencher'!L814</f>
        <v>180.22020000000001</v>
      </c>
      <c r="L805" s="15">
        <f>'[1]TCE - ANEXO III - Preencher'!M814</f>
        <v>28.24</v>
      </c>
      <c r="M805" s="15">
        <f t="shared" si="73"/>
        <v>151.9802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267.18141129032256</v>
      </c>
      <c r="R805" s="15">
        <f>'[1]TCE - ANEXO III - Preencher'!S814</f>
        <v>84.72</v>
      </c>
      <c r="S805" s="16">
        <f t="shared" si="75"/>
        <v>182.46141129032256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629.3492112903225</v>
      </c>
    </row>
    <row r="806" spans="1:28" x14ac:dyDescent="0.2">
      <c r="A806" s="8">
        <f>IFERROR(VLOOKUP(B806,'[1]DADOS (OCULTAR)'!$Q$3:$S$136,3,0),"")</f>
        <v>9039744002723</v>
      </c>
      <c r="B806" s="9" t="str">
        <f>'[1]TCE - ANEXO III - Preencher'!C815</f>
        <v>HOSPITAL PELÓPIDAS SILVEIRA - CG Nº 017/2022</v>
      </c>
      <c r="C806" s="10"/>
      <c r="D806" s="11" t="str">
        <f>'[1]TCE - ANEXO III - Preencher'!E815</f>
        <v>MARILIA ANDRADE LIMA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2236-05</v>
      </c>
      <c r="G806" s="13" t="str">
        <f>IF('[1]TCE - ANEXO III - Preencher'!H815="","",'[1]TCE - ANEXO III - Preencher'!H815)</f>
        <v>07/2024</v>
      </c>
      <c r="H806" s="14">
        <f>'[1]TCE - ANEXO III - Preencher'!I815</f>
        <v>0</v>
      </c>
      <c r="I806" s="14">
        <f>'[1]TCE - ANEXO III - Preencher'!J815</f>
        <v>147.00559999999999</v>
      </c>
      <c r="J806" s="14">
        <f>'[1]TCE - ANEXO III - Preencher'!K815</f>
        <v>0</v>
      </c>
      <c r="K806" s="15">
        <f>'[1]TCE - ANEXO III - Preencher'!L815</f>
        <v>180.22020000000001</v>
      </c>
      <c r="L806" s="15">
        <f>'[1]TCE - ANEXO III - Preencher'!M815</f>
        <v>2.27</v>
      </c>
      <c r="M806" s="15">
        <f t="shared" si="73"/>
        <v>177.9502</v>
      </c>
      <c r="N806" s="15">
        <f>'[1]TCE - ANEXO III - Preencher'!O815</f>
        <v>4.5199999999999996</v>
      </c>
      <c r="O806" s="15">
        <f>'[1]TCE - ANEXO III - Preencher'!P815</f>
        <v>0</v>
      </c>
      <c r="P806" s="16">
        <f t="shared" si="74"/>
        <v>4.5199999999999996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329.47579999999994</v>
      </c>
    </row>
    <row r="807" spans="1:28" x14ac:dyDescent="0.2">
      <c r="A807" s="8">
        <f>IFERROR(VLOOKUP(B807,'[1]DADOS (OCULTAR)'!$Q$3:$S$136,3,0),"")</f>
        <v>9039744002723</v>
      </c>
      <c r="B807" s="9" t="str">
        <f>'[1]TCE - ANEXO III - Preencher'!C816</f>
        <v>HOSPITAL PELÓPIDAS SILVEIRA - CG Nº 017/2022</v>
      </c>
      <c r="C807" s="10"/>
      <c r="D807" s="11" t="str">
        <f>'[1]TCE - ANEXO III - Preencher'!E816</f>
        <v>MARILIA GABRIELA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5211-30</v>
      </c>
      <c r="G807" s="13" t="str">
        <f>IF('[1]TCE - ANEXO III - Preencher'!H816="","",'[1]TCE - ANEXO III - Preencher'!H816)</f>
        <v>07/2024</v>
      </c>
      <c r="H807" s="14">
        <f>'[1]TCE - ANEXO III - Preencher'!I816</f>
        <v>0</v>
      </c>
      <c r="I807" s="14">
        <f>'[1]TCE - ANEXO III - Preencher'!J816</f>
        <v>93.799199999999999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95.949200000000005</v>
      </c>
    </row>
    <row r="808" spans="1:28" x14ac:dyDescent="0.2">
      <c r="A808" s="8">
        <f>IFERROR(VLOOKUP(B808,'[1]DADOS (OCULTAR)'!$Q$3:$S$136,3,0),"")</f>
        <v>9039744002723</v>
      </c>
      <c r="B808" s="9" t="str">
        <f>'[1]TCE - ANEXO III - Preencher'!C817</f>
        <v>HOSPITAL PELÓPIDAS SILVEIRA - CG Nº 017/2022</v>
      </c>
      <c r="C808" s="10"/>
      <c r="D808" s="11" t="str">
        <f>'[1]TCE - ANEXO III - Preencher'!E817</f>
        <v>MARINA BELFORT DE MORAES GUERRA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1312-10</v>
      </c>
      <c r="G808" s="13" t="str">
        <f>IF('[1]TCE - ANEXO III - Preencher'!H817="","",'[1]TCE - ANEXO III - Preencher'!H817)</f>
        <v>07/2024</v>
      </c>
      <c r="H808" s="14">
        <f>'[1]TCE - ANEXO III - Preencher'!I817</f>
        <v>0</v>
      </c>
      <c r="I808" s="14">
        <f>'[1]TCE - ANEXO III - Preencher'!J817</f>
        <v>968.94720000000007</v>
      </c>
      <c r="J808" s="14">
        <f>'[1]TCE - ANEXO III - Preencher'!K817</f>
        <v>0</v>
      </c>
      <c r="K808" s="15">
        <f>'[1]TCE - ANEXO III - Preencher'!L817</f>
        <v>180.22020000000001</v>
      </c>
      <c r="L808" s="15">
        <f>'[1]TCE - ANEXO III - Preencher'!M817</f>
        <v>30</v>
      </c>
      <c r="M808" s="15">
        <f t="shared" si="73"/>
        <v>150.22020000000001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120.26</v>
      </c>
      <c r="U808" s="15">
        <f>'[1]TCE - ANEXO III - Preencher'!V817</f>
        <v>0</v>
      </c>
      <c r="V808" s="16">
        <f t="shared" si="76"/>
        <v>120.26</v>
      </c>
      <c r="W808" s="17" t="str">
        <f>IF('[1]TCE - ANEXO III - Preencher'!X817="","",'[1]TCE - ANEXO III - Preencher'!X817)</f>
        <v>AUXÍLIO CRECHE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1241.5774000000001</v>
      </c>
    </row>
    <row r="809" spans="1:28" x14ac:dyDescent="0.2">
      <c r="A809" s="8">
        <f>IFERROR(VLOOKUP(B809,'[1]DADOS (OCULTAR)'!$Q$3:$S$136,3,0),"")</f>
        <v>9039744002723</v>
      </c>
      <c r="B809" s="9" t="str">
        <f>'[1]TCE - ANEXO III - Preencher'!C818</f>
        <v>HOSPITAL PELÓPIDAS SILVEIRA - CG Nº 017/2022</v>
      </c>
      <c r="C809" s="10"/>
      <c r="D809" s="11" t="str">
        <f>'[1]TCE - ANEXO III - Preencher'!E818</f>
        <v>MARINALDA NOBERTA DA CRUZ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2237-05</v>
      </c>
      <c r="G809" s="13" t="str">
        <f>IF('[1]TCE - ANEXO III - Preencher'!H818="","",'[1]TCE - ANEXO III - Preencher'!H818)</f>
        <v>07/2024</v>
      </c>
      <c r="H809" s="14">
        <f>'[1]TCE - ANEXO III - Preencher'!I818</f>
        <v>0</v>
      </c>
      <c r="I809" s="14">
        <f>'[1]TCE - ANEXO III - Preencher'!J818</f>
        <v>155.14320000000001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250.78141129032258</v>
      </c>
      <c r="R809" s="15">
        <f>'[1]TCE - ANEXO III - Preencher'!S818</f>
        <v>84.72</v>
      </c>
      <c r="S809" s="16">
        <f t="shared" si="75"/>
        <v>166.06141129032258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323.35461129032262</v>
      </c>
    </row>
    <row r="810" spans="1:28" x14ac:dyDescent="0.2">
      <c r="A810" s="8">
        <f>IFERROR(VLOOKUP(B810,'[1]DADOS (OCULTAR)'!$Q$3:$S$136,3,0),"")</f>
        <v>9039744002723</v>
      </c>
      <c r="B810" s="9" t="str">
        <f>'[1]TCE - ANEXO III - Preencher'!C819</f>
        <v>HOSPITAL PELÓPIDAS SILVEIRA - CG Nº 017/2022</v>
      </c>
      <c r="C810" s="10"/>
      <c r="D810" s="11" t="str">
        <f>'[1]TCE - ANEXO III - Preencher'!E819</f>
        <v>MARINALDO DA SILVA CARDOSO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5151-10</v>
      </c>
      <c r="G810" s="13" t="str">
        <f>IF('[1]TCE - ANEXO III - Preencher'!H819="","",'[1]TCE - ANEXO III - Preencher'!H819)</f>
        <v>07/2024</v>
      </c>
      <c r="H810" s="14">
        <f>'[1]TCE - ANEXO III - Preencher'!I819</f>
        <v>0</v>
      </c>
      <c r="I810" s="14">
        <f>'[1]TCE - ANEXO III - Preencher'!J819</f>
        <v>154.3776</v>
      </c>
      <c r="J810" s="14">
        <f>'[1]TCE - ANEXO III - Preencher'!K819</f>
        <v>0</v>
      </c>
      <c r="K810" s="15">
        <f>'[1]TCE - ANEXO III - Preencher'!L819</f>
        <v>180.22020000000001</v>
      </c>
      <c r="L810" s="15">
        <f>'[1]TCE - ANEXO III - Preencher'!M819</f>
        <v>28.24</v>
      </c>
      <c r="M810" s="15">
        <f t="shared" si="73"/>
        <v>151.9802</v>
      </c>
      <c r="N810" s="15">
        <f>'[1]TCE - ANEXO III - Preencher'!O819</f>
        <v>2.15</v>
      </c>
      <c r="O810" s="15">
        <f>'[1]TCE - ANEXO III - Preencher'!P819</f>
        <v>0</v>
      </c>
      <c r="P810" s="16">
        <f t="shared" si="74"/>
        <v>2.15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308.50779999999997</v>
      </c>
    </row>
    <row r="811" spans="1:28" x14ac:dyDescent="0.2">
      <c r="A811" s="8">
        <f>IFERROR(VLOOKUP(B811,'[1]DADOS (OCULTAR)'!$Q$3:$S$136,3,0),"")</f>
        <v>9039744002723</v>
      </c>
      <c r="B811" s="9" t="str">
        <f>'[1]TCE - ANEXO III - Preencher'!C820</f>
        <v>HOSPITAL PELÓPIDAS SILVEIRA - CG Nº 017/2022</v>
      </c>
      <c r="C811" s="10"/>
      <c r="D811" s="11" t="str">
        <f>'[1]TCE - ANEXO III - Preencher'!E820</f>
        <v>MARINES SOARES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3241-15</v>
      </c>
      <c r="G811" s="13" t="str">
        <f>IF('[1]TCE - ANEXO III - Preencher'!H820="","",'[1]TCE - ANEXO III - Preencher'!H820)</f>
        <v>07/2024</v>
      </c>
      <c r="H811" s="14">
        <f>'[1]TCE - ANEXO III - Preencher'!I820</f>
        <v>0</v>
      </c>
      <c r="I811" s="14">
        <f>'[1]TCE - ANEXO III - Preencher'!J820</f>
        <v>326.91759999999999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2.15</v>
      </c>
      <c r="O811" s="15">
        <f>'[1]TCE - ANEXO III - Preencher'!P820</f>
        <v>0</v>
      </c>
      <c r="P811" s="16">
        <f t="shared" si="74"/>
        <v>2.15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329.06759999999997</v>
      </c>
    </row>
    <row r="812" spans="1:28" x14ac:dyDescent="0.2">
      <c r="A812" s="8">
        <f>IFERROR(VLOOKUP(B812,'[1]DADOS (OCULTAR)'!$Q$3:$S$136,3,0),"")</f>
        <v>9039744002723</v>
      </c>
      <c r="B812" s="9" t="str">
        <f>'[1]TCE - ANEXO III - Preencher'!C821</f>
        <v>HOSPITAL PELÓPIDAS SILVEIRA - CG Nº 017/2022</v>
      </c>
      <c r="C812" s="10"/>
      <c r="D812" s="11" t="str">
        <f>'[1]TCE - ANEXO III - Preencher'!E821</f>
        <v>MARINETE CHAGAS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07/2024</v>
      </c>
      <c r="H812" s="14">
        <f>'[1]TCE - ANEXO III - Preencher'!I821</f>
        <v>0</v>
      </c>
      <c r="I812" s="14">
        <f>'[1]TCE - ANEXO III - Preencher'!J821</f>
        <v>123.11839999999999</v>
      </c>
      <c r="J812" s="14">
        <f>'[1]TCE - ANEXO III - Preencher'!K821</f>
        <v>0</v>
      </c>
      <c r="K812" s="15">
        <f>'[1]TCE - ANEXO III - Preencher'!L821</f>
        <v>180.22020000000001</v>
      </c>
      <c r="L812" s="15">
        <f>'[1]TCE - ANEXO III - Preencher'!M821</f>
        <v>31.14</v>
      </c>
      <c r="M812" s="15">
        <f t="shared" si="73"/>
        <v>149.08019999999999</v>
      </c>
      <c r="N812" s="15">
        <f>'[1]TCE - ANEXO III - Preencher'!O821</f>
        <v>2.15</v>
      </c>
      <c r="O812" s="15">
        <f>'[1]TCE - ANEXO III - Preencher'!P821</f>
        <v>0</v>
      </c>
      <c r="P812" s="16">
        <f t="shared" si="74"/>
        <v>2.15</v>
      </c>
      <c r="Q812" s="15">
        <f>'[1]TCE - ANEXO III - Preencher'!R821</f>
        <v>135.98141129032257</v>
      </c>
      <c r="R812" s="15">
        <f>'[1]TCE - ANEXO III - Preencher'!S821</f>
        <v>93.42</v>
      </c>
      <c r="S812" s="16">
        <f t="shared" si="75"/>
        <v>42.561411290322567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316.91001129032253</v>
      </c>
    </row>
    <row r="813" spans="1:28" x14ac:dyDescent="0.2">
      <c r="A813" s="8">
        <f>IFERROR(VLOOKUP(B813,'[1]DADOS (OCULTAR)'!$Q$3:$S$136,3,0),"")</f>
        <v>9039744002723</v>
      </c>
      <c r="B813" s="9" t="str">
        <f>'[1]TCE - ANEXO III - Preencher'!C822</f>
        <v>HOSPITAL PELÓPIDAS SILVEIRA - CG Nº 017/2022</v>
      </c>
      <c r="C813" s="10"/>
      <c r="D813" s="11" t="str">
        <f>'[1]TCE - ANEXO III - Preencher'!E822</f>
        <v>MARIZA MARIA ARAUJO CAMPELO DE MELO</v>
      </c>
      <c r="E813" s="9" t="str">
        <f>IF('[1]TCE - ANEXO III - Preencher'!F822="4 - Assistência Odontológica","2 - Outros Profissionais da Saúde",'[1]TCE - ANEXO III - Preencher'!F822)</f>
        <v>1 - Médico</v>
      </c>
      <c r="F813" s="12" t="str">
        <f>'[1]TCE - ANEXO III - Preencher'!G822</f>
        <v>2251-20</v>
      </c>
      <c r="G813" s="13" t="str">
        <f>IF('[1]TCE - ANEXO III - Preencher'!H822="","",'[1]TCE - ANEXO III - Preencher'!H822)</f>
        <v>07/2024</v>
      </c>
      <c r="H813" s="14">
        <f>'[1]TCE - ANEXO III - Preencher'!I822</f>
        <v>0</v>
      </c>
      <c r="I813" s="14">
        <f>'[1]TCE - ANEXO III - Preencher'!J822</f>
        <v>272.10480000000001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17.2</v>
      </c>
      <c r="O813" s="15">
        <f>'[1]TCE - ANEXO III - Preencher'!P822</f>
        <v>0</v>
      </c>
      <c r="P813" s="16">
        <f t="shared" si="74"/>
        <v>17.2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289.3048</v>
      </c>
    </row>
    <row r="814" spans="1:28" x14ac:dyDescent="0.2">
      <c r="A814" s="8">
        <f>IFERROR(VLOOKUP(B814,'[1]DADOS (OCULTAR)'!$Q$3:$S$136,3,0),"")</f>
        <v>9039744002723</v>
      </c>
      <c r="B814" s="9" t="str">
        <f>'[1]TCE - ANEXO III - Preencher'!C823</f>
        <v>HOSPITAL PELÓPIDAS SILVEIRA - CG Nº 017/2022</v>
      </c>
      <c r="C814" s="10"/>
      <c r="D814" s="11" t="str">
        <f>'[1]TCE - ANEXO III - Preencher'!E823</f>
        <v>MARKUS VINICIUS DE VASCONCELOS ARRUDA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2236-05</v>
      </c>
      <c r="G814" s="13" t="str">
        <f>IF('[1]TCE - ANEXO III - Preencher'!H823="","",'[1]TCE - ANEXO III - Preencher'!H823)</f>
        <v>07/2024</v>
      </c>
      <c r="H814" s="14">
        <f>'[1]TCE - ANEXO III - Preencher'!I823</f>
        <v>0</v>
      </c>
      <c r="I814" s="14">
        <f>'[1]TCE - ANEXO III - Preencher'!J823</f>
        <v>244.2808</v>
      </c>
      <c r="J814" s="14">
        <f>'[1]TCE - ANEXO III - Preencher'!K823</f>
        <v>0</v>
      </c>
      <c r="K814" s="15">
        <f>'[1]TCE - ANEXO III - Preencher'!L823</f>
        <v>180.22020000000001</v>
      </c>
      <c r="L814" s="15">
        <f>'[1]TCE - ANEXO III - Preencher'!M823</f>
        <v>2.95</v>
      </c>
      <c r="M814" s="15">
        <f t="shared" si="73"/>
        <v>177.27020000000002</v>
      </c>
      <c r="N814" s="15">
        <f>'[1]TCE - ANEXO III - Preencher'!O823</f>
        <v>4.5199999999999996</v>
      </c>
      <c r="O814" s="15">
        <f>'[1]TCE - ANEXO III - Preencher'!P823</f>
        <v>0</v>
      </c>
      <c r="P814" s="16">
        <f t="shared" si="74"/>
        <v>4.5199999999999996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426.07100000000003</v>
      </c>
    </row>
    <row r="815" spans="1:28" x14ac:dyDescent="0.2">
      <c r="A815" s="8">
        <f>IFERROR(VLOOKUP(B815,'[1]DADOS (OCULTAR)'!$Q$3:$S$136,3,0),"")</f>
        <v>9039744002723</v>
      </c>
      <c r="B815" s="9" t="str">
        <f>'[1]TCE - ANEXO III - Preencher'!C824</f>
        <v>HOSPITAL PELÓPIDAS SILVEIRA - CG Nº 017/2022</v>
      </c>
      <c r="C815" s="10"/>
      <c r="D815" s="11" t="str">
        <f>'[1]TCE - ANEXO III - Preencher'!E824</f>
        <v>MARTA MILENA FLOR DE OLIVEIRA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3241-15</v>
      </c>
      <c r="G815" s="13" t="str">
        <f>IF('[1]TCE - ANEXO III - Preencher'!H824="","",'[1]TCE - ANEXO III - Preencher'!H824)</f>
        <v>07/2024</v>
      </c>
      <c r="H815" s="14">
        <f>'[1]TCE - ANEXO III - Preencher'!I824</f>
        <v>0</v>
      </c>
      <c r="I815" s="14">
        <f>'[1]TCE - ANEXO III - Preencher'!J824</f>
        <v>281.01839999999999</v>
      </c>
      <c r="J815" s="14">
        <f>'[1]TCE - ANEXO III - Preencher'!K824</f>
        <v>0</v>
      </c>
      <c r="K815" s="15">
        <f>'[1]TCE - ANEXO III - Preencher'!L824</f>
        <v>180.22020000000001</v>
      </c>
      <c r="L815" s="15">
        <f>'[1]TCE - ANEXO III - Preencher'!M824</f>
        <v>19.28</v>
      </c>
      <c r="M815" s="15">
        <f t="shared" si="73"/>
        <v>160.9402</v>
      </c>
      <c r="N815" s="15">
        <f>'[1]TCE - ANEXO III - Preencher'!O824</f>
        <v>2.15</v>
      </c>
      <c r="O815" s="15">
        <f>'[1]TCE - ANEXO III - Preencher'!P824</f>
        <v>0</v>
      </c>
      <c r="P815" s="16">
        <f t="shared" si="74"/>
        <v>2.15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444.10859999999997</v>
      </c>
    </row>
    <row r="816" spans="1:28" x14ac:dyDescent="0.2">
      <c r="A816" s="8">
        <f>IFERROR(VLOOKUP(B816,'[1]DADOS (OCULTAR)'!$Q$3:$S$136,3,0),"")</f>
        <v>9039744002723</v>
      </c>
      <c r="B816" s="9" t="str">
        <f>'[1]TCE - ANEXO III - Preencher'!C825</f>
        <v>HOSPITAL PELÓPIDAS SILVEIRA - CG Nº 017/2022</v>
      </c>
      <c r="C816" s="10"/>
      <c r="D816" s="11" t="str">
        <f>'[1]TCE - ANEXO III - Preencher'!E825</f>
        <v>MARY JANE DA SILVA BARROS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5211-30</v>
      </c>
      <c r="G816" s="13" t="str">
        <f>IF('[1]TCE - ANEXO III - Preencher'!H825="","",'[1]TCE - ANEXO III - Preencher'!H825)</f>
        <v>07/2024</v>
      </c>
      <c r="H816" s="14">
        <f>'[1]TCE - ANEXO III - Preencher'!I825</f>
        <v>0</v>
      </c>
      <c r="I816" s="14">
        <f>'[1]TCE - ANEXO III - Preencher'!J825</f>
        <v>122.20959999999999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2.15</v>
      </c>
      <c r="O816" s="15">
        <f>'[1]TCE - ANEXO III - Preencher'!P825</f>
        <v>0</v>
      </c>
      <c r="P816" s="16">
        <f t="shared" si="74"/>
        <v>2.15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124.3596</v>
      </c>
    </row>
    <row r="817" spans="1:28" x14ac:dyDescent="0.2">
      <c r="A817" s="8">
        <f>IFERROR(VLOOKUP(B817,'[1]DADOS (OCULTAR)'!$Q$3:$S$136,3,0),"")</f>
        <v>9039744002723</v>
      </c>
      <c r="B817" s="9" t="str">
        <f>'[1]TCE - ANEXO III - Preencher'!C826</f>
        <v>HOSPITAL PELÓPIDAS SILVEIRA - CG Nº 017/2022</v>
      </c>
      <c r="C817" s="10"/>
      <c r="D817" s="11" t="str">
        <f>'[1]TCE - ANEXO III - Preencher'!E826</f>
        <v>MATEUS DA COSTA MACHADO RIOS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2251-25</v>
      </c>
      <c r="G817" s="13" t="str">
        <f>IF('[1]TCE - ANEXO III - Preencher'!H826="","",'[1]TCE - ANEXO III - Preencher'!H826)</f>
        <v>07/2024</v>
      </c>
      <c r="H817" s="14">
        <f>'[1]TCE - ANEXO III - Preencher'!I826</f>
        <v>0</v>
      </c>
      <c r="I817" s="14">
        <f>'[1]TCE - ANEXO III - Preencher'!J826</f>
        <v>633.16399999999999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17.2</v>
      </c>
      <c r="O817" s="15">
        <f>'[1]TCE - ANEXO III - Preencher'!P826</f>
        <v>0</v>
      </c>
      <c r="P817" s="16">
        <f t="shared" si="74"/>
        <v>17.2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650.36400000000003</v>
      </c>
    </row>
    <row r="818" spans="1:28" x14ac:dyDescent="0.2">
      <c r="A818" s="8">
        <f>IFERROR(VLOOKUP(B818,'[1]DADOS (OCULTAR)'!$Q$3:$S$136,3,0),"")</f>
        <v>9039744002723</v>
      </c>
      <c r="B818" s="9" t="str">
        <f>'[1]TCE - ANEXO III - Preencher'!C827</f>
        <v>HOSPITAL PELÓPIDAS SILVEIRA - CG Nº 017/2022</v>
      </c>
      <c r="C818" s="10"/>
      <c r="D818" s="11" t="str">
        <f>'[1]TCE - ANEXO III - Preencher'!E827</f>
        <v>MATEUS LOPES BARRETO DE SOUSA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2251-25</v>
      </c>
      <c r="G818" s="13" t="str">
        <f>IF('[1]TCE - ANEXO III - Preencher'!H827="","",'[1]TCE - ANEXO III - Preencher'!H827)</f>
        <v>07/2024</v>
      </c>
      <c r="H818" s="14">
        <f>'[1]TCE - ANEXO III - Preencher'!I827</f>
        <v>0</v>
      </c>
      <c r="I818" s="14">
        <f>'[1]TCE - ANEXO III - Preencher'!J827</f>
        <v>1411.1192000000001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17.2</v>
      </c>
      <c r="O818" s="15">
        <f>'[1]TCE - ANEXO III - Preencher'!P827</f>
        <v>0</v>
      </c>
      <c r="P818" s="16">
        <f t="shared" si="74"/>
        <v>17.2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1428.3192000000001</v>
      </c>
    </row>
    <row r="819" spans="1:28" x14ac:dyDescent="0.2">
      <c r="A819" s="8">
        <f>IFERROR(VLOOKUP(B819,'[1]DADOS (OCULTAR)'!$Q$3:$S$136,3,0),"")</f>
        <v>9039744002723</v>
      </c>
      <c r="B819" s="9" t="str">
        <f>'[1]TCE - ANEXO III - Preencher'!C828</f>
        <v>HOSPITAL PELÓPIDAS SILVEIRA - CG Nº 017/2022</v>
      </c>
      <c r="C819" s="10"/>
      <c r="D819" s="11" t="str">
        <f>'[1]TCE - ANEXO III - Preencher'!E828</f>
        <v>MATEUS SEVERINO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07/2024</v>
      </c>
      <c r="H819" s="14">
        <f>'[1]TCE - ANEXO III - Preencher'!I828</f>
        <v>0</v>
      </c>
      <c r="I819" s="14">
        <f>'[1]TCE - ANEXO III - Preencher'!J828</f>
        <v>275.036</v>
      </c>
      <c r="J819" s="14">
        <f>'[1]TCE - ANEXO III - Preencher'!K828</f>
        <v>0</v>
      </c>
      <c r="K819" s="15">
        <f>'[1]TCE - ANEXO III - Preencher'!L828</f>
        <v>180.22020000000001</v>
      </c>
      <c r="L819" s="15">
        <f>'[1]TCE - ANEXO III - Preencher'!M828</f>
        <v>28.24</v>
      </c>
      <c r="M819" s="15">
        <f t="shared" si="73"/>
        <v>151.9802</v>
      </c>
      <c r="N819" s="15">
        <f>'[1]TCE - ANEXO III - Preencher'!O828</f>
        <v>2.15</v>
      </c>
      <c r="O819" s="15">
        <f>'[1]TCE - ANEXO III - Preencher'!P828</f>
        <v>0</v>
      </c>
      <c r="P819" s="16">
        <f t="shared" si="74"/>
        <v>2.15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429.1662</v>
      </c>
    </row>
    <row r="820" spans="1:28" x14ac:dyDescent="0.2">
      <c r="A820" s="8">
        <f>IFERROR(VLOOKUP(B820,'[1]DADOS (OCULTAR)'!$Q$3:$S$136,3,0),"")</f>
        <v>9039744002723</v>
      </c>
      <c r="B820" s="9" t="str">
        <f>'[1]TCE - ANEXO III - Preencher'!C829</f>
        <v>HOSPITAL PELÓPIDAS SILVEIRA - CG Nº 017/2022</v>
      </c>
      <c r="C820" s="10"/>
      <c r="D820" s="11" t="str">
        <f>'[1]TCE - ANEXO III - Preencher'!E829</f>
        <v>MATHEUS VICTOR DO ESPIRITO SANTO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5151-10</v>
      </c>
      <c r="G820" s="13" t="str">
        <f>IF('[1]TCE - ANEXO III - Preencher'!H829="","",'[1]TCE - ANEXO III - Preencher'!H829)</f>
        <v>07/2024</v>
      </c>
      <c r="H820" s="14">
        <f>'[1]TCE - ANEXO III - Preencher'!I829</f>
        <v>0</v>
      </c>
      <c r="I820" s="14">
        <f>'[1]TCE - ANEXO III - Preencher'!J829</f>
        <v>136.19759999999999</v>
      </c>
      <c r="J820" s="14">
        <f>'[1]TCE - ANEXO III - Preencher'!K829</f>
        <v>0</v>
      </c>
      <c r="K820" s="15">
        <f>'[1]TCE - ANEXO III - Preencher'!L829</f>
        <v>180.22020000000001</v>
      </c>
      <c r="L820" s="15">
        <f>'[1]TCE - ANEXO III - Preencher'!M829</f>
        <v>28.24</v>
      </c>
      <c r="M820" s="15">
        <f t="shared" si="73"/>
        <v>151.9802</v>
      </c>
      <c r="N820" s="15">
        <f>'[1]TCE - ANEXO III - Preencher'!O829</f>
        <v>2.15</v>
      </c>
      <c r="O820" s="15">
        <f>'[1]TCE - ANEXO III - Preencher'!P829</f>
        <v>0</v>
      </c>
      <c r="P820" s="16">
        <f t="shared" si="74"/>
        <v>2.15</v>
      </c>
      <c r="Q820" s="15">
        <f>'[1]TCE - ANEXO III - Preencher'!R829</f>
        <v>365.58141129032259</v>
      </c>
      <c r="R820" s="15">
        <f>'[1]TCE - ANEXO III - Preencher'!S829</f>
        <v>75.72</v>
      </c>
      <c r="S820" s="16">
        <f t="shared" si="75"/>
        <v>289.86141129032262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580.18921129032265</v>
      </c>
    </row>
    <row r="821" spans="1:28" x14ac:dyDescent="0.2">
      <c r="A821" s="8">
        <f>IFERROR(VLOOKUP(B821,'[1]DADOS (OCULTAR)'!$Q$3:$S$136,3,0),"")</f>
        <v>9039744002723</v>
      </c>
      <c r="B821" s="9" t="str">
        <f>'[1]TCE - ANEXO III - Preencher'!C830</f>
        <v>HOSPITAL PELÓPIDAS SILVEIRA - CG Nº 017/2022</v>
      </c>
      <c r="C821" s="10"/>
      <c r="D821" s="11" t="str">
        <f>'[1]TCE - ANEXO III - Preencher'!E830</f>
        <v>MAURICIO BARRETO DA SILVA JUNIOR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3172-10</v>
      </c>
      <c r="G821" s="13" t="str">
        <f>IF('[1]TCE - ANEXO III - Preencher'!H830="","",'[1]TCE - ANEXO III - Preencher'!H830)</f>
        <v>07/2024</v>
      </c>
      <c r="H821" s="14">
        <f>'[1]TCE - ANEXO III - Preencher'!I830</f>
        <v>0</v>
      </c>
      <c r="I821" s="14">
        <f>'[1]TCE - ANEXO III - Preencher'!J830</f>
        <v>185.92320000000001</v>
      </c>
      <c r="J821" s="14">
        <f>'[1]TCE - ANEXO III - Preencher'!K830</f>
        <v>0</v>
      </c>
      <c r="K821" s="15">
        <f>'[1]TCE - ANEXO III - Preencher'!L830</f>
        <v>180.22020000000001</v>
      </c>
      <c r="L821" s="15">
        <f>'[1]TCE - ANEXO III - Preencher'!M830</f>
        <v>43.74</v>
      </c>
      <c r="M821" s="15">
        <f t="shared" si="73"/>
        <v>136.4802</v>
      </c>
      <c r="N821" s="15">
        <f>'[1]TCE - ANEXO III - Preencher'!O830</f>
        <v>2.15</v>
      </c>
      <c r="O821" s="15">
        <f>'[1]TCE - ANEXO III - Preencher'!P830</f>
        <v>0</v>
      </c>
      <c r="P821" s="16">
        <f t="shared" si="74"/>
        <v>2.15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324.55340000000001</v>
      </c>
    </row>
    <row r="822" spans="1:28" x14ac:dyDescent="0.2">
      <c r="A822" s="8">
        <f>IFERROR(VLOOKUP(B822,'[1]DADOS (OCULTAR)'!$Q$3:$S$136,3,0),"")</f>
        <v>9039744002723</v>
      </c>
      <c r="B822" s="9" t="str">
        <f>'[1]TCE - ANEXO III - Preencher'!C831</f>
        <v>HOSPITAL PELÓPIDAS SILVEIRA - CG Nº 017/2022</v>
      </c>
      <c r="C822" s="10"/>
      <c r="D822" s="11" t="str">
        <f>'[1]TCE - ANEXO III - Preencher'!E831</f>
        <v>MAURICIO FRANCISCO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07/2024</v>
      </c>
      <c r="H822" s="14">
        <f>'[1]TCE - ANEXO III - Preencher'!I831</f>
        <v>0</v>
      </c>
      <c r="I822" s="14">
        <f>'[1]TCE - ANEXO III - Preencher'!J831</f>
        <v>273.47840000000002</v>
      </c>
      <c r="J822" s="14">
        <f>'[1]TCE - ANEXO III - Preencher'!K831</f>
        <v>0</v>
      </c>
      <c r="K822" s="15">
        <f>'[1]TCE - ANEXO III - Preencher'!L831</f>
        <v>180.22020000000001</v>
      </c>
      <c r="L822" s="15">
        <f>'[1]TCE - ANEXO III - Preencher'!M831</f>
        <v>28.24</v>
      </c>
      <c r="M822" s="15">
        <f t="shared" si="73"/>
        <v>151.9802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127.78141129032258</v>
      </c>
      <c r="R822" s="15">
        <f>'[1]TCE - ANEXO III - Preencher'!S831</f>
        <v>84.72</v>
      </c>
      <c r="S822" s="16">
        <f t="shared" si="75"/>
        <v>43.061411290322582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470.67001129032258</v>
      </c>
    </row>
    <row r="823" spans="1:28" x14ac:dyDescent="0.2">
      <c r="A823" s="8">
        <f>IFERROR(VLOOKUP(B823,'[1]DADOS (OCULTAR)'!$Q$3:$S$136,3,0),"")</f>
        <v>9039744002723</v>
      </c>
      <c r="B823" s="9" t="str">
        <f>'[1]TCE - ANEXO III - Preencher'!C832</f>
        <v>HOSPITAL PELÓPIDAS SILVEIRA - CG Nº 017/2022</v>
      </c>
      <c r="C823" s="10"/>
      <c r="D823" s="11" t="str">
        <f>'[1]TCE - ANEXO III - Preencher'!E832</f>
        <v>MAURIEDNA AMANCIO DE LIMA BATISTA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3242-05</v>
      </c>
      <c r="G823" s="13" t="str">
        <f>IF('[1]TCE - ANEXO III - Preencher'!H832="","",'[1]TCE - ANEXO III - Preencher'!H832)</f>
        <v>07/2024</v>
      </c>
      <c r="H823" s="14">
        <f>'[1]TCE - ANEXO III - Preencher'!I832</f>
        <v>0</v>
      </c>
      <c r="I823" s="14">
        <f>'[1]TCE - ANEXO III - Preencher'!J832</f>
        <v>178.2328</v>
      </c>
      <c r="J823" s="14">
        <f>'[1]TCE - ANEXO III - Preencher'!K832</f>
        <v>0</v>
      </c>
      <c r="K823" s="15">
        <f>'[1]TCE - ANEXO III - Preencher'!L832</f>
        <v>180.22020000000001</v>
      </c>
      <c r="L823" s="15">
        <f>'[1]TCE - ANEXO III - Preencher'!M832</f>
        <v>33.5</v>
      </c>
      <c r="M823" s="15">
        <f t="shared" si="73"/>
        <v>146.72020000000001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327.10299999999995</v>
      </c>
    </row>
    <row r="824" spans="1:28" x14ac:dyDescent="0.2">
      <c r="A824" s="8">
        <f>IFERROR(VLOOKUP(B824,'[1]DADOS (OCULTAR)'!$Q$3:$S$136,3,0),"")</f>
        <v>9039744002723</v>
      </c>
      <c r="B824" s="9" t="str">
        <f>'[1]TCE - ANEXO III - Preencher'!C833</f>
        <v>HOSPITAL PELÓPIDAS SILVEIRA - CG Nº 017/2022</v>
      </c>
      <c r="C824" s="10"/>
      <c r="D824" s="11" t="str">
        <f>'[1]TCE - ANEXO III - Preencher'!E833</f>
        <v>MAXWELL GABRIEL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07/2024</v>
      </c>
      <c r="H824" s="14">
        <f>'[1]TCE - ANEXO III - Preencher'!I833</f>
        <v>0</v>
      </c>
      <c r="I824" s="14">
        <f>'[1]TCE - ANEXO III - Preencher'!J833</f>
        <v>302.50799999999998</v>
      </c>
      <c r="J824" s="14">
        <f>'[1]TCE - ANEXO III - Preencher'!K833</f>
        <v>0</v>
      </c>
      <c r="K824" s="15">
        <f>'[1]TCE - ANEXO III - Preencher'!L833</f>
        <v>180.22020000000001</v>
      </c>
      <c r="L824" s="15">
        <f>'[1]TCE - ANEXO III - Preencher'!M833</f>
        <v>28.24</v>
      </c>
      <c r="M824" s="15">
        <f t="shared" si="73"/>
        <v>151.9802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135.98141129032257</v>
      </c>
      <c r="R824" s="15">
        <f>'[1]TCE - ANEXO III - Preencher'!S833</f>
        <v>84.72</v>
      </c>
      <c r="S824" s="16">
        <f t="shared" si="75"/>
        <v>51.26141129032257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507.89961129032258</v>
      </c>
    </row>
    <row r="825" spans="1:28" x14ac:dyDescent="0.2">
      <c r="A825" s="8">
        <f>IFERROR(VLOOKUP(B825,'[1]DADOS (OCULTAR)'!$Q$3:$S$136,3,0),"")</f>
        <v>9039744002723</v>
      </c>
      <c r="B825" s="9" t="str">
        <f>'[1]TCE - ANEXO III - Preencher'!C834</f>
        <v>HOSPITAL PELÓPIDAS SILVEIRA - CG Nº 017/2022</v>
      </c>
      <c r="C825" s="10"/>
      <c r="D825" s="11" t="str">
        <f>'[1]TCE - ANEXO III - Preencher'!E834</f>
        <v>MAXWELL HESLEY PEREIRA TAVARES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3172-10</v>
      </c>
      <c r="G825" s="13" t="str">
        <f>IF('[1]TCE - ANEXO III - Preencher'!H834="","",'[1]TCE - ANEXO III - Preencher'!H834)</f>
        <v>07/2024</v>
      </c>
      <c r="H825" s="14">
        <f>'[1]TCE - ANEXO III - Preencher'!I834</f>
        <v>0</v>
      </c>
      <c r="I825" s="14">
        <f>'[1]TCE - ANEXO III - Preencher'!J834</f>
        <v>212.56639999999999</v>
      </c>
      <c r="J825" s="14">
        <f>'[1]TCE - ANEXO III - Preencher'!K834</f>
        <v>0</v>
      </c>
      <c r="K825" s="15">
        <f>'[1]TCE - ANEXO III - Preencher'!L834</f>
        <v>180.22020000000001</v>
      </c>
      <c r="L825" s="15">
        <f>'[1]TCE - ANEXO III - Preencher'!M834</f>
        <v>56.32</v>
      </c>
      <c r="M825" s="15">
        <f t="shared" si="73"/>
        <v>123.90020000000001</v>
      </c>
      <c r="N825" s="15">
        <f>'[1]TCE - ANEXO III - Preencher'!O834</f>
        <v>2.15</v>
      </c>
      <c r="O825" s="15">
        <f>'[1]TCE - ANEXO III - Preencher'!P834</f>
        <v>0</v>
      </c>
      <c r="P825" s="16">
        <f t="shared" si="74"/>
        <v>2.15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338.61659999999995</v>
      </c>
    </row>
    <row r="826" spans="1:28" x14ac:dyDescent="0.2">
      <c r="A826" s="8">
        <f>IFERROR(VLOOKUP(B826,'[1]DADOS (OCULTAR)'!$Q$3:$S$136,3,0),"")</f>
        <v>9039744002723</v>
      </c>
      <c r="B826" s="9" t="str">
        <f>'[1]TCE - ANEXO III - Preencher'!C835</f>
        <v>HOSPITAL PELÓPIDAS SILVEIRA - CG Nº 017/2022</v>
      </c>
      <c r="C826" s="10"/>
      <c r="D826" s="11" t="str">
        <f>'[1]TCE - ANEXO III - Preencher'!E835</f>
        <v>MAYARA CRISTINA MACEDO DE MENEZES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2236-05</v>
      </c>
      <c r="G826" s="13" t="str">
        <f>IF('[1]TCE - ANEXO III - Preencher'!H835="","",'[1]TCE - ANEXO III - Preencher'!H835)</f>
        <v>07/2024</v>
      </c>
      <c r="H826" s="14">
        <f>'[1]TCE - ANEXO III - Preencher'!I835</f>
        <v>0</v>
      </c>
      <c r="I826" s="14">
        <f>'[1]TCE - ANEXO III - Preencher'!J835</f>
        <v>244.60239999999999</v>
      </c>
      <c r="J826" s="14">
        <f>'[1]TCE - ANEXO III - Preencher'!K835</f>
        <v>0</v>
      </c>
      <c r="K826" s="15">
        <f>'[1]TCE - ANEXO III - Preencher'!L835</f>
        <v>180.22020000000001</v>
      </c>
      <c r="L826" s="15">
        <f>'[1]TCE - ANEXO III - Preencher'!M835</f>
        <v>2.95</v>
      </c>
      <c r="M826" s="15">
        <f t="shared" si="73"/>
        <v>177.27020000000002</v>
      </c>
      <c r="N826" s="15">
        <f>'[1]TCE - ANEXO III - Preencher'!O835</f>
        <v>4.5199999999999996</v>
      </c>
      <c r="O826" s="15">
        <f>'[1]TCE - ANEXO III - Preencher'!P835</f>
        <v>0</v>
      </c>
      <c r="P826" s="16">
        <f t="shared" si="74"/>
        <v>4.5199999999999996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426.39260000000002</v>
      </c>
    </row>
    <row r="827" spans="1:28" x14ac:dyDescent="0.2">
      <c r="A827" s="8">
        <f>IFERROR(VLOOKUP(B827,'[1]DADOS (OCULTAR)'!$Q$3:$S$136,3,0),"")</f>
        <v>9039744002723</v>
      </c>
      <c r="B827" s="9" t="str">
        <f>'[1]TCE - ANEXO III - Preencher'!C836</f>
        <v>HOSPITAL PELÓPIDAS SILVEIRA - CG Nº 017/2022</v>
      </c>
      <c r="C827" s="10"/>
      <c r="D827" s="11" t="str">
        <f>'[1]TCE - ANEXO III - Preencher'!E836</f>
        <v>MAYARA EVELLYN GOMES DOS SANTOS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2236-05</v>
      </c>
      <c r="G827" s="13" t="str">
        <f>IF('[1]TCE - ANEXO III - Preencher'!H836="","",'[1]TCE - ANEXO III - Preencher'!H836)</f>
        <v>07/2024</v>
      </c>
      <c r="H827" s="14">
        <f>'[1]TCE - ANEXO III - Preencher'!I836</f>
        <v>0</v>
      </c>
      <c r="I827" s="14">
        <f>'[1]TCE - ANEXO III - Preencher'!J836</f>
        <v>217.5104</v>
      </c>
      <c r="J827" s="14">
        <f>'[1]TCE - ANEXO III - Preencher'!K836</f>
        <v>0</v>
      </c>
      <c r="K827" s="15">
        <f>'[1]TCE - ANEXO III - Preencher'!L836</f>
        <v>180.22020000000001</v>
      </c>
      <c r="L827" s="15">
        <f>'[1]TCE - ANEXO III - Preencher'!M836</f>
        <v>2.7</v>
      </c>
      <c r="M827" s="15">
        <f t="shared" si="73"/>
        <v>177.52020000000002</v>
      </c>
      <c r="N827" s="15">
        <f>'[1]TCE - ANEXO III - Preencher'!O836</f>
        <v>4.5199999999999996</v>
      </c>
      <c r="O827" s="15">
        <f>'[1]TCE - ANEXO III - Preencher'!P836</f>
        <v>0</v>
      </c>
      <c r="P827" s="16">
        <f t="shared" si="74"/>
        <v>4.5199999999999996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399.55060000000003</v>
      </c>
    </row>
    <row r="828" spans="1:28" x14ac:dyDescent="0.2">
      <c r="A828" s="8">
        <f>IFERROR(VLOOKUP(B828,'[1]DADOS (OCULTAR)'!$Q$3:$S$136,3,0),"")</f>
        <v>9039744002723</v>
      </c>
      <c r="B828" s="9" t="str">
        <f>'[1]TCE - ANEXO III - Preencher'!C837</f>
        <v>HOSPITAL PELÓPIDAS SILVEIRA - CG Nº 017/2022</v>
      </c>
      <c r="C828" s="10"/>
      <c r="D828" s="11" t="str">
        <f>'[1]TCE - ANEXO III - Preencher'!E837</f>
        <v>MAYARA SUELEN ARAUJO DOS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07/2024</v>
      </c>
      <c r="H828" s="14">
        <f>'[1]TCE - ANEXO III - Preencher'!I837</f>
        <v>0</v>
      </c>
      <c r="I828" s="14">
        <f>'[1]TCE - ANEXO III - Preencher'!J837</f>
        <v>291.52159999999998</v>
      </c>
      <c r="J828" s="14">
        <f>'[1]TCE - ANEXO III - Preencher'!K837</f>
        <v>0</v>
      </c>
      <c r="K828" s="15">
        <f>'[1]TCE - ANEXO III - Preencher'!L837</f>
        <v>180.22020000000001</v>
      </c>
      <c r="L828" s="15">
        <f>'[1]TCE - ANEXO III - Preencher'!M837</f>
        <v>28.24</v>
      </c>
      <c r="M828" s="15">
        <f t="shared" si="73"/>
        <v>151.9802</v>
      </c>
      <c r="N828" s="15">
        <f>'[1]TCE - ANEXO III - Preencher'!O837</f>
        <v>2.15</v>
      </c>
      <c r="O828" s="15">
        <f>'[1]TCE - ANEXO III - Preencher'!P837</f>
        <v>0</v>
      </c>
      <c r="P828" s="16">
        <f t="shared" si="74"/>
        <v>2.15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445.65179999999998</v>
      </c>
    </row>
    <row r="829" spans="1:28" x14ac:dyDescent="0.2">
      <c r="A829" s="8">
        <f>IFERROR(VLOOKUP(B829,'[1]DADOS (OCULTAR)'!$Q$3:$S$136,3,0),"")</f>
        <v>9039744002723</v>
      </c>
      <c r="B829" s="9" t="str">
        <f>'[1]TCE - ANEXO III - Preencher'!C838</f>
        <v>HOSPITAL PELÓPIDAS SILVEIRA - CG Nº 017/2022</v>
      </c>
      <c r="C829" s="10"/>
      <c r="D829" s="11" t="str">
        <f>'[1]TCE - ANEXO III - Preencher'!E838</f>
        <v>MERCIA MARIA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07/2024</v>
      </c>
      <c r="H829" s="14">
        <f>'[1]TCE - ANEXO III - Preencher'!I838</f>
        <v>0</v>
      </c>
      <c r="I829" s="14">
        <f>'[1]TCE - ANEXO III - Preencher'!J838</f>
        <v>275.55680000000001</v>
      </c>
      <c r="J829" s="14">
        <f>'[1]TCE - ANEXO III - Preencher'!K838</f>
        <v>0</v>
      </c>
      <c r="K829" s="15">
        <f>'[1]TCE - ANEXO III - Preencher'!L838</f>
        <v>180.22020000000001</v>
      </c>
      <c r="L829" s="15">
        <f>'[1]TCE - ANEXO III - Preencher'!M838</f>
        <v>28.24</v>
      </c>
      <c r="M829" s="15">
        <f t="shared" si="73"/>
        <v>151.9802</v>
      </c>
      <c r="N829" s="15">
        <f>'[1]TCE - ANEXO III - Preencher'!O838</f>
        <v>2.15</v>
      </c>
      <c r="O829" s="15">
        <f>'[1]TCE - ANEXO III - Preencher'!P838</f>
        <v>0</v>
      </c>
      <c r="P829" s="16">
        <f t="shared" si="74"/>
        <v>2.15</v>
      </c>
      <c r="Q829" s="15">
        <f>'[1]TCE - ANEXO III - Preencher'!R838</f>
        <v>267.18141129032256</v>
      </c>
      <c r="R829" s="15">
        <f>'[1]TCE - ANEXO III - Preencher'!S838</f>
        <v>84.72</v>
      </c>
      <c r="S829" s="16">
        <f t="shared" si="75"/>
        <v>182.46141129032256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612.14841129032254</v>
      </c>
    </row>
    <row r="830" spans="1:28" x14ac:dyDescent="0.2">
      <c r="A830" s="8">
        <f>IFERROR(VLOOKUP(B830,'[1]DADOS (OCULTAR)'!$Q$3:$S$136,3,0),"")</f>
        <v>9039744002723</v>
      </c>
      <c r="B830" s="9" t="str">
        <f>'[1]TCE - ANEXO III - Preencher'!C839</f>
        <v>HOSPITAL PELÓPIDAS SILVEIRA - CG Nº 017/2022</v>
      </c>
      <c r="C830" s="10"/>
      <c r="D830" s="11" t="str">
        <f>'[1]TCE - ANEXO III - Preencher'!E839</f>
        <v>MERCIA MARTINS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07/2024</v>
      </c>
      <c r="H830" s="14">
        <f>'[1]TCE - ANEXO III - Preencher'!I839</f>
        <v>0</v>
      </c>
      <c r="I830" s="14">
        <f>'[1]TCE - ANEXO III - Preencher'!J839</f>
        <v>278.45600000000002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2.15</v>
      </c>
      <c r="O830" s="15">
        <f>'[1]TCE - ANEXO III - Preencher'!P839</f>
        <v>0</v>
      </c>
      <c r="P830" s="16">
        <f t="shared" si="74"/>
        <v>2.15</v>
      </c>
      <c r="Q830" s="15">
        <f>'[1]TCE - ANEXO III - Preencher'!R839</f>
        <v>0</v>
      </c>
      <c r="R830" s="15">
        <f>'[1]TCE - ANEXO III - Preencher'!S839</f>
        <v>26.55</v>
      </c>
      <c r="S830" s="16">
        <f t="shared" si="75"/>
        <v>-26.55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254.05599999999998</v>
      </c>
    </row>
    <row r="831" spans="1:28" x14ac:dyDescent="0.2">
      <c r="A831" s="8">
        <f>IFERROR(VLOOKUP(B831,'[1]DADOS (OCULTAR)'!$Q$3:$S$136,3,0),"")</f>
        <v>9039744002723</v>
      </c>
      <c r="B831" s="9" t="str">
        <f>'[1]TCE - ANEXO III - Preencher'!C840</f>
        <v>HOSPITAL PELÓPIDAS SILVEIRA - CG Nº 017/2022</v>
      </c>
      <c r="C831" s="10"/>
      <c r="D831" s="11" t="str">
        <f>'[1]TCE - ANEXO III - Preencher'!E840</f>
        <v>MEXNEIDE RODRIGUES CABRAL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07/2024</v>
      </c>
      <c r="H831" s="14">
        <f>'[1]TCE - ANEXO III - Preencher'!I840</f>
        <v>0</v>
      </c>
      <c r="I831" s="14">
        <f>'[1]TCE - ANEXO III - Preencher'!J840</f>
        <v>292.24</v>
      </c>
      <c r="J831" s="14">
        <f>'[1]TCE - ANEXO III - Preencher'!K840</f>
        <v>0</v>
      </c>
      <c r="K831" s="15">
        <f>'[1]TCE - ANEXO III - Preencher'!L840</f>
        <v>180.22020000000001</v>
      </c>
      <c r="L831" s="15">
        <f>'[1]TCE - ANEXO III - Preencher'!M840</f>
        <v>28.24</v>
      </c>
      <c r="M831" s="15">
        <f t="shared" si="73"/>
        <v>151.9802</v>
      </c>
      <c r="N831" s="15">
        <f>'[1]TCE - ANEXO III - Preencher'!O840</f>
        <v>2.15</v>
      </c>
      <c r="O831" s="15">
        <f>'[1]TCE - ANEXO III - Preencher'!P840</f>
        <v>0</v>
      </c>
      <c r="P831" s="16">
        <f t="shared" si="74"/>
        <v>2.15</v>
      </c>
      <c r="Q831" s="15">
        <f>'[1]TCE - ANEXO III - Preencher'!R840</f>
        <v>250.78141129032258</v>
      </c>
      <c r="R831" s="15">
        <f>'[1]TCE - ANEXO III - Preencher'!S840</f>
        <v>84.72</v>
      </c>
      <c r="S831" s="16">
        <f t="shared" si="75"/>
        <v>166.06141129032258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612.43161129032251</v>
      </c>
    </row>
    <row r="832" spans="1:28" x14ac:dyDescent="0.2">
      <c r="A832" s="8">
        <f>IFERROR(VLOOKUP(B832,'[1]DADOS (OCULTAR)'!$Q$3:$S$136,3,0),"")</f>
        <v>9039744002723</v>
      </c>
      <c r="B832" s="9" t="str">
        <f>'[1]TCE - ANEXO III - Preencher'!C841</f>
        <v>HOSPITAL PELÓPIDAS SILVEIRA - CG Nº 017/2022</v>
      </c>
      <c r="C832" s="10"/>
      <c r="D832" s="11" t="str">
        <f>'[1]TCE - ANEXO III - Preencher'!E841</f>
        <v>MICHELA NAZARE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07/2024</v>
      </c>
      <c r="H832" s="14">
        <f>'[1]TCE - ANEXO III - Preencher'!I841</f>
        <v>0</v>
      </c>
      <c r="I832" s="14">
        <f>'[1]TCE - ANEXO III - Preencher'!J841</f>
        <v>452.10879999999997</v>
      </c>
      <c r="J832" s="14">
        <f>'[1]TCE - ANEXO III - Preencher'!K841</f>
        <v>0</v>
      </c>
      <c r="K832" s="15">
        <f>'[1]TCE - ANEXO III - Preencher'!L841</f>
        <v>180.22020000000001</v>
      </c>
      <c r="L832" s="15">
        <f>'[1]TCE - ANEXO III - Preencher'!M841</f>
        <v>2.79</v>
      </c>
      <c r="M832" s="15">
        <f t="shared" si="73"/>
        <v>177.43020000000001</v>
      </c>
      <c r="N832" s="15">
        <f>'[1]TCE - ANEXO III - Preencher'!O841</f>
        <v>4.5199999999999996</v>
      </c>
      <c r="O832" s="15">
        <f>'[1]TCE - ANEXO III - Preencher'!P841</f>
        <v>0</v>
      </c>
      <c r="P832" s="16">
        <f t="shared" si="74"/>
        <v>4.5199999999999996</v>
      </c>
      <c r="Q832" s="15">
        <f>'[1]TCE - ANEXO III - Preencher'!R841</f>
        <v>201.58141129032259</v>
      </c>
      <c r="R832" s="15">
        <f>'[1]TCE - ANEXO III - Preencher'!S841</f>
        <v>108.26</v>
      </c>
      <c r="S832" s="16">
        <f t="shared" si="75"/>
        <v>93.321411290322587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727.38041129032251</v>
      </c>
    </row>
    <row r="833" spans="1:28" x14ac:dyDescent="0.2">
      <c r="A833" s="8">
        <f>IFERROR(VLOOKUP(B833,'[1]DADOS (OCULTAR)'!$Q$3:$S$136,3,0),"")</f>
        <v>9039744002723</v>
      </c>
      <c r="B833" s="9" t="str">
        <f>'[1]TCE - ANEXO III - Preencher'!C842</f>
        <v>HOSPITAL PELÓPIDAS SILVEIRA - CG Nº 017/2022</v>
      </c>
      <c r="C833" s="10"/>
      <c r="D833" s="11" t="str">
        <f>'[1]TCE - ANEXO III - Preencher'!E842</f>
        <v>MICHELE BARBOSA DE ALMEIDA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07/2024</v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2.15</v>
      </c>
    </row>
    <row r="834" spans="1:28" x14ac:dyDescent="0.2">
      <c r="A834" s="8">
        <f>IFERROR(VLOOKUP(B834,'[1]DADOS (OCULTAR)'!$Q$3:$S$136,3,0),"")</f>
        <v>9039744002723</v>
      </c>
      <c r="B834" s="9" t="str">
        <f>'[1]TCE - ANEXO III - Preencher'!C843</f>
        <v>HOSPITAL PELÓPIDAS SILVEIRA - CG Nº 017/2022</v>
      </c>
      <c r="C834" s="10"/>
      <c r="D834" s="11" t="str">
        <f>'[1]TCE - ANEXO III - Preencher'!E843</f>
        <v>MICHELE ROBERTA DE MELO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2234-05</v>
      </c>
      <c r="G834" s="13" t="str">
        <f>IF('[1]TCE - ANEXO III - Preencher'!H843="","",'[1]TCE - ANEXO III - Preencher'!H843)</f>
        <v>07/2024</v>
      </c>
      <c r="H834" s="14">
        <f>'[1]TCE - ANEXO III - Preencher'!I843</f>
        <v>0</v>
      </c>
      <c r="I834" s="14">
        <f>'[1]TCE - ANEXO III - Preencher'!J843</f>
        <v>322.78879999999998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2.15</v>
      </c>
      <c r="O834" s="15">
        <f>'[1]TCE - ANEXO III - Preencher'!P843</f>
        <v>0</v>
      </c>
      <c r="P834" s="16">
        <f t="shared" si="74"/>
        <v>2.15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324.93879999999996</v>
      </c>
    </row>
    <row r="835" spans="1:28" x14ac:dyDescent="0.2">
      <c r="A835" s="8">
        <f>IFERROR(VLOOKUP(B835,'[1]DADOS (OCULTAR)'!$Q$3:$S$136,3,0),"")</f>
        <v>9039744002723</v>
      </c>
      <c r="B835" s="9" t="str">
        <f>'[1]TCE - ANEXO III - Preencher'!C844</f>
        <v>HOSPITAL PELÓPIDAS SILVEIRA - CG Nº 017/2022</v>
      </c>
      <c r="C835" s="10"/>
      <c r="D835" s="11" t="str">
        <f>'[1]TCE - ANEXO III - Preencher'!E844</f>
        <v>MICHELLE DAS CHAGAS SOUZA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3241-15</v>
      </c>
      <c r="G835" s="13" t="str">
        <f>IF('[1]TCE - ANEXO III - Preencher'!H844="","",'[1]TCE - ANEXO III - Preencher'!H844)</f>
        <v>07/2024</v>
      </c>
      <c r="H835" s="14">
        <f>'[1]TCE - ANEXO III - Preencher'!I844</f>
        <v>0</v>
      </c>
      <c r="I835" s="14">
        <f>'[1]TCE - ANEXO III - Preencher'!J844</f>
        <v>305.88080000000002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2.15</v>
      </c>
      <c r="O835" s="15">
        <f>'[1]TCE - ANEXO III - Preencher'!P844</f>
        <v>0</v>
      </c>
      <c r="P835" s="16">
        <f t="shared" si="74"/>
        <v>2.15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308.0308</v>
      </c>
    </row>
    <row r="836" spans="1:28" x14ac:dyDescent="0.2">
      <c r="A836" s="8">
        <f>IFERROR(VLOOKUP(B836,'[1]DADOS (OCULTAR)'!$Q$3:$S$136,3,0),"")</f>
        <v>9039744002723</v>
      </c>
      <c r="B836" s="9" t="str">
        <f>'[1]TCE - ANEXO III - Preencher'!C845</f>
        <v>HOSPITAL PELÓPIDAS SILVEIRA - CG Nº 017/2022</v>
      </c>
      <c r="C836" s="10"/>
      <c r="D836" s="11" t="str">
        <f>'[1]TCE - ANEXO III - Preencher'!E845</f>
        <v>MICHELLY ARAUJO DE SOUZA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07/2024</v>
      </c>
      <c r="H836" s="14">
        <f>'[1]TCE - ANEXO III - Preencher'!I845</f>
        <v>0</v>
      </c>
      <c r="I836" s="14">
        <f>'[1]TCE - ANEXO III - Preencher'!J845</f>
        <v>622.91999999999996</v>
      </c>
      <c r="J836" s="14">
        <f>'[1]TCE - ANEXO III - Preencher'!K845</f>
        <v>0</v>
      </c>
      <c r="K836" s="15">
        <f>'[1]TCE - ANEXO III - Preencher'!L845</f>
        <v>180.22020000000001</v>
      </c>
      <c r="L836" s="15">
        <f>'[1]TCE - ANEXO III - Preencher'!M845</f>
        <v>3.59</v>
      </c>
      <c r="M836" s="15">
        <f t="shared" ref="M836:M899" si="79">K836-L836</f>
        <v>176.6302</v>
      </c>
      <c r="N836" s="15">
        <f>'[1]TCE - ANEXO III - Preencher'!O845</f>
        <v>4.5199999999999996</v>
      </c>
      <c r="O836" s="15">
        <f>'[1]TCE - ANEXO III - Preencher'!P845</f>
        <v>0</v>
      </c>
      <c r="P836" s="16">
        <f t="shared" ref="P836:P899" si="80">N836-O836</f>
        <v>4.5199999999999996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804.07019999999989</v>
      </c>
    </row>
    <row r="837" spans="1:28" x14ac:dyDescent="0.2">
      <c r="A837" s="8">
        <f>IFERROR(VLOOKUP(B837,'[1]DADOS (OCULTAR)'!$Q$3:$S$136,3,0),"")</f>
        <v>9039744002723</v>
      </c>
      <c r="B837" s="9" t="str">
        <f>'[1]TCE - ANEXO III - Preencher'!C846</f>
        <v>HOSPITAL PELÓPIDAS SILVEIRA - CG Nº 017/2022</v>
      </c>
      <c r="C837" s="10"/>
      <c r="D837" s="11" t="str">
        <f>'[1]TCE - ANEXO III - Preencher'!E846</f>
        <v>MILENA GABRIELLY MAXIMO DE MELO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07/2024</v>
      </c>
      <c r="H837" s="14">
        <f>'[1]TCE - ANEXO III - Preencher'!I846</f>
        <v>0</v>
      </c>
      <c r="I837" s="14">
        <f>'[1]TCE - ANEXO III - Preencher'!J846</f>
        <v>18.826599999999999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160.58141129032259</v>
      </c>
      <c r="R837" s="15">
        <f>'[1]TCE - ANEXO III - Preencher'!S846</f>
        <v>0</v>
      </c>
      <c r="S837" s="16">
        <f t="shared" si="81"/>
        <v>160.58141129032259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181.55801129032258</v>
      </c>
    </row>
    <row r="838" spans="1:28" x14ac:dyDescent="0.2">
      <c r="A838" s="8">
        <f>IFERROR(VLOOKUP(B838,'[1]DADOS (OCULTAR)'!$Q$3:$S$136,3,0),"")</f>
        <v>9039744002723</v>
      </c>
      <c r="B838" s="9" t="str">
        <f>'[1]TCE - ANEXO III - Preencher'!C847</f>
        <v>HOSPITAL PELÓPIDAS SILVEIRA - CG Nº 017/2022</v>
      </c>
      <c r="C838" s="10"/>
      <c r="D838" s="11" t="str">
        <f>'[1]TCE - ANEXO III - Preencher'!E847</f>
        <v>MINIAMY PEREIRA NOBREGA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2237-10</v>
      </c>
      <c r="G838" s="13" t="str">
        <f>IF('[1]TCE - ANEXO III - Preencher'!H847="","",'[1]TCE - ANEXO III - Preencher'!H847)</f>
        <v>07/2024</v>
      </c>
      <c r="H838" s="14">
        <f>'[1]TCE - ANEXO III - Preencher'!I847</f>
        <v>0</v>
      </c>
      <c r="I838" s="14">
        <f>'[1]TCE - ANEXO III - Preencher'!J847</f>
        <v>370.64640000000003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2.15</v>
      </c>
      <c r="O838" s="15">
        <f>'[1]TCE - ANEXO III - Preencher'!P847</f>
        <v>0</v>
      </c>
      <c r="P838" s="16">
        <f t="shared" si="80"/>
        <v>2.15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372.79640000000001</v>
      </c>
    </row>
    <row r="839" spans="1:28" x14ac:dyDescent="0.2">
      <c r="A839" s="8">
        <f>IFERROR(VLOOKUP(B839,'[1]DADOS (OCULTAR)'!$Q$3:$S$136,3,0),"")</f>
        <v>9039744002723</v>
      </c>
      <c r="B839" s="9" t="str">
        <f>'[1]TCE - ANEXO III - Preencher'!C848</f>
        <v>HOSPITAL PELÓPIDAS SILVEIRA - CG Nº 017/2022</v>
      </c>
      <c r="C839" s="10"/>
      <c r="D839" s="11" t="str">
        <f>'[1]TCE - ANEXO III - Preencher'!E848</f>
        <v>MIRIAM CARVALHO SOARES</v>
      </c>
      <c r="E839" s="9" t="str">
        <f>IF('[1]TCE - ANEXO III - Preencher'!F848="4 - Assistência Odontológica","2 - Outros Profissionais da Saúde",'[1]TCE - ANEXO III - Preencher'!F848)</f>
        <v>1 - Médico</v>
      </c>
      <c r="F839" s="12" t="str">
        <f>'[1]TCE - ANEXO III - Preencher'!G848</f>
        <v>2251-25</v>
      </c>
      <c r="G839" s="13" t="str">
        <f>IF('[1]TCE - ANEXO III - Preencher'!H848="","",'[1]TCE - ANEXO III - Preencher'!H848)</f>
        <v>07/2024</v>
      </c>
      <c r="H839" s="14">
        <f>'[1]TCE - ANEXO III - Preencher'!I848</f>
        <v>0</v>
      </c>
      <c r="I839" s="14">
        <f>'[1]TCE - ANEXO III - Preencher'!J848</f>
        <v>456.04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17.2</v>
      </c>
      <c r="O839" s="15">
        <f>'[1]TCE - ANEXO III - Preencher'!P848</f>
        <v>0</v>
      </c>
      <c r="P839" s="16">
        <f t="shared" si="80"/>
        <v>17.2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473.24</v>
      </c>
    </row>
    <row r="840" spans="1:28" x14ac:dyDescent="0.2">
      <c r="A840" s="8">
        <f>IFERROR(VLOOKUP(B840,'[1]DADOS (OCULTAR)'!$Q$3:$S$136,3,0),"")</f>
        <v>9039744002723</v>
      </c>
      <c r="B840" s="9" t="str">
        <f>'[1]TCE - ANEXO III - Preencher'!C849</f>
        <v>HOSPITAL PELÓPIDAS SILVEIRA - CG Nº 017/2022</v>
      </c>
      <c r="C840" s="10"/>
      <c r="D840" s="11" t="str">
        <f>'[1]TCE - ANEXO III - Preencher'!E849</f>
        <v>MISLENE PAULINA DE SOUZA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5134-30</v>
      </c>
      <c r="G840" s="13" t="str">
        <f>IF('[1]TCE - ANEXO III - Preencher'!H849="","",'[1]TCE - ANEXO III - Preencher'!H849)</f>
        <v>07/2024</v>
      </c>
      <c r="H840" s="14">
        <f>'[1]TCE - ANEXO III - Preencher'!I849</f>
        <v>0</v>
      </c>
      <c r="I840" s="14">
        <f>'[1]TCE - ANEXO III - Preencher'!J849</f>
        <v>159.5616</v>
      </c>
      <c r="J840" s="14">
        <f>'[1]TCE - ANEXO III - Preencher'!K849</f>
        <v>0</v>
      </c>
      <c r="K840" s="15">
        <f>'[1]TCE - ANEXO III - Preencher'!L849</f>
        <v>180.22020000000001</v>
      </c>
      <c r="L840" s="15">
        <f>'[1]TCE - ANEXO III - Preencher'!M849</f>
        <v>28.24</v>
      </c>
      <c r="M840" s="15">
        <f t="shared" si="79"/>
        <v>151.9802</v>
      </c>
      <c r="N840" s="15">
        <f>'[1]TCE - ANEXO III - Preencher'!O849</f>
        <v>2.15</v>
      </c>
      <c r="O840" s="15">
        <f>'[1]TCE - ANEXO III - Preencher'!P849</f>
        <v>0</v>
      </c>
      <c r="P840" s="16">
        <f t="shared" si="80"/>
        <v>2.15</v>
      </c>
      <c r="Q840" s="15">
        <f>'[1]TCE - ANEXO III - Preencher'!R849</f>
        <v>250.78141129032258</v>
      </c>
      <c r="R840" s="15">
        <f>'[1]TCE - ANEXO III - Preencher'!S849</f>
        <v>84.72</v>
      </c>
      <c r="S840" s="16">
        <f t="shared" si="81"/>
        <v>166.06141129032258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479.7532112903225</v>
      </c>
    </row>
    <row r="841" spans="1:28" x14ac:dyDescent="0.2">
      <c r="A841" s="8">
        <f>IFERROR(VLOOKUP(B841,'[1]DADOS (OCULTAR)'!$Q$3:$S$136,3,0),"")</f>
        <v>9039744002723</v>
      </c>
      <c r="B841" s="9" t="str">
        <f>'[1]TCE - ANEXO III - Preencher'!C850</f>
        <v>HOSPITAL PELÓPIDAS SILVEIRA - CG Nº 017/2022</v>
      </c>
      <c r="C841" s="10"/>
      <c r="D841" s="11" t="str">
        <f>'[1]TCE - ANEXO III - Preencher'!E850</f>
        <v>MOEMA PEISINO PEREIRA</v>
      </c>
      <c r="E841" s="9" t="str">
        <f>IF('[1]TCE - ANEXO III - Preencher'!F850="4 - Assistência Odontológica","2 - Outros Profissionais da Saúde",'[1]TCE - ANEXO III - Preencher'!F850)</f>
        <v>1 - Médico</v>
      </c>
      <c r="F841" s="12" t="str">
        <f>'[1]TCE - ANEXO III - Preencher'!G850</f>
        <v>2251-25</v>
      </c>
      <c r="G841" s="13" t="str">
        <f>IF('[1]TCE - ANEXO III - Preencher'!H850="","",'[1]TCE - ANEXO III - Preencher'!H850)</f>
        <v>07/2024</v>
      </c>
      <c r="H841" s="14">
        <f>'[1]TCE - ANEXO III - Preencher'!I850</f>
        <v>0</v>
      </c>
      <c r="I841" s="14">
        <f>'[1]TCE - ANEXO III - Preencher'!J850</f>
        <v>633.16399999999999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17.2</v>
      </c>
      <c r="O841" s="15">
        <f>'[1]TCE - ANEXO III - Preencher'!P850</f>
        <v>0</v>
      </c>
      <c r="P841" s="16">
        <f t="shared" si="80"/>
        <v>17.2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650.36400000000003</v>
      </c>
    </row>
    <row r="842" spans="1:28" x14ac:dyDescent="0.2">
      <c r="A842" s="8">
        <f>IFERROR(VLOOKUP(B842,'[1]DADOS (OCULTAR)'!$Q$3:$S$136,3,0),"")</f>
        <v>9039744002723</v>
      </c>
      <c r="B842" s="9" t="str">
        <f>'[1]TCE - ANEXO III - Preencher'!C851</f>
        <v>HOSPITAL PELÓPIDAS SILVEIRA - CG Nº 017/2022</v>
      </c>
      <c r="C842" s="10"/>
      <c r="D842" s="11" t="str">
        <f>'[1]TCE - ANEXO III - Preencher'!E851</f>
        <v>MOISES MACEDO PONTES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5174-10</v>
      </c>
      <c r="G842" s="13" t="str">
        <f>IF('[1]TCE - ANEXO III - Preencher'!H851="","",'[1]TCE - ANEXO III - Preencher'!H851)</f>
        <v>07/2024</v>
      </c>
      <c r="H842" s="14">
        <f>'[1]TCE - ANEXO III - Preencher'!I851</f>
        <v>0</v>
      </c>
      <c r="I842" s="14">
        <f>'[1]TCE - ANEXO III - Preencher'!J851</f>
        <v>122.7504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2.15</v>
      </c>
      <c r="O842" s="15">
        <f>'[1]TCE - ANEXO III - Preencher'!P851</f>
        <v>0</v>
      </c>
      <c r="P842" s="16">
        <f t="shared" si="80"/>
        <v>2.15</v>
      </c>
      <c r="Q842" s="15">
        <f>'[1]TCE - ANEXO III - Preencher'!R851</f>
        <v>135.98141129032257</v>
      </c>
      <c r="R842" s="15">
        <f>'[1]TCE - ANEXO III - Preencher'!S851</f>
        <v>84.72</v>
      </c>
      <c r="S842" s="16">
        <f t="shared" si="81"/>
        <v>51.26141129032257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176.16181129032259</v>
      </c>
    </row>
    <row r="843" spans="1:28" x14ac:dyDescent="0.2">
      <c r="A843" s="8">
        <f>IFERROR(VLOOKUP(B843,'[1]DADOS (OCULTAR)'!$Q$3:$S$136,3,0),"")</f>
        <v>9039744002723</v>
      </c>
      <c r="B843" s="9" t="str">
        <f>'[1]TCE - ANEXO III - Preencher'!C852</f>
        <v>HOSPITAL PELÓPIDAS SILVEIRA - CG Nº 017/2022</v>
      </c>
      <c r="C843" s="10"/>
      <c r="D843" s="11" t="str">
        <f>'[1]TCE - ANEXO III - Preencher'!E852</f>
        <v>MONICA DE BARROS MARINHO</v>
      </c>
      <c r="E843" s="9" t="str">
        <f>IF('[1]TCE - ANEXO III - Preencher'!F852="4 - Assistência Odontológica","2 - Outros Profissionais da Saúde",'[1]TCE - ANEXO III - Preencher'!F852)</f>
        <v>1 - Médico</v>
      </c>
      <c r="F843" s="12" t="str">
        <f>'[1]TCE - ANEXO III - Preencher'!G852</f>
        <v>2251-25</v>
      </c>
      <c r="G843" s="13" t="str">
        <f>IF('[1]TCE - ANEXO III - Preencher'!H852="","",'[1]TCE - ANEXO III - Preencher'!H852)</f>
        <v>07/2024</v>
      </c>
      <c r="H843" s="14">
        <f>'[1]TCE - ANEXO III - Preencher'!I852</f>
        <v>0</v>
      </c>
      <c r="I843" s="14">
        <f>'[1]TCE - ANEXO III - Preencher'!J852</f>
        <v>714.57360000000006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17.2</v>
      </c>
      <c r="O843" s="15">
        <f>'[1]TCE - ANEXO III - Preencher'!P852</f>
        <v>0</v>
      </c>
      <c r="P843" s="16">
        <f t="shared" si="80"/>
        <v>17.2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731.7736000000001</v>
      </c>
    </row>
    <row r="844" spans="1:28" x14ac:dyDescent="0.2">
      <c r="A844" s="8">
        <f>IFERROR(VLOOKUP(B844,'[1]DADOS (OCULTAR)'!$Q$3:$S$136,3,0),"")</f>
        <v>9039744002723</v>
      </c>
      <c r="B844" s="9" t="str">
        <f>'[1]TCE - ANEXO III - Preencher'!C853</f>
        <v>HOSPITAL PELÓPIDAS SILVEIRA - CG Nº 017/2022</v>
      </c>
      <c r="C844" s="10"/>
      <c r="D844" s="11" t="str">
        <f>'[1]TCE - ANEXO III - Preencher'!E853</f>
        <v>MONICA MARIA DOS SANTOS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07/2024</v>
      </c>
      <c r="H844" s="14">
        <f>'[1]TCE - ANEXO III - Preencher'!I853</f>
        <v>0</v>
      </c>
      <c r="I844" s="14">
        <f>'[1]TCE - ANEXO III - Preencher'!J853</f>
        <v>293.99680000000001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2.15</v>
      </c>
      <c r="O844" s="15">
        <f>'[1]TCE - ANEXO III - Preencher'!P853</f>
        <v>0</v>
      </c>
      <c r="P844" s="16">
        <f t="shared" si="80"/>
        <v>2.15</v>
      </c>
      <c r="Q844" s="15">
        <f>'[1]TCE - ANEXO III - Preencher'!R853</f>
        <v>127.78141129032258</v>
      </c>
      <c r="R844" s="15">
        <f>'[1]TCE - ANEXO III - Preencher'!S853</f>
        <v>84.72</v>
      </c>
      <c r="S844" s="16">
        <f t="shared" si="81"/>
        <v>43.061411290322582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339.20821129032254</v>
      </c>
    </row>
    <row r="845" spans="1:28" x14ac:dyDescent="0.2">
      <c r="A845" s="8">
        <f>IFERROR(VLOOKUP(B845,'[1]DADOS (OCULTAR)'!$Q$3:$S$136,3,0),"")</f>
        <v>9039744002723</v>
      </c>
      <c r="B845" s="9" t="str">
        <f>'[1]TCE - ANEXO III - Preencher'!C854</f>
        <v>HOSPITAL PELÓPIDAS SILVEIRA - CG Nº 017/2022</v>
      </c>
      <c r="C845" s="10"/>
      <c r="D845" s="11" t="str">
        <f>'[1]TCE - ANEXO III - Preencher'!E854</f>
        <v>MONICA MARIA DOS SANTOS FREITAS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07/2024</v>
      </c>
      <c r="H845" s="14">
        <f>'[1]TCE - ANEXO III - Preencher'!I854</f>
        <v>0</v>
      </c>
      <c r="I845" s="14">
        <f>'[1]TCE - ANEXO III - Preencher'!J854</f>
        <v>273.8904</v>
      </c>
      <c r="J845" s="14">
        <f>'[1]TCE - ANEXO III - Preencher'!K854</f>
        <v>0</v>
      </c>
      <c r="K845" s="15">
        <f>'[1]TCE - ANEXO III - Preencher'!L854</f>
        <v>180.22020000000001</v>
      </c>
      <c r="L845" s="15">
        <f>'[1]TCE - ANEXO III - Preencher'!M854</f>
        <v>28.24</v>
      </c>
      <c r="M845" s="15">
        <f t="shared" si="79"/>
        <v>151.9802</v>
      </c>
      <c r="N845" s="15">
        <f>'[1]TCE - ANEXO III - Preencher'!O854</f>
        <v>2.15</v>
      </c>
      <c r="O845" s="15">
        <f>'[1]TCE - ANEXO III - Preencher'!P854</f>
        <v>0</v>
      </c>
      <c r="P845" s="16">
        <f t="shared" si="80"/>
        <v>2.15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428.02059999999994</v>
      </c>
    </row>
    <row r="846" spans="1:28" x14ac:dyDescent="0.2">
      <c r="A846" s="8">
        <f>IFERROR(VLOOKUP(B846,'[1]DADOS (OCULTAR)'!$Q$3:$S$136,3,0),"")</f>
        <v>9039744002723</v>
      </c>
      <c r="B846" s="9" t="str">
        <f>'[1]TCE - ANEXO III - Preencher'!C855</f>
        <v>HOSPITAL PELÓPIDAS SILVEIRA - CG Nº 017/2022</v>
      </c>
      <c r="C846" s="10"/>
      <c r="D846" s="11" t="str">
        <f>'[1]TCE - ANEXO III - Preencher'!E855</f>
        <v>MONIQUE MARIA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07/2024</v>
      </c>
      <c r="H846" s="14">
        <f>'[1]TCE - ANEXO III - Preencher'!I855</f>
        <v>0</v>
      </c>
      <c r="I846" s="14">
        <f>'[1]TCE - ANEXO III - Preencher'!J855</f>
        <v>511.74639999999999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4.5199999999999996</v>
      </c>
      <c r="O846" s="15">
        <f>'[1]TCE - ANEXO III - Preencher'!P855</f>
        <v>0</v>
      </c>
      <c r="P846" s="16">
        <f t="shared" si="80"/>
        <v>4.5199999999999996</v>
      </c>
      <c r="Q846" s="15">
        <f>'[1]TCE - ANEXO III - Preencher'!R855</f>
        <v>201.58141129032259</v>
      </c>
      <c r="R846" s="15">
        <f>'[1]TCE - ANEXO III - Preencher'!S855</f>
        <v>122.12</v>
      </c>
      <c r="S846" s="16">
        <f t="shared" si="81"/>
        <v>79.461411290322587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595.72781129032251</v>
      </c>
    </row>
    <row r="847" spans="1:28" x14ac:dyDescent="0.2">
      <c r="A847" s="8">
        <f>IFERROR(VLOOKUP(B847,'[1]DADOS (OCULTAR)'!$Q$3:$S$136,3,0),"")</f>
        <v>9039744002723</v>
      </c>
      <c r="B847" s="9" t="str">
        <f>'[1]TCE - ANEXO III - Preencher'!C856</f>
        <v>HOSPITAL PELÓPIDAS SILVEIRA - CG Nº 017/2022</v>
      </c>
      <c r="C847" s="10"/>
      <c r="D847" s="11" t="str">
        <f>'[1]TCE - ANEXO III - Preencher'!E856</f>
        <v>MORGANA GOMES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07/2024</v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147.11000000000001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2.15</v>
      </c>
      <c r="O847" s="15">
        <f>'[1]TCE - ANEXO III - Preencher'!P856</f>
        <v>0</v>
      </c>
      <c r="P847" s="16">
        <f t="shared" si="80"/>
        <v>2.15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149.26000000000002</v>
      </c>
    </row>
    <row r="848" spans="1:28" x14ac:dyDescent="0.2">
      <c r="A848" s="8">
        <f>IFERROR(VLOOKUP(B848,'[1]DADOS (OCULTAR)'!$Q$3:$S$136,3,0),"")</f>
        <v>9039744002723</v>
      </c>
      <c r="B848" s="9" t="str">
        <f>'[1]TCE - ANEXO III - Preencher'!C857</f>
        <v>HOSPITAL PELÓPIDAS SILVEIRA - CG Nº 017/2022</v>
      </c>
      <c r="C848" s="10"/>
      <c r="D848" s="11" t="str">
        <f>'[1]TCE - ANEXO III - Preencher'!E857</f>
        <v>MOZART LACERDA SIQUEIRA CAMPOS ARAUJO</v>
      </c>
      <c r="E848" s="9" t="str">
        <f>IF('[1]TCE - ANEXO III - Preencher'!F857="4 - Assistência Odontológica","2 - Outros Profissionais da Saúde",'[1]TCE - ANEXO III - Preencher'!F857)</f>
        <v>1 - Médico</v>
      </c>
      <c r="F848" s="12" t="str">
        <f>'[1]TCE - ANEXO III - Preencher'!G857</f>
        <v>2251-25</v>
      </c>
      <c r="G848" s="13" t="str">
        <f>IF('[1]TCE - ANEXO III - Preencher'!H857="","",'[1]TCE - ANEXO III - Preencher'!H857)</f>
        <v>07/2024</v>
      </c>
      <c r="H848" s="14">
        <f>'[1]TCE - ANEXO III - Preencher'!I857</f>
        <v>0</v>
      </c>
      <c r="I848" s="14">
        <f>'[1]TCE - ANEXO III - Preencher'!J857</f>
        <v>633.16399999999999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17.2</v>
      </c>
      <c r="O848" s="15">
        <f>'[1]TCE - ANEXO III - Preencher'!P857</f>
        <v>0</v>
      </c>
      <c r="P848" s="16">
        <f t="shared" si="80"/>
        <v>17.2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650.36400000000003</v>
      </c>
    </row>
    <row r="849" spans="1:28" x14ac:dyDescent="0.2">
      <c r="A849" s="8">
        <f>IFERROR(VLOOKUP(B849,'[1]DADOS (OCULTAR)'!$Q$3:$S$136,3,0),"")</f>
        <v>9039744002723</v>
      </c>
      <c r="B849" s="9" t="str">
        <f>'[1]TCE - ANEXO III - Preencher'!C858</f>
        <v>HOSPITAL PELÓPIDAS SILVEIRA - CG Nº 017/2022</v>
      </c>
      <c r="C849" s="10"/>
      <c r="D849" s="11" t="str">
        <f>'[1]TCE - ANEXO III - Preencher'!E858</f>
        <v>MYLLENA KEILLA SILVA DA LUZ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07/2024</v>
      </c>
      <c r="H849" s="14">
        <f>'[1]TCE - ANEXO III - Preencher'!I858</f>
        <v>0</v>
      </c>
      <c r="I849" s="14">
        <f>'[1]TCE - ANEXO III - Preencher'!J858</f>
        <v>91.362399999999994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91.362399999999994</v>
      </c>
    </row>
    <row r="850" spans="1:28" x14ac:dyDescent="0.2">
      <c r="A850" s="8">
        <f>IFERROR(VLOOKUP(B850,'[1]DADOS (OCULTAR)'!$Q$3:$S$136,3,0),"")</f>
        <v>9039744002723</v>
      </c>
      <c r="B850" s="9" t="str">
        <f>'[1]TCE - ANEXO III - Preencher'!C859</f>
        <v>HOSPITAL PELÓPIDAS SILVEIRA - CG Nº 017/2022</v>
      </c>
      <c r="C850" s="10"/>
      <c r="D850" s="11" t="str">
        <f>'[1]TCE - ANEXO III - Preencher'!E859</f>
        <v>MYRELA RUBIA ROSA DO NASCIMENTO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07/2024</v>
      </c>
      <c r="H850" s="14">
        <f>'[1]TCE - ANEXO III - Preencher'!I859</f>
        <v>0</v>
      </c>
      <c r="I850" s="14">
        <f>'[1]TCE - ANEXO III - Preencher'!J859</f>
        <v>265.29039999999998</v>
      </c>
      <c r="J850" s="14">
        <f>'[1]TCE - ANEXO III - Preencher'!K859</f>
        <v>0</v>
      </c>
      <c r="K850" s="15">
        <f>'[1]TCE - ANEXO III - Preencher'!L859</f>
        <v>180.22020000000001</v>
      </c>
      <c r="L850" s="15">
        <f>'[1]TCE - ANEXO III - Preencher'!M859</f>
        <v>28.24</v>
      </c>
      <c r="M850" s="15">
        <f t="shared" si="79"/>
        <v>151.9802</v>
      </c>
      <c r="N850" s="15">
        <f>'[1]TCE - ANEXO III - Preencher'!O859</f>
        <v>2.15</v>
      </c>
      <c r="O850" s="15">
        <f>'[1]TCE - ANEXO III - Preencher'!P859</f>
        <v>0</v>
      </c>
      <c r="P850" s="16">
        <f t="shared" si="80"/>
        <v>2.15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69.41</v>
      </c>
      <c r="U850" s="15">
        <f>'[1]TCE - ANEXO III - Preencher'!V859</f>
        <v>0</v>
      </c>
      <c r="V850" s="16">
        <f t="shared" si="82"/>
        <v>69.41</v>
      </c>
      <c r="W850" s="17" t="str">
        <f>IF('[1]TCE - ANEXO III - Preencher'!X859="","",'[1]TCE - ANEXO III - Preencher'!X859)</f>
        <v>AUXÍLIO CRECHE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488.83059999999989</v>
      </c>
    </row>
    <row r="851" spans="1:28" x14ac:dyDescent="0.2">
      <c r="A851" s="8">
        <f>IFERROR(VLOOKUP(B851,'[1]DADOS (OCULTAR)'!$Q$3:$S$136,3,0),"")</f>
        <v>9039744002723</v>
      </c>
      <c r="B851" s="9" t="str">
        <f>'[1]TCE - ANEXO III - Preencher'!C860</f>
        <v>HOSPITAL PELÓPIDAS SILVEIRA - CG Nº 017/2022</v>
      </c>
      <c r="C851" s="10"/>
      <c r="D851" s="11" t="str">
        <f>'[1]TCE - ANEXO III - Preencher'!E860</f>
        <v>NADILMA MARIA THENIS ROCHA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07/2024</v>
      </c>
      <c r="H851" s="14">
        <f>'[1]TCE - ANEXO III - Preencher'!I860</f>
        <v>0</v>
      </c>
      <c r="I851" s="14">
        <f>'[1]TCE - ANEXO III - Preencher'!J860</f>
        <v>4.5183999999999997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2.15</v>
      </c>
      <c r="O851" s="15">
        <f>'[1]TCE - ANEXO III - Preencher'!P860</f>
        <v>0</v>
      </c>
      <c r="P851" s="16">
        <f t="shared" si="80"/>
        <v>2.15</v>
      </c>
      <c r="Q851" s="15">
        <f>'[1]TCE - ANEXO III - Preencher'!R860</f>
        <v>21.181411290322579</v>
      </c>
      <c r="R851" s="15">
        <f>'[1]TCE - ANEXO III - Preencher'!S860</f>
        <v>2.82</v>
      </c>
      <c r="S851" s="16">
        <f t="shared" si="81"/>
        <v>18.361411290322579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25.029811290322577</v>
      </c>
    </row>
    <row r="852" spans="1:28" x14ac:dyDescent="0.2">
      <c r="A852" s="8">
        <f>IFERROR(VLOOKUP(B852,'[1]DADOS (OCULTAR)'!$Q$3:$S$136,3,0),"")</f>
        <v>9039744002723</v>
      </c>
      <c r="B852" s="9" t="str">
        <f>'[1]TCE - ANEXO III - Preencher'!C861</f>
        <v>HOSPITAL PELÓPIDAS SILVEIRA - CG Nº 017/2022</v>
      </c>
      <c r="C852" s="10"/>
      <c r="D852" s="11" t="str">
        <f>'[1]TCE - ANEXO III - Preencher'!E861</f>
        <v>NADJANE GOMES DOS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3242-05</v>
      </c>
      <c r="G852" s="13" t="str">
        <f>IF('[1]TCE - ANEXO III - Preencher'!H861="","",'[1]TCE - ANEXO III - Preencher'!H861)</f>
        <v>07/2024</v>
      </c>
      <c r="H852" s="14">
        <f>'[1]TCE - ANEXO III - Preencher'!I861</f>
        <v>0</v>
      </c>
      <c r="I852" s="14">
        <f>'[1]TCE - ANEXO III - Preencher'!J861</f>
        <v>156.60640000000001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2.15</v>
      </c>
      <c r="O852" s="15">
        <f>'[1]TCE - ANEXO III - Preencher'!P861</f>
        <v>0</v>
      </c>
      <c r="P852" s="16">
        <f t="shared" si="80"/>
        <v>2.15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158.75640000000001</v>
      </c>
    </row>
    <row r="853" spans="1:28" x14ac:dyDescent="0.2">
      <c r="A853" s="8">
        <f>IFERROR(VLOOKUP(B853,'[1]DADOS (OCULTAR)'!$Q$3:$S$136,3,0),"")</f>
        <v>9039744002723</v>
      </c>
      <c r="B853" s="9" t="str">
        <f>'[1]TCE - ANEXO III - Preencher'!C862</f>
        <v>HOSPITAL PELÓPIDAS SILVEIRA - CG Nº 017/2022</v>
      </c>
      <c r="C853" s="10"/>
      <c r="D853" s="11" t="str">
        <f>'[1]TCE - ANEXO III - Preencher'!E862</f>
        <v>NAFTALI GOMES DO CARMO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2235-05</v>
      </c>
      <c r="G853" s="13" t="str">
        <f>IF('[1]TCE - ANEXO III - Preencher'!H862="","",'[1]TCE - ANEXO III - Preencher'!H862)</f>
        <v>07/2024</v>
      </c>
      <c r="H853" s="14">
        <f>'[1]TCE - ANEXO III - Preencher'!I862</f>
        <v>0</v>
      </c>
      <c r="I853" s="14">
        <f>'[1]TCE - ANEXO III - Preencher'!J862</f>
        <v>489.46719999999999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4.5199999999999996</v>
      </c>
      <c r="O853" s="15">
        <f>'[1]TCE - ANEXO III - Preencher'!P862</f>
        <v>0</v>
      </c>
      <c r="P853" s="16">
        <f t="shared" si="80"/>
        <v>4.5199999999999996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493.98719999999997</v>
      </c>
    </row>
    <row r="854" spans="1:28" x14ac:dyDescent="0.2">
      <c r="A854" s="8">
        <f>IFERROR(VLOOKUP(B854,'[1]DADOS (OCULTAR)'!$Q$3:$S$136,3,0),"")</f>
        <v>9039744002723</v>
      </c>
      <c r="B854" s="9" t="str">
        <f>'[1]TCE - ANEXO III - Preencher'!C863</f>
        <v>HOSPITAL PELÓPIDAS SILVEIRA - CG Nº 017/2022</v>
      </c>
      <c r="C854" s="10"/>
      <c r="D854" s="11" t="str">
        <f>'[1]TCE - ANEXO III - Preencher'!E863</f>
        <v>NAHARA OLIVEIRA LIMA DA SILVA DINIZ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2237-10</v>
      </c>
      <c r="G854" s="13" t="str">
        <f>IF('[1]TCE - ANEXO III - Preencher'!H863="","",'[1]TCE - ANEXO III - Preencher'!H863)</f>
        <v>07/2024</v>
      </c>
      <c r="H854" s="14">
        <f>'[1]TCE - ANEXO III - Preencher'!I863</f>
        <v>0</v>
      </c>
      <c r="I854" s="14">
        <f>'[1]TCE - ANEXO III - Preencher'!J863</f>
        <v>370.84160000000003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2.15</v>
      </c>
      <c r="O854" s="15">
        <f>'[1]TCE - ANEXO III - Preencher'!P863</f>
        <v>0</v>
      </c>
      <c r="P854" s="16">
        <f t="shared" si="80"/>
        <v>2.15</v>
      </c>
      <c r="Q854" s="15">
        <f>'[1]TCE - ANEXO III - Preencher'!R863</f>
        <v>250.78141129032258</v>
      </c>
      <c r="R854" s="15">
        <f>'[1]TCE - ANEXO III - Preencher'!S863</f>
        <v>210.85</v>
      </c>
      <c r="S854" s="16">
        <f t="shared" si="81"/>
        <v>39.931411290322586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412.92301129032262</v>
      </c>
    </row>
    <row r="855" spans="1:28" x14ac:dyDescent="0.2">
      <c r="A855" s="8">
        <f>IFERROR(VLOOKUP(B855,'[1]DADOS (OCULTAR)'!$Q$3:$S$136,3,0),"")</f>
        <v>9039744002723</v>
      </c>
      <c r="B855" s="9" t="str">
        <f>'[1]TCE - ANEXO III - Preencher'!C864</f>
        <v>HOSPITAL PELÓPIDAS SILVEIRA - CG Nº 017/2022</v>
      </c>
      <c r="C855" s="10"/>
      <c r="D855" s="11" t="str">
        <f>'[1]TCE - ANEXO III - Preencher'!E864</f>
        <v>NAIR BARBOSA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07/2024</v>
      </c>
      <c r="H855" s="14">
        <f>'[1]TCE - ANEXO III - Preencher'!I864</f>
        <v>0</v>
      </c>
      <c r="I855" s="14">
        <f>'[1]TCE - ANEXO III - Preencher'!J864</f>
        <v>285.1832</v>
      </c>
      <c r="J855" s="14">
        <f>'[1]TCE - ANEXO III - Preencher'!K864</f>
        <v>0</v>
      </c>
      <c r="K855" s="15">
        <f>'[1]TCE - ANEXO III - Preencher'!L864</f>
        <v>180.22020000000001</v>
      </c>
      <c r="L855" s="15">
        <f>'[1]TCE - ANEXO III - Preencher'!M864</f>
        <v>28.24</v>
      </c>
      <c r="M855" s="15">
        <f t="shared" si="79"/>
        <v>151.9802</v>
      </c>
      <c r="N855" s="15">
        <f>'[1]TCE - ANEXO III - Preencher'!O864</f>
        <v>2.15</v>
      </c>
      <c r="O855" s="15">
        <f>'[1]TCE - ANEXO III - Preencher'!P864</f>
        <v>0</v>
      </c>
      <c r="P855" s="16">
        <f t="shared" si="80"/>
        <v>2.15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439.3134</v>
      </c>
    </row>
    <row r="856" spans="1:28" x14ac:dyDescent="0.2">
      <c r="A856" s="8">
        <f>IFERROR(VLOOKUP(B856,'[1]DADOS (OCULTAR)'!$Q$3:$S$136,3,0),"")</f>
        <v>9039744002723</v>
      </c>
      <c r="B856" s="9" t="str">
        <f>'[1]TCE - ANEXO III - Preencher'!C865</f>
        <v>HOSPITAL PELÓPIDAS SILVEIRA - CG Nº 017/2022</v>
      </c>
      <c r="C856" s="10"/>
      <c r="D856" s="11" t="str">
        <f>'[1]TCE - ANEXO III - Preencher'!E865</f>
        <v>NATHALIA DE ALMEIDA MESQUITA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2235-30</v>
      </c>
      <c r="G856" s="13" t="str">
        <f>IF('[1]TCE - ANEXO III - Preencher'!H865="","",'[1]TCE - ANEXO III - Preencher'!H865)</f>
        <v>07/2024</v>
      </c>
      <c r="H856" s="14">
        <f>'[1]TCE - ANEXO III - Preencher'!I865</f>
        <v>0</v>
      </c>
      <c r="I856" s="14">
        <f>'[1]TCE - ANEXO III - Preencher'!J865</f>
        <v>422.23120000000011</v>
      </c>
      <c r="J856" s="14">
        <f>'[1]TCE - ANEXO III - Preencher'!K865</f>
        <v>0</v>
      </c>
      <c r="K856" s="15">
        <f>'[1]TCE - ANEXO III - Preencher'!L865</f>
        <v>180.22020000000001</v>
      </c>
      <c r="L856" s="15">
        <f>'[1]TCE - ANEXO III - Preencher'!M865</f>
        <v>3.59</v>
      </c>
      <c r="M856" s="15">
        <f t="shared" si="79"/>
        <v>176.6302</v>
      </c>
      <c r="N856" s="15">
        <f>'[1]TCE - ANEXO III - Preencher'!O865</f>
        <v>4.5199999999999996</v>
      </c>
      <c r="O856" s="15">
        <f>'[1]TCE - ANEXO III - Preencher'!P865</f>
        <v>0</v>
      </c>
      <c r="P856" s="16">
        <f t="shared" si="80"/>
        <v>4.5199999999999996</v>
      </c>
      <c r="Q856" s="15">
        <f>'[1]TCE - ANEXO III - Preencher'!R865</f>
        <v>185.18141129032259</v>
      </c>
      <c r="R856" s="15">
        <f>'[1]TCE - ANEXO III - Preencher'!S865</f>
        <v>133.27000000000001</v>
      </c>
      <c r="S856" s="16">
        <f t="shared" si="81"/>
        <v>51.911411290322576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655.29281129032267</v>
      </c>
    </row>
    <row r="857" spans="1:28" x14ac:dyDescent="0.2">
      <c r="A857" s="8">
        <f>IFERROR(VLOOKUP(B857,'[1]DADOS (OCULTAR)'!$Q$3:$S$136,3,0),"")</f>
        <v>9039744002723</v>
      </c>
      <c r="B857" s="9" t="str">
        <f>'[1]TCE - ANEXO III - Preencher'!C866</f>
        <v>HOSPITAL PELÓPIDAS SILVEIRA - CG Nº 017/2022</v>
      </c>
      <c r="C857" s="10"/>
      <c r="D857" s="11" t="str">
        <f>'[1]TCE - ANEXO III - Preencher'!E866</f>
        <v>NATHALIA GOMES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07/2024</v>
      </c>
      <c r="H857" s="14">
        <f>'[1]TCE - ANEXO III - Preencher'!I866</f>
        <v>0</v>
      </c>
      <c r="I857" s="14">
        <f>'[1]TCE - ANEXO III - Preencher'!J866</f>
        <v>429.44080000000002</v>
      </c>
      <c r="J857" s="14">
        <f>'[1]TCE - ANEXO III - Preencher'!K866</f>
        <v>0</v>
      </c>
      <c r="K857" s="15">
        <f>'[1]TCE - ANEXO III - Preencher'!L866</f>
        <v>180.22020000000001</v>
      </c>
      <c r="L857" s="15">
        <f>'[1]TCE - ANEXO III - Preencher'!M866</f>
        <v>3.59</v>
      </c>
      <c r="M857" s="15">
        <f t="shared" si="79"/>
        <v>176.6302</v>
      </c>
      <c r="N857" s="15">
        <f>'[1]TCE - ANEXO III - Preencher'!O866</f>
        <v>4.5199999999999996</v>
      </c>
      <c r="O857" s="15">
        <f>'[1]TCE - ANEXO III - Preencher'!P866</f>
        <v>0</v>
      </c>
      <c r="P857" s="16">
        <f t="shared" si="80"/>
        <v>4.5199999999999996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120.26</v>
      </c>
      <c r="U857" s="15">
        <f>'[1]TCE - ANEXO III - Preencher'!V866</f>
        <v>0</v>
      </c>
      <c r="V857" s="16">
        <f t="shared" si="82"/>
        <v>120.26</v>
      </c>
      <c r="W857" s="17" t="str">
        <f>IF('[1]TCE - ANEXO III - Preencher'!X866="","",'[1]TCE - ANEXO III - Preencher'!X866)</f>
        <v>AUXÍLIO CRECHE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730.851</v>
      </c>
    </row>
    <row r="858" spans="1:28" x14ac:dyDescent="0.2">
      <c r="A858" s="8">
        <f>IFERROR(VLOOKUP(B858,'[1]DADOS (OCULTAR)'!$Q$3:$S$136,3,0),"")</f>
        <v>9039744002723</v>
      </c>
      <c r="B858" s="9" t="str">
        <f>'[1]TCE - ANEXO III - Preencher'!C867</f>
        <v>HOSPITAL PELÓPIDAS SILVEIRA - CG Nº 017/2022</v>
      </c>
      <c r="C858" s="10"/>
      <c r="D858" s="11" t="str">
        <f>'[1]TCE - ANEXO III - Preencher'!E867</f>
        <v>NATHANA CARLA DA SILVA CARVALHO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07/2024</v>
      </c>
      <c r="H858" s="14">
        <f>'[1]TCE - ANEXO III - Preencher'!I867</f>
        <v>0</v>
      </c>
      <c r="I858" s="14">
        <f>'[1]TCE - ANEXO III - Preencher'!J867</f>
        <v>289.41120000000001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2.15</v>
      </c>
      <c r="O858" s="15">
        <f>'[1]TCE - ANEXO III - Preencher'!P867</f>
        <v>0</v>
      </c>
      <c r="P858" s="16">
        <f t="shared" si="80"/>
        <v>2.15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291.56119999999999</v>
      </c>
    </row>
    <row r="859" spans="1:28" x14ac:dyDescent="0.2">
      <c r="A859" s="8">
        <f>IFERROR(VLOOKUP(B859,'[1]DADOS (OCULTAR)'!$Q$3:$S$136,3,0),"")</f>
        <v>9039744002723</v>
      </c>
      <c r="B859" s="9" t="str">
        <f>'[1]TCE - ANEXO III - Preencher'!C868</f>
        <v>HOSPITAL PELÓPIDAS SILVEIRA - CG Nº 017/2022</v>
      </c>
      <c r="C859" s="10"/>
      <c r="D859" s="11" t="str">
        <f>'[1]TCE - ANEXO III - Preencher'!E868</f>
        <v>NEIDILANDIA MARIA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07/2024</v>
      </c>
      <c r="H859" s="14">
        <f>'[1]TCE - ANEXO III - Preencher'!I868</f>
        <v>0</v>
      </c>
      <c r="I859" s="14">
        <f>'[1]TCE - ANEXO III - Preencher'!J868</f>
        <v>274.428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2.15</v>
      </c>
      <c r="O859" s="15">
        <f>'[1]TCE - ANEXO III - Preencher'!P868</f>
        <v>0</v>
      </c>
      <c r="P859" s="16">
        <f t="shared" si="80"/>
        <v>2.15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276.57799999999997</v>
      </c>
    </row>
    <row r="860" spans="1:28" x14ac:dyDescent="0.2">
      <c r="A860" s="8">
        <f>IFERROR(VLOOKUP(B860,'[1]DADOS (OCULTAR)'!$Q$3:$S$136,3,0),"")</f>
        <v>9039744002723</v>
      </c>
      <c r="B860" s="9" t="str">
        <f>'[1]TCE - ANEXO III - Preencher'!C869</f>
        <v>HOSPITAL PELÓPIDAS SILVEIRA - CG Nº 017/2022</v>
      </c>
      <c r="C860" s="10"/>
      <c r="D860" s="11" t="str">
        <f>'[1]TCE - ANEXO III - Preencher'!E869</f>
        <v>NEIDNALVA CARVALHO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07/2024</v>
      </c>
      <c r="H860" s="14">
        <f>'[1]TCE - ANEXO III - Preencher'!I869</f>
        <v>0</v>
      </c>
      <c r="I860" s="14">
        <f>'[1]TCE - ANEXO III - Preencher'!J869</f>
        <v>387.07839999999999</v>
      </c>
      <c r="J860" s="14">
        <f>'[1]TCE - ANEXO III - Preencher'!K869</f>
        <v>0</v>
      </c>
      <c r="K860" s="15">
        <f>'[1]TCE - ANEXO III - Preencher'!L869</f>
        <v>180.22020000000001</v>
      </c>
      <c r="L860" s="15">
        <f>'[1]TCE - ANEXO III - Preencher'!M869</f>
        <v>28.24</v>
      </c>
      <c r="M860" s="15">
        <f t="shared" si="79"/>
        <v>151.9802</v>
      </c>
      <c r="N860" s="15">
        <f>'[1]TCE - ANEXO III - Preencher'!O869</f>
        <v>2.15</v>
      </c>
      <c r="O860" s="15">
        <f>'[1]TCE - ANEXO III - Preencher'!P869</f>
        <v>0</v>
      </c>
      <c r="P860" s="16">
        <f t="shared" si="80"/>
        <v>2.15</v>
      </c>
      <c r="Q860" s="15">
        <f>'[1]TCE - ANEXO III - Preencher'!R869</f>
        <v>127.78141129032258</v>
      </c>
      <c r="R860" s="15">
        <f>'[1]TCE - ANEXO III - Preencher'!S869</f>
        <v>84.72</v>
      </c>
      <c r="S860" s="16">
        <f t="shared" si="81"/>
        <v>43.061411290322582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584.27001129032249</v>
      </c>
    </row>
    <row r="861" spans="1:28" x14ac:dyDescent="0.2">
      <c r="A861" s="8">
        <f>IFERROR(VLOOKUP(B861,'[1]DADOS (OCULTAR)'!$Q$3:$S$136,3,0),"")</f>
        <v>9039744002723</v>
      </c>
      <c r="B861" s="9" t="str">
        <f>'[1]TCE - ANEXO III - Preencher'!C870</f>
        <v>HOSPITAL PELÓPIDAS SILVEIRA - CG Nº 017/2022</v>
      </c>
      <c r="C861" s="10"/>
      <c r="D861" s="11" t="str">
        <f>'[1]TCE - ANEXO III - Preencher'!E870</f>
        <v>NELSON BANDEIRA DE MOURA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5151-10</v>
      </c>
      <c r="G861" s="13" t="str">
        <f>IF('[1]TCE - ANEXO III - Preencher'!H870="","",'[1]TCE - ANEXO III - Preencher'!H870)</f>
        <v>07/2024</v>
      </c>
      <c r="H861" s="14">
        <f>'[1]TCE - ANEXO III - Preencher'!I870</f>
        <v>0</v>
      </c>
      <c r="I861" s="14">
        <f>'[1]TCE - ANEXO III - Preencher'!J870</f>
        <v>129.9144</v>
      </c>
      <c r="J861" s="14">
        <f>'[1]TCE - ANEXO III - Preencher'!K870</f>
        <v>0</v>
      </c>
      <c r="K861" s="15">
        <f>'[1]TCE - ANEXO III - Preencher'!L870</f>
        <v>180.22020000000001</v>
      </c>
      <c r="L861" s="15">
        <f>'[1]TCE - ANEXO III - Preencher'!M870</f>
        <v>28.24</v>
      </c>
      <c r="M861" s="15">
        <f t="shared" si="79"/>
        <v>151.9802</v>
      </c>
      <c r="N861" s="15">
        <f>'[1]TCE - ANEXO III - Preencher'!O870</f>
        <v>2.15</v>
      </c>
      <c r="O861" s="15">
        <f>'[1]TCE - ANEXO III - Preencher'!P870</f>
        <v>0</v>
      </c>
      <c r="P861" s="16">
        <f t="shared" si="80"/>
        <v>2.15</v>
      </c>
      <c r="Q861" s="15">
        <f>'[1]TCE - ANEXO III - Preencher'!R870</f>
        <v>267.18141129032256</v>
      </c>
      <c r="R861" s="15">
        <f>'[1]TCE - ANEXO III - Preencher'!S870</f>
        <v>82.46</v>
      </c>
      <c r="S861" s="16">
        <f t="shared" si="81"/>
        <v>184.72141129032258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468.76601129032252</v>
      </c>
    </row>
    <row r="862" spans="1:28" x14ac:dyDescent="0.2">
      <c r="A862" s="8">
        <f>IFERROR(VLOOKUP(B862,'[1]DADOS (OCULTAR)'!$Q$3:$S$136,3,0),"")</f>
        <v>9039744002723</v>
      </c>
      <c r="B862" s="9" t="str">
        <f>'[1]TCE - ANEXO III - Preencher'!C871</f>
        <v>HOSPITAL PELÓPIDAS SILVEIRA - CG Nº 017/2022</v>
      </c>
      <c r="C862" s="10"/>
      <c r="D862" s="11" t="str">
        <f>'[1]TCE - ANEXO III - Preencher'!E871</f>
        <v>NILO MORAES BARROS DE CARVALHO</v>
      </c>
      <c r="E862" s="9" t="str">
        <f>IF('[1]TCE - ANEXO III - Preencher'!F871="4 - Assistência Odontológica","2 - Outros Profissionais da Saúde",'[1]TCE - ANEXO III - Preencher'!F871)</f>
        <v>1 - Médico</v>
      </c>
      <c r="F862" s="12" t="str">
        <f>'[1]TCE - ANEXO III - Preencher'!G871</f>
        <v>2251-20</v>
      </c>
      <c r="G862" s="13" t="str">
        <f>IF('[1]TCE - ANEXO III - Preencher'!H871="","",'[1]TCE - ANEXO III - Preencher'!H871)</f>
        <v>07/2024</v>
      </c>
      <c r="H862" s="14">
        <f>'[1]TCE - ANEXO III - Preencher'!I871</f>
        <v>0</v>
      </c>
      <c r="I862" s="14">
        <f>'[1]TCE - ANEXO III - Preencher'!J871</f>
        <v>870.02320000000009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17.2</v>
      </c>
      <c r="O862" s="15">
        <f>'[1]TCE - ANEXO III - Preencher'!P871</f>
        <v>0</v>
      </c>
      <c r="P862" s="16">
        <f t="shared" si="80"/>
        <v>17.2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887.22320000000013</v>
      </c>
    </row>
    <row r="863" spans="1:28" x14ac:dyDescent="0.2">
      <c r="A863" s="8">
        <f>IFERROR(VLOOKUP(B863,'[1]DADOS (OCULTAR)'!$Q$3:$S$136,3,0),"")</f>
        <v>9039744002723</v>
      </c>
      <c r="B863" s="9" t="str">
        <f>'[1]TCE - ANEXO III - Preencher'!C872</f>
        <v>HOSPITAL PELÓPIDAS SILVEIRA - CG Nº 017/2022</v>
      </c>
      <c r="C863" s="10"/>
      <c r="D863" s="11" t="str">
        <f>'[1]TCE - ANEXO III - Preencher'!E872</f>
        <v>NILSON LINS DA PAZ JUNIOR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07/2024</v>
      </c>
      <c r="H863" s="14">
        <f>'[1]TCE - ANEXO III - Preencher'!I872</f>
        <v>0</v>
      </c>
      <c r="I863" s="14">
        <f>'[1]TCE - ANEXO III - Preencher'!J872</f>
        <v>274.98559999999998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2.15</v>
      </c>
      <c r="O863" s="15">
        <f>'[1]TCE - ANEXO III - Preencher'!P872</f>
        <v>0</v>
      </c>
      <c r="P863" s="16">
        <f t="shared" si="80"/>
        <v>2.15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277.13559999999995</v>
      </c>
    </row>
    <row r="864" spans="1:28" x14ac:dyDescent="0.2">
      <c r="A864" s="8">
        <f>IFERROR(VLOOKUP(B864,'[1]DADOS (OCULTAR)'!$Q$3:$S$136,3,0),"")</f>
        <v>9039744002723</v>
      </c>
      <c r="B864" s="9" t="str">
        <f>'[1]TCE - ANEXO III - Preencher'!C873</f>
        <v>HOSPITAL PELÓPIDAS SILVEIRA - CG Nº 017/2022</v>
      </c>
      <c r="C864" s="10"/>
      <c r="D864" s="11" t="str">
        <f>'[1]TCE - ANEXO III - Preencher'!E873</f>
        <v>NIVALDO DA SILVA BRITO JUNIOR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07/2024</v>
      </c>
      <c r="H864" s="14">
        <f>'[1]TCE - ANEXO III - Preencher'!I873</f>
        <v>0</v>
      </c>
      <c r="I864" s="14">
        <f>'[1]TCE - ANEXO III - Preencher'!J873</f>
        <v>495.49520000000001</v>
      </c>
      <c r="J864" s="14">
        <f>'[1]TCE - ANEXO III - Preencher'!K873</f>
        <v>0</v>
      </c>
      <c r="K864" s="15">
        <f>'[1]TCE - ANEXO III - Preencher'!L873</f>
        <v>180.22020000000001</v>
      </c>
      <c r="L864" s="15">
        <f>'[1]TCE - ANEXO III - Preencher'!M873</f>
        <v>3.59</v>
      </c>
      <c r="M864" s="15">
        <f t="shared" si="79"/>
        <v>176.6302</v>
      </c>
      <c r="N864" s="15">
        <f>'[1]TCE - ANEXO III - Preencher'!O873</f>
        <v>4.5199999999999996</v>
      </c>
      <c r="O864" s="15">
        <f>'[1]TCE - ANEXO III - Preencher'!P873</f>
        <v>0</v>
      </c>
      <c r="P864" s="16">
        <f t="shared" si="80"/>
        <v>4.5199999999999996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676.6454</v>
      </c>
    </row>
    <row r="865" spans="1:28" x14ac:dyDescent="0.2">
      <c r="A865" s="8">
        <f>IFERROR(VLOOKUP(B865,'[1]DADOS (OCULTAR)'!$Q$3:$S$136,3,0),"")</f>
        <v>9039744002723</v>
      </c>
      <c r="B865" s="9" t="str">
        <f>'[1]TCE - ANEXO III - Preencher'!C874</f>
        <v>HOSPITAL PELÓPIDAS SILVEIRA - CG Nº 017/2022</v>
      </c>
      <c r="C865" s="10"/>
      <c r="D865" s="11" t="str">
        <f>'[1]TCE - ANEXO III - Preencher'!E874</f>
        <v>NIVALDO RODRIGUES DA SILVA JUNIOR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07/2024</v>
      </c>
      <c r="H865" s="14">
        <f>'[1]TCE - ANEXO III - Preencher'!I874</f>
        <v>0</v>
      </c>
      <c r="I865" s="14">
        <f>'[1]TCE - ANEXO III - Preencher'!J874</f>
        <v>348.82080000000002</v>
      </c>
      <c r="J865" s="14">
        <f>'[1]TCE - ANEXO III - Preencher'!K874</f>
        <v>0</v>
      </c>
      <c r="K865" s="15">
        <f>'[1]TCE - ANEXO III - Preencher'!L874</f>
        <v>180.22020000000001</v>
      </c>
      <c r="L865" s="15">
        <f>'[1]TCE - ANEXO III - Preencher'!M874</f>
        <v>28.24</v>
      </c>
      <c r="M865" s="15">
        <f t="shared" si="79"/>
        <v>151.9802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502.95100000000002</v>
      </c>
    </row>
    <row r="866" spans="1:28" x14ac:dyDescent="0.2">
      <c r="A866" s="8">
        <f>IFERROR(VLOOKUP(B866,'[1]DADOS (OCULTAR)'!$Q$3:$S$136,3,0),"")</f>
        <v>9039744002723</v>
      </c>
      <c r="B866" s="9" t="str">
        <f>'[1]TCE - ANEXO III - Preencher'!C875</f>
        <v>HOSPITAL PELÓPIDAS SILVEIRA - CG Nº 017/2022</v>
      </c>
      <c r="C866" s="10"/>
      <c r="D866" s="11" t="str">
        <f>'[1]TCE - ANEXO III - Preencher'!E875</f>
        <v>NIVIA MENDES GUIMARÃES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5174-10</v>
      </c>
      <c r="G866" s="13" t="str">
        <f>IF('[1]TCE - ANEXO III - Preencher'!H875="","",'[1]TCE - ANEXO III - Preencher'!H875)</f>
        <v>07/2024</v>
      </c>
      <c r="H866" s="14">
        <f>'[1]TCE - ANEXO III - Preencher'!I875</f>
        <v>0</v>
      </c>
      <c r="I866" s="14">
        <f>'[1]TCE - ANEXO III - Preencher'!J875</f>
        <v>127.3368</v>
      </c>
      <c r="J866" s="14">
        <f>'[1]TCE - ANEXO III - Preencher'!K875</f>
        <v>0</v>
      </c>
      <c r="K866" s="15">
        <f>'[1]TCE - ANEXO III - Preencher'!L875</f>
        <v>180.22020000000001</v>
      </c>
      <c r="L866" s="15">
        <f>'[1]TCE - ANEXO III - Preencher'!M875</f>
        <v>28.24</v>
      </c>
      <c r="M866" s="15">
        <f t="shared" si="79"/>
        <v>151.9802</v>
      </c>
      <c r="N866" s="15">
        <f>'[1]TCE - ANEXO III - Preencher'!O875</f>
        <v>2.15</v>
      </c>
      <c r="O866" s="15">
        <f>'[1]TCE - ANEXO III - Preencher'!P875</f>
        <v>0</v>
      </c>
      <c r="P866" s="16">
        <f t="shared" si="80"/>
        <v>2.15</v>
      </c>
      <c r="Q866" s="15">
        <f>'[1]TCE - ANEXO III - Preencher'!R875</f>
        <v>267.18141129032256</v>
      </c>
      <c r="R866" s="15">
        <f>'[1]TCE - ANEXO III - Preencher'!S875</f>
        <v>84.72</v>
      </c>
      <c r="S866" s="16">
        <f t="shared" si="81"/>
        <v>182.46141129032256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463.92841129032252</v>
      </c>
    </row>
    <row r="867" spans="1:28" x14ac:dyDescent="0.2">
      <c r="A867" s="8">
        <f>IFERROR(VLOOKUP(B867,'[1]DADOS (OCULTAR)'!$Q$3:$S$136,3,0),"")</f>
        <v>9039744002723</v>
      </c>
      <c r="B867" s="9" t="str">
        <f>'[1]TCE - ANEXO III - Preencher'!C876</f>
        <v>HOSPITAL PELÓPIDAS SILVEIRA - CG Nº 017/2022</v>
      </c>
      <c r="C867" s="10"/>
      <c r="D867" s="11" t="str">
        <f>'[1]TCE - ANEXO III - Preencher'!E876</f>
        <v>NOELLE VENTURA JORDAO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07/2024</v>
      </c>
      <c r="H867" s="14">
        <f>'[1]TCE - ANEXO III - Preencher'!I876</f>
        <v>0</v>
      </c>
      <c r="I867" s="14">
        <f>'[1]TCE - ANEXO III - Preencher'!J876</f>
        <v>483.18160000000012</v>
      </c>
      <c r="J867" s="14">
        <f>'[1]TCE - ANEXO III - Preencher'!K876</f>
        <v>0</v>
      </c>
      <c r="K867" s="15">
        <f>'[1]TCE - ANEXO III - Preencher'!L876</f>
        <v>180.22020000000001</v>
      </c>
      <c r="L867" s="15">
        <f>'[1]TCE - ANEXO III - Preencher'!M876</f>
        <v>3.59</v>
      </c>
      <c r="M867" s="15">
        <f t="shared" si="79"/>
        <v>176.6302</v>
      </c>
      <c r="N867" s="15">
        <f>'[1]TCE - ANEXO III - Preencher'!O876</f>
        <v>4.5199999999999996</v>
      </c>
      <c r="O867" s="15">
        <f>'[1]TCE - ANEXO III - Preencher'!P876</f>
        <v>0</v>
      </c>
      <c r="P867" s="16">
        <f t="shared" si="80"/>
        <v>4.5199999999999996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664.33180000000016</v>
      </c>
    </row>
    <row r="868" spans="1:28" x14ac:dyDescent="0.2">
      <c r="A868" s="8">
        <f>IFERROR(VLOOKUP(B868,'[1]DADOS (OCULTAR)'!$Q$3:$S$136,3,0),"")</f>
        <v>9039744002723</v>
      </c>
      <c r="B868" s="9" t="str">
        <f>'[1]TCE - ANEXO III - Preencher'!C877</f>
        <v>HOSPITAL PELÓPIDAS SILVEIRA - CG Nº 017/2022</v>
      </c>
      <c r="C868" s="10"/>
      <c r="D868" s="11" t="str">
        <f>'[1]TCE - ANEXO III - Preencher'!E877</f>
        <v>NOEMIA LUCIA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5143-20</v>
      </c>
      <c r="G868" s="13" t="str">
        <f>IF('[1]TCE - ANEXO III - Preencher'!H877="","",'[1]TCE - ANEXO III - Preencher'!H877)</f>
        <v>07/2024</v>
      </c>
      <c r="H868" s="14">
        <f>'[1]TCE - ANEXO III - Preencher'!I877</f>
        <v>0</v>
      </c>
      <c r="I868" s="14">
        <f>'[1]TCE - ANEXO III - Preencher'!J877</f>
        <v>4.5183999999999997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2.15</v>
      </c>
      <c r="O868" s="15">
        <f>'[1]TCE - ANEXO III - Preencher'!P877</f>
        <v>0</v>
      </c>
      <c r="P868" s="16">
        <f t="shared" si="80"/>
        <v>2.15</v>
      </c>
      <c r="Q868" s="15">
        <f>'[1]TCE - ANEXO III - Preencher'!R877</f>
        <v>12.98141129032258</v>
      </c>
      <c r="R868" s="15">
        <f>'[1]TCE - ANEXO III - Preencher'!S877</f>
        <v>2.82</v>
      </c>
      <c r="S868" s="16">
        <f t="shared" si="81"/>
        <v>10.16141129032258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16.829811290322581</v>
      </c>
    </row>
    <row r="869" spans="1:28" x14ac:dyDescent="0.2">
      <c r="A869" s="8">
        <f>IFERROR(VLOOKUP(B869,'[1]DADOS (OCULTAR)'!$Q$3:$S$136,3,0),"")</f>
        <v>9039744002723</v>
      </c>
      <c r="B869" s="9" t="str">
        <f>'[1]TCE - ANEXO III - Preencher'!C878</f>
        <v>HOSPITAL PELÓPIDAS SILVEIRA - CG Nº 017/2022</v>
      </c>
      <c r="C869" s="10"/>
      <c r="D869" s="11" t="str">
        <f>'[1]TCE - ANEXO III - Preencher'!E878</f>
        <v>OLGA SILVA DO NASCIMENTO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07/2024</v>
      </c>
      <c r="H869" s="14">
        <f>'[1]TCE - ANEXO III - Preencher'!I878</f>
        <v>0</v>
      </c>
      <c r="I869" s="14">
        <f>'[1]TCE - ANEXO III - Preencher'!J878</f>
        <v>301.86959999999999</v>
      </c>
      <c r="J869" s="14">
        <f>'[1]TCE - ANEXO III - Preencher'!K878</f>
        <v>0</v>
      </c>
      <c r="K869" s="15">
        <f>'[1]TCE - ANEXO III - Preencher'!L878</f>
        <v>180.22020000000001</v>
      </c>
      <c r="L869" s="15">
        <f>'[1]TCE - ANEXO III - Preencher'!M878</f>
        <v>28.24</v>
      </c>
      <c r="M869" s="15">
        <f t="shared" si="79"/>
        <v>151.9802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69.41</v>
      </c>
      <c r="U869" s="15">
        <f>'[1]TCE - ANEXO III - Preencher'!V878</f>
        <v>0</v>
      </c>
      <c r="V869" s="16">
        <f t="shared" si="82"/>
        <v>69.41</v>
      </c>
      <c r="W869" s="17" t="str">
        <f>IF('[1]TCE - ANEXO III - Preencher'!X878="","",'[1]TCE - ANEXO III - Preencher'!X878)</f>
        <v>AUXÍLIO CRECHE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525.4097999999999</v>
      </c>
    </row>
    <row r="870" spans="1:28" x14ac:dyDescent="0.2">
      <c r="A870" s="8">
        <f>IFERROR(VLOOKUP(B870,'[1]DADOS (OCULTAR)'!$Q$3:$S$136,3,0),"")</f>
        <v>9039744002723</v>
      </c>
      <c r="B870" s="9" t="str">
        <f>'[1]TCE - ANEXO III - Preencher'!C879</f>
        <v>HOSPITAL PELÓPIDAS SILVEIRA - CG Nº 017/2022</v>
      </c>
      <c r="C870" s="10"/>
      <c r="D870" s="11" t="str">
        <f>'[1]TCE - ANEXO III - Preencher'!E879</f>
        <v>OSIRIS RAMSSÉS MAGALHAES DE OLIVEIRA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5151-10</v>
      </c>
      <c r="G870" s="13" t="str">
        <f>IF('[1]TCE - ANEXO III - Preencher'!H879="","",'[1]TCE - ANEXO III - Preencher'!H879)</f>
        <v>07/2024</v>
      </c>
      <c r="H870" s="14">
        <f>'[1]TCE - ANEXO III - Preencher'!I879</f>
        <v>0</v>
      </c>
      <c r="I870" s="14">
        <f>'[1]TCE - ANEXO III - Preencher'!J879</f>
        <v>135.55199999999999</v>
      </c>
      <c r="J870" s="14">
        <f>'[1]TCE - ANEXO III - Preencher'!K879</f>
        <v>0</v>
      </c>
      <c r="K870" s="15">
        <f>'[1]TCE - ANEXO III - Preencher'!L879</f>
        <v>180.22020000000001</v>
      </c>
      <c r="L870" s="15">
        <f>'[1]TCE - ANEXO III - Preencher'!M879</f>
        <v>28.24</v>
      </c>
      <c r="M870" s="15">
        <f t="shared" si="79"/>
        <v>151.9802</v>
      </c>
      <c r="N870" s="15">
        <f>'[1]TCE - ANEXO III - Preencher'!O879</f>
        <v>2.15</v>
      </c>
      <c r="O870" s="15">
        <f>'[1]TCE - ANEXO III - Preencher'!P879</f>
        <v>0</v>
      </c>
      <c r="P870" s="16">
        <f t="shared" si="80"/>
        <v>2.15</v>
      </c>
      <c r="Q870" s="15">
        <f>'[1]TCE - ANEXO III - Preencher'!R879</f>
        <v>250.78141129032258</v>
      </c>
      <c r="R870" s="15">
        <f>'[1]TCE - ANEXO III - Preencher'!S879</f>
        <v>84.72</v>
      </c>
      <c r="S870" s="16">
        <f t="shared" si="81"/>
        <v>166.06141129032258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455.74361129032252</v>
      </c>
    </row>
    <row r="871" spans="1:28" x14ac:dyDescent="0.2">
      <c r="A871" s="8">
        <f>IFERROR(VLOOKUP(B871,'[1]DADOS (OCULTAR)'!$Q$3:$S$136,3,0),"")</f>
        <v>9039744002723</v>
      </c>
      <c r="B871" s="9" t="str">
        <f>'[1]TCE - ANEXO III - Preencher'!C880</f>
        <v>HOSPITAL PELÓPIDAS SILVEIRA - CG Nº 017/2022</v>
      </c>
      <c r="C871" s="10"/>
      <c r="D871" s="11" t="str">
        <f>'[1]TCE - ANEXO III - Preencher'!E880</f>
        <v>OZENILDA TEIXEIRA VASCONCELOS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5143-20</v>
      </c>
      <c r="G871" s="13" t="str">
        <f>IF('[1]TCE - ANEXO III - Preencher'!H880="","",'[1]TCE - ANEXO III - Preencher'!H880)</f>
        <v>07/2024</v>
      </c>
      <c r="H871" s="14">
        <f>'[1]TCE - ANEXO III - Preencher'!I880</f>
        <v>0</v>
      </c>
      <c r="I871" s="14">
        <f>'[1]TCE - ANEXO III - Preencher'!J880</f>
        <v>13.555199999999999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2.15</v>
      </c>
      <c r="O871" s="15">
        <f>'[1]TCE - ANEXO III - Preencher'!P880</f>
        <v>0</v>
      </c>
      <c r="P871" s="16">
        <f t="shared" si="80"/>
        <v>2.15</v>
      </c>
      <c r="Q871" s="15">
        <f>'[1]TCE - ANEXO III - Preencher'!R880</f>
        <v>21.181411290322579</v>
      </c>
      <c r="R871" s="15">
        <f>'[1]TCE - ANEXO III - Preencher'!S880</f>
        <v>8.4700000000000006</v>
      </c>
      <c r="S871" s="16">
        <f t="shared" si="81"/>
        <v>12.711411290322578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28.416611290322578</v>
      </c>
    </row>
    <row r="872" spans="1:28" x14ac:dyDescent="0.2">
      <c r="A872" s="8">
        <f>IFERROR(VLOOKUP(B872,'[1]DADOS (OCULTAR)'!$Q$3:$S$136,3,0),"")</f>
        <v>9039744002723</v>
      </c>
      <c r="B872" s="9" t="str">
        <f>'[1]TCE - ANEXO III - Preencher'!C881</f>
        <v>HOSPITAL PELÓPIDAS SILVEIRA - CG Nº 017/2022</v>
      </c>
      <c r="C872" s="10"/>
      <c r="D872" s="11" t="str">
        <f>'[1]TCE - ANEXO III - Preencher'!E881</f>
        <v>OZIAS OTAVIO DO NASCIMENTO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7241-10</v>
      </c>
      <c r="G872" s="13" t="str">
        <f>IF('[1]TCE - ANEXO III - Preencher'!H881="","",'[1]TCE - ANEXO III - Preencher'!H881)</f>
        <v>07/2024</v>
      </c>
      <c r="H872" s="14">
        <f>'[1]TCE - ANEXO III - Preencher'!I881</f>
        <v>0</v>
      </c>
      <c r="I872" s="14">
        <f>'[1]TCE - ANEXO III - Preencher'!J881</f>
        <v>151.2704</v>
      </c>
      <c r="J872" s="14">
        <f>'[1]TCE - ANEXO III - Preencher'!K881</f>
        <v>0</v>
      </c>
      <c r="K872" s="15">
        <f>'[1]TCE - ANEXO III - Preencher'!L881</f>
        <v>180.22020000000001</v>
      </c>
      <c r="L872" s="15">
        <f>'[1]TCE - ANEXO III - Preencher'!M881</f>
        <v>32.17</v>
      </c>
      <c r="M872" s="15">
        <f t="shared" si="79"/>
        <v>148.05020000000002</v>
      </c>
      <c r="N872" s="15">
        <f>'[1]TCE - ANEXO III - Preencher'!O881</f>
        <v>2.15</v>
      </c>
      <c r="O872" s="15">
        <f>'[1]TCE - ANEXO III - Preencher'!P881</f>
        <v>0</v>
      </c>
      <c r="P872" s="16">
        <f t="shared" si="80"/>
        <v>2.15</v>
      </c>
      <c r="Q872" s="15">
        <f>'[1]TCE - ANEXO III - Preencher'!R881</f>
        <v>127.78141129032258</v>
      </c>
      <c r="R872" s="15">
        <f>'[1]TCE - ANEXO III - Preencher'!S881</f>
        <v>96.51</v>
      </c>
      <c r="S872" s="16">
        <f t="shared" si="81"/>
        <v>31.271411290322575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332.74201129032258</v>
      </c>
    </row>
    <row r="873" spans="1:28" x14ac:dyDescent="0.2">
      <c r="A873" s="8">
        <f>IFERROR(VLOOKUP(B873,'[1]DADOS (OCULTAR)'!$Q$3:$S$136,3,0),"")</f>
        <v>9039744002723</v>
      </c>
      <c r="B873" s="9" t="str">
        <f>'[1]TCE - ANEXO III - Preencher'!C882</f>
        <v>HOSPITAL PELÓPIDAS SILVEIRA - CG Nº 017/2022</v>
      </c>
      <c r="C873" s="10"/>
      <c r="D873" s="11" t="str">
        <f>'[1]TCE - ANEXO III - Preencher'!E882</f>
        <v>OZIEL JOSE DO NASCIMENTO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5174-10</v>
      </c>
      <c r="G873" s="13" t="str">
        <f>IF('[1]TCE - ANEXO III - Preencher'!H882="","",'[1]TCE - ANEXO III - Preencher'!H882)</f>
        <v>07/2024</v>
      </c>
      <c r="H873" s="14">
        <f>'[1]TCE - ANEXO III - Preencher'!I882</f>
        <v>0</v>
      </c>
      <c r="I873" s="14">
        <f>'[1]TCE - ANEXO III - Preencher'!J882</f>
        <v>127.3968</v>
      </c>
      <c r="J873" s="14">
        <f>'[1]TCE - ANEXO III - Preencher'!K882</f>
        <v>0</v>
      </c>
      <c r="K873" s="15">
        <f>'[1]TCE - ANEXO III - Preencher'!L882</f>
        <v>180.22020000000001</v>
      </c>
      <c r="L873" s="15">
        <f>'[1]TCE - ANEXO III - Preencher'!M882</f>
        <v>28.24</v>
      </c>
      <c r="M873" s="15">
        <f t="shared" si="79"/>
        <v>151.9802</v>
      </c>
      <c r="N873" s="15">
        <f>'[1]TCE - ANEXO III - Preencher'!O882</f>
        <v>2.15</v>
      </c>
      <c r="O873" s="15">
        <f>'[1]TCE - ANEXO III - Preencher'!P882</f>
        <v>0</v>
      </c>
      <c r="P873" s="16">
        <f t="shared" si="80"/>
        <v>2.15</v>
      </c>
      <c r="Q873" s="15">
        <f>'[1]TCE - ANEXO III - Preencher'!R882</f>
        <v>127.78141129032258</v>
      </c>
      <c r="R873" s="15">
        <f>'[1]TCE - ANEXO III - Preencher'!S882</f>
        <v>84.72</v>
      </c>
      <c r="S873" s="16">
        <f t="shared" si="81"/>
        <v>43.061411290322582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324.5884112903226</v>
      </c>
    </row>
    <row r="874" spans="1:28" x14ac:dyDescent="0.2">
      <c r="A874" s="8">
        <f>IFERROR(VLOOKUP(B874,'[1]DADOS (OCULTAR)'!$Q$3:$S$136,3,0),"")</f>
        <v>9039744002723</v>
      </c>
      <c r="B874" s="9" t="str">
        <f>'[1]TCE - ANEXO III - Preencher'!C883</f>
        <v>HOSPITAL PELÓPIDAS SILVEIRA - CG Nº 017/2022</v>
      </c>
      <c r="C874" s="10"/>
      <c r="D874" s="11" t="str">
        <f>'[1]TCE - ANEXO III - Preencher'!E883</f>
        <v>OZIEL TEIXEIRA DE LIMA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5174-10</v>
      </c>
      <c r="G874" s="13" t="str">
        <f>IF('[1]TCE - ANEXO III - Preencher'!H883="","",'[1]TCE - ANEXO III - Preencher'!H883)</f>
        <v>07/2024</v>
      </c>
      <c r="H874" s="14">
        <f>'[1]TCE - ANEXO III - Preencher'!I883</f>
        <v>0</v>
      </c>
      <c r="I874" s="14">
        <f>'[1]TCE - ANEXO III - Preencher'!J883</f>
        <v>139.60720000000001</v>
      </c>
      <c r="J874" s="14">
        <f>'[1]TCE - ANEXO III - Preencher'!K883</f>
        <v>0</v>
      </c>
      <c r="K874" s="15">
        <f>'[1]TCE - ANEXO III - Preencher'!L883</f>
        <v>180.22020000000001</v>
      </c>
      <c r="L874" s="15">
        <f>'[1]TCE - ANEXO III - Preencher'!M883</f>
        <v>28.24</v>
      </c>
      <c r="M874" s="15">
        <f t="shared" si="79"/>
        <v>151.9802</v>
      </c>
      <c r="N874" s="15">
        <f>'[1]TCE - ANEXO III - Preencher'!O883</f>
        <v>2.15</v>
      </c>
      <c r="O874" s="15">
        <f>'[1]TCE - ANEXO III - Preencher'!P883</f>
        <v>0</v>
      </c>
      <c r="P874" s="16">
        <f t="shared" si="80"/>
        <v>2.15</v>
      </c>
      <c r="Q874" s="15">
        <f>'[1]TCE - ANEXO III - Preencher'!R883</f>
        <v>135.98141129032257</v>
      </c>
      <c r="R874" s="15">
        <f>'[1]TCE - ANEXO III - Preencher'!S883</f>
        <v>84.72</v>
      </c>
      <c r="S874" s="16">
        <f t="shared" si="81"/>
        <v>51.26141129032257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344.99881129032258</v>
      </c>
    </row>
    <row r="875" spans="1:28" x14ac:dyDescent="0.2">
      <c r="A875" s="8">
        <f>IFERROR(VLOOKUP(B875,'[1]DADOS (OCULTAR)'!$Q$3:$S$136,3,0),"")</f>
        <v>9039744002723</v>
      </c>
      <c r="B875" s="9" t="str">
        <f>'[1]TCE - ANEXO III - Preencher'!C884</f>
        <v>HOSPITAL PELÓPIDAS SILVEIRA - CG Nº 017/2022</v>
      </c>
      <c r="C875" s="10"/>
      <c r="D875" s="11" t="str">
        <f>'[1]TCE - ANEXO III - Preencher'!E884</f>
        <v>PALOMA DA SILVA SANTOS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07/2024</v>
      </c>
      <c r="H875" s="14">
        <f>'[1]TCE - ANEXO III - Preencher'!I884</f>
        <v>0</v>
      </c>
      <c r="I875" s="14">
        <f>'[1]TCE - ANEXO III - Preencher'!J884</f>
        <v>276.476</v>
      </c>
      <c r="J875" s="14">
        <f>'[1]TCE - ANEXO III - Preencher'!K884</f>
        <v>0</v>
      </c>
      <c r="K875" s="15">
        <f>'[1]TCE - ANEXO III - Preencher'!L884</f>
        <v>180.22020000000001</v>
      </c>
      <c r="L875" s="15">
        <f>'[1]TCE - ANEXO III - Preencher'!M884</f>
        <v>28.24</v>
      </c>
      <c r="M875" s="15">
        <f t="shared" si="79"/>
        <v>151.9802</v>
      </c>
      <c r="N875" s="15">
        <f>'[1]TCE - ANEXO III - Preencher'!O884</f>
        <v>2.15</v>
      </c>
      <c r="O875" s="15">
        <f>'[1]TCE - ANEXO III - Preencher'!P884</f>
        <v>0</v>
      </c>
      <c r="P875" s="16">
        <f t="shared" si="80"/>
        <v>2.15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430.60619999999994</v>
      </c>
    </row>
    <row r="876" spans="1:28" x14ac:dyDescent="0.2">
      <c r="A876" s="8">
        <f>IFERROR(VLOOKUP(B876,'[1]DADOS (OCULTAR)'!$Q$3:$S$136,3,0),"")</f>
        <v>9039744002723</v>
      </c>
      <c r="B876" s="9" t="str">
        <f>'[1]TCE - ANEXO III - Preencher'!C885</f>
        <v>HOSPITAL PELÓPIDAS SILVEIRA - CG Nº 017/2022</v>
      </c>
      <c r="C876" s="10"/>
      <c r="D876" s="11" t="str">
        <f>'[1]TCE - ANEXO III - Preencher'!E885</f>
        <v>PALOMA ELIZABETE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4110-10</v>
      </c>
      <c r="G876" s="13" t="str">
        <f>IF('[1]TCE - ANEXO III - Preencher'!H885="","",'[1]TCE - ANEXO III - Preencher'!H885)</f>
        <v>07/2024</v>
      </c>
      <c r="H876" s="14">
        <f>'[1]TCE - ANEXO III - Preencher'!I885</f>
        <v>0</v>
      </c>
      <c r="I876" s="14">
        <f>'[1]TCE - ANEXO III - Preencher'!J885</f>
        <v>112.96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185.18141129032259</v>
      </c>
      <c r="R876" s="15">
        <f>'[1]TCE - ANEXO III - Preencher'!S885</f>
        <v>81.900000000000006</v>
      </c>
      <c r="S876" s="16">
        <f t="shared" si="81"/>
        <v>103.28141129032258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218.39141129032259</v>
      </c>
    </row>
    <row r="877" spans="1:28" x14ac:dyDescent="0.2">
      <c r="A877" s="8">
        <f>IFERROR(VLOOKUP(B877,'[1]DADOS (OCULTAR)'!$Q$3:$S$136,3,0),"")</f>
        <v>9039744002723</v>
      </c>
      <c r="B877" s="9" t="str">
        <f>'[1]TCE - ANEXO III - Preencher'!C886</f>
        <v>HOSPITAL PELÓPIDAS SILVEIRA - CG Nº 017/2022</v>
      </c>
      <c r="C877" s="10"/>
      <c r="D877" s="11" t="str">
        <f>'[1]TCE - ANEXO III - Preencher'!E886</f>
        <v>PAOLLA MARIA DE MIRANDA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07/2024</v>
      </c>
      <c r="H877" s="14">
        <f>'[1]TCE - ANEXO III - Preencher'!I886</f>
        <v>0</v>
      </c>
      <c r="I877" s="14">
        <f>'[1]TCE - ANEXO III - Preencher'!J886</f>
        <v>274.79360000000003</v>
      </c>
      <c r="J877" s="14">
        <f>'[1]TCE - ANEXO III - Preencher'!K886</f>
        <v>0</v>
      </c>
      <c r="K877" s="15">
        <f>'[1]TCE - ANEXO III - Preencher'!L886</f>
        <v>180.22020000000001</v>
      </c>
      <c r="L877" s="15">
        <f>'[1]TCE - ANEXO III - Preencher'!M886</f>
        <v>28.24</v>
      </c>
      <c r="M877" s="15">
        <f t="shared" si="79"/>
        <v>151.9802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428.92380000000003</v>
      </c>
    </row>
    <row r="878" spans="1:28" x14ac:dyDescent="0.2">
      <c r="A878" s="8">
        <f>IFERROR(VLOOKUP(B878,'[1]DADOS (OCULTAR)'!$Q$3:$S$136,3,0),"")</f>
        <v>9039744002723</v>
      </c>
      <c r="B878" s="9" t="str">
        <f>'[1]TCE - ANEXO III - Preencher'!C887</f>
        <v>HOSPITAL PELÓPIDAS SILVEIRA - CG Nº 017/2022</v>
      </c>
      <c r="C878" s="10"/>
      <c r="D878" s="11" t="str">
        <f>'[1]TCE - ANEXO III - Preencher'!E887</f>
        <v>PATRICIA ANA NERES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07/2024</v>
      </c>
      <c r="H878" s="14">
        <f>'[1]TCE - ANEXO III - Preencher'!I887</f>
        <v>0</v>
      </c>
      <c r="I878" s="14">
        <f>'[1]TCE - ANEXO III - Preencher'!J887</f>
        <v>273.0224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2.15</v>
      </c>
      <c r="O878" s="15">
        <f>'[1]TCE - ANEXO III - Preencher'!P887</f>
        <v>0</v>
      </c>
      <c r="P878" s="16">
        <f t="shared" si="80"/>
        <v>2.15</v>
      </c>
      <c r="Q878" s="15">
        <f>'[1]TCE - ANEXO III - Preencher'!R887</f>
        <v>267.18141129032256</v>
      </c>
      <c r="R878" s="15">
        <f>'[1]TCE - ANEXO III - Preencher'!S887</f>
        <v>80.2</v>
      </c>
      <c r="S878" s="16">
        <f t="shared" si="81"/>
        <v>186.98141129032257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462.15381129032255</v>
      </c>
    </row>
    <row r="879" spans="1:28" x14ac:dyDescent="0.2">
      <c r="A879" s="8">
        <f>IFERROR(VLOOKUP(B879,'[1]DADOS (OCULTAR)'!$Q$3:$S$136,3,0),"")</f>
        <v>9039744002723</v>
      </c>
      <c r="B879" s="9" t="str">
        <f>'[1]TCE - ANEXO III - Preencher'!C888</f>
        <v>HOSPITAL PELÓPIDAS SILVEIRA - CG Nº 017/2022</v>
      </c>
      <c r="C879" s="10"/>
      <c r="D879" s="11" t="str">
        <f>'[1]TCE - ANEXO III - Preencher'!E888</f>
        <v>PATRICIA BARBOSA DAS CHAGAS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07/2024</v>
      </c>
      <c r="H879" s="14">
        <f>'[1]TCE - ANEXO III - Preencher'!I888</f>
        <v>0</v>
      </c>
      <c r="I879" s="14">
        <f>'[1]TCE - ANEXO III - Preencher'!J888</f>
        <v>486.16800000000012</v>
      </c>
      <c r="J879" s="14">
        <f>'[1]TCE - ANEXO III - Preencher'!K888</f>
        <v>0</v>
      </c>
      <c r="K879" s="15">
        <f>'[1]TCE - ANEXO III - Preencher'!L888</f>
        <v>180.22020000000001</v>
      </c>
      <c r="L879" s="15">
        <f>'[1]TCE - ANEXO III - Preencher'!M888</f>
        <v>3.05</v>
      </c>
      <c r="M879" s="15">
        <f t="shared" si="79"/>
        <v>177.17019999999999</v>
      </c>
      <c r="N879" s="15">
        <f>'[1]TCE - ANEXO III - Preencher'!O888</f>
        <v>4.5199999999999996</v>
      </c>
      <c r="O879" s="15">
        <f>'[1]TCE - ANEXO III - Preencher'!P888</f>
        <v>0</v>
      </c>
      <c r="P879" s="16">
        <f t="shared" si="80"/>
        <v>4.5199999999999996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667.85820000000012</v>
      </c>
    </row>
    <row r="880" spans="1:28" x14ac:dyDescent="0.2">
      <c r="A880" s="8">
        <f>IFERROR(VLOOKUP(B880,'[1]DADOS (OCULTAR)'!$Q$3:$S$136,3,0),"")</f>
        <v>9039744002723</v>
      </c>
      <c r="B880" s="9" t="str">
        <f>'[1]TCE - ANEXO III - Preencher'!C889</f>
        <v>HOSPITAL PELÓPIDAS SILVEIRA - CG Nº 017/2022</v>
      </c>
      <c r="C880" s="10"/>
      <c r="D880" s="11" t="str">
        <f>'[1]TCE - ANEXO III - Preencher'!E889</f>
        <v>PATRICIA JACQUELINE SABINO LOPES DE MELO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5174-10</v>
      </c>
      <c r="G880" s="13" t="str">
        <f>IF('[1]TCE - ANEXO III - Preencher'!H889="","",'[1]TCE - ANEXO III - Preencher'!H889)</f>
        <v>07/2024</v>
      </c>
      <c r="H880" s="14">
        <f>'[1]TCE - ANEXO III - Preencher'!I889</f>
        <v>0</v>
      </c>
      <c r="I880" s="14">
        <f>'[1]TCE - ANEXO III - Preencher'!J889</f>
        <v>112.96</v>
      </c>
      <c r="J880" s="14">
        <f>'[1]TCE - ANEXO III - Preencher'!K889</f>
        <v>0</v>
      </c>
      <c r="K880" s="15">
        <f>'[1]TCE - ANEXO III - Preencher'!L889</f>
        <v>180.22020000000001</v>
      </c>
      <c r="L880" s="15">
        <f>'[1]TCE - ANEXO III - Preencher'!M889</f>
        <v>28.24</v>
      </c>
      <c r="M880" s="15">
        <f t="shared" si="79"/>
        <v>151.9802</v>
      </c>
      <c r="N880" s="15">
        <f>'[1]TCE - ANEXO III - Preencher'!O889</f>
        <v>2.15</v>
      </c>
      <c r="O880" s="15">
        <f>'[1]TCE - ANEXO III - Preencher'!P889</f>
        <v>0</v>
      </c>
      <c r="P880" s="16">
        <f t="shared" si="80"/>
        <v>2.15</v>
      </c>
      <c r="Q880" s="15">
        <f>'[1]TCE - ANEXO III - Preencher'!R889</f>
        <v>267.18141129032256</v>
      </c>
      <c r="R880" s="15">
        <f>'[1]TCE - ANEXO III - Preencher'!S889</f>
        <v>84.72</v>
      </c>
      <c r="S880" s="16">
        <f t="shared" si="81"/>
        <v>182.46141129032256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449.55161129032251</v>
      </c>
    </row>
    <row r="881" spans="1:28" x14ac:dyDescent="0.2">
      <c r="A881" s="8">
        <f>IFERROR(VLOOKUP(B881,'[1]DADOS (OCULTAR)'!$Q$3:$S$136,3,0),"")</f>
        <v>9039744002723</v>
      </c>
      <c r="B881" s="9" t="str">
        <f>'[1]TCE - ANEXO III - Preencher'!C890</f>
        <v>HOSPITAL PELÓPIDAS SILVEIRA - CG Nº 017/2022</v>
      </c>
      <c r="C881" s="10"/>
      <c r="D881" s="11" t="str">
        <f>'[1]TCE - ANEXO III - Preencher'!E890</f>
        <v>PATRICIA MARIA LIMA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2238-10</v>
      </c>
      <c r="G881" s="13" t="str">
        <f>IF('[1]TCE - ANEXO III - Preencher'!H890="","",'[1]TCE - ANEXO III - Preencher'!H890)</f>
        <v>07/2024</v>
      </c>
      <c r="H881" s="14">
        <f>'[1]TCE - ANEXO III - Preencher'!I890</f>
        <v>0</v>
      </c>
      <c r="I881" s="14">
        <f>'[1]TCE - ANEXO III - Preencher'!J890</f>
        <v>281.00240000000002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2.15</v>
      </c>
      <c r="O881" s="15">
        <f>'[1]TCE - ANEXO III - Preencher'!P890</f>
        <v>0</v>
      </c>
      <c r="P881" s="16">
        <f t="shared" si="80"/>
        <v>2.15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283.1524</v>
      </c>
    </row>
    <row r="882" spans="1:28" x14ac:dyDescent="0.2">
      <c r="A882" s="8">
        <f>IFERROR(VLOOKUP(B882,'[1]DADOS (OCULTAR)'!$Q$3:$S$136,3,0),"")</f>
        <v>9039744002723</v>
      </c>
      <c r="B882" s="9" t="str">
        <f>'[1]TCE - ANEXO III - Preencher'!C891</f>
        <v>HOSPITAL PELÓPIDAS SILVEIRA - CG Nº 017/2022</v>
      </c>
      <c r="C882" s="10"/>
      <c r="D882" s="11" t="str">
        <f>'[1]TCE - ANEXO III - Preencher'!E891</f>
        <v>PATRICIA RUSSO DE AQUINO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07/2024</v>
      </c>
      <c r="H882" s="14">
        <f>'[1]TCE - ANEXO III - Preencher'!I891</f>
        <v>0</v>
      </c>
      <c r="I882" s="14">
        <f>'[1]TCE - ANEXO III - Preencher'!J891</f>
        <v>284.59280000000001</v>
      </c>
      <c r="J882" s="14">
        <f>'[1]TCE - ANEXO III - Preencher'!K891</f>
        <v>0</v>
      </c>
      <c r="K882" s="15">
        <f>'[1]TCE - ANEXO III - Preencher'!L891</f>
        <v>180.22020000000001</v>
      </c>
      <c r="L882" s="15">
        <f>'[1]TCE - ANEXO III - Preencher'!M891</f>
        <v>28.24</v>
      </c>
      <c r="M882" s="15">
        <f t="shared" si="79"/>
        <v>151.9802</v>
      </c>
      <c r="N882" s="15">
        <f>'[1]TCE - ANEXO III - Preencher'!O891</f>
        <v>2.15</v>
      </c>
      <c r="O882" s="15">
        <f>'[1]TCE - ANEXO III - Preencher'!P891</f>
        <v>0</v>
      </c>
      <c r="P882" s="16">
        <f t="shared" si="80"/>
        <v>2.15</v>
      </c>
      <c r="Q882" s="15">
        <f>'[1]TCE - ANEXO III - Preencher'!R891</f>
        <v>127.78141129032258</v>
      </c>
      <c r="R882" s="15">
        <f>'[1]TCE - ANEXO III - Preencher'!S891</f>
        <v>82.46</v>
      </c>
      <c r="S882" s="16">
        <f t="shared" si="81"/>
        <v>45.321411290322587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484.04441129032256</v>
      </c>
    </row>
    <row r="883" spans="1:28" x14ac:dyDescent="0.2">
      <c r="A883" s="8">
        <f>IFERROR(VLOOKUP(B883,'[1]DADOS (OCULTAR)'!$Q$3:$S$136,3,0),"")</f>
        <v>9039744002723</v>
      </c>
      <c r="B883" s="9" t="str">
        <f>'[1]TCE - ANEXO III - Preencher'!C892</f>
        <v>HOSPITAL PELÓPIDAS SILVEIRA - CG Nº 017/2022</v>
      </c>
      <c r="C883" s="10"/>
      <c r="D883" s="11" t="str">
        <f>'[1]TCE - ANEXO III - Preencher'!E892</f>
        <v>PAULA BRIGIDA BROCA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07/2024</v>
      </c>
      <c r="H883" s="14">
        <f>'[1]TCE - ANEXO III - Preencher'!I892</f>
        <v>0</v>
      </c>
      <c r="I883" s="14">
        <f>'[1]TCE - ANEXO III - Preencher'!J892</f>
        <v>269.09199999999998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271.24199999999996</v>
      </c>
    </row>
    <row r="884" spans="1:28" x14ac:dyDescent="0.2">
      <c r="A884" s="8">
        <f>IFERROR(VLOOKUP(B884,'[1]DADOS (OCULTAR)'!$Q$3:$S$136,3,0),"")</f>
        <v>9039744002723</v>
      </c>
      <c r="B884" s="9" t="str">
        <f>'[1]TCE - ANEXO III - Preencher'!C893</f>
        <v>HOSPITAL PELÓPIDAS SILVEIRA - CG Nº 017/2022</v>
      </c>
      <c r="C884" s="10"/>
      <c r="D884" s="11" t="str">
        <f>'[1]TCE - ANEXO III - Preencher'!E893</f>
        <v>PAULA MARIA DA HORA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07/2024</v>
      </c>
      <c r="H884" s="14">
        <f>'[1]TCE - ANEXO III - Preencher'!I893</f>
        <v>0</v>
      </c>
      <c r="I884" s="14">
        <f>'[1]TCE - ANEXO III - Preencher'!J893</f>
        <v>302.95519999999999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2.15</v>
      </c>
      <c r="O884" s="15">
        <f>'[1]TCE - ANEXO III - Preencher'!P893</f>
        <v>0</v>
      </c>
      <c r="P884" s="16">
        <f t="shared" si="80"/>
        <v>2.15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305.10519999999997</v>
      </c>
    </row>
    <row r="885" spans="1:28" x14ac:dyDescent="0.2">
      <c r="A885" s="8">
        <f>IFERROR(VLOOKUP(B885,'[1]DADOS (OCULTAR)'!$Q$3:$S$136,3,0),"")</f>
        <v>9039744002723</v>
      </c>
      <c r="B885" s="9" t="str">
        <f>'[1]TCE - ANEXO III - Preencher'!C894</f>
        <v>HOSPITAL PELÓPIDAS SILVEIRA - CG Nº 017/2022</v>
      </c>
      <c r="C885" s="10"/>
      <c r="D885" s="11" t="str">
        <f>'[1]TCE - ANEXO III - Preencher'!E894</f>
        <v>PAULA RAFAELY SILVA DE MOURA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07/2024</v>
      </c>
      <c r="H885" s="14">
        <f>'[1]TCE - ANEXO III - Preencher'!I894</f>
        <v>0</v>
      </c>
      <c r="I885" s="14">
        <f>'[1]TCE - ANEXO III - Preencher'!J894</f>
        <v>273.18079999999998</v>
      </c>
      <c r="J885" s="14">
        <f>'[1]TCE - ANEXO III - Preencher'!K894</f>
        <v>0</v>
      </c>
      <c r="K885" s="15">
        <f>'[1]TCE - ANEXO III - Preencher'!L894</f>
        <v>180.22020000000001</v>
      </c>
      <c r="L885" s="15">
        <f>'[1]TCE - ANEXO III - Preencher'!M894</f>
        <v>28.24</v>
      </c>
      <c r="M885" s="15">
        <f t="shared" si="79"/>
        <v>151.9802</v>
      </c>
      <c r="N885" s="15">
        <f>'[1]TCE - ANEXO III - Preencher'!O894</f>
        <v>2.15</v>
      </c>
      <c r="O885" s="15">
        <f>'[1]TCE - ANEXO III - Preencher'!P894</f>
        <v>0</v>
      </c>
      <c r="P885" s="16">
        <f t="shared" si="80"/>
        <v>2.15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69.41</v>
      </c>
      <c r="U885" s="15">
        <f>'[1]TCE - ANEXO III - Preencher'!V894</f>
        <v>0</v>
      </c>
      <c r="V885" s="16">
        <f t="shared" si="82"/>
        <v>69.41</v>
      </c>
      <c r="W885" s="17" t="str">
        <f>IF('[1]TCE - ANEXO III - Preencher'!X894="","",'[1]TCE - ANEXO III - Preencher'!X894)</f>
        <v>AUXÍLIO CRECHE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496.72099999999989</v>
      </c>
    </row>
    <row r="886" spans="1:28" x14ac:dyDescent="0.2">
      <c r="A886" s="8">
        <f>IFERROR(VLOOKUP(B886,'[1]DADOS (OCULTAR)'!$Q$3:$S$136,3,0),"")</f>
        <v>9039744002723</v>
      </c>
      <c r="B886" s="9" t="str">
        <f>'[1]TCE - ANEXO III - Preencher'!C895</f>
        <v>HOSPITAL PELÓPIDAS SILVEIRA - CG Nº 017/2022</v>
      </c>
      <c r="C886" s="10"/>
      <c r="D886" s="11" t="str">
        <f>'[1]TCE - ANEXO III - Preencher'!E895</f>
        <v>PAULA ROBERTA DE MEDEIROS FERREIRA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2516-05</v>
      </c>
      <c r="G886" s="13" t="str">
        <f>IF('[1]TCE - ANEXO III - Preencher'!H895="","",'[1]TCE - ANEXO III - Preencher'!H895)</f>
        <v>07/2024</v>
      </c>
      <c r="H886" s="14">
        <f>'[1]TCE - ANEXO III - Preencher'!I895</f>
        <v>0</v>
      </c>
      <c r="I886" s="14">
        <f>'[1]TCE - ANEXO III - Preencher'!J895</f>
        <v>246.3896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2.15</v>
      </c>
      <c r="O886" s="15">
        <f>'[1]TCE - ANEXO III - Preencher'!P895</f>
        <v>0</v>
      </c>
      <c r="P886" s="16">
        <f t="shared" si="80"/>
        <v>2.15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248.53960000000001</v>
      </c>
    </row>
    <row r="887" spans="1:28" x14ac:dyDescent="0.2">
      <c r="A887" s="8">
        <f>IFERROR(VLOOKUP(B887,'[1]DADOS (OCULTAR)'!$Q$3:$S$136,3,0),"")</f>
        <v>9039744002723</v>
      </c>
      <c r="B887" s="9" t="str">
        <f>'[1]TCE - ANEXO III - Preencher'!C896</f>
        <v>HOSPITAL PELÓPIDAS SILVEIRA - CG Nº 017/2022</v>
      </c>
      <c r="C887" s="10"/>
      <c r="D887" s="11" t="str">
        <f>'[1]TCE - ANEXO III - Preencher'!E896</f>
        <v>PAULETE DE SOUZA E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07/2024</v>
      </c>
      <c r="H887" s="14">
        <f>'[1]TCE - ANEXO III - Preencher'!I896</f>
        <v>0</v>
      </c>
      <c r="I887" s="14">
        <f>'[1]TCE - ANEXO III - Preencher'!J896</f>
        <v>273.47840000000002</v>
      </c>
      <c r="J887" s="14">
        <f>'[1]TCE - ANEXO III - Preencher'!K896</f>
        <v>0</v>
      </c>
      <c r="K887" s="15">
        <f>'[1]TCE - ANEXO III - Preencher'!L896</f>
        <v>180.22020000000001</v>
      </c>
      <c r="L887" s="15">
        <f>'[1]TCE - ANEXO III - Preencher'!M896</f>
        <v>28.24</v>
      </c>
      <c r="M887" s="15">
        <f t="shared" si="79"/>
        <v>151.9802</v>
      </c>
      <c r="N887" s="15">
        <f>'[1]TCE - ANEXO III - Preencher'!O896</f>
        <v>2.15</v>
      </c>
      <c r="O887" s="15">
        <f>'[1]TCE - ANEXO III - Preencher'!P896</f>
        <v>0</v>
      </c>
      <c r="P887" s="16">
        <f t="shared" si="80"/>
        <v>2.15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427.60860000000002</v>
      </c>
    </row>
    <row r="888" spans="1:28" x14ac:dyDescent="0.2">
      <c r="A888" s="8">
        <f>IFERROR(VLOOKUP(B888,'[1]DADOS (OCULTAR)'!$Q$3:$S$136,3,0),"")</f>
        <v>9039744002723</v>
      </c>
      <c r="B888" s="9" t="str">
        <f>'[1]TCE - ANEXO III - Preencher'!C897</f>
        <v>HOSPITAL PELÓPIDAS SILVEIRA - CG Nº 017/2022</v>
      </c>
      <c r="C888" s="10"/>
      <c r="D888" s="11" t="str">
        <f>'[1]TCE - ANEXO III - Preencher'!E897</f>
        <v>PAULINA MARIA DE SANTANA SOUZA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07/2024</v>
      </c>
      <c r="H888" s="14">
        <f>'[1]TCE - ANEXO III - Preencher'!I897</f>
        <v>0</v>
      </c>
      <c r="I888" s="14">
        <f>'[1]TCE - ANEXO III - Preencher'!J897</f>
        <v>292.10000000000002</v>
      </c>
      <c r="J888" s="14">
        <f>'[1]TCE - ANEXO III - Preencher'!K897</f>
        <v>0</v>
      </c>
      <c r="K888" s="15">
        <f>'[1]TCE - ANEXO III - Preencher'!L897</f>
        <v>180.22020000000001</v>
      </c>
      <c r="L888" s="15">
        <f>'[1]TCE - ANEXO III - Preencher'!M897</f>
        <v>28.24</v>
      </c>
      <c r="M888" s="15">
        <f t="shared" si="79"/>
        <v>151.9802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250.78141129032258</v>
      </c>
      <c r="R888" s="15">
        <f>'[1]TCE - ANEXO III - Preencher'!S897</f>
        <v>84.72</v>
      </c>
      <c r="S888" s="16">
        <f t="shared" si="81"/>
        <v>166.06141129032258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612.29161129032252</v>
      </c>
    </row>
    <row r="889" spans="1:28" x14ac:dyDescent="0.2">
      <c r="A889" s="8">
        <f>IFERROR(VLOOKUP(B889,'[1]DADOS (OCULTAR)'!$Q$3:$S$136,3,0),"")</f>
        <v>9039744002723</v>
      </c>
      <c r="B889" s="9" t="str">
        <f>'[1]TCE - ANEXO III - Preencher'!C898</f>
        <v>HOSPITAL PELÓPIDAS SILVEIRA - CG Nº 017/2022</v>
      </c>
      <c r="C889" s="10"/>
      <c r="D889" s="11" t="str">
        <f>'[1]TCE - ANEXO III - Preencher'!E898</f>
        <v>PAULO CESAR DA SILVA QUEIROZ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2236-05</v>
      </c>
      <c r="G889" s="13" t="str">
        <f>IF('[1]TCE - ANEXO III - Preencher'!H898="","",'[1]TCE - ANEXO III - Preencher'!H898)</f>
        <v>07/2024</v>
      </c>
      <c r="H889" s="14">
        <f>'[1]TCE - ANEXO III - Preencher'!I898</f>
        <v>0</v>
      </c>
      <c r="I889" s="14">
        <f>'[1]TCE - ANEXO III - Preencher'!J898</f>
        <v>181.6712</v>
      </c>
      <c r="J889" s="14">
        <f>'[1]TCE - ANEXO III - Preencher'!K898</f>
        <v>0</v>
      </c>
      <c r="K889" s="15">
        <f>'[1]TCE - ANEXO III - Preencher'!L898</f>
        <v>180.22020000000001</v>
      </c>
      <c r="L889" s="15">
        <f>'[1]TCE - ANEXO III - Preencher'!M898</f>
        <v>2.27</v>
      </c>
      <c r="M889" s="15">
        <f t="shared" si="79"/>
        <v>177.9502</v>
      </c>
      <c r="N889" s="15">
        <f>'[1]TCE - ANEXO III - Preencher'!O898</f>
        <v>4.5199999999999996</v>
      </c>
      <c r="O889" s="15">
        <f>'[1]TCE - ANEXO III - Preencher'!P898</f>
        <v>0</v>
      </c>
      <c r="P889" s="16">
        <f t="shared" si="80"/>
        <v>4.5199999999999996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364.14139999999998</v>
      </c>
    </row>
    <row r="890" spans="1:28" x14ac:dyDescent="0.2">
      <c r="A890" s="8">
        <f>IFERROR(VLOOKUP(B890,'[1]DADOS (OCULTAR)'!$Q$3:$S$136,3,0),"")</f>
        <v>9039744002723</v>
      </c>
      <c r="B890" s="9" t="str">
        <f>'[1]TCE - ANEXO III - Preencher'!C899</f>
        <v>HOSPITAL PELÓPIDAS SILVEIRA - CG Nº 017/2022</v>
      </c>
      <c r="C890" s="10"/>
      <c r="D890" s="11" t="str">
        <f>'[1]TCE - ANEXO III - Preencher'!E899</f>
        <v>PAULO JOSE DE CAVALCANTI SIEBRA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2251-25</v>
      </c>
      <c r="G890" s="13" t="str">
        <f>IF('[1]TCE - ANEXO III - Preencher'!H899="","",'[1]TCE - ANEXO III - Preencher'!H899)</f>
        <v>07/2024</v>
      </c>
      <c r="H890" s="14">
        <f>'[1]TCE - ANEXO III - Preencher'!I899</f>
        <v>0</v>
      </c>
      <c r="I890" s="14">
        <f>'[1]TCE - ANEXO III - Preencher'!J899</f>
        <v>429.64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17.2</v>
      </c>
      <c r="O890" s="15">
        <f>'[1]TCE - ANEXO III - Preencher'!P899</f>
        <v>0</v>
      </c>
      <c r="P890" s="16">
        <f t="shared" si="80"/>
        <v>17.2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446.84</v>
      </c>
    </row>
    <row r="891" spans="1:28" x14ac:dyDescent="0.2">
      <c r="A891" s="8">
        <f>IFERROR(VLOOKUP(B891,'[1]DADOS (OCULTAR)'!$Q$3:$S$136,3,0),"")</f>
        <v>9039744002723</v>
      </c>
      <c r="B891" s="9" t="str">
        <f>'[1]TCE - ANEXO III - Preencher'!C900</f>
        <v>HOSPITAL PELÓPIDAS SILVEIRA - CG Nº 017/2022</v>
      </c>
      <c r="C891" s="10"/>
      <c r="D891" s="11" t="str">
        <f>'[1]TCE - ANEXO III - Preencher'!E900</f>
        <v>PAULO ROBERTO DE SALES E SILVA ARAUJO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5174-10</v>
      </c>
      <c r="G891" s="13" t="str">
        <f>IF('[1]TCE - ANEXO III - Preencher'!H900="","",'[1]TCE - ANEXO III - Preencher'!H900)</f>
        <v>07/2024</v>
      </c>
      <c r="H891" s="14">
        <f>'[1]TCE - ANEXO III - Preencher'!I900</f>
        <v>0</v>
      </c>
      <c r="I891" s="14">
        <f>'[1]TCE - ANEXO III - Preencher'!J900</f>
        <v>141.88239999999999</v>
      </c>
      <c r="J891" s="14">
        <f>'[1]TCE - ANEXO III - Preencher'!K900</f>
        <v>0</v>
      </c>
      <c r="K891" s="15">
        <f>'[1]TCE - ANEXO III - Preencher'!L900</f>
        <v>180.22020000000001</v>
      </c>
      <c r="L891" s="15">
        <f>'[1]TCE - ANEXO III - Preencher'!M900</f>
        <v>28.24</v>
      </c>
      <c r="M891" s="15">
        <f t="shared" si="79"/>
        <v>151.9802</v>
      </c>
      <c r="N891" s="15">
        <f>'[1]TCE - ANEXO III - Preencher'!O900</f>
        <v>2.15</v>
      </c>
      <c r="O891" s="15">
        <f>'[1]TCE - ANEXO III - Preencher'!P900</f>
        <v>0</v>
      </c>
      <c r="P891" s="16">
        <f t="shared" si="80"/>
        <v>2.15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296.01259999999996</v>
      </c>
    </row>
    <row r="892" spans="1:28" x14ac:dyDescent="0.2">
      <c r="A892" s="8">
        <f>IFERROR(VLOOKUP(B892,'[1]DADOS (OCULTAR)'!$Q$3:$S$136,3,0),"")</f>
        <v>9039744002723</v>
      </c>
      <c r="B892" s="9" t="str">
        <f>'[1]TCE - ANEXO III - Preencher'!C901</f>
        <v>HOSPITAL PELÓPIDAS SILVEIRA - CG Nº 017/2022</v>
      </c>
      <c r="C892" s="10"/>
      <c r="D892" s="11" t="str">
        <f>'[1]TCE - ANEXO III - Preencher'!E901</f>
        <v>PAULO ROGERIO DE SANTANA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4110-10</v>
      </c>
      <c r="G892" s="13" t="str">
        <f>IF('[1]TCE - ANEXO III - Preencher'!H901="","",'[1]TCE - ANEXO III - Preencher'!H901)</f>
        <v>07/2024</v>
      </c>
      <c r="H892" s="14">
        <f>'[1]TCE - ANEXO III - Preencher'!I901</f>
        <v>0</v>
      </c>
      <c r="I892" s="14">
        <f>'[1]TCE - ANEXO III - Preencher'!J901</f>
        <v>113.5624</v>
      </c>
      <c r="J892" s="14">
        <f>'[1]TCE - ANEXO III - Preencher'!K901</f>
        <v>0</v>
      </c>
      <c r="K892" s="15">
        <f>'[1]TCE - ANEXO III - Preencher'!L901</f>
        <v>180.22020000000001</v>
      </c>
      <c r="L892" s="15">
        <f>'[1]TCE - ANEXO III - Preencher'!M901</f>
        <v>28.24</v>
      </c>
      <c r="M892" s="15">
        <f t="shared" si="79"/>
        <v>151.9802</v>
      </c>
      <c r="N892" s="15">
        <f>'[1]TCE - ANEXO III - Preencher'!O901</f>
        <v>2.15</v>
      </c>
      <c r="O892" s="15">
        <f>'[1]TCE - ANEXO III - Preencher'!P901</f>
        <v>0</v>
      </c>
      <c r="P892" s="16">
        <f t="shared" si="80"/>
        <v>2.15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267.69259999999997</v>
      </c>
    </row>
    <row r="893" spans="1:28" x14ac:dyDescent="0.2">
      <c r="A893" s="8">
        <f>IFERROR(VLOOKUP(B893,'[1]DADOS (OCULTAR)'!$Q$3:$S$136,3,0),"")</f>
        <v>9039744002723</v>
      </c>
      <c r="B893" s="9" t="str">
        <f>'[1]TCE - ANEXO III - Preencher'!C902</f>
        <v>HOSPITAL PELÓPIDAS SILVEIRA - CG Nº 017/2022</v>
      </c>
      <c r="C893" s="10"/>
      <c r="D893" s="11" t="str">
        <f>'[1]TCE - ANEXO III - Preencher'!E902</f>
        <v>PEDRO ALEXANDRE FELIX DOS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5151-10</v>
      </c>
      <c r="G893" s="13" t="str">
        <f>IF('[1]TCE - ANEXO III - Preencher'!H902="","",'[1]TCE - ANEXO III - Preencher'!H902)</f>
        <v>07/2024</v>
      </c>
      <c r="H893" s="14">
        <f>'[1]TCE - ANEXO III - Preencher'!I902</f>
        <v>0</v>
      </c>
      <c r="I893" s="14">
        <f>'[1]TCE - ANEXO III - Preencher'!J902</f>
        <v>130.19120000000001</v>
      </c>
      <c r="J893" s="14">
        <f>'[1]TCE - ANEXO III - Preencher'!K902</f>
        <v>0</v>
      </c>
      <c r="K893" s="15">
        <f>'[1]TCE - ANEXO III - Preencher'!L902</f>
        <v>180.22020000000001</v>
      </c>
      <c r="L893" s="15">
        <f>'[1]TCE - ANEXO III - Preencher'!M902</f>
        <v>28.24</v>
      </c>
      <c r="M893" s="15">
        <f t="shared" si="79"/>
        <v>151.9802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284.32139999999998</v>
      </c>
    </row>
    <row r="894" spans="1:28" x14ac:dyDescent="0.2">
      <c r="A894" s="8">
        <f>IFERROR(VLOOKUP(B894,'[1]DADOS (OCULTAR)'!$Q$3:$S$136,3,0),"")</f>
        <v>9039744002723</v>
      </c>
      <c r="B894" s="9" t="str">
        <f>'[1]TCE - ANEXO III - Preencher'!C903</f>
        <v>HOSPITAL PELÓPIDAS SILVEIRA - CG Nº 017/2022</v>
      </c>
      <c r="C894" s="10"/>
      <c r="D894" s="11" t="str">
        <f>'[1]TCE - ANEXO III - Preencher'!E903</f>
        <v>PEDRO FRANCISCO DA SILVA FILHO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7241-10</v>
      </c>
      <c r="G894" s="13" t="str">
        <f>IF('[1]TCE - ANEXO III - Preencher'!H903="","",'[1]TCE - ANEXO III - Preencher'!H903)</f>
        <v>07/2024</v>
      </c>
      <c r="H894" s="14">
        <f>'[1]TCE - ANEXO III - Preencher'!I903</f>
        <v>0</v>
      </c>
      <c r="I894" s="14">
        <f>'[1]TCE - ANEXO III - Preencher'!J903</f>
        <v>150.46799999999999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2.15</v>
      </c>
      <c r="O894" s="15">
        <f>'[1]TCE - ANEXO III - Preencher'!P903</f>
        <v>0</v>
      </c>
      <c r="P894" s="16">
        <f t="shared" si="80"/>
        <v>2.15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152.61799999999999</v>
      </c>
    </row>
    <row r="895" spans="1:28" x14ac:dyDescent="0.2">
      <c r="A895" s="8">
        <f>IFERROR(VLOOKUP(B895,'[1]DADOS (OCULTAR)'!$Q$3:$S$136,3,0),"")</f>
        <v>9039744002723</v>
      </c>
      <c r="B895" s="9" t="str">
        <f>'[1]TCE - ANEXO III - Preencher'!C904</f>
        <v>HOSPITAL PELÓPIDAS SILVEIRA - CG Nº 017/2022</v>
      </c>
      <c r="C895" s="10"/>
      <c r="D895" s="11" t="str">
        <f>'[1]TCE - ANEXO III - Preencher'!E904</f>
        <v>PEDRO HENRIQUE FERREIRA CORREIA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1210-10</v>
      </c>
      <c r="G895" s="13" t="str">
        <f>IF('[1]TCE - ANEXO III - Preencher'!H904="","",'[1]TCE - ANEXO III - Preencher'!H904)</f>
        <v>07/2024</v>
      </c>
      <c r="H895" s="14">
        <f>'[1]TCE - ANEXO III - Preencher'!I904</f>
        <v>0</v>
      </c>
      <c r="I895" s="14">
        <f>'[1]TCE - ANEXO III - Preencher'!J904</f>
        <v>1913.1376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2.15</v>
      </c>
      <c r="O895" s="15">
        <f>'[1]TCE - ANEXO III - Preencher'!P904</f>
        <v>0</v>
      </c>
      <c r="P895" s="16">
        <f t="shared" si="80"/>
        <v>2.15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1915.2876000000001</v>
      </c>
    </row>
    <row r="896" spans="1:28" x14ac:dyDescent="0.2">
      <c r="A896" s="8">
        <f>IFERROR(VLOOKUP(B896,'[1]DADOS (OCULTAR)'!$Q$3:$S$136,3,0),"")</f>
        <v>9039744002723</v>
      </c>
      <c r="B896" s="9" t="str">
        <f>'[1]TCE - ANEXO III - Preencher'!C905</f>
        <v>HOSPITAL PELÓPIDAS SILVEIRA - CG Nº 017/2022</v>
      </c>
      <c r="C896" s="10"/>
      <c r="D896" s="11" t="str">
        <f>'[1]TCE - ANEXO III - Preencher'!E905</f>
        <v>PEDRO RAFAEL DE OLIVEIRA NASCIMENTO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2251-25</v>
      </c>
      <c r="G896" s="13" t="str">
        <f>IF('[1]TCE - ANEXO III - Preencher'!H905="","",'[1]TCE - ANEXO III - Preencher'!H905)</f>
        <v>07/2024</v>
      </c>
      <c r="H896" s="14">
        <f>'[1]TCE - ANEXO III - Preencher'!I905</f>
        <v>0</v>
      </c>
      <c r="I896" s="14">
        <f>'[1]TCE - ANEXO III - Preencher'!J905</f>
        <v>895.72640000000001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17.2</v>
      </c>
      <c r="O896" s="15">
        <f>'[1]TCE - ANEXO III - Preencher'!P905</f>
        <v>0</v>
      </c>
      <c r="P896" s="16">
        <f t="shared" si="80"/>
        <v>17.2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912.92640000000006</v>
      </c>
    </row>
    <row r="897" spans="1:28" x14ac:dyDescent="0.2">
      <c r="A897" s="8">
        <f>IFERROR(VLOOKUP(B897,'[1]DADOS (OCULTAR)'!$Q$3:$S$136,3,0),"")</f>
        <v>9039744002723</v>
      </c>
      <c r="B897" s="9" t="str">
        <f>'[1]TCE - ANEXO III - Preencher'!C906</f>
        <v>HOSPITAL PELÓPIDAS SILVEIRA - CG Nº 017/2022</v>
      </c>
      <c r="C897" s="10"/>
      <c r="D897" s="11" t="str">
        <f>'[1]TCE - ANEXO III - Preencher'!E906</f>
        <v>PETRONILA ROBERTA CARMO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07/2024</v>
      </c>
      <c r="H897" s="14">
        <f>'[1]TCE - ANEXO III - Preencher'!I906</f>
        <v>0</v>
      </c>
      <c r="I897" s="14">
        <f>'[1]TCE - ANEXO III - Preencher'!J906</f>
        <v>273.86320000000001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2.15</v>
      </c>
      <c r="O897" s="15">
        <f>'[1]TCE - ANEXO III - Preencher'!P906</f>
        <v>0</v>
      </c>
      <c r="P897" s="16">
        <f t="shared" si="80"/>
        <v>2.15</v>
      </c>
      <c r="Q897" s="15">
        <f>'[1]TCE - ANEXO III - Preencher'!R906</f>
        <v>135.98141129032257</v>
      </c>
      <c r="R897" s="15">
        <f>'[1]TCE - ANEXO III - Preencher'!S906</f>
        <v>81.900000000000006</v>
      </c>
      <c r="S897" s="16">
        <f t="shared" si="81"/>
        <v>54.081411290322563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330.09461129032252</v>
      </c>
    </row>
    <row r="898" spans="1:28" x14ac:dyDescent="0.2">
      <c r="A898" s="8">
        <f>IFERROR(VLOOKUP(B898,'[1]DADOS (OCULTAR)'!$Q$3:$S$136,3,0),"")</f>
        <v>9039744002723</v>
      </c>
      <c r="B898" s="9" t="str">
        <f>'[1]TCE - ANEXO III - Preencher'!C907</f>
        <v>HOSPITAL PELÓPIDAS SILVEIRA - CG Nº 017/2022</v>
      </c>
      <c r="C898" s="10"/>
      <c r="D898" s="11" t="str">
        <f>'[1]TCE - ANEXO III - Preencher'!E907</f>
        <v>PHALLOMA CORREIA VALERIANO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 t="str">
        <f>IF('[1]TCE - ANEXO III - Preencher'!H907="","",'[1]TCE - ANEXO III - Preencher'!H907)</f>
        <v>07/2024</v>
      </c>
      <c r="H898" s="14">
        <f>'[1]TCE - ANEXO III - Preencher'!I907</f>
        <v>0</v>
      </c>
      <c r="I898" s="14">
        <f>'[1]TCE - ANEXO III - Preencher'!J907</f>
        <v>285.99360000000001</v>
      </c>
      <c r="J898" s="14">
        <f>'[1]TCE - ANEXO III - Preencher'!K907</f>
        <v>0</v>
      </c>
      <c r="K898" s="15">
        <f>'[1]TCE - ANEXO III - Preencher'!L907</f>
        <v>180.22020000000001</v>
      </c>
      <c r="L898" s="15">
        <f>'[1]TCE - ANEXO III - Preencher'!M907</f>
        <v>2.7</v>
      </c>
      <c r="M898" s="15">
        <f t="shared" si="79"/>
        <v>177.52020000000002</v>
      </c>
      <c r="N898" s="15">
        <f>'[1]TCE - ANEXO III - Preencher'!O907</f>
        <v>4.5199999999999996</v>
      </c>
      <c r="O898" s="15">
        <f>'[1]TCE - ANEXO III - Preencher'!P907</f>
        <v>0</v>
      </c>
      <c r="P898" s="16">
        <f t="shared" si="80"/>
        <v>4.5199999999999996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468.03380000000004</v>
      </c>
    </row>
    <row r="899" spans="1:28" x14ac:dyDescent="0.2">
      <c r="A899" s="8">
        <f>IFERROR(VLOOKUP(B899,'[1]DADOS (OCULTAR)'!$Q$3:$S$136,3,0),"")</f>
        <v>9039744002723</v>
      </c>
      <c r="B899" s="9" t="str">
        <f>'[1]TCE - ANEXO III - Preencher'!C908</f>
        <v>HOSPITAL PELÓPIDAS SILVEIRA - CG Nº 017/2022</v>
      </c>
      <c r="C899" s="10"/>
      <c r="D899" s="11" t="str">
        <f>'[1]TCE - ANEXO III - Preencher'!E908</f>
        <v>POLLYANNA ROCHA NEVES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07/2024</v>
      </c>
      <c r="H899" s="14">
        <f>'[1]TCE - ANEXO III - Preencher'!I908</f>
        <v>0</v>
      </c>
      <c r="I899" s="14">
        <f>'[1]TCE - ANEXO III - Preencher'!J908</f>
        <v>404.00799999999998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4.5199999999999996</v>
      </c>
      <c r="O899" s="15">
        <f>'[1]TCE - ANEXO III - Preencher'!P908</f>
        <v>0</v>
      </c>
      <c r="P899" s="16">
        <f t="shared" si="80"/>
        <v>4.5199999999999996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408.52799999999996</v>
      </c>
    </row>
    <row r="900" spans="1:28" x14ac:dyDescent="0.2">
      <c r="A900" s="8">
        <f>IFERROR(VLOOKUP(B900,'[1]DADOS (OCULTAR)'!$Q$3:$S$136,3,0),"")</f>
        <v>9039744002723</v>
      </c>
      <c r="B900" s="9" t="str">
        <f>'[1]TCE - ANEXO III - Preencher'!C909</f>
        <v>HOSPITAL PELÓPIDAS SILVEIRA - CG Nº 017/2022</v>
      </c>
      <c r="C900" s="10"/>
      <c r="D900" s="11" t="str">
        <f>'[1]TCE - ANEXO III - Preencher'!E909</f>
        <v>POLLYANNA VENANCIO DA CUNHA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07/2024</v>
      </c>
      <c r="H900" s="14">
        <f>'[1]TCE - ANEXO III - Preencher'!I909</f>
        <v>0</v>
      </c>
      <c r="I900" s="14">
        <f>'[1]TCE - ANEXO III - Preencher'!J909</f>
        <v>495.27760000000001</v>
      </c>
      <c r="J900" s="14">
        <f>'[1]TCE - ANEXO III - Preencher'!K909</f>
        <v>0</v>
      </c>
      <c r="K900" s="15">
        <f>'[1]TCE - ANEXO III - Preencher'!L909</f>
        <v>180.22020000000001</v>
      </c>
      <c r="L900" s="15">
        <f>'[1]TCE - ANEXO III - Preencher'!M909</f>
        <v>3.59</v>
      </c>
      <c r="M900" s="15">
        <f t="shared" ref="M900:M963" si="85">K900-L900</f>
        <v>176.6302</v>
      </c>
      <c r="N900" s="15">
        <f>'[1]TCE - ANEXO III - Preencher'!O909</f>
        <v>4.5199999999999996</v>
      </c>
      <c r="O900" s="15">
        <f>'[1]TCE - ANEXO III - Preencher'!P909</f>
        <v>0</v>
      </c>
      <c r="P900" s="16">
        <f t="shared" ref="P900:P963" si="86">N900-O900</f>
        <v>4.5199999999999996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676.42779999999993</v>
      </c>
    </row>
    <row r="901" spans="1:28" x14ac:dyDescent="0.2">
      <c r="A901" s="8">
        <f>IFERROR(VLOOKUP(B901,'[1]DADOS (OCULTAR)'!$Q$3:$S$136,3,0),"")</f>
        <v>9039744002723</v>
      </c>
      <c r="B901" s="9" t="str">
        <f>'[1]TCE - ANEXO III - Preencher'!C910</f>
        <v>HOSPITAL PELÓPIDAS SILVEIRA - CG Nº 017/2022</v>
      </c>
      <c r="C901" s="10"/>
      <c r="D901" s="11" t="str">
        <f>'[1]TCE - ANEXO III - Preencher'!E910</f>
        <v>POLLYANNA VERISSIMO DE ALBUQUERQUE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07/2024</v>
      </c>
      <c r="H901" s="14">
        <f>'[1]TCE - ANEXO III - Preencher'!I910</f>
        <v>0</v>
      </c>
      <c r="I901" s="14">
        <f>'[1]TCE - ANEXO III - Preencher'!J910</f>
        <v>286.66320000000002</v>
      </c>
      <c r="J901" s="14">
        <f>'[1]TCE - ANEXO III - Preencher'!K910</f>
        <v>0</v>
      </c>
      <c r="K901" s="15">
        <f>'[1]TCE - ANEXO III - Preencher'!L910</f>
        <v>180.22020000000001</v>
      </c>
      <c r="L901" s="15">
        <f>'[1]TCE - ANEXO III - Preencher'!M910</f>
        <v>28.24</v>
      </c>
      <c r="M901" s="15">
        <f t="shared" si="85"/>
        <v>151.9802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135.98141129032257</v>
      </c>
      <c r="R901" s="15">
        <f>'[1]TCE - ANEXO III - Preencher'!S910</f>
        <v>84.72</v>
      </c>
      <c r="S901" s="16">
        <f t="shared" si="87"/>
        <v>51.26141129032257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492.05481129032262</v>
      </c>
    </row>
    <row r="902" spans="1:28" x14ac:dyDescent="0.2">
      <c r="A902" s="8">
        <f>IFERROR(VLOOKUP(B902,'[1]DADOS (OCULTAR)'!$Q$3:$S$136,3,0),"")</f>
        <v>9039744002723</v>
      </c>
      <c r="B902" s="9" t="str">
        <f>'[1]TCE - ANEXO III - Preencher'!C911</f>
        <v>HOSPITAL PELÓPIDAS SILVEIRA - CG Nº 017/2022</v>
      </c>
      <c r="C902" s="10"/>
      <c r="D902" s="11" t="str">
        <f>'[1]TCE - ANEXO III - Preencher'!E911</f>
        <v>POLYANA REZENDE CORREA LEMOS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2235-05</v>
      </c>
      <c r="G902" s="13" t="str">
        <f>IF('[1]TCE - ANEXO III - Preencher'!H911="","",'[1]TCE - ANEXO III - Preencher'!H911)</f>
        <v>07/2024</v>
      </c>
      <c r="H902" s="14">
        <f>'[1]TCE - ANEXO III - Preencher'!I911</f>
        <v>0</v>
      </c>
      <c r="I902" s="14">
        <f>'[1]TCE - ANEXO III - Preencher'!J911</f>
        <v>529.04639999999995</v>
      </c>
      <c r="J902" s="14">
        <f>'[1]TCE - ANEXO III - Preencher'!K911</f>
        <v>0</v>
      </c>
      <c r="K902" s="15">
        <f>'[1]TCE - ANEXO III - Preencher'!L911</f>
        <v>180.22020000000001</v>
      </c>
      <c r="L902" s="15">
        <f>'[1]TCE - ANEXO III - Preencher'!M911</f>
        <v>2.79</v>
      </c>
      <c r="M902" s="15">
        <f t="shared" si="85"/>
        <v>177.43020000000001</v>
      </c>
      <c r="N902" s="15">
        <f>'[1]TCE - ANEXO III - Preencher'!O911</f>
        <v>4.5199999999999996</v>
      </c>
      <c r="O902" s="15">
        <f>'[1]TCE - ANEXO III - Preencher'!P911</f>
        <v>0</v>
      </c>
      <c r="P902" s="16">
        <f t="shared" si="86"/>
        <v>4.5199999999999996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710.99659999999994</v>
      </c>
    </row>
    <row r="903" spans="1:28" x14ac:dyDescent="0.2">
      <c r="A903" s="8">
        <f>IFERROR(VLOOKUP(B903,'[1]DADOS (OCULTAR)'!$Q$3:$S$136,3,0),"")</f>
        <v>9039744002723</v>
      </c>
      <c r="B903" s="9" t="str">
        <f>'[1]TCE - ANEXO III - Preencher'!C912</f>
        <v>HOSPITAL PELÓPIDAS SILVEIRA - CG Nº 017/2022</v>
      </c>
      <c r="C903" s="10"/>
      <c r="D903" s="11" t="str">
        <f>'[1]TCE - ANEXO III - Preencher'!E912</f>
        <v>PRISCILA ALVES DE OLIVEIRA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2234-05</v>
      </c>
      <c r="G903" s="13" t="str">
        <f>IF('[1]TCE - ANEXO III - Preencher'!H912="","",'[1]TCE - ANEXO III - Preencher'!H912)</f>
        <v>07/2024</v>
      </c>
      <c r="H903" s="14">
        <f>'[1]TCE - ANEXO III - Preencher'!I912</f>
        <v>0</v>
      </c>
      <c r="I903" s="14">
        <f>'[1]TCE - ANEXO III - Preencher'!J912</f>
        <v>444.06560000000002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2.15</v>
      </c>
      <c r="O903" s="15">
        <f>'[1]TCE - ANEXO III - Preencher'!P912</f>
        <v>0</v>
      </c>
      <c r="P903" s="16">
        <f t="shared" si="86"/>
        <v>2.15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446.21559999999999</v>
      </c>
    </row>
    <row r="904" spans="1:28" x14ac:dyDescent="0.2">
      <c r="A904" s="8">
        <f>IFERROR(VLOOKUP(B904,'[1]DADOS (OCULTAR)'!$Q$3:$S$136,3,0),"")</f>
        <v>9039744002723</v>
      </c>
      <c r="B904" s="9" t="str">
        <f>'[1]TCE - ANEXO III - Preencher'!C913</f>
        <v>HOSPITAL PELÓPIDAS SILVEIRA - CG Nº 017/2022</v>
      </c>
      <c r="C904" s="10"/>
      <c r="D904" s="11" t="str">
        <f>'[1]TCE - ANEXO III - Preencher'!E913</f>
        <v>PRISCILA CONCEICAO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5211-30</v>
      </c>
      <c r="G904" s="13" t="str">
        <f>IF('[1]TCE - ANEXO III - Preencher'!H913="","",'[1]TCE - ANEXO III - Preencher'!H913)</f>
        <v>07/2024</v>
      </c>
      <c r="H904" s="14">
        <f>'[1]TCE - ANEXO III - Preencher'!I913</f>
        <v>0</v>
      </c>
      <c r="I904" s="14">
        <f>'[1]TCE - ANEXO III - Preencher'!J913</f>
        <v>124.2296</v>
      </c>
      <c r="J904" s="14">
        <f>'[1]TCE - ANEXO III - Preencher'!K913</f>
        <v>0</v>
      </c>
      <c r="K904" s="15">
        <f>'[1]TCE - ANEXO III - Preencher'!L913</f>
        <v>180.22020000000001</v>
      </c>
      <c r="L904" s="15">
        <f>'[1]TCE - ANEXO III - Preencher'!M913</f>
        <v>31.14</v>
      </c>
      <c r="M904" s="15">
        <f t="shared" si="85"/>
        <v>149.08019999999999</v>
      </c>
      <c r="N904" s="15">
        <f>'[1]TCE - ANEXO III - Preencher'!O913</f>
        <v>2.15</v>
      </c>
      <c r="O904" s="15">
        <f>'[1]TCE - ANEXO III - Preencher'!P913</f>
        <v>0</v>
      </c>
      <c r="P904" s="16">
        <f t="shared" si="86"/>
        <v>2.15</v>
      </c>
      <c r="Q904" s="15">
        <f>'[1]TCE - ANEXO III - Preencher'!R913</f>
        <v>267.18141129032256</v>
      </c>
      <c r="R904" s="15">
        <f>'[1]TCE - ANEXO III - Preencher'!S913</f>
        <v>93.42</v>
      </c>
      <c r="S904" s="16">
        <f t="shared" si="87"/>
        <v>173.76141129032254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449.22121129032251</v>
      </c>
    </row>
    <row r="905" spans="1:28" x14ac:dyDescent="0.2">
      <c r="A905" s="8">
        <f>IFERROR(VLOOKUP(B905,'[1]DADOS (OCULTAR)'!$Q$3:$S$136,3,0),"")</f>
        <v>9039744002723</v>
      </c>
      <c r="B905" s="9" t="str">
        <f>'[1]TCE - ANEXO III - Preencher'!C914</f>
        <v>HOSPITAL PELÓPIDAS SILVEIRA - CG Nº 017/2022</v>
      </c>
      <c r="C905" s="10"/>
      <c r="D905" s="11" t="str">
        <f>'[1]TCE - ANEXO III - Preencher'!E914</f>
        <v>PRISCILA DE SOUZA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 t="str">
        <f>IF('[1]TCE - ANEXO III - Preencher'!H914="","",'[1]TCE - ANEXO III - Preencher'!H914)</f>
        <v>07/2024</v>
      </c>
      <c r="H905" s="14">
        <f>'[1]TCE - ANEXO III - Preencher'!I914</f>
        <v>0</v>
      </c>
      <c r="I905" s="14">
        <f>'[1]TCE - ANEXO III - Preencher'!J914</f>
        <v>387.2928</v>
      </c>
      <c r="J905" s="14">
        <f>'[1]TCE - ANEXO III - Preencher'!K914</f>
        <v>0</v>
      </c>
      <c r="K905" s="15">
        <f>'[1]TCE - ANEXO III - Preencher'!L914</f>
        <v>180.22020000000001</v>
      </c>
      <c r="L905" s="15">
        <f>'[1]TCE - ANEXO III - Preencher'!M914</f>
        <v>2.95</v>
      </c>
      <c r="M905" s="15">
        <f t="shared" si="85"/>
        <v>177.27020000000002</v>
      </c>
      <c r="N905" s="15">
        <f>'[1]TCE - ANEXO III - Preencher'!O914</f>
        <v>4.5199999999999996</v>
      </c>
      <c r="O905" s="15">
        <f>'[1]TCE - ANEXO III - Preencher'!P914</f>
        <v>0</v>
      </c>
      <c r="P905" s="16">
        <f t="shared" si="86"/>
        <v>4.5199999999999996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569.08299999999997</v>
      </c>
    </row>
    <row r="906" spans="1:28" x14ac:dyDescent="0.2">
      <c r="A906" s="8">
        <f>IFERROR(VLOOKUP(B906,'[1]DADOS (OCULTAR)'!$Q$3:$S$136,3,0),"")</f>
        <v>9039744002723</v>
      </c>
      <c r="B906" s="9" t="str">
        <f>'[1]TCE - ANEXO III - Preencher'!C915</f>
        <v>HOSPITAL PELÓPIDAS SILVEIRA - CG Nº 017/2022</v>
      </c>
      <c r="C906" s="10"/>
      <c r="D906" s="11" t="str">
        <f>'[1]TCE - ANEXO III - Preencher'!E915</f>
        <v>PRISCILA FIGUEIREDO DOS SANTOS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2236-05</v>
      </c>
      <c r="G906" s="13" t="str">
        <f>IF('[1]TCE - ANEXO III - Preencher'!H915="","",'[1]TCE - ANEXO III - Preencher'!H915)</f>
        <v>07/2024</v>
      </c>
      <c r="H906" s="14">
        <f>'[1]TCE - ANEXO III - Preencher'!I915</f>
        <v>0</v>
      </c>
      <c r="I906" s="14">
        <f>'[1]TCE - ANEXO III - Preencher'!J915</f>
        <v>257.56560000000002</v>
      </c>
      <c r="J906" s="14">
        <f>'[1]TCE - ANEXO III - Preencher'!K915</f>
        <v>0</v>
      </c>
      <c r="K906" s="15">
        <f>'[1]TCE - ANEXO III - Preencher'!L915</f>
        <v>180.22020000000001</v>
      </c>
      <c r="L906" s="15">
        <f>'[1]TCE - ANEXO III - Preencher'!M915</f>
        <v>2.95</v>
      </c>
      <c r="M906" s="15">
        <f t="shared" si="85"/>
        <v>177.27020000000002</v>
      </c>
      <c r="N906" s="15">
        <f>'[1]TCE - ANEXO III - Preencher'!O915</f>
        <v>4.5199999999999996</v>
      </c>
      <c r="O906" s="15">
        <f>'[1]TCE - ANEXO III - Preencher'!P915</f>
        <v>0</v>
      </c>
      <c r="P906" s="16">
        <f t="shared" si="86"/>
        <v>4.5199999999999996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439.35580000000004</v>
      </c>
    </row>
    <row r="907" spans="1:28" x14ac:dyDescent="0.2">
      <c r="A907" s="8">
        <f>IFERROR(VLOOKUP(B907,'[1]DADOS (OCULTAR)'!$Q$3:$S$136,3,0),"")</f>
        <v>9039744002723</v>
      </c>
      <c r="B907" s="9" t="str">
        <f>'[1]TCE - ANEXO III - Preencher'!C916</f>
        <v>HOSPITAL PELÓPIDAS SILVEIRA - CG Nº 017/2022</v>
      </c>
      <c r="C907" s="10"/>
      <c r="D907" s="11" t="str">
        <f>'[1]TCE - ANEXO III - Preencher'!E916</f>
        <v>PRISCILA MARIA LEITE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07/2024</v>
      </c>
      <c r="H907" s="14">
        <f>'[1]TCE - ANEXO III - Preencher'!I916</f>
        <v>0</v>
      </c>
      <c r="I907" s="14">
        <f>'[1]TCE - ANEXO III - Preencher'!J916</f>
        <v>470.20800000000003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4.5199999999999996</v>
      </c>
      <c r="O907" s="15">
        <f>'[1]TCE - ANEXO III - Preencher'!P916</f>
        <v>0</v>
      </c>
      <c r="P907" s="16">
        <f t="shared" si="86"/>
        <v>4.5199999999999996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474.72800000000001</v>
      </c>
    </row>
    <row r="908" spans="1:28" x14ac:dyDescent="0.2">
      <c r="A908" s="8">
        <f>IFERROR(VLOOKUP(B908,'[1]DADOS (OCULTAR)'!$Q$3:$S$136,3,0),"")</f>
        <v>9039744002723</v>
      </c>
      <c r="B908" s="9" t="str">
        <f>'[1]TCE - ANEXO III - Preencher'!C917</f>
        <v>HOSPITAL PELÓPIDAS SILVEIRA - CG Nº 017/2022</v>
      </c>
      <c r="C908" s="10"/>
      <c r="D908" s="11" t="str">
        <f>'[1]TCE - ANEXO III - Preencher'!E917</f>
        <v>PRISCILA PADUA DE SOUZA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07/2024</v>
      </c>
      <c r="H908" s="14">
        <f>'[1]TCE - ANEXO III - Preencher'!I917</f>
        <v>0</v>
      </c>
      <c r="I908" s="14">
        <f>'[1]TCE - ANEXO III - Preencher'!J917</f>
        <v>112.96</v>
      </c>
      <c r="J908" s="14">
        <f>'[1]TCE - ANEXO III - Preencher'!K917</f>
        <v>0</v>
      </c>
      <c r="K908" s="15">
        <f>'[1]TCE - ANEXO III - Preencher'!L917</f>
        <v>180.22020000000001</v>
      </c>
      <c r="L908" s="15">
        <f>'[1]TCE - ANEXO III - Preencher'!M917</f>
        <v>28.24</v>
      </c>
      <c r="M908" s="15">
        <f t="shared" si="85"/>
        <v>151.9802</v>
      </c>
      <c r="N908" s="15">
        <f>'[1]TCE - ANEXO III - Preencher'!O917</f>
        <v>2.15</v>
      </c>
      <c r="O908" s="15">
        <f>'[1]TCE - ANEXO III - Preencher'!P917</f>
        <v>0</v>
      </c>
      <c r="P908" s="16">
        <f t="shared" si="86"/>
        <v>2.15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80.95</v>
      </c>
      <c r="U908" s="15">
        <f>'[1]TCE - ANEXO III - Preencher'!V917</f>
        <v>0</v>
      </c>
      <c r="V908" s="16">
        <f t="shared" si="88"/>
        <v>80.95</v>
      </c>
      <c r="W908" s="17" t="str">
        <f>IF('[1]TCE - ANEXO III - Preencher'!X917="","",'[1]TCE - ANEXO III - Preencher'!X917)</f>
        <v>AUXÍLIO CRECHE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348.04019999999997</v>
      </c>
    </row>
    <row r="909" spans="1:28" x14ac:dyDescent="0.2">
      <c r="A909" s="8">
        <f>IFERROR(VLOOKUP(B909,'[1]DADOS (OCULTAR)'!$Q$3:$S$136,3,0),"")</f>
        <v>9039744002723</v>
      </c>
      <c r="B909" s="9" t="str">
        <f>'[1]TCE - ANEXO III - Preencher'!C918</f>
        <v>HOSPITAL PELÓPIDAS SILVEIRA - CG Nº 017/2022</v>
      </c>
      <c r="C909" s="10"/>
      <c r="D909" s="11" t="str">
        <f>'[1]TCE - ANEXO III - Preencher'!E918</f>
        <v>PRISCILA PAULA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07/2024</v>
      </c>
      <c r="H909" s="14">
        <f>'[1]TCE - ANEXO III - Preencher'!I918</f>
        <v>0</v>
      </c>
      <c r="I909" s="14">
        <f>'[1]TCE - ANEXO III - Preencher'!J918</f>
        <v>14.12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2.15</v>
      </c>
      <c r="O909" s="15">
        <f>'[1]TCE - ANEXO III - Preencher'!P918</f>
        <v>0</v>
      </c>
      <c r="P909" s="16">
        <f t="shared" si="86"/>
        <v>2.15</v>
      </c>
      <c r="Q909" s="15">
        <f>'[1]TCE - ANEXO III - Preencher'!R918</f>
        <v>160.58141129032259</v>
      </c>
      <c r="R909" s="15">
        <f>'[1]TCE - ANEXO III - Preencher'!S918</f>
        <v>42.36</v>
      </c>
      <c r="S909" s="16">
        <f t="shared" si="87"/>
        <v>118.22141129032259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134.49141129032259</v>
      </c>
    </row>
    <row r="910" spans="1:28" x14ac:dyDescent="0.2">
      <c r="A910" s="8">
        <f>IFERROR(VLOOKUP(B910,'[1]DADOS (OCULTAR)'!$Q$3:$S$136,3,0),"")</f>
        <v>9039744002723</v>
      </c>
      <c r="B910" s="9" t="str">
        <f>'[1]TCE - ANEXO III - Preencher'!C919</f>
        <v>HOSPITAL PELÓPIDAS SILVEIRA - CG Nº 017/2022</v>
      </c>
      <c r="C910" s="10"/>
      <c r="D910" s="11" t="str">
        <f>'[1]TCE - ANEXO III - Preencher'!E919</f>
        <v>PRISCILLA ALICE BEZERRA DO MONTE GUERRA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07/2024</v>
      </c>
      <c r="H910" s="14">
        <f>'[1]TCE - ANEXO III - Preencher'!I919</f>
        <v>0</v>
      </c>
      <c r="I910" s="14">
        <f>'[1]TCE - ANEXO III - Preencher'!J919</f>
        <v>273.47840000000002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2.15</v>
      </c>
      <c r="O910" s="15">
        <f>'[1]TCE - ANEXO III - Preencher'!P919</f>
        <v>0</v>
      </c>
      <c r="P910" s="16">
        <f t="shared" si="86"/>
        <v>2.15</v>
      </c>
      <c r="Q910" s="15">
        <f>'[1]TCE - ANEXO III - Preencher'!R919</f>
        <v>135.98141129032257</v>
      </c>
      <c r="R910" s="15">
        <f>'[1]TCE - ANEXO III - Preencher'!S919</f>
        <v>84.72</v>
      </c>
      <c r="S910" s="16">
        <f t="shared" si="87"/>
        <v>51.26141129032257</v>
      </c>
      <c r="T910" s="15">
        <f>'[1]TCE - ANEXO III - Preencher'!U919</f>
        <v>69.41</v>
      </c>
      <c r="U910" s="15">
        <f>'[1]TCE - ANEXO III - Preencher'!V919</f>
        <v>0</v>
      </c>
      <c r="V910" s="16">
        <f t="shared" si="88"/>
        <v>69.41</v>
      </c>
      <c r="W910" s="17" t="str">
        <f>IF('[1]TCE - ANEXO III - Preencher'!X919="","",'[1]TCE - ANEXO III - Preencher'!X919)</f>
        <v>AUXÍLIO CRECHE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396.29981129032251</v>
      </c>
    </row>
    <row r="911" spans="1:28" x14ac:dyDescent="0.2">
      <c r="A911" s="8">
        <f>IFERROR(VLOOKUP(B911,'[1]DADOS (OCULTAR)'!$Q$3:$S$136,3,0),"")</f>
        <v>9039744002723</v>
      </c>
      <c r="B911" s="9" t="str">
        <f>'[1]TCE - ANEXO III - Preencher'!C920</f>
        <v>HOSPITAL PELÓPIDAS SILVEIRA - CG Nº 017/2022</v>
      </c>
      <c r="C911" s="10"/>
      <c r="D911" s="11" t="str">
        <f>'[1]TCE - ANEXO III - Preencher'!E920</f>
        <v>QUENIA LARISSA DA SILVA PEREIRA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07/2024</v>
      </c>
      <c r="H911" s="14">
        <f>'[1]TCE - ANEXO III - Preencher'!I920</f>
        <v>0</v>
      </c>
      <c r="I911" s="14">
        <f>'[1]TCE - ANEXO III - Preencher'!J920</f>
        <v>282.3528</v>
      </c>
      <c r="J911" s="14">
        <f>'[1]TCE - ANEXO III - Preencher'!K920</f>
        <v>0</v>
      </c>
      <c r="K911" s="15">
        <f>'[1]TCE - ANEXO III - Preencher'!L920</f>
        <v>180.22020000000001</v>
      </c>
      <c r="L911" s="15">
        <f>'[1]TCE - ANEXO III - Preencher'!M920</f>
        <v>28.24</v>
      </c>
      <c r="M911" s="15">
        <f t="shared" si="85"/>
        <v>151.9802</v>
      </c>
      <c r="N911" s="15">
        <f>'[1]TCE - ANEXO III - Preencher'!O920</f>
        <v>2.15</v>
      </c>
      <c r="O911" s="15">
        <f>'[1]TCE - ANEXO III - Preencher'!P920</f>
        <v>0</v>
      </c>
      <c r="P911" s="16">
        <f t="shared" si="86"/>
        <v>2.15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436.48299999999995</v>
      </c>
    </row>
    <row r="912" spans="1:28" x14ac:dyDescent="0.2">
      <c r="A912" s="8">
        <f>IFERROR(VLOOKUP(B912,'[1]DADOS (OCULTAR)'!$Q$3:$S$136,3,0),"")</f>
        <v>9039744002723</v>
      </c>
      <c r="B912" s="9" t="str">
        <f>'[1]TCE - ANEXO III - Preencher'!C921</f>
        <v>HOSPITAL PELÓPIDAS SILVEIRA - CG Nº 017/2022</v>
      </c>
      <c r="C912" s="10"/>
      <c r="D912" s="11" t="str">
        <f>'[1]TCE - ANEXO III - Preencher'!E921</f>
        <v>RACHEL MINERVINO SIQUEIRA DE MORAIS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07/2024</v>
      </c>
      <c r="H912" s="14">
        <f>'[1]TCE - ANEXO III - Preencher'!I921</f>
        <v>0</v>
      </c>
      <c r="I912" s="14">
        <f>'[1]TCE - ANEXO III - Preencher'!J921</f>
        <v>462.8408</v>
      </c>
      <c r="J912" s="14">
        <f>'[1]TCE - ANEXO III - Preencher'!K921</f>
        <v>0</v>
      </c>
      <c r="K912" s="15">
        <f>'[1]TCE - ANEXO III - Preencher'!L921</f>
        <v>180.22020000000001</v>
      </c>
      <c r="L912" s="15">
        <f>'[1]TCE - ANEXO III - Preencher'!M921</f>
        <v>3.59</v>
      </c>
      <c r="M912" s="15">
        <f t="shared" si="85"/>
        <v>176.6302</v>
      </c>
      <c r="N912" s="15">
        <f>'[1]TCE - ANEXO III - Preencher'!O921</f>
        <v>4.5199999999999996</v>
      </c>
      <c r="O912" s="15">
        <f>'[1]TCE - ANEXO III - Preencher'!P921</f>
        <v>0</v>
      </c>
      <c r="P912" s="16">
        <f t="shared" si="86"/>
        <v>4.5199999999999996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643.99099999999999</v>
      </c>
    </row>
    <row r="913" spans="1:28" x14ac:dyDescent="0.2">
      <c r="A913" s="8">
        <f>IFERROR(VLOOKUP(B913,'[1]DADOS (OCULTAR)'!$Q$3:$S$136,3,0),"")</f>
        <v>9039744002723</v>
      </c>
      <c r="B913" s="9" t="str">
        <f>'[1]TCE - ANEXO III - Preencher'!C922</f>
        <v>HOSPITAL PELÓPIDAS SILVEIRA - CG Nº 017/2022</v>
      </c>
      <c r="C913" s="10"/>
      <c r="D913" s="11" t="str">
        <f>'[1]TCE - ANEXO III - Preencher'!E922</f>
        <v>RAFAEL BARBOSA PINHEIRO DE CARVALHO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2251-25</v>
      </c>
      <c r="G913" s="13" t="str">
        <f>IF('[1]TCE - ANEXO III - Preencher'!H922="","",'[1]TCE - ANEXO III - Preencher'!H922)</f>
        <v>07/2024</v>
      </c>
      <c r="H913" s="14">
        <f>'[1]TCE - ANEXO III - Preencher'!I922</f>
        <v>0</v>
      </c>
      <c r="I913" s="14">
        <f>'[1]TCE - ANEXO III - Preencher'!J922</f>
        <v>869.26479999999992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17.2</v>
      </c>
      <c r="O913" s="15">
        <f>'[1]TCE - ANEXO III - Preencher'!P922</f>
        <v>0</v>
      </c>
      <c r="P913" s="16">
        <f t="shared" si="86"/>
        <v>17.2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886.46479999999997</v>
      </c>
    </row>
    <row r="914" spans="1:28" x14ac:dyDescent="0.2">
      <c r="A914" s="8">
        <f>IFERROR(VLOOKUP(B914,'[1]DADOS (OCULTAR)'!$Q$3:$S$136,3,0),"")</f>
        <v>9039744002723</v>
      </c>
      <c r="B914" s="9" t="str">
        <f>'[1]TCE - ANEXO III - Preencher'!C923</f>
        <v>HOSPITAL PELÓPIDAS SILVEIRA - CG Nº 017/2022</v>
      </c>
      <c r="C914" s="10"/>
      <c r="D914" s="11" t="str">
        <f>'[1]TCE - ANEXO III - Preencher'!E923</f>
        <v>RAFAEL FARIAS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5174-10</v>
      </c>
      <c r="G914" s="13" t="str">
        <f>IF('[1]TCE - ANEXO III - Preencher'!H923="","",'[1]TCE - ANEXO III - Preencher'!H923)</f>
        <v>07/2024</v>
      </c>
      <c r="H914" s="14">
        <f>'[1]TCE - ANEXO III - Preencher'!I923</f>
        <v>0</v>
      </c>
      <c r="I914" s="14">
        <f>'[1]TCE - ANEXO III - Preencher'!J923</f>
        <v>124.9224</v>
      </c>
      <c r="J914" s="14">
        <f>'[1]TCE - ANEXO III - Preencher'!K923</f>
        <v>0</v>
      </c>
      <c r="K914" s="15">
        <f>'[1]TCE - ANEXO III - Preencher'!L923</f>
        <v>180.22020000000001</v>
      </c>
      <c r="L914" s="15">
        <f>'[1]TCE - ANEXO III - Preencher'!M923</f>
        <v>28.24</v>
      </c>
      <c r="M914" s="15">
        <f t="shared" si="85"/>
        <v>151.9802</v>
      </c>
      <c r="N914" s="15">
        <f>'[1]TCE - ANEXO III - Preencher'!O923</f>
        <v>2.15</v>
      </c>
      <c r="O914" s="15">
        <f>'[1]TCE - ANEXO III - Preencher'!P923</f>
        <v>0</v>
      </c>
      <c r="P914" s="16">
        <f t="shared" si="86"/>
        <v>2.15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279.05259999999998</v>
      </c>
    </row>
    <row r="915" spans="1:28" x14ac:dyDescent="0.2">
      <c r="A915" s="8">
        <f>IFERROR(VLOOKUP(B915,'[1]DADOS (OCULTAR)'!$Q$3:$S$136,3,0),"")</f>
        <v>9039744002723</v>
      </c>
      <c r="B915" s="9" t="str">
        <f>'[1]TCE - ANEXO III - Preencher'!C924</f>
        <v>HOSPITAL PELÓPIDAS SILVEIRA - CG Nº 017/2022</v>
      </c>
      <c r="C915" s="10"/>
      <c r="D915" s="11" t="str">
        <f>'[1]TCE - ANEXO III - Preencher'!E924</f>
        <v>RAFAEL FRUTUOSO DE PAULA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5174-10</v>
      </c>
      <c r="G915" s="13" t="str">
        <f>IF('[1]TCE - ANEXO III - Preencher'!H924="","",'[1]TCE - ANEXO III - Preencher'!H924)</f>
        <v>07/2024</v>
      </c>
      <c r="H915" s="14">
        <f>'[1]TCE - ANEXO III - Preencher'!I924</f>
        <v>0</v>
      </c>
      <c r="I915" s="14">
        <f>'[1]TCE - ANEXO III - Preencher'!J924</f>
        <v>108.1936</v>
      </c>
      <c r="J915" s="14">
        <f>'[1]TCE - ANEXO III - Preencher'!K924</f>
        <v>0</v>
      </c>
      <c r="K915" s="15">
        <f>'[1]TCE - ANEXO III - Preencher'!L924</f>
        <v>180.22020000000001</v>
      </c>
      <c r="L915" s="15">
        <f>'[1]TCE - ANEXO III - Preencher'!M924</f>
        <v>28.24</v>
      </c>
      <c r="M915" s="15">
        <f t="shared" si="85"/>
        <v>151.9802</v>
      </c>
      <c r="N915" s="15">
        <f>'[1]TCE - ANEXO III - Preencher'!O924</f>
        <v>2.15</v>
      </c>
      <c r="O915" s="15">
        <f>'[1]TCE - ANEXO III - Preencher'!P924</f>
        <v>0</v>
      </c>
      <c r="P915" s="16">
        <f t="shared" si="86"/>
        <v>2.15</v>
      </c>
      <c r="Q915" s="15">
        <f>'[1]TCE - ANEXO III - Preencher'!R924</f>
        <v>201.58141129032259</v>
      </c>
      <c r="R915" s="15">
        <f>'[1]TCE - ANEXO III - Preencher'!S924</f>
        <v>84.72</v>
      </c>
      <c r="S915" s="16">
        <f t="shared" si="87"/>
        <v>116.86141129032259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379.18521129032263</v>
      </c>
    </row>
    <row r="916" spans="1:28" x14ac:dyDescent="0.2">
      <c r="A916" s="8">
        <f>IFERROR(VLOOKUP(B916,'[1]DADOS (OCULTAR)'!$Q$3:$S$136,3,0),"")</f>
        <v>9039744002723</v>
      </c>
      <c r="B916" s="9" t="str">
        <f>'[1]TCE - ANEXO III - Preencher'!C925</f>
        <v>HOSPITAL PELÓPIDAS SILVEIRA - CG Nº 017/2022</v>
      </c>
      <c r="C916" s="10"/>
      <c r="D916" s="11" t="str">
        <f>'[1]TCE - ANEXO III - Preencher'!E925</f>
        <v>RAFAEL NOBREGA DE PADUA WALFRIDO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2251-25</v>
      </c>
      <c r="G916" s="13" t="str">
        <f>IF('[1]TCE - ANEXO III - Preencher'!H925="","",'[1]TCE - ANEXO III - Preencher'!H925)</f>
        <v>07/2024</v>
      </c>
      <c r="H916" s="14">
        <f>'[1]TCE - ANEXO III - Preencher'!I925</f>
        <v>0</v>
      </c>
      <c r="I916" s="14">
        <f>'[1]TCE - ANEXO III - Preencher'!J925</f>
        <v>585.64400000000001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17.2</v>
      </c>
      <c r="O916" s="15">
        <f>'[1]TCE - ANEXO III - Preencher'!P925</f>
        <v>0</v>
      </c>
      <c r="P916" s="16">
        <f t="shared" si="86"/>
        <v>17.2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602.84400000000005</v>
      </c>
    </row>
    <row r="917" spans="1:28" x14ac:dyDescent="0.2">
      <c r="A917" s="8">
        <f>IFERROR(VLOOKUP(B917,'[1]DADOS (OCULTAR)'!$Q$3:$S$136,3,0),"")</f>
        <v>9039744002723</v>
      </c>
      <c r="B917" s="9" t="str">
        <f>'[1]TCE - ANEXO III - Preencher'!C926</f>
        <v>HOSPITAL PELÓPIDAS SILVEIRA - CG Nº 017/2022</v>
      </c>
      <c r="C917" s="10"/>
      <c r="D917" s="11" t="str">
        <f>'[1]TCE - ANEXO III - Preencher'!E926</f>
        <v>RAFAEL WALTRUDES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5211-30</v>
      </c>
      <c r="G917" s="13" t="str">
        <f>IF('[1]TCE - ANEXO III - Preencher'!H926="","",'[1]TCE - ANEXO III - Preencher'!H926)</f>
        <v>07/2024</v>
      </c>
      <c r="H917" s="14">
        <f>'[1]TCE - ANEXO III - Preencher'!I926</f>
        <v>0</v>
      </c>
      <c r="I917" s="14">
        <f>'[1]TCE - ANEXO III - Preencher'!J926</f>
        <v>130.94159999999999</v>
      </c>
      <c r="J917" s="14">
        <f>'[1]TCE - ANEXO III - Preencher'!K926</f>
        <v>0</v>
      </c>
      <c r="K917" s="15">
        <f>'[1]TCE - ANEXO III - Preencher'!L926</f>
        <v>180.22020000000001</v>
      </c>
      <c r="L917" s="15">
        <f>'[1]TCE - ANEXO III - Preencher'!M926</f>
        <v>31.14</v>
      </c>
      <c r="M917" s="15">
        <f t="shared" si="85"/>
        <v>149.08019999999999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185.18141129032259</v>
      </c>
      <c r="R917" s="15">
        <f>'[1]TCE - ANEXO III - Preencher'!S926</f>
        <v>93.42</v>
      </c>
      <c r="S917" s="16">
        <f t="shared" si="87"/>
        <v>91.761411290322584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373.93321129032256</v>
      </c>
    </row>
    <row r="918" spans="1:28" x14ac:dyDescent="0.2">
      <c r="A918" s="8">
        <f>IFERROR(VLOOKUP(B918,'[1]DADOS (OCULTAR)'!$Q$3:$S$136,3,0),"")</f>
        <v>9039744002723</v>
      </c>
      <c r="B918" s="9" t="str">
        <f>'[1]TCE - ANEXO III - Preencher'!C927</f>
        <v>HOSPITAL PELÓPIDAS SILVEIRA - CG Nº 017/2022</v>
      </c>
      <c r="C918" s="10"/>
      <c r="D918" s="11" t="str">
        <f>'[1]TCE - ANEXO III - Preencher'!E927</f>
        <v>RAFAELA CARNEIRO DOS SANTOS LIMA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07/2024</v>
      </c>
      <c r="H918" s="14">
        <f>'[1]TCE - ANEXO III - Preencher'!I927</f>
        <v>0</v>
      </c>
      <c r="I918" s="14">
        <f>'[1]TCE - ANEXO III - Preencher'!J927</f>
        <v>250.83600000000001</v>
      </c>
      <c r="J918" s="14">
        <f>'[1]TCE - ANEXO III - Preencher'!K927</f>
        <v>0</v>
      </c>
      <c r="K918" s="15">
        <f>'[1]TCE - ANEXO III - Preencher'!L927</f>
        <v>180.22020000000001</v>
      </c>
      <c r="L918" s="15">
        <f>'[1]TCE - ANEXO III - Preencher'!M927</f>
        <v>28.24</v>
      </c>
      <c r="M918" s="15">
        <f t="shared" si="85"/>
        <v>151.9802</v>
      </c>
      <c r="N918" s="15">
        <f>'[1]TCE - ANEXO III - Preencher'!O927</f>
        <v>2.15</v>
      </c>
      <c r="O918" s="15">
        <f>'[1]TCE - ANEXO III - Preencher'!P927</f>
        <v>0</v>
      </c>
      <c r="P918" s="16">
        <f t="shared" si="86"/>
        <v>2.15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69.41</v>
      </c>
      <c r="U918" s="15">
        <f>'[1]TCE - ANEXO III - Preencher'!V927</f>
        <v>0</v>
      </c>
      <c r="V918" s="16">
        <f t="shared" si="88"/>
        <v>69.41</v>
      </c>
      <c r="W918" s="17" t="str">
        <f>IF('[1]TCE - ANEXO III - Preencher'!X927="","",'[1]TCE - ANEXO III - Preencher'!X927)</f>
        <v>AUXÍLIO CRECHE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474.37619999999993</v>
      </c>
    </row>
    <row r="919" spans="1:28" x14ac:dyDescent="0.2">
      <c r="A919" s="8">
        <f>IFERROR(VLOOKUP(B919,'[1]DADOS (OCULTAR)'!$Q$3:$S$136,3,0),"")</f>
        <v>9039744002723</v>
      </c>
      <c r="B919" s="9" t="str">
        <f>'[1]TCE - ANEXO III - Preencher'!C928</f>
        <v>HOSPITAL PELÓPIDAS SILVEIRA - CG Nº 017/2022</v>
      </c>
      <c r="C919" s="10"/>
      <c r="D919" s="11" t="str">
        <f>'[1]TCE - ANEXO III - Preencher'!E928</f>
        <v>RAFAELA CRISTINA DA COSTA AZEVEDO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07/2024</v>
      </c>
      <c r="H919" s="14">
        <f>'[1]TCE - ANEXO III - Preencher'!I928</f>
        <v>0</v>
      </c>
      <c r="I919" s="14">
        <f>'[1]TCE - ANEXO III - Preencher'!J928</f>
        <v>300.60399999999998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302.75399999999996</v>
      </c>
    </row>
    <row r="920" spans="1:28" x14ac:dyDescent="0.2">
      <c r="A920" s="8">
        <f>IFERROR(VLOOKUP(B920,'[1]DADOS (OCULTAR)'!$Q$3:$S$136,3,0),"")</f>
        <v>9039744002723</v>
      </c>
      <c r="B920" s="9" t="str">
        <f>'[1]TCE - ANEXO III - Preencher'!C929</f>
        <v>HOSPITAL PELÓPIDAS SILVEIRA - CG Nº 017/2022</v>
      </c>
      <c r="C920" s="10"/>
      <c r="D920" s="11" t="str">
        <f>'[1]TCE - ANEXO III - Preencher'!E929</f>
        <v>RAFAELA CRISTINA RAMOS DA COSTA NASCIMENTO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5211-30</v>
      </c>
      <c r="G920" s="13" t="str">
        <f>IF('[1]TCE - ANEXO III - Preencher'!H929="","",'[1]TCE - ANEXO III - Preencher'!H929)</f>
        <v>07/2024</v>
      </c>
      <c r="H920" s="14">
        <f>'[1]TCE - ANEXO III - Preencher'!I929</f>
        <v>0</v>
      </c>
      <c r="I920" s="14">
        <f>'[1]TCE - ANEXO III - Preencher'!J929</f>
        <v>124.56</v>
      </c>
      <c r="J920" s="14">
        <f>'[1]TCE - ANEXO III - Preencher'!K929</f>
        <v>0</v>
      </c>
      <c r="K920" s="15">
        <f>'[1]TCE - ANEXO III - Preencher'!L929</f>
        <v>180.22020000000001</v>
      </c>
      <c r="L920" s="15">
        <f>'[1]TCE - ANEXO III - Preencher'!M929</f>
        <v>31.14</v>
      </c>
      <c r="M920" s="15">
        <f t="shared" si="85"/>
        <v>149.08019999999999</v>
      </c>
      <c r="N920" s="15">
        <f>'[1]TCE - ANEXO III - Preencher'!O929</f>
        <v>2.15</v>
      </c>
      <c r="O920" s="15">
        <f>'[1]TCE - ANEXO III - Preencher'!P929</f>
        <v>0</v>
      </c>
      <c r="P920" s="16">
        <f t="shared" si="86"/>
        <v>2.15</v>
      </c>
      <c r="Q920" s="15">
        <f>'[1]TCE - ANEXO III - Preencher'!R929</f>
        <v>185.18141129032259</v>
      </c>
      <c r="R920" s="15">
        <f>'[1]TCE - ANEXO III - Preencher'!S929</f>
        <v>93.42</v>
      </c>
      <c r="S920" s="16">
        <f t="shared" si="87"/>
        <v>91.761411290322584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367.55161129032257</v>
      </c>
    </row>
    <row r="921" spans="1:28" x14ac:dyDescent="0.2">
      <c r="A921" s="8">
        <f>IFERROR(VLOOKUP(B921,'[1]DADOS (OCULTAR)'!$Q$3:$S$136,3,0),"")</f>
        <v>9039744002723</v>
      </c>
      <c r="B921" s="9" t="str">
        <f>'[1]TCE - ANEXO III - Preencher'!C930</f>
        <v>HOSPITAL PELÓPIDAS SILVEIRA - CG Nº 017/2022</v>
      </c>
      <c r="C921" s="10"/>
      <c r="D921" s="11" t="str">
        <f>'[1]TCE - ANEXO III - Preencher'!E930</f>
        <v>RAFAELLA GONZAGA DA SILVA LEMOS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07/2024</v>
      </c>
      <c r="H921" s="14">
        <f>'[1]TCE - ANEXO III - Preencher'!I930</f>
        <v>0</v>
      </c>
      <c r="I921" s="14">
        <f>'[1]TCE - ANEXO III - Preencher'!J930</f>
        <v>443.66320000000002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4.5199999999999996</v>
      </c>
      <c r="O921" s="15">
        <f>'[1]TCE - ANEXO III - Preencher'!P930</f>
        <v>0</v>
      </c>
      <c r="P921" s="16">
        <f t="shared" si="86"/>
        <v>4.5199999999999996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448.1832</v>
      </c>
    </row>
    <row r="922" spans="1:28" x14ac:dyDescent="0.2">
      <c r="A922" s="8">
        <f>IFERROR(VLOOKUP(B922,'[1]DADOS (OCULTAR)'!$Q$3:$S$136,3,0),"")</f>
        <v>9039744002723</v>
      </c>
      <c r="B922" s="9" t="str">
        <f>'[1]TCE - ANEXO III - Preencher'!C931</f>
        <v>HOSPITAL PELÓPIDAS SILVEIRA - CG Nº 017/2022</v>
      </c>
      <c r="C922" s="10"/>
      <c r="D922" s="11" t="str">
        <f>'[1]TCE - ANEXO III - Preencher'!E931</f>
        <v>RAFAELLE FERREIRA LIMA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07/2024</v>
      </c>
      <c r="H922" s="14">
        <f>'[1]TCE - ANEXO III - Preencher'!I931</f>
        <v>0</v>
      </c>
      <c r="I922" s="14">
        <f>'[1]TCE - ANEXO III - Preencher'!J931</f>
        <v>267.61919999999998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2.15</v>
      </c>
      <c r="O922" s="15">
        <f>'[1]TCE - ANEXO III - Preencher'!P931</f>
        <v>0</v>
      </c>
      <c r="P922" s="16">
        <f t="shared" si="86"/>
        <v>2.15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269.76919999999996</v>
      </c>
    </row>
    <row r="923" spans="1:28" x14ac:dyDescent="0.2">
      <c r="A923" s="8">
        <f>IFERROR(VLOOKUP(B923,'[1]DADOS (OCULTAR)'!$Q$3:$S$136,3,0),"")</f>
        <v>9039744002723</v>
      </c>
      <c r="B923" s="9" t="str">
        <f>'[1]TCE - ANEXO III - Preencher'!C932</f>
        <v>HOSPITAL PELÓPIDAS SILVEIRA - CG Nº 017/2022</v>
      </c>
      <c r="C923" s="10"/>
      <c r="D923" s="11" t="str">
        <f>'[1]TCE - ANEXO III - Preencher'!E932</f>
        <v>RAIARA MARIA DAMAZIO DO CARMO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07/2024</v>
      </c>
      <c r="H923" s="14">
        <f>'[1]TCE - ANEXO III - Preencher'!I932</f>
        <v>0</v>
      </c>
      <c r="I923" s="14">
        <f>'[1]TCE - ANEXO III - Preencher'!J932</f>
        <v>141.9616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127.78141129032258</v>
      </c>
      <c r="R923" s="15">
        <f>'[1]TCE - ANEXO III - Preencher'!S932</f>
        <v>93.42</v>
      </c>
      <c r="S923" s="16">
        <f t="shared" si="87"/>
        <v>34.361411290322579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178.47301129032257</v>
      </c>
    </row>
    <row r="924" spans="1:28" x14ac:dyDescent="0.2">
      <c r="A924" s="8">
        <f>IFERROR(VLOOKUP(B924,'[1]DADOS (OCULTAR)'!$Q$3:$S$136,3,0),"")</f>
        <v>9039744002723</v>
      </c>
      <c r="B924" s="9" t="str">
        <f>'[1]TCE - ANEXO III - Preencher'!C933</f>
        <v>HOSPITAL PELÓPIDAS SILVEIRA - CG Nº 017/2022</v>
      </c>
      <c r="C924" s="10"/>
      <c r="D924" s="11" t="str">
        <f>'[1]TCE - ANEXO III - Preencher'!E933</f>
        <v>RAPHAELA MUNIZ PEREIRA DE MELO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1312-05</v>
      </c>
      <c r="G924" s="13" t="str">
        <f>IF('[1]TCE - ANEXO III - Preencher'!H933="","",'[1]TCE - ANEXO III - Preencher'!H933)</f>
        <v>07/2024</v>
      </c>
      <c r="H924" s="14">
        <f>'[1]TCE - ANEXO III - Preencher'!I933</f>
        <v>0</v>
      </c>
      <c r="I924" s="14">
        <f>'[1]TCE - ANEXO III - Preencher'!J933</f>
        <v>1607.248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1609.3980000000001</v>
      </c>
    </row>
    <row r="925" spans="1:28" x14ac:dyDescent="0.2">
      <c r="A925" s="8">
        <f>IFERROR(VLOOKUP(B925,'[1]DADOS (OCULTAR)'!$Q$3:$S$136,3,0),"")</f>
        <v>9039744002723</v>
      </c>
      <c r="B925" s="9" t="str">
        <f>'[1]TCE - ANEXO III - Preencher'!C934</f>
        <v>HOSPITAL PELÓPIDAS SILVEIRA - CG Nº 017/2022</v>
      </c>
      <c r="C925" s="10"/>
      <c r="D925" s="11" t="str">
        <f>'[1]TCE - ANEXO III - Preencher'!E934</f>
        <v>RAQUEL MARIA PINTO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5135-05</v>
      </c>
      <c r="G925" s="13" t="str">
        <f>IF('[1]TCE - ANEXO III - Preencher'!H934="","",'[1]TCE - ANEXO III - Preencher'!H934)</f>
        <v>07/2024</v>
      </c>
      <c r="H925" s="14">
        <f>'[1]TCE - ANEXO III - Preencher'!I934</f>
        <v>0</v>
      </c>
      <c r="I925" s="14">
        <f>'[1]TCE - ANEXO III - Preencher'!J934</f>
        <v>142.39920000000001</v>
      </c>
      <c r="J925" s="14">
        <f>'[1]TCE - ANEXO III - Preencher'!K934</f>
        <v>0</v>
      </c>
      <c r="K925" s="15">
        <f>'[1]TCE - ANEXO III - Preencher'!L934</f>
        <v>180.22020000000001</v>
      </c>
      <c r="L925" s="15">
        <f>'[1]TCE - ANEXO III - Preencher'!M934</f>
        <v>28.24</v>
      </c>
      <c r="M925" s="15">
        <f t="shared" si="85"/>
        <v>151.9802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296.52940000000001</v>
      </c>
    </row>
    <row r="926" spans="1:28" x14ac:dyDescent="0.2">
      <c r="A926" s="8">
        <f>IFERROR(VLOOKUP(B926,'[1]DADOS (OCULTAR)'!$Q$3:$S$136,3,0),"")</f>
        <v>9039744002723</v>
      </c>
      <c r="B926" s="9" t="str">
        <f>'[1]TCE - ANEXO III - Preencher'!C935</f>
        <v>HOSPITAL PELÓPIDAS SILVEIRA - CG Nº 017/2022</v>
      </c>
      <c r="C926" s="10"/>
      <c r="D926" s="11" t="str">
        <f>'[1]TCE - ANEXO III - Preencher'!E935</f>
        <v>RAYANE KARINE SANTOS MENINO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2234-05</v>
      </c>
      <c r="G926" s="13" t="str">
        <f>IF('[1]TCE - ANEXO III - Preencher'!H935="","",'[1]TCE - ANEXO III - Preencher'!H935)</f>
        <v>07/2024</v>
      </c>
      <c r="H926" s="14">
        <f>'[1]TCE - ANEXO III - Preencher'!I935</f>
        <v>0</v>
      </c>
      <c r="I926" s="14">
        <f>'[1]TCE - ANEXO III - Preencher'!J935</f>
        <v>371.18880000000001</v>
      </c>
      <c r="J926" s="14">
        <f>'[1]TCE - ANEXO III - Preencher'!K935</f>
        <v>0</v>
      </c>
      <c r="K926" s="15">
        <f>'[1]TCE - ANEXO III - Preencher'!L935</f>
        <v>180.22020000000001</v>
      </c>
      <c r="L926" s="15">
        <f>'[1]TCE - ANEXO III - Preencher'!M935</f>
        <v>20.079999999999998</v>
      </c>
      <c r="M926" s="15">
        <f t="shared" si="85"/>
        <v>160.14019999999999</v>
      </c>
      <c r="N926" s="15">
        <f>'[1]TCE - ANEXO III - Preencher'!O935</f>
        <v>2.15</v>
      </c>
      <c r="O926" s="15">
        <f>'[1]TCE - ANEXO III - Preencher'!P935</f>
        <v>0</v>
      </c>
      <c r="P926" s="16">
        <f t="shared" si="86"/>
        <v>2.15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533.47899999999993</v>
      </c>
    </row>
    <row r="927" spans="1:28" x14ac:dyDescent="0.2">
      <c r="A927" s="8">
        <f>IFERROR(VLOOKUP(B927,'[1]DADOS (OCULTAR)'!$Q$3:$S$136,3,0),"")</f>
        <v>9039744002723</v>
      </c>
      <c r="B927" s="9" t="str">
        <f>'[1]TCE - ANEXO III - Preencher'!C936</f>
        <v>HOSPITAL PELÓPIDAS SILVEIRA - CG Nº 017/2022</v>
      </c>
      <c r="C927" s="10"/>
      <c r="D927" s="11" t="str">
        <f>'[1]TCE - ANEXO III - Preencher'!E936</f>
        <v>RAYANNE DE BARROS OLIVEIRA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07/2024</v>
      </c>
      <c r="H927" s="14">
        <f>'[1]TCE - ANEXO III - Preencher'!I936</f>
        <v>0</v>
      </c>
      <c r="I927" s="14">
        <f>'[1]TCE - ANEXO III - Preencher'!J936</f>
        <v>289.24560000000002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2.15</v>
      </c>
      <c r="O927" s="15">
        <f>'[1]TCE - ANEXO III - Preencher'!P936</f>
        <v>0</v>
      </c>
      <c r="P927" s="16">
        <f t="shared" si="86"/>
        <v>2.15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291.3956</v>
      </c>
    </row>
    <row r="928" spans="1:28" x14ac:dyDescent="0.2">
      <c r="A928" s="8">
        <f>IFERROR(VLOOKUP(B928,'[1]DADOS (OCULTAR)'!$Q$3:$S$136,3,0),"")</f>
        <v>9039744002723</v>
      </c>
      <c r="B928" s="9" t="str">
        <f>'[1]TCE - ANEXO III - Preencher'!C937</f>
        <v>HOSPITAL PELÓPIDAS SILVEIRA - CG Nº 017/2022</v>
      </c>
      <c r="C928" s="10"/>
      <c r="D928" s="11" t="str">
        <f>'[1]TCE - ANEXO III - Preencher'!E937</f>
        <v>RAYSSA CONCEICAO CHAVES DE SOUZA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07/2024</v>
      </c>
      <c r="H928" s="14">
        <f>'[1]TCE - ANEXO III - Preencher'!I937</f>
        <v>0</v>
      </c>
      <c r="I928" s="14">
        <f>'[1]TCE - ANEXO III - Preencher'!J937</f>
        <v>485.97440000000012</v>
      </c>
      <c r="J928" s="14">
        <f>'[1]TCE - ANEXO III - Preencher'!K937</f>
        <v>0</v>
      </c>
      <c r="K928" s="15">
        <f>'[1]TCE - ANEXO III - Preencher'!L937</f>
        <v>180.22020000000001</v>
      </c>
      <c r="L928" s="15">
        <f>'[1]TCE - ANEXO III - Preencher'!M937</f>
        <v>2.79</v>
      </c>
      <c r="M928" s="15">
        <f t="shared" si="85"/>
        <v>177.43020000000001</v>
      </c>
      <c r="N928" s="15">
        <f>'[1]TCE - ANEXO III - Preencher'!O937</f>
        <v>4.5199999999999996</v>
      </c>
      <c r="O928" s="15">
        <f>'[1]TCE - ANEXO III - Preencher'!P937</f>
        <v>0</v>
      </c>
      <c r="P928" s="16">
        <f t="shared" si="86"/>
        <v>4.5199999999999996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667.92460000000005</v>
      </c>
    </row>
    <row r="929" spans="1:28" x14ac:dyDescent="0.2">
      <c r="A929" s="8">
        <f>IFERROR(VLOOKUP(B929,'[1]DADOS (OCULTAR)'!$Q$3:$S$136,3,0),"")</f>
        <v>9039744002723</v>
      </c>
      <c r="B929" s="9" t="str">
        <f>'[1]TCE - ANEXO III - Preencher'!C938</f>
        <v>HOSPITAL PELÓPIDAS SILVEIRA - CG Nº 017/2022</v>
      </c>
      <c r="C929" s="10"/>
      <c r="D929" s="11" t="str">
        <f>'[1]TCE - ANEXO III - Preencher'!E938</f>
        <v>RAYZA KELLY SILVA DE SANTANA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07/2024</v>
      </c>
      <c r="H929" s="14">
        <f>'[1]TCE - ANEXO III - Preencher'!I938</f>
        <v>0</v>
      </c>
      <c r="I929" s="14">
        <f>'[1]TCE - ANEXO III - Preencher'!J938</f>
        <v>427.31760000000003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4.5199999999999996</v>
      </c>
      <c r="O929" s="15">
        <f>'[1]TCE - ANEXO III - Preencher'!P938</f>
        <v>0</v>
      </c>
      <c r="P929" s="16">
        <f t="shared" si="86"/>
        <v>4.5199999999999996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431.83760000000001</v>
      </c>
    </row>
    <row r="930" spans="1:28" x14ac:dyDescent="0.2">
      <c r="A930" s="8">
        <f>IFERROR(VLOOKUP(B930,'[1]DADOS (OCULTAR)'!$Q$3:$S$136,3,0),"")</f>
        <v>9039744002723</v>
      </c>
      <c r="B930" s="9" t="str">
        <f>'[1]TCE - ANEXO III - Preencher'!C939</f>
        <v>HOSPITAL PELÓPIDAS SILVEIRA - CG Nº 017/2022</v>
      </c>
      <c r="C930" s="10"/>
      <c r="D930" s="11" t="str">
        <f>'[1]TCE - ANEXO III - Preencher'!E939</f>
        <v>REBECA JULIANA MARIA FERREIRA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07/2024</v>
      </c>
      <c r="H930" s="14">
        <f>'[1]TCE - ANEXO III - Preencher'!I939</f>
        <v>0</v>
      </c>
      <c r="I930" s="14">
        <f>'[1]TCE - ANEXO III - Preencher'!J939</f>
        <v>126.1472</v>
      </c>
      <c r="J930" s="14">
        <f>'[1]TCE - ANEXO III - Preencher'!K939</f>
        <v>0</v>
      </c>
      <c r="K930" s="15">
        <f>'[1]TCE - ANEXO III - Preencher'!L939</f>
        <v>180.22020000000001</v>
      </c>
      <c r="L930" s="15">
        <f>'[1]TCE - ANEXO III - Preencher'!M939</f>
        <v>28.24</v>
      </c>
      <c r="M930" s="15">
        <f t="shared" si="85"/>
        <v>151.9802</v>
      </c>
      <c r="N930" s="15">
        <f>'[1]TCE - ANEXO III - Preencher'!O939</f>
        <v>2.15</v>
      </c>
      <c r="O930" s="15">
        <f>'[1]TCE - ANEXO III - Preencher'!P939</f>
        <v>0</v>
      </c>
      <c r="P930" s="16">
        <f t="shared" si="86"/>
        <v>2.15</v>
      </c>
      <c r="Q930" s="15">
        <f>'[1]TCE - ANEXO III - Preencher'!R939</f>
        <v>135.98141129032257</v>
      </c>
      <c r="R930" s="15">
        <f>'[1]TCE - ANEXO III - Preencher'!S939</f>
        <v>84.72</v>
      </c>
      <c r="S930" s="16">
        <f t="shared" si="87"/>
        <v>51.26141129032257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331.53881129032254</v>
      </c>
    </row>
    <row r="931" spans="1:28" x14ac:dyDescent="0.2">
      <c r="A931" s="8">
        <f>IFERROR(VLOOKUP(B931,'[1]DADOS (OCULTAR)'!$Q$3:$S$136,3,0),"")</f>
        <v>9039744002723</v>
      </c>
      <c r="B931" s="9" t="str">
        <f>'[1]TCE - ANEXO III - Preencher'!C940</f>
        <v>HOSPITAL PELÓPIDAS SILVEIRA - CG Nº 017/2022</v>
      </c>
      <c r="C931" s="10"/>
      <c r="D931" s="11" t="str">
        <f>'[1]TCE - ANEXO III - Preencher'!E940</f>
        <v>REBECA MATOS VELEZ DE ANDRADE LIMA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2251-20</v>
      </c>
      <c r="G931" s="13" t="str">
        <f>IF('[1]TCE - ANEXO III - Preencher'!H940="","",'[1]TCE - ANEXO III - Preencher'!H940)</f>
        <v>07/2024</v>
      </c>
      <c r="H931" s="14">
        <f>'[1]TCE - ANEXO III - Preencher'!I940</f>
        <v>0</v>
      </c>
      <c r="I931" s="14">
        <f>'[1]TCE - ANEXO III - Preencher'!J940</f>
        <v>307.6112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17.2</v>
      </c>
      <c r="O931" s="15">
        <f>'[1]TCE - ANEXO III - Preencher'!P940</f>
        <v>0</v>
      </c>
      <c r="P931" s="16">
        <f t="shared" si="86"/>
        <v>17.2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324.81119999999999</v>
      </c>
    </row>
    <row r="932" spans="1:28" x14ac:dyDescent="0.2">
      <c r="A932" s="8">
        <f>IFERROR(VLOOKUP(B932,'[1]DADOS (OCULTAR)'!$Q$3:$S$136,3,0),"")</f>
        <v>9039744002723</v>
      </c>
      <c r="B932" s="9" t="str">
        <f>'[1]TCE - ANEXO III - Preencher'!C941</f>
        <v>HOSPITAL PELÓPIDAS SILVEIRA - CG Nº 017/2022</v>
      </c>
      <c r="C932" s="10"/>
      <c r="D932" s="11" t="str">
        <f>'[1]TCE - ANEXO III - Preencher'!E941</f>
        <v>REBECA ROSENO DE FREITAS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5174-10</v>
      </c>
      <c r="G932" s="13" t="str">
        <f>IF('[1]TCE - ANEXO III - Preencher'!H941="","",'[1]TCE - ANEXO III - Preencher'!H941)</f>
        <v>07/2024</v>
      </c>
      <c r="H932" s="14">
        <f>'[1]TCE - ANEXO III - Preencher'!I941</f>
        <v>0</v>
      </c>
      <c r="I932" s="14">
        <f>'[1]TCE - ANEXO III - Preencher'!J941</f>
        <v>121.8768</v>
      </c>
      <c r="J932" s="14">
        <f>'[1]TCE - ANEXO III - Preencher'!K941</f>
        <v>0</v>
      </c>
      <c r="K932" s="15">
        <f>'[1]TCE - ANEXO III - Preencher'!L941</f>
        <v>180.22020000000001</v>
      </c>
      <c r="L932" s="15">
        <f>'[1]TCE - ANEXO III - Preencher'!M941</f>
        <v>28.24</v>
      </c>
      <c r="M932" s="15">
        <f t="shared" si="85"/>
        <v>151.9802</v>
      </c>
      <c r="N932" s="15">
        <f>'[1]TCE - ANEXO III - Preencher'!O941</f>
        <v>2.15</v>
      </c>
      <c r="O932" s="15">
        <f>'[1]TCE - ANEXO III - Preencher'!P941</f>
        <v>0</v>
      </c>
      <c r="P932" s="16">
        <f t="shared" si="86"/>
        <v>2.15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78.25</v>
      </c>
      <c r="U932" s="15">
        <f>'[1]TCE - ANEXO III - Preencher'!V941</f>
        <v>0</v>
      </c>
      <c r="V932" s="16">
        <f t="shared" si="88"/>
        <v>78.25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354.25699999999995</v>
      </c>
    </row>
    <row r="933" spans="1:28" x14ac:dyDescent="0.2">
      <c r="A933" s="8">
        <f>IFERROR(VLOOKUP(B933,'[1]DADOS (OCULTAR)'!$Q$3:$S$136,3,0),"")</f>
        <v>9039744002723</v>
      </c>
      <c r="B933" s="9" t="str">
        <f>'[1]TCE - ANEXO III - Preencher'!C942</f>
        <v>HOSPITAL PELÓPIDAS SILVEIRA - CG Nº 017/2022</v>
      </c>
      <c r="C933" s="10"/>
      <c r="D933" s="11" t="str">
        <f>'[1]TCE - ANEXO III - Preencher'!E942</f>
        <v>REBECA TAMIRIS DE LIMA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07/2024</v>
      </c>
      <c r="H933" s="14">
        <f>'[1]TCE - ANEXO III - Preencher'!I942</f>
        <v>0</v>
      </c>
      <c r="I933" s="14">
        <f>'[1]TCE - ANEXO III - Preencher'!J942</f>
        <v>274.21199999999999</v>
      </c>
      <c r="J933" s="14">
        <f>'[1]TCE - ANEXO III - Preencher'!K942</f>
        <v>0</v>
      </c>
      <c r="K933" s="15">
        <f>'[1]TCE - ANEXO III - Preencher'!L942</f>
        <v>180.22020000000001</v>
      </c>
      <c r="L933" s="15">
        <f>'[1]TCE - ANEXO III - Preencher'!M942</f>
        <v>28.24</v>
      </c>
      <c r="M933" s="15">
        <f t="shared" si="85"/>
        <v>151.9802</v>
      </c>
      <c r="N933" s="15">
        <f>'[1]TCE - ANEXO III - Preencher'!O942</f>
        <v>2.15</v>
      </c>
      <c r="O933" s="15">
        <f>'[1]TCE - ANEXO III - Preencher'!P942</f>
        <v>0</v>
      </c>
      <c r="P933" s="16">
        <f t="shared" si="86"/>
        <v>2.15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428.34219999999993</v>
      </c>
    </row>
    <row r="934" spans="1:28" x14ac:dyDescent="0.2">
      <c r="A934" s="8">
        <f>IFERROR(VLOOKUP(B934,'[1]DADOS (OCULTAR)'!$Q$3:$S$136,3,0),"")</f>
        <v>9039744002723</v>
      </c>
      <c r="B934" s="9" t="str">
        <f>'[1]TCE - ANEXO III - Preencher'!C943</f>
        <v>HOSPITAL PELÓPIDAS SILVEIRA - CG Nº 017/2022</v>
      </c>
      <c r="C934" s="10"/>
      <c r="D934" s="11" t="str">
        <f>'[1]TCE - ANEXO III - Preencher'!E943</f>
        <v>REBECCA BECKER TORRES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07/2024</v>
      </c>
      <c r="H934" s="14">
        <f>'[1]TCE - ANEXO III - Preencher'!I943</f>
        <v>0</v>
      </c>
      <c r="I934" s="14">
        <f>'[1]TCE - ANEXO III - Preencher'!J943</f>
        <v>601.62160000000006</v>
      </c>
      <c r="J934" s="14">
        <f>'[1]TCE - ANEXO III - Preencher'!K943</f>
        <v>0</v>
      </c>
      <c r="K934" s="15">
        <f>'[1]TCE - ANEXO III - Preencher'!L943</f>
        <v>180.22020000000001</v>
      </c>
      <c r="L934" s="15">
        <f>'[1]TCE - ANEXO III - Preencher'!M943</f>
        <v>3.59</v>
      </c>
      <c r="M934" s="15">
        <f t="shared" si="85"/>
        <v>176.6302</v>
      </c>
      <c r="N934" s="15">
        <f>'[1]TCE - ANEXO III - Preencher'!O943</f>
        <v>4.5199999999999996</v>
      </c>
      <c r="O934" s="15">
        <f>'[1]TCE - ANEXO III - Preencher'!P943</f>
        <v>0</v>
      </c>
      <c r="P934" s="16">
        <f t="shared" si="86"/>
        <v>4.5199999999999996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782.77179999999998</v>
      </c>
    </row>
    <row r="935" spans="1:28" x14ac:dyDescent="0.2">
      <c r="A935" s="8">
        <f>IFERROR(VLOOKUP(B935,'[1]DADOS (OCULTAR)'!$Q$3:$S$136,3,0),"")</f>
        <v>9039744002723</v>
      </c>
      <c r="B935" s="9" t="str">
        <f>'[1]TCE - ANEXO III - Preencher'!C944</f>
        <v>HOSPITAL PELÓPIDAS SILVEIRA - CG Nº 017/2022</v>
      </c>
      <c r="C935" s="10"/>
      <c r="D935" s="11" t="str">
        <f>'[1]TCE - ANEXO III - Preencher'!E944</f>
        <v>REGINA CARVALHO SANTANA 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07/2024</v>
      </c>
      <c r="H935" s="14">
        <f>'[1]TCE - ANEXO III - Preencher'!I944</f>
        <v>0</v>
      </c>
      <c r="I935" s="14">
        <f>'[1]TCE - ANEXO III - Preencher'!J944</f>
        <v>271.12639999999999</v>
      </c>
      <c r="J935" s="14">
        <f>'[1]TCE - ANEXO III - Preencher'!K944</f>
        <v>0</v>
      </c>
      <c r="K935" s="15">
        <f>'[1]TCE - ANEXO III - Preencher'!L944</f>
        <v>180.22020000000001</v>
      </c>
      <c r="L935" s="15">
        <f>'[1]TCE - ANEXO III - Preencher'!M944</f>
        <v>28.24</v>
      </c>
      <c r="M935" s="15">
        <f t="shared" si="85"/>
        <v>151.9802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425.25659999999993</v>
      </c>
    </row>
    <row r="936" spans="1:28" x14ac:dyDescent="0.2">
      <c r="A936" s="8">
        <f>IFERROR(VLOOKUP(B936,'[1]DADOS (OCULTAR)'!$Q$3:$S$136,3,0),"")</f>
        <v>9039744002723</v>
      </c>
      <c r="B936" s="9" t="str">
        <f>'[1]TCE - ANEXO III - Preencher'!C945</f>
        <v>HOSPITAL PELÓPIDAS SILVEIRA - CG Nº 017/2022</v>
      </c>
      <c r="C936" s="10"/>
      <c r="D936" s="11" t="str">
        <f>'[1]TCE - ANEXO III - Preencher'!E945</f>
        <v>REGINA DE ALMEIDA E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07/2024</v>
      </c>
      <c r="H936" s="14">
        <f>'[1]TCE - ANEXO III - Preencher'!I945</f>
        <v>0</v>
      </c>
      <c r="I936" s="14">
        <f>'[1]TCE - ANEXO III - Preencher'!J945</f>
        <v>273.47840000000002</v>
      </c>
      <c r="J936" s="14">
        <f>'[1]TCE - ANEXO III - Preencher'!K945</f>
        <v>0</v>
      </c>
      <c r="K936" s="15">
        <f>'[1]TCE - ANEXO III - Preencher'!L945</f>
        <v>180.22020000000001</v>
      </c>
      <c r="L936" s="15">
        <f>'[1]TCE - ANEXO III - Preencher'!M945</f>
        <v>28.24</v>
      </c>
      <c r="M936" s="15">
        <f t="shared" si="85"/>
        <v>151.9802</v>
      </c>
      <c r="N936" s="15">
        <f>'[1]TCE - ANEXO III - Preencher'!O945</f>
        <v>2.15</v>
      </c>
      <c r="O936" s="15">
        <f>'[1]TCE - ANEXO III - Preencher'!P945</f>
        <v>0</v>
      </c>
      <c r="P936" s="16">
        <f t="shared" si="86"/>
        <v>2.15</v>
      </c>
      <c r="Q936" s="15">
        <f>'[1]TCE - ANEXO III - Preencher'!R945</f>
        <v>365.58141129032259</v>
      </c>
      <c r="R936" s="15">
        <f>'[1]TCE - ANEXO III - Preencher'!S945</f>
        <v>84.72</v>
      </c>
      <c r="S936" s="16">
        <f t="shared" si="87"/>
        <v>280.86141129032262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708.47001129032265</v>
      </c>
    </row>
    <row r="937" spans="1:28" x14ac:dyDescent="0.2">
      <c r="A937" s="8">
        <f>IFERROR(VLOOKUP(B937,'[1]DADOS (OCULTAR)'!$Q$3:$S$136,3,0),"")</f>
        <v>9039744002723</v>
      </c>
      <c r="B937" s="9" t="str">
        <f>'[1]TCE - ANEXO III - Preencher'!C946</f>
        <v>HOSPITAL PELÓPIDAS SILVEIRA - CG Nº 017/2022</v>
      </c>
      <c r="C937" s="10"/>
      <c r="D937" s="11" t="str">
        <f>'[1]TCE - ANEXO III - Preencher'!E946</f>
        <v>REGINA FRASAO MONTEIRO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07/2024</v>
      </c>
      <c r="H937" s="14">
        <f>'[1]TCE - ANEXO III - Preencher'!I946</f>
        <v>0</v>
      </c>
      <c r="I937" s="14">
        <f>'[1]TCE - ANEXO III - Preencher'!J946</f>
        <v>432.83359999999999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4.5199999999999996</v>
      </c>
      <c r="O937" s="15">
        <f>'[1]TCE - ANEXO III - Preencher'!P946</f>
        <v>0</v>
      </c>
      <c r="P937" s="16">
        <f t="shared" si="86"/>
        <v>4.5199999999999996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437.35359999999997</v>
      </c>
    </row>
    <row r="938" spans="1:28" x14ac:dyDescent="0.2">
      <c r="A938" s="8">
        <f>IFERROR(VLOOKUP(B938,'[1]DADOS (OCULTAR)'!$Q$3:$S$136,3,0),"")</f>
        <v>9039744002723</v>
      </c>
      <c r="B938" s="9" t="str">
        <f>'[1]TCE - ANEXO III - Preencher'!C947</f>
        <v>HOSPITAL PELÓPIDAS SILVEIRA - CG Nº 017/2022</v>
      </c>
      <c r="C938" s="10"/>
      <c r="D938" s="11" t="str">
        <f>'[1]TCE - ANEXO III - Preencher'!E947</f>
        <v>REGINA MARIA GOMES TAVARES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5143-20</v>
      </c>
      <c r="G938" s="13" t="str">
        <f>IF('[1]TCE - ANEXO III - Preencher'!H947="","",'[1]TCE - ANEXO III - Preencher'!H947)</f>
        <v>07/2024</v>
      </c>
      <c r="H938" s="14">
        <f>'[1]TCE - ANEXO III - Preencher'!I947</f>
        <v>0</v>
      </c>
      <c r="I938" s="14">
        <f>'[1]TCE - ANEXO III - Preencher'!J947</f>
        <v>13.555199999999999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2.15</v>
      </c>
      <c r="O938" s="15">
        <f>'[1]TCE - ANEXO III - Preencher'!P947</f>
        <v>0</v>
      </c>
      <c r="P938" s="16">
        <f t="shared" si="86"/>
        <v>2.15</v>
      </c>
      <c r="Q938" s="15">
        <f>'[1]TCE - ANEXO III - Preencher'!R947</f>
        <v>37.581411290322578</v>
      </c>
      <c r="R938" s="15">
        <f>'[1]TCE - ANEXO III - Preencher'!S947</f>
        <v>8.4700000000000006</v>
      </c>
      <c r="S938" s="16">
        <f t="shared" si="87"/>
        <v>29.111411290322579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44.816611290322577</v>
      </c>
    </row>
    <row r="939" spans="1:28" x14ac:dyDescent="0.2">
      <c r="A939" s="8">
        <f>IFERROR(VLOOKUP(B939,'[1]DADOS (OCULTAR)'!$Q$3:$S$136,3,0),"")</f>
        <v>9039744002723</v>
      </c>
      <c r="B939" s="9" t="str">
        <f>'[1]TCE - ANEXO III - Preencher'!C948</f>
        <v>HOSPITAL PELÓPIDAS SILVEIRA - CG Nº 017/2022</v>
      </c>
      <c r="C939" s="10"/>
      <c r="D939" s="11" t="str">
        <f>'[1]TCE - ANEXO III - Preencher'!E948</f>
        <v>REGINALDO MARQUES DA SILVA JUNIOR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5211-30</v>
      </c>
      <c r="G939" s="13" t="str">
        <f>IF('[1]TCE - ANEXO III - Preencher'!H948="","",'[1]TCE - ANEXO III - Preencher'!H948)</f>
        <v>07/2024</v>
      </c>
      <c r="H939" s="14">
        <f>'[1]TCE - ANEXO III - Preencher'!I948</f>
        <v>0</v>
      </c>
      <c r="I939" s="14">
        <f>'[1]TCE - ANEXO III - Preencher'!J948</f>
        <v>124.56</v>
      </c>
      <c r="J939" s="14">
        <f>'[1]TCE - ANEXO III - Preencher'!K948</f>
        <v>0</v>
      </c>
      <c r="K939" s="15">
        <f>'[1]TCE - ANEXO III - Preencher'!L948</f>
        <v>180.22020000000001</v>
      </c>
      <c r="L939" s="15">
        <f>'[1]TCE - ANEXO III - Preencher'!M948</f>
        <v>31.14</v>
      </c>
      <c r="M939" s="15">
        <f t="shared" si="85"/>
        <v>149.08019999999999</v>
      </c>
      <c r="N939" s="15">
        <f>'[1]TCE - ANEXO III - Preencher'!O948</f>
        <v>2.15</v>
      </c>
      <c r="O939" s="15">
        <f>'[1]TCE - ANEXO III - Preencher'!P948</f>
        <v>0</v>
      </c>
      <c r="P939" s="16">
        <f t="shared" si="86"/>
        <v>2.15</v>
      </c>
      <c r="Q939" s="15">
        <f>'[1]TCE - ANEXO III - Preencher'!R948</f>
        <v>185.18141129032259</v>
      </c>
      <c r="R939" s="15">
        <f>'[1]TCE - ANEXO III - Preencher'!S948</f>
        <v>90.31</v>
      </c>
      <c r="S939" s="16">
        <f t="shared" si="87"/>
        <v>94.871411290322584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370.66161129032253</v>
      </c>
    </row>
    <row r="940" spans="1:28" x14ac:dyDescent="0.2">
      <c r="A940" s="8">
        <f>IFERROR(VLOOKUP(B940,'[1]DADOS (OCULTAR)'!$Q$3:$S$136,3,0),"")</f>
        <v>9039744002723</v>
      </c>
      <c r="B940" s="9" t="str">
        <f>'[1]TCE - ANEXO III - Preencher'!C949</f>
        <v>HOSPITAL PELÓPIDAS SILVEIRA - CG Nº 017/2022</v>
      </c>
      <c r="C940" s="10"/>
      <c r="D940" s="11" t="str">
        <f>'[1]TCE - ANEXO III - Preencher'!E949</f>
        <v>REJANE EDUARDO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07/2024</v>
      </c>
      <c r="H940" s="14">
        <f>'[1]TCE - ANEXO III - Preencher'!I949</f>
        <v>0</v>
      </c>
      <c r="I940" s="14">
        <f>'[1]TCE - ANEXO III - Preencher'!J949</f>
        <v>304.35120000000001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2.15</v>
      </c>
      <c r="O940" s="15">
        <f>'[1]TCE - ANEXO III - Preencher'!P949</f>
        <v>0</v>
      </c>
      <c r="P940" s="16">
        <f t="shared" si="86"/>
        <v>2.15</v>
      </c>
      <c r="Q940" s="15">
        <f>'[1]TCE - ANEXO III - Preencher'!R949</f>
        <v>189.28141129032258</v>
      </c>
      <c r="R940" s="15">
        <f>'[1]TCE - ANEXO III - Preencher'!S949</f>
        <v>84.72</v>
      </c>
      <c r="S940" s="16">
        <f t="shared" si="87"/>
        <v>104.56141129032258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411.06261129032259</v>
      </c>
    </row>
    <row r="941" spans="1:28" x14ac:dyDescent="0.2">
      <c r="A941" s="8">
        <f>IFERROR(VLOOKUP(B941,'[1]DADOS (OCULTAR)'!$Q$3:$S$136,3,0),"")</f>
        <v>9039744002723</v>
      </c>
      <c r="B941" s="9" t="str">
        <f>'[1]TCE - ANEXO III - Preencher'!C950</f>
        <v>HOSPITAL PELÓPIDAS SILVEIRA - CG Nº 017/2022</v>
      </c>
      <c r="C941" s="10"/>
      <c r="D941" s="11" t="str">
        <f>'[1]TCE - ANEXO III - Preencher'!E950</f>
        <v>REJANE HONORIO DOS SANTOS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5143-20</v>
      </c>
      <c r="G941" s="13" t="str">
        <f>IF('[1]TCE - ANEXO III - Preencher'!H950="","",'[1]TCE - ANEXO III - Preencher'!H950)</f>
        <v>07/2024</v>
      </c>
      <c r="H941" s="14">
        <f>'[1]TCE - ANEXO III - Preencher'!I950</f>
        <v>0</v>
      </c>
      <c r="I941" s="14">
        <f>'[1]TCE - ANEXO III - Preencher'!J950</f>
        <v>4.5183999999999997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2.15</v>
      </c>
      <c r="O941" s="15">
        <f>'[1]TCE - ANEXO III - Preencher'!P950</f>
        <v>0</v>
      </c>
      <c r="P941" s="16">
        <f t="shared" si="86"/>
        <v>2.15</v>
      </c>
      <c r="Q941" s="15">
        <f>'[1]TCE - ANEXO III - Preencher'!R950</f>
        <v>12.98141129032258</v>
      </c>
      <c r="R941" s="15">
        <f>'[1]TCE - ANEXO III - Preencher'!S950</f>
        <v>2.82</v>
      </c>
      <c r="S941" s="16">
        <f t="shared" si="87"/>
        <v>10.16141129032258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16.829811290322581</v>
      </c>
    </row>
    <row r="942" spans="1:28" x14ac:dyDescent="0.2">
      <c r="A942" s="8">
        <f>IFERROR(VLOOKUP(B942,'[1]DADOS (OCULTAR)'!$Q$3:$S$136,3,0),"")</f>
        <v>9039744002723</v>
      </c>
      <c r="B942" s="9" t="str">
        <f>'[1]TCE - ANEXO III - Preencher'!C951</f>
        <v>HOSPITAL PELÓPIDAS SILVEIRA - CG Nº 017/2022</v>
      </c>
      <c r="C942" s="10"/>
      <c r="D942" s="11" t="str">
        <f>'[1]TCE - ANEXO III - Preencher'!E951</f>
        <v>RENATA AMARAL ANDRADE DE MENDONCA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2251-25</v>
      </c>
      <c r="G942" s="13" t="str">
        <f>IF('[1]TCE - ANEXO III - Preencher'!H951="","",'[1]TCE - ANEXO III - Preencher'!H951)</f>
        <v>07/2024</v>
      </c>
      <c r="H942" s="14">
        <f>'[1]TCE - ANEXO III - Preencher'!I951</f>
        <v>0</v>
      </c>
      <c r="I942" s="14">
        <f>'[1]TCE - ANEXO III - Preencher'!J951</f>
        <v>836.6880000000001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17.2</v>
      </c>
      <c r="O942" s="15">
        <f>'[1]TCE - ANEXO III - Preencher'!P951</f>
        <v>0</v>
      </c>
      <c r="P942" s="16">
        <f t="shared" si="86"/>
        <v>17.2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853.88800000000015</v>
      </c>
    </row>
    <row r="943" spans="1:28" x14ac:dyDescent="0.2">
      <c r="A943" s="8">
        <f>IFERROR(VLOOKUP(B943,'[1]DADOS (OCULTAR)'!$Q$3:$S$136,3,0),"")</f>
        <v>9039744002723</v>
      </c>
      <c r="B943" s="9" t="str">
        <f>'[1]TCE - ANEXO III - Preencher'!C952</f>
        <v>HOSPITAL PELÓPIDAS SILVEIRA - CG Nº 017/2022</v>
      </c>
      <c r="C943" s="10"/>
      <c r="D943" s="11" t="str">
        <f>'[1]TCE - ANEXO III - Preencher'!E952</f>
        <v>RENATA ELLEN MARIA DE CARVALHO DUTRA</v>
      </c>
      <c r="E943" s="9" t="str">
        <f>IF('[1]TCE - ANEXO III - Preencher'!F952="4 - Assistência Odontológica","2 - Outros Profissionais da Saúde",'[1]TCE - ANEXO III - Preencher'!F952)</f>
        <v>1 - Médico</v>
      </c>
      <c r="F943" s="12" t="str">
        <f>'[1]TCE - ANEXO III - Preencher'!G952</f>
        <v>2251-25</v>
      </c>
      <c r="G943" s="13" t="str">
        <f>IF('[1]TCE - ANEXO III - Preencher'!H952="","",'[1]TCE - ANEXO III - Preencher'!H952)</f>
        <v>07/2024</v>
      </c>
      <c r="H943" s="14">
        <f>'[1]TCE - ANEXO III - Preencher'!I952</f>
        <v>0</v>
      </c>
      <c r="I943" s="14">
        <f>'[1]TCE - ANEXO III - Preencher'!J952</f>
        <v>646.57839999999999</v>
      </c>
      <c r="J943" s="14">
        <f>'[1]TCE - ANEXO III - Preencher'!K952</f>
        <v>0</v>
      </c>
      <c r="K943" s="15">
        <f>'[1]TCE - ANEXO III - Preencher'!L952</f>
        <v>180.22020000000001</v>
      </c>
      <c r="L943" s="15">
        <f>'[1]TCE - ANEXO III - Preencher'!M952</f>
        <v>19.010000000000002</v>
      </c>
      <c r="M943" s="15">
        <f t="shared" si="85"/>
        <v>161.21020000000001</v>
      </c>
      <c r="N943" s="15">
        <f>'[1]TCE - ANEXO III - Preencher'!O952</f>
        <v>17.2</v>
      </c>
      <c r="O943" s="15">
        <f>'[1]TCE - ANEXO III - Preencher'!P952</f>
        <v>0</v>
      </c>
      <c r="P943" s="16">
        <f t="shared" si="86"/>
        <v>17.2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824.98860000000002</v>
      </c>
    </row>
    <row r="944" spans="1:28" x14ac:dyDescent="0.2">
      <c r="A944" s="8">
        <f>IFERROR(VLOOKUP(B944,'[1]DADOS (OCULTAR)'!$Q$3:$S$136,3,0),"")</f>
        <v>9039744002723</v>
      </c>
      <c r="B944" s="9" t="str">
        <f>'[1]TCE - ANEXO III - Preencher'!C953</f>
        <v>HOSPITAL PELÓPIDAS SILVEIRA - CG Nº 017/2022</v>
      </c>
      <c r="C944" s="10"/>
      <c r="D944" s="11" t="str">
        <f>'[1]TCE - ANEXO III - Preencher'!E953</f>
        <v>RENATA FERNANDA CUMARU SILVA ALVES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07/2024</v>
      </c>
      <c r="H944" s="14">
        <f>'[1]TCE - ANEXO III - Preencher'!I953</f>
        <v>0</v>
      </c>
      <c r="I944" s="14">
        <f>'[1]TCE - ANEXO III - Preencher'!J953</f>
        <v>577.39679999999998</v>
      </c>
      <c r="J944" s="14">
        <f>'[1]TCE - ANEXO III - Preencher'!K953</f>
        <v>0</v>
      </c>
      <c r="K944" s="15">
        <f>'[1]TCE - ANEXO III - Preencher'!L953</f>
        <v>180.22020000000001</v>
      </c>
      <c r="L944" s="15">
        <f>'[1]TCE - ANEXO III - Preencher'!M953</f>
        <v>3.33</v>
      </c>
      <c r="M944" s="15">
        <f t="shared" si="85"/>
        <v>176.89019999999999</v>
      </c>
      <c r="N944" s="15">
        <f>'[1]TCE - ANEXO III - Preencher'!O953</f>
        <v>4.5199999999999996</v>
      </c>
      <c r="O944" s="15">
        <f>'[1]TCE - ANEXO III - Preencher'!P953</f>
        <v>0</v>
      </c>
      <c r="P944" s="16">
        <f t="shared" si="86"/>
        <v>4.5199999999999996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758.80700000000002</v>
      </c>
    </row>
    <row r="945" spans="1:28" x14ac:dyDescent="0.2">
      <c r="A945" s="8">
        <f>IFERROR(VLOOKUP(B945,'[1]DADOS (OCULTAR)'!$Q$3:$S$136,3,0),"")</f>
        <v>9039744002723</v>
      </c>
      <c r="B945" s="9" t="str">
        <f>'[1]TCE - ANEXO III - Preencher'!C954</f>
        <v>HOSPITAL PELÓPIDAS SILVEIRA - CG Nº 017/2022</v>
      </c>
      <c r="C945" s="10"/>
      <c r="D945" s="11" t="str">
        <f>'[1]TCE - ANEXO III - Preencher'!E954</f>
        <v>RENATA KELLE GOMES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07/2024</v>
      </c>
      <c r="H945" s="14">
        <f>'[1]TCE - ANEXO III - Preencher'!I954</f>
        <v>0</v>
      </c>
      <c r="I945" s="14">
        <f>'[1]TCE - ANEXO III - Preencher'!J954</f>
        <v>305.64319999999998</v>
      </c>
      <c r="J945" s="14">
        <f>'[1]TCE - ANEXO III - Preencher'!K954</f>
        <v>0</v>
      </c>
      <c r="K945" s="15">
        <f>'[1]TCE - ANEXO III - Preencher'!L954</f>
        <v>180.22020000000001</v>
      </c>
      <c r="L945" s="15">
        <f>'[1]TCE - ANEXO III - Preencher'!M954</f>
        <v>28.24</v>
      </c>
      <c r="M945" s="15">
        <f t="shared" si="85"/>
        <v>151.9802</v>
      </c>
      <c r="N945" s="15">
        <f>'[1]TCE - ANEXO III - Preencher'!O954</f>
        <v>2.15</v>
      </c>
      <c r="O945" s="15">
        <f>'[1]TCE - ANEXO III - Preencher'!P954</f>
        <v>0</v>
      </c>
      <c r="P945" s="16">
        <f t="shared" si="86"/>
        <v>2.15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459.77339999999992</v>
      </c>
    </row>
    <row r="946" spans="1:28" x14ac:dyDescent="0.2">
      <c r="A946" s="8">
        <f>IFERROR(VLOOKUP(B946,'[1]DADOS (OCULTAR)'!$Q$3:$S$136,3,0),"")</f>
        <v>9039744002723</v>
      </c>
      <c r="B946" s="9" t="str">
        <f>'[1]TCE - ANEXO III - Preencher'!C955</f>
        <v>HOSPITAL PELÓPIDAS SILVEIRA - CG Nº 017/2022</v>
      </c>
      <c r="C946" s="10"/>
      <c r="D946" s="11" t="str">
        <f>'[1]TCE - ANEXO III - Preencher'!E955</f>
        <v>RENATA LOPES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5211-30</v>
      </c>
      <c r="G946" s="13" t="str">
        <f>IF('[1]TCE - ANEXO III - Preencher'!H955="","",'[1]TCE - ANEXO III - Preencher'!H955)</f>
        <v>07/2024</v>
      </c>
      <c r="H946" s="14">
        <f>'[1]TCE - ANEXO III - Preencher'!I955</f>
        <v>0</v>
      </c>
      <c r="I946" s="14">
        <f>'[1]TCE - ANEXO III - Preencher'!J955</f>
        <v>137.2424</v>
      </c>
      <c r="J946" s="14">
        <f>'[1]TCE - ANEXO III - Preencher'!K955</f>
        <v>0</v>
      </c>
      <c r="K946" s="15">
        <f>'[1]TCE - ANEXO III - Preencher'!L955</f>
        <v>180.22020000000001</v>
      </c>
      <c r="L946" s="15">
        <f>'[1]TCE - ANEXO III - Preencher'!M955</f>
        <v>31.14</v>
      </c>
      <c r="M946" s="15">
        <f t="shared" si="85"/>
        <v>149.08019999999999</v>
      </c>
      <c r="N946" s="15">
        <f>'[1]TCE - ANEXO III - Preencher'!O955</f>
        <v>2.15</v>
      </c>
      <c r="O946" s="15">
        <f>'[1]TCE - ANEXO III - Preencher'!P955</f>
        <v>0</v>
      </c>
      <c r="P946" s="16">
        <f t="shared" si="86"/>
        <v>2.15</v>
      </c>
      <c r="Q946" s="15">
        <f>'[1]TCE - ANEXO III - Preencher'!R955</f>
        <v>267.18141129032256</v>
      </c>
      <c r="R946" s="15">
        <f>'[1]TCE - ANEXO III - Preencher'!S955</f>
        <v>93.42</v>
      </c>
      <c r="S946" s="16">
        <f t="shared" si="87"/>
        <v>173.76141129032254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462.23401129032248</v>
      </c>
    </row>
    <row r="947" spans="1:28" x14ac:dyDescent="0.2">
      <c r="A947" s="8">
        <f>IFERROR(VLOOKUP(B947,'[1]DADOS (OCULTAR)'!$Q$3:$S$136,3,0),"")</f>
        <v>9039744002723</v>
      </c>
      <c r="B947" s="9" t="str">
        <f>'[1]TCE - ANEXO III - Preencher'!C956</f>
        <v>HOSPITAL PELÓPIDAS SILVEIRA - CG Nº 017/2022</v>
      </c>
      <c r="C947" s="10"/>
      <c r="D947" s="11" t="str">
        <f>'[1]TCE - ANEXO III - Preencher'!E956</f>
        <v>RENATA SUELY BEZERRA DE LIMA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07/2024</v>
      </c>
      <c r="H947" s="14">
        <f>'[1]TCE - ANEXO III - Preencher'!I956</f>
        <v>0</v>
      </c>
      <c r="I947" s="14">
        <f>'[1]TCE - ANEXO III - Preencher'!J956</f>
        <v>273.47840000000002</v>
      </c>
      <c r="J947" s="14">
        <f>'[1]TCE - ANEXO III - Preencher'!K956</f>
        <v>0</v>
      </c>
      <c r="K947" s="15">
        <f>'[1]TCE - ANEXO III - Preencher'!L956</f>
        <v>180.22020000000001</v>
      </c>
      <c r="L947" s="15">
        <f>'[1]TCE - ANEXO III - Preencher'!M956</f>
        <v>28.24</v>
      </c>
      <c r="M947" s="15">
        <f t="shared" si="85"/>
        <v>151.9802</v>
      </c>
      <c r="N947" s="15">
        <f>'[1]TCE - ANEXO III - Preencher'!O956</f>
        <v>2.15</v>
      </c>
      <c r="O947" s="15">
        <f>'[1]TCE - ANEXO III - Preencher'!P956</f>
        <v>0</v>
      </c>
      <c r="P947" s="16">
        <f t="shared" si="86"/>
        <v>2.15</v>
      </c>
      <c r="Q947" s="15">
        <f>'[1]TCE - ANEXO III - Preencher'!R956</f>
        <v>365.58141129032259</v>
      </c>
      <c r="R947" s="15">
        <f>'[1]TCE - ANEXO III - Preencher'!S956</f>
        <v>84.72</v>
      </c>
      <c r="S947" s="16">
        <f t="shared" si="87"/>
        <v>280.86141129032262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708.47001129032265</v>
      </c>
    </row>
    <row r="948" spans="1:28" x14ac:dyDescent="0.2">
      <c r="A948" s="8">
        <f>IFERROR(VLOOKUP(B948,'[1]DADOS (OCULTAR)'!$Q$3:$S$136,3,0),"")</f>
        <v>9039744002723</v>
      </c>
      <c r="B948" s="9" t="str">
        <f>'[1]TCE - ANEXO III - Preencher'!C957</f>
        <v>HOSPITAL PELÓPIDAS SILVEIRA - CG Nº 017/2022</v>
      </c>
      <c r="C948" s="10"/>
      <c r="D948" s="11" t="str">
        <f>'[1]TCE - ANEXO III - Preencher'!E957</f>
        <v>RENATA TATIANE COSTA DE LIMA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5152-05</v>
      </c>
      <c r="G948" s="13" t="str">
        <f>IF('[1]TCE - ANEXO III - Preencher'!H957="","",'[1]TCE - ANEXO III - Preencher'!H957)</f>
        <v>07/2024</v>
      </c>
      <c r="H948" s="14">
        <f>'[1]TCE - ANEXO III - Preencher'!I957</f>
        <v>0</v>
      </c>
      <c r="I948" s="14">
        <f>'[1]TCE - ANEXO III - Preencher'!J957</f>
        <v>137.06319999999999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2.15</v>
      </c>
      <c r="O948" s="15">
        <f>'[1]TCE - ANEXO III - Preencher'!P957</f>
        <v>0</v>
      </c>
      <c r="P948" s="16">
        <f t="shared" si="86"/>
        <v>2.15</v>
      </c>
      <c r="Q948" s="15">
        <f>'[1]TCE - ANEXO III - Preencher'!R957</f>
        <v>250.78141129032258</v>
      </c>
      <c r="R948" s="15">
        <f>'[1]TCE - ANEXO III - Preencher'!S957</f>
        <v>0</v>
      </c>
      <c r="S948" s="16">
        <f t="shared" si="87"/>
        <v>250.78141129032258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389.99461129032261</v>
      </c>
    </row>
    <row r="949" spans="1:28" x14ac:dyDescent="0.2">
      <c r="A949" s="8">
        <f>IFERROR(VLOOKUP(B949,'[1]DADOS (OCULTAR)'!$Q$3:$S$136,3,0),"")</f>
        <v>9039744002723</v>
      </c>
      <c r="B949" s="9" t="str">
        <f>'[1]TCE - ANEXO III - Preencher'!C958</f>
        <v>HOSPITAL PELÓPIDAS SILVEIRA - CG Nº 017/2022</v>
      </c>
      <c r="C949" s="10"/>
      <c r="D949" s="11" t="str">
        <f>'[1]TCE - ANEXO III - Preencher'!E958</f>
        <v>RENATA VENTURA GUERRA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07/2024</v>
      </c>
      <c r="H949" s="14">
        <f>'[1]TCE - ANEXO III - Preencher'!I958</f>
        <v>0</v>
      </c>
      <c r="I949" s="14">
        <f>'[1]TCE - ANEXO III - Preencher'!J958</f>
        <v>516.44960000000003</v>
      </c>
      <c r="J949" s="14">
        <f>'[1]TCE - ANEXO III - Preencher'!K958</f>
        <v>0</v>
      </c>
      <c r="K949" s="15">
        <f>'[1]TCE - ANEXO III - Preencher'!L958</f>
        <v>180.22020000000001</v>
      </c>
      <c r="L949" s="15">
        <f>'[1]TCE - ANEXO III - Preencher'!M958</f>
        <v>2.79</v>
      </c>
      <c r="M949" s="15">
        <f t="shared" si="85"/>
        <v>177.43020000000001</v>
      </c>
      <c r="N949" s="15">
        <f>'[1]TCE - ANEXO III - Preencher'!O958</f>
        <v>4.5199999999999996</v>
      </c>
      <c r="O949" s="15">
        <f>'[1]TCE - ANEXO III - Preencher'!P958</f>
        <v>0</v>
      </c>
      <c r="P949" s="16">
        <f t="shared" si="86"/>
        <v>4.5199999999999996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698.39980000000003</v>
      </c>
    </row>
    <row r="950" spans="1:28" x14ac:dyDescent="0.2">
      <c r="A950" s="8">
        <f>IFERROR(VLOOKUP(B950,'[1]DADOS (OCULTAR)'!$Q$3:$S$136,3,0),"")</f>
        <v>9039744002723</v>
      </c>
      <c r="B950" s="9" t="str">
        <f>'[1]TCE - ANEXO III - Preencher'!C959</f>
        <v>HOSPITAL PELÓPIDAS SILVEIRA - CG Nº 017/2022</v>
      </c>
      <c r="C950" s="10"/>
      <c r="D950" s="11" t="str">
        <f>'[1]TCE - ANEXO III - Preencher'!E959</f>
        <v>RENATO BARBOSA DE OLIVEIRA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5174-10</v>
      </c>
      <c r="G950" s="13" t="str">
        <f>IF('[1]TCE - ANEXO III - Preencher'!H959="","",'[1]TCE - ANEXO III - Preencher'!H959)</f>
        <v>07/2024</v>
      </c>
      <c r="H950" s="14">
        <f>'[1]TCE - ANEXO III - Preencher'!I959</f>
        <v>0</v>
      </c>
      <c r="I950" s="14">
        <f>'[1]TCE - ANEXO III - Preencher'!J959</f>
        <v>112.96</v>
      </c>
      <c r="J950" s="14">
        <f>'[1]TCE - ANEXO III - Preencher'!K959</f>
        <v>0</v>
      </c>
      <c r="K950" s="15">
        <f>'[1]TCE - ANEXO III - Preencher'!L959</f>
        <v>180.22020000000001</v>
      </c>
      <c r="L950" s="15">
        <f>'[1]TCE - ANEXO III - Preencher'!M959</f>
        <v>28.24</v>
      </c>
      <c r="M950" s="15">
        <f t="shared" si="85"/>
        <v>151.9802</v>
      </c>
      <c r="N950" s="15">
        <f>'[1]TCE - ANEXO III - Preencher'!O959</f>
        <v>2.15</v>
      </c>
      <c r="O950" s="15">
        <f>'[1]TCE - ANEXO III - Preencher'!P959</f>
        <v>0</v>
      </c>
      <c r="P950" s="16">
        <f t="shared" si="86"/>
        <v>2.15</v>
      </c>
      <c r="Q950" s="15">
        <f>'[1]TCE - ANEXO III - Preencher'!R959</f>
        <v>250.78141129032258</v>
      </c>
      <c r="R950" s="15">
        <f>'[1]TCE - ANEXO III - Preencher'!S959</f>
        <v>67.78</v>
      </c>
      <c r="S950" s="16">
        <f t="shared" si="87"/>
        <v>183.00141129032258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450.09161129032259</v>
      </c>
    </row>
    <row r="951" spans="1:28" x14ac:dyDescent="0.2">
      <c r="A951" s="8">
        <f>IFERROR(VLOOKUP(B951,'[1]DADOS (OCULTAR)'!$Q$3:$S$136,3,0),"")</f>
        <v>9039744002723</v>
      </c>
      <c r="B951" s="9" t="str">
        <f>'[1]TCE - ANEXO III - Preencher'!C960</f>
        <v>HOSPITAL PELÓPIDAS SILVEIRA - CG Nº 017/2022</v>
      </c>
      <c r="C951" s="10"/>
      <c r="D951" s="11" t="str">
        <f>'[1]TCE - ANEXO III - Preencher'!E960</f>
        <v>RENATO FABIO ALBERTO DELLA SANTA NETO</v>
      </c>
      <c r="E951" s="9" t="str">
        <f>IF('[1]TCE - ANEXO III - Preencher'!F960="4 - Assistência Odontológica","2 - Outros Profissionais da Saúde",'[1]TCE - ANEXO III - Preencher'!F960)</f>
        <v>1 - Médico</v>
      </c>
      <c r="F951" s="12" t="str">
        <f>'[1]TCE - ANEXO III - Preencher'!G960</f>
        <v>2251-25</v>
      </c>
      <c r="G951" s="13" t="str">
        <f>IF('[1]TCE - ANEXO III - Preencher'!H960="","",'[1]TCE - ANEXO III - Preencher'!H960)</f>
        <v>07/2024</v>
      </c>
      <c r="H951" s="14">
        <f>'[1]TCE - ANEXO III - Preencher'!I960</f>
        <v>0</v>
      </c>
      <c r="I951" s="14">
        <f>'[1]TCE - ANEXO III - Preencher'!J960</f>
        <v>993.13760000000002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17.2</v>
      </c>
      <c r="O951" s="15">
        <f>'[1]TCE - ANEXO III - Preencher'!P960</f>
        <v>0</v>
      </c>
      <c r="P951" s="16">
        <f t="shared" si="86"/>
        <v>17.2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1010.3376000000001</v>
      </c>
    </row>
    <row r="952" spans="1:28" x14ac:dyDescent="0.2">
      <c r="A952" s="8">
        <f>IFERROR(VLOOKUP(B952,'[1]DADOS (OCULTAR)'!$Q$3:$S$136,3,0),"")</f>
        <v>9039744002723</v>
      </c>
      <c r="B952" s="9" t="str">
        <f>'[1]TCE - ANEXO III - Preencher'!C961</f>
        <v>HOSPITAL PELÓPIDAS SILVEIRA - CG Nº 017/2022</v>
      </c>
      <c r="C952" s="10"/>
      <c r="D952" s="11" t="str">
        <f>'[1]TCE - ANEXO III - Preencher'!E961</f>
        <v>RENATO ITALO DE FRANCA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07/2024</v>
      </c>
      <c r="H952" s="14">
        <f>'[1]TCE - ANEXO III - Preencher'!I961</f>
        <v>0</v>
      </c>
      <c r="I952" s="14">
        <f>'[1]TCE - ANEXO III - Preencher'!J961</f>
        <v>292.2672</v>
      </c>
      <c r="J952" s="14">
        <f>'[1]TCE - ANEXO III - Preencher'!K961</f>
        <v>0</v>
      </c>
      <c r="K952" s="15">
        <f>'[1]TCE - ANEXO III - Preencher'!L961</f>
        <v>180.22020000000001</v>
      </c>
      <c r="L952" s="15">
        <f>'[1]TCE - ANEXO III - Preencher'!M961</f>
        <v>28.24</v>
      </c>
      <c r="M952" s="15">
        <f t="shared" si="85"/>
        <v>151.9802</v>
      </c>
      <c r="N952" s="15">
        <f>'[1]TCE - ANEXO III - Preencher'!O961</f>
        <v>2.15</v>
      </c>
      <c r="O952" s="15">
        <f>'[1]TCE - ANEXO III - Preencher'!P961</f>
        <v>0</v>
      </c>
      <c r="P952" s="16">
        <f t="shared" si="86"/>
        <v>2.15</v>
      </c>
      <c r="Q952" s="15">
        <f>'[1]TCE - ANEXO III - Preencher'!R961</f>
        <v>127.78141129032258</v>
      </c>
      <c r="R952" s="15">
        <f>'[1]TCE - ANEXO III - Preencher'!S961</f>
        <v>84.72</v>
      </c>
      <c r="S952" s="16">
        <f t="shared" si="87"/>
        <v>43.061411290322582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489.4588112903225</v>
      </c>
    </row>
    <row r="953" spans="1:28" x14ac:dyDescent="0.2">
      <c r="A953" s="8">
        <f>IFERROR(VLOOKUP(B953,'[1]DADOS (OCULTAR)'!$Q$3:$S$136,3,0),"")</f>
        <v>9039744002723</v>
      </c>
      <c r="B953" s="9" t="str">
        <f>'[1]TCE - ANEXO III - Preencher'!C962</f>
        <v>HOSPITAL PELÓPIDAS SILVEIRA - CG Nº 017/2022</v>
      </c>
      <c r="C953" s="10"/>
      <c r="D953" s="11" t="str">
        <f>'[1]TCE - ANEXO III - Preencher'!E962</f>
        <v>RENATO TELES DE MEDEIROS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07/2024</v>
      </c>
      <c r="H953" s="14">
        <f>'[1]TCE - ANEXO III - Preencher'!I962</f>
        <v>0</v>
      </c>
      <c r="I953" s="14">
        <f>'[1]TCE - ANEXO III - Preencher'!J962</f>
        <v>286.42559999999997</v>
      </c>
      <c r="J953" s="14">
        <f>'[1]TCE - ANEXO III - Preencher'!K962</f>
        <v>0</v>
      </c>
      <c r="K953" s="15">
        <f>'[1]TCE - ANEXO III - Preencher'!L962</f>
        <v>180.22020000000001</v>
      </c>
      <c r="L953" s="15">
        <f>'[1]TCE - ANEXO III - Preencher'!M962</f>
        <v>28.24</v>
      </c>
      <c r="M953" s="15">
        <f t="shared" si="85"/>
        <v>151.9802</v>
      </c>
      <c r="N953" s="15">
        <f>'[1]TCE - ANEXO III - Preencher'!O962</f>
        <v>2.15</v>
      </c>
      <c r="O953" s="15">
        <f>'[1]TCE - ANEXO III - Preencher'!P962</f>
        <v>0</v>
      </c>
      <c r="P953" s="16">
        <f t="shared" si="86"/>
        <v>2.15</v>
      </c>
      <c r="Q953" s="15">
        <f>'[1]TCE - ANEXO III - Preencher'!R962</f>
        <v>135.98141129032257</v>
      </c>
      <c r="R953" s="15">
        <f>'[1]TCE - ANEXO III - Preencher'!S962</f>
        <v>84.72</v>
      </c>
      <c r="S953" s="16">
        <f t="shared" si="87"/>
        <v>51.26141129032257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491.81721129032258</v>
      </c>
    </row>
    <row r="954" spans="1:28" x14ac:dyDescent="0.2">
      <c r="A954" s="8">
        <f>IFERROR(VLOOKUP(B954,'[1]DADOS (OCULTAR)'!$Q$3:$S$136,3,0),"")</f>
        <v>9039744002723</v>
      </c>
      <c r="B954" s="9" t="str">
        <f>'[1]TCE - ANEXO III - Preencher'!C963</f>
        <v>HOSPITAL PELÓPIDAS SILVEIRA - CG Nº 017/2022</v>
      </c>
      <c r="C954" s="10"/>
      <c r="D954" s="11" t="str">
        <f>'[1]TCE - ANEXO III - Preencher'!E963</f>
        <v>RENATO VITOR DE FREITAS CARDOSO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07/2024</v>
      </c>
      <c r="H954" s="14">
        <f>'[1]TCE - ANEXO III - Preencher'!I963</f>
        <v>0</v>
      </c>
      <c r="I954" s="14">
        <f>'[1]TCE - ANEXO III - Preencher'!J963</f>
        <v>135.55199999999999</v>
      </c>
      <c r="J954" s="14">
        <f>'[1]TCE - ANEXO III - Preencher'!K963</f>
        <v>0</v>
      </c>
      <c r="K954" s="15">
        <f>'[1]TCE - ANEXO III - Preencher'!L963</f>
        <v>180.22020000000001</v>
      </c>
      <c r="L954" s="15">
        <f>'[1]TCE - ANEXO III - Preencher'!M963</f>
        <v>28.24</v>
      </c>
      <c r="M954" s="15">
        <f t="shared" si="85"/>
        <v>151.9802</v>
      </c>
      <c r="N954" s="15">
        <f>'[1]TCE - ANEXO III - Preencher'!O963</f>
        <v>2.15</v>
      </c>
      <c r="O954" s="15">
        <f>'[1]TCE - ANEXO III - Preencher'!P963</f>
        <v>0</v>
      </c>
      <c r="P954" s="16">
        <f t="shared" si="86"/>
        <v>2.15</v>
      </c>
      <c r="Q954" s="15">
        <f>'[1]TCE - ANEXO III - Preencher'!R963</f>
        <v>365.58141129032259</v>
      </c>
      <c r="R954" s="15">
        <f>'[1]TCE - ANEXO III - Preencher'!S963</f>
        <v>84.72</v>
      </c>
      <c r="S954" s="16">
        <f t="shared" si="87"/>
        <v>280.86141129032262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570.54361129032259</v>
      </c>
    </row>
    <row r="955" spans="1:28" x14ac:dyDescent="0.2">
      <c r="A955" s="8">
        <f>IFERROR(VLOOKUP(B955,'[1]DADOS (OCULTAR)'!$Q$3:$S$136,3,0),"")</f>
        <v>9039744002723</v>
      </c>
      <c r="B955" s="9" t="str">
        <f>'[1]TCE - ANEXO III - Preencher'!C964</f>
        <v>HOSPITAL PELÓPIDAS SILVEIRA - CG Nº 017/2022</v>
      </c>
      <c r="C955" s="10"/>
      <c r="D955" s="11" t="str">
        <f>'[1]TCE - ANEXO III - Preencher'!E964</f>
        <v>RHANA CORREIA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07/2024</v>
      </c>
      <c r="H955" s="14">
        <f>'[1]TCE - ANEXO III - Preencher'!I964</f>
        <v>0</v>
      </c>
      <c r="I955" s="14">
        <f>'[1]TCE - ANEXO III - Preencher'!J964</f>
        <v>268.49759999999998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267.18141129032256</v>
      </c>
      <c r="R955" s="15">
        <f>'[1]TCE - ANEXO III - Preencher'!S964</f>
        <v>59.87</v>
      </c>
      <c r="S955" s="16">
        <f t="shared" si="87"/>
        <v>207.31141129032255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477.95901129032251</v>
      </c>
    </row>
    <row r="956" spans="1:28" x14ac:dyDescent="0.2">
      <c r="A956" s="8">
        <f>IFERROR(VLOOKUP(B956,'[1]DADOS (OCULTAR)'!$Q$3:$S$136,3,0),"")</f>
        <v>9039744002723</v>
      </c>
      <c r="B956" s="9" t="str">
        <f>'[1]TCE - ANEXO III - Preencher'!C965</f>
        <v>HOSPITAL PELÓPIDAS SILVEIRA - CG Nº 017/2022</v>
      </c>
      <c r="C956" s="10"/>
      <c r="D956" s="11" t="str">
        <f>'[1]TCE - ANEXO III - Preencher'!E965</f>
        <v>RICARDO ALEXANDRE DE ANDRADE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07/2024</v>
      </c>
      <c r="H956" s="14">
        <f>'[1]TCE - ANEXO III - Preencher'!I965</f>
        <v>0</v>
      </c>
      <c r="I956" s="14">
        <f>'[1]TCE - ANEXO III - Preencher'!J965</f>
        <v>291.02159999999998</v>
      </c>
      <c r="J956" s="14">
        <f>'[1]TCE - ANEXO III - Preencher'!K965</f>
        <v>0</v>
      </c>
      <c r="K956" s="15">
        <f>'[1]TCE - ANEXO III - Preencher'!L965</f>
        <v>180.22020000000001</v>
      </c>
      <c r="L956" s="15">
        <f>'[1]TCE - ANEXO III - Preencher'!M965</f>
        <v>28.24</v>
      </c>
      <c r="M956" s="15">
        <f t="shared" si="85"/>
        <v>151.9802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250.78141129032258</v>
      </c>
      <c r="R956" s="15">
        <f>'[1]TCE - ANEXO III - Preencher'!S965</f>
        <v>84.72</v>
      </c>
      <c r="S956" s="16">
        <f t="shared" si="87"/>
        <v>166.06141129032258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611.21321129032253</v>
      </c>
    </row>
    <row r="957" spans="1:28" x14ac:dyDescent="0.2">
      <c r="A957" s="8">
        <f>IFERROR(VLOOKUP(B957,'[1]DADOS (OCULTAR)'!$Q$3:$S$136,3,0),"")</f>
        <v>9039744002723</v>
      </c>
      <c r="B957" s="9" t="str">
        <f>'[1]TCE - ANEXO III - Preencher'!C966</f>
        <v>HOSPITAL PELÓPIDAS SILVEIRA - CG Nº 017/2022</v>
      </c>
      <c r="C957" s="10"/>
      <c r="D957" s="11" t="str">
        <f>'[1]TCE - ANEXO III - Preencher'!E966</f>
        <v>RICARDO ANASTACIO GOUVEIA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07/2024</v>
      </c>
      <c r="H957" s="14">
        <f>'[1]TCE - ANEXO III - Preencher'!I966</f>
        <v>0</v>
      </c>
      <c r="I957" s="14">
        <f>'[1]TCE - ANEXO III - Preencher'!J966</f>
        <v>58.739199999999997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2.15</v>
      </c>
      <c r="O957" s="15">
        <f>'[1]TCE - ANEXO III - Preencher'!P966</f>
        <v>0</v>
      </c>
      <c r="P957" s="16">
        <f t="shared" si="86"/>
        <v>2.15</v>
      </c>
      <c r="Q957" s="15">
        <f>'[1]TCE - ANEXO III - Preencher'!R966</f>
        <v>119.58141129032258</v>
      </c>
      <c r="R957" s="15">
        <f>'[1]TCE - ANEXO III - Preencher'!S966</f>
        <v>36.71</v>
      </c>
      <c r="S957" s="16">
        <f t="shared" si="87"/>
        <v>82.871411290322584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143.76061129032257</v>
      </c>
    </row>
    <row r="958" spans="1:28" x14ac:dyDescent="0.2">
      <c r="A958" s="8">
        <f>IFERROR(VLOOKUP(B958,'[1]DADOS (OCULTAR)'!$Q$3:$S$136,3,0),"")</f>
        <v>9039744002723</v>
      </c>
      <c r="B958" s="9" t="str">
        <f>'[1]TCE - ANEXO III - Preencher'!C967</f>
        <v>HOSPITAL PELÓPIDAS SILVEIRA - CG Nº 017/2022</v>
      </c>
      <c r="C958" s="10"/>
      <c r="D958" s="11" t="str">
        <f>'[1]TCE - ANEXO III - Preencher'!E967</f>
        <v>RICARDO BECHER DE OLIVEIRA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5142-25</v>
      </c>
      <c r="G958" s="13" t="str">
        <f>IF('[1]TCE - ANEXO III - Preencher'!H967="","",'[1]TCE - ANEXO III - Preencher'!H967)</f>
        <v>07/2024</v>
      </c>
      <c r="H958" s="14">
        <f>'[1]TCE - ANEXO III - Preencher'!I967</f>
        <v>0</v>
      </c>
      <c r="I958" s="14">
        <f>'[1]TCE - ANEXO III - Preencher'!J967</f>
        <v>135.55199999999999</v>
      </c>
      <c r="J958" s="14">
        <f>'[1]TCE - ANEXO III - Preencher'!K967</f>
        <v>0</v>
      </c>
      <c r="K958" s="15">
        <f>'[1]TCE - ANEXO III - Preencher'!L967</f>
        <v>180.22020000000001</v>
      </c>
      <c r="L958" s="15">
        <f>'[1]TCE - ANEXO III - Preencher'!M967</f>
        <v>28.24</v>
      </c>
      <c r="M958" s="15">
        <f t="shared" si="85"/>
        <v>151.9802</v>
      </c>
      <c r="N958" s="15">
        <f>'[1]TCE - ANEXO III - Preencher'!O967</f>
        <v>2.15</v>
      </c>
      <c r="O958" s="15">
        <f>'[1]TCE - ANEXO III - Preencher'!P967</f>
        <v>0</v>
      </c>
      <c r="P958" s="16">
        <f t="shared" si="86"/>
        <v>2.15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289.68219999999997</v>
      </c>
    </row>
    <row r="959" spans="1:28" x14ac:dyDescent="0.2">
      <c r="A959" s="8">
        <f>IFERROR(VLOOKUP(B959,'[1]DADOS (OCULTAR)'!$Q$3:$S$136,3,0),"")</f>
        <v>9039744002723</v>
      </c>
      <c r="B959" s="9" t="str">
        <f>'[1]TCE - ANEXO III - Preencher'!C968</f>
        <v>HOSPITAL PELÓPIDAS SILVEIRA - CG Nº 017/2022</v>
      </c>
      <c r="C959" s="10"/>
      <c r="D959" s="11" t="str">
        <f>'[1]TCE - ANEXO III - Preencher'!E968</f>
        <v>RIKELLEN NOGUEIRA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4110-10</v>
      </c>
      <c r="G959" s="13" t="str">
        <f>IF('[1]TCE - ANEXO III - Preencher'!H968="","",'[1]TCE - ANEXO III - Preencher'!H968)</f>
        <v>07/2024</v>
      </c>
      <c r="H959" s="14">
        <f>'[1]TCE - ANEXO III - Preencher'!I968</f>
        <v>0</v>
      </c>
      <c r="I959" s="14">
        <f>'[1]TCE - ANEXO III - Preencher'!J968</f>
        <v>14.0494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2.15</v>
      </c>
      <c r="O959" s="15">
        <f>'[1]TCE - ANEXO III - Preencher'!P968</f>
        <v>0</v>
      </c>
      <c r="P959" s="16">
        <f t="shared" si="86"/>
        <v>2.15</v>
      </c>
      <c r="Q959" s="15">
        <f>'[1]TCE - ANEXO III - Preencher'!R968</f>
        <v>316.3814112903226</v>
      </c>
      <c r="R959" s="15">
        <f>'[1]TCE - ANEXO III - Preencher'!S968</f>
        <v>42.36</v>
      </c>
      <c r="S959" s="16">
        <f t="shared" si="87"/>
        <v>274.02141129032259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290.22081129032262</v>
      </c>
    </row>
    <row r="960" spans="1:28" x14ac:dyDescent="0.2">
      <c r="A960" s="8">
        <f>IFERROR(VLOOKUP(B960,'[1]DADOS (OCULTAR)'!$Q$3:$S$136,3,0),"")</f>
        <v>9039744002723</v>
      </c>
      <c r="B960" s="9" t="str">
        <f>'[1]TCE - ANEXO III - Preencher'!C969</f>
        <v>HOSPITAL PELÓPIDAS SILVEIRA - CG Nº 017/2022</v>
      </c>
      <c r="C960" s="10"/>
      <c r="D960" s="11" t="str">
        <f>'[1]TCE - ANEXO III - Preencher'!E969</f>
        <v>RITA DE CASSIA DE LIRA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07/2024</v>
      </c>
      <c r="H960" s="14">
        <f>'[1]TCE - ANEXO III - Preencher'!I969</f>
        <v>0</v>
      </c>
      <c r="I960" s="14">
        <f>'[1]TCE - ANEXO III - Preencher'!J969</f>
        <v>270.54640000000001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2.15</v>
      </c>
      <c r="O960" s="15">
        <f>'[1]TCE - ANEXO III - Preencher'!P969</f>
        <v>0</v>
      </c>
      <c r="P960" s="16">
        <f t="shared" si="86"/>
        <v>2.15</v>
      </c>
      <c r="Q960" s="15">
        <f>'[1]TCE - ANEXO III - Preencher'!R969</f>
        <v>267.18141129032256</v>
      </c>
      <c r="R960" s="15">
        <f>'[1]TCE - ANEXO III - Preencher'!S969</f>
        <v>38.97</v>
      </c>
      <c r="S960" s="16">
        <f t="shared" si="87"/>
        <v>228.21141129032256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500.90781129032257</v>
      </c>
    </row>
    <row r="961" spans="1:28" x14ac:dyDescent="0.2">
      <c r="A961" s="8">
        <f>IFERROR(VLOOKUP(B961,'[1]DADOS (OCULTAR)'!$Q$3:$S$136,3,0),"")</f>
        <v>9039744002723</v>
      </c>
      <c r="B961" s="9" t="str">
        <f>'[1]TCE - ANEXO III - Preencher'!C970</f>
        <v>HOSPITAL PELÓPIDAS SILVEIRA - CG Nº 017/2022</v>
      </c>
      <c r="C961" s="10"/>
      <c r="D961" s="11" t="str">
        <f>'[1]TCE - ANEXO III - Preencher'!E970</f>
        <v>RITA DE KASSIA CLEMENTE CALEO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5142-25</v>
      </c>
      <c r="G961" s="13" t="str">
        <f>IF('[1]TCE - ANEXO III - Preencher'!H970="","",'[1]TCE - ANEXO III - Preencher'!H970)</f>
        <v>07/2024</v>
      </c>
      <c r="H961" s="14">
        <f>'[1]TCE - ANEXO III - Preencher'!I970</f>
        <v>0</v>
      </c>
      <c r="I961" s="14">
        <f>'[1]TCE - ANEXO III - Preencher'!J970</f>
        <v>136.39279999999999</v>
      </c>
      <c r="J961" s="14">
        <f>'[1]TCE - ANEXO III - Preencher'!K970</f>
        <v>0</v>
      </c>
      <c r="K961" s="15">
        <f>'[1]TCE - ANEXO III - Preencher'!L970</f>
        <v>180.22020000000001</v>
      </c>
      <c r="L961" s="15">
        <f>'[1]TCE - ANEXO III - Preencher'!M970</f>
        <v>28.24</v>
      </c>
      <c r="M961" s="15">
        <f t="shared" si="85"/>
        <v>151.9802</v>
      </c>
      <c r="N961" s="15">
        <f>'[1]TCE - ANEXO III - Preencher'!O970</f>
        <v>2.15</v>
      </c>
      <c r="O961" s="15">
        <f>'[1]TCE - ANEXO III - Preencher'!P970</f>
        <v>0</v>
      </c>
      <c r="P961" s="16">
        <f t="shared" si="86"/>
        <v>2.15</v>
      </c>
      <c r="Q961" s="15">
        <f>'[1]TCE - ANEXO III - Preencher'!R970</f>
        <v>365.58141129032259</v>
      </c>
      <c r="R961" s="15">
        <f>'[1]TCE - ANEXO III - Preencher'!S970</f>
        <v>84.72</v>
      </c>
      <c r="S961" s="16">
        <f t="shared" si="87"/>
        <v>280.86141129032262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571.38441129032253</v>
      </c>
    </row>
    <row r="962" spans="1:28" x14ac:dyDescent="0.2">
      <c r="A962" s="8">
        <f>IFERROR(VLOOKUP(B962,'[1]DADOS (OCULTAR)'!$Q$3:$S$136,3,0),"")</f>
        <v>9039744002723</v>
      </c>
      <c r="B962" s="9" t="str">
        <f>'[1]TCE - ANEXO III - Preencher'!C971</f>
        <v>HOSPITAL PELÓPIDAS SILVEIRA - CG Nº 017/2022</v>
      </c>
      <c r="C962" s="10"/>
      <c r="D962" s="11" t="str">
        <f>'[1]TCE - ANEXO III - Preencher'!E971</f>
        <v>ROBERTA CLEIDE RAMOS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07/2024</v>
      </c>
      <c r="H962" s="14">
        <f>'[1]TCE - ANEXO III - Preencher'!I971</f>
        <v>0</v>
      </c>
      <c r="I962" s="14">
        <f>'[1]TCE - ANEXO III - Preencher'!J971</f>
        <v>302.1816</v>
      </c>
      <c r="J962" s="14">
        <f>'[1]TCE - ANEXO III - Preencher'!K971</f>
        <v>0</v>
      </c>
      <c r="K962" s="15">
        <f>'[1]TCE - ANEXO III - Preencher'!L971</f>
        <v>180.22020000000001</v>
      </c>
      <c r="L962" s="15">
        <f>'[1]TCE - ANEXO III - Preencher'!M971</f>
        <v>28.24</v>
      </c>
      <c r="M962" s="15">
        <f t="shared" si="85"/>
        <v>151.9802</v>
      </c>
      <c r="N962" s="15">
        <f>'[1]TCE - ANEXO III - Preencher'!O971</f>
        <v>2.15</v>
      </c>
      <c r="O962" s="15">
        <f>'[1]TCE - ANEXO III - Preencher'!P971</f>
        <v>0</v>
      </c>
      <c r="P962" s="16">
        <f t="shared" si="86"/>
        <v>2.15</v>
      </c>
      <c r="Q962" s="15">
        <f>'[1]TCE - ANEXO III - Preencher'!R971</f>
        <v>267.18141129032256</v>
      </c>
      <c r="R962" s="15">
        <f>'[1]TCE - ANEXO III - Preencher'!S971</f>
        <v>84.72</v>
      </c>
      <c r="S962" s="16">
        <f t="shared" si="87"/>
        <v>182.46141129032256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638.77321129032248</v>
      </c>
    </row>
    <row r="963" spans="1:28" x14ac:dyDescent="0.2">
      <c r="A963" s="8">
        <f>IFERROR(VLOOKUP(B963,'[1]DADOS (OCULTAR)'!$Q$3:$S$136,3,0),"")</f>
        <v>9039744002723</v>
      </c>
      <c r="B963" s="9" t="str">
        <f>'[1]TCE - ANEXO III - Preencher'!C972</f>
        <v>HOSPITAL PELÓPIDAS SILVEIRA - CG Nº 017/2022</v>
      </c>
      <c r="C963" s="10"/>
      <c r="D963" s="11" t="str">
        <f>'[1]TCE - ANEXO III - Preencher'!E972</f>
        <v>ROBERTA COSTA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4110-10</v>
      </c>
      <c r="G963" s="13" t="str">
        <f>IF('[1]TCE - ANEXO III - Preencher'!H972="","",'[1]TCE - ANEXO III - Preencher'!H972)</f>
        <v>07/2024</v>
      </c>
      <c r="H963" s="14">
        <f>'[1]TCE - ANEXO III - Preencher'!I972</f>
        <v>0</v>
      </c>
      <c r="I963" s="14">
        <f>'[1]TCE - ANEXO III - Preencher'!J972</f>
        <v>127.08</v>
      </c>
      <c r="J963" s="14">
        <f>'[1]TCE - ANEXO III - Preencher'!K972</f>
        <v>0</v>
      </c>
      <c r="K963" s="15">
        <f>'[1]TCE - ANEXO III - Preencher'!L972</f>
        <v>180.22020000000001</v>
      </c>
      <c r="L963" s="15">
        <f>'[1]TCE - ANEXO III - Preencher'!M972</f>
        <v>28.24</v>
      </c>
      <c r="M963" s="15">
        <f t="shared" si="85"/>
        <v>151.9802</v>
      </c>
      <c r="N963" s="15">
        <f>'[1]TCE - ANEXO III - Preencher'!O972</f>
        <v>2.15</v>
      </c>
      <c r="O963" s="15">
        <f>'[1]TCE - ANEXO III - Preencher'!P972</f>
        <v>0</v>
      </c>
      <c r="P963" s="16">
        <f t="shared" si="86"/>
        <v>2.15</v>
      </c>
      <c r="Q963" s="15">
        <f>'[1]TCE - ANEXO III - Preencher'!R972</f>
        <v>267.18141129032256</v>
      </c>
      <c r="R963" s="15">
        <f>'[1]TCE - ANEXO III - Preencher'!S972</f>
        <v>84.72</v>
      </c>
      <c r="S963" s="16">
        <f t="shared" si="87"/>
        <v>182.46141129032256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463.67161129032252</v>
      </c>
    </row>
    <row r="964" spans="1:28" x14ac:dyDescent="0.2">
      <c r="A964" s="8">
        <f>IFERROR(VLOOKUP(B964,'[1]DADOS (OCULTAR)'!$Q$3:$S$136,3,0),"")</f>
        <v>9039744002723</v>
      </c>
      <c r="B964" s="9" t="str">
        <f>'[1]TCE - ANEXO III - Preencher'!C973</f>
        <v>HOSPITAL PELÓPIDAS SILVEIRA - CG Nº 017/2022</v>
      </c>
      <c r="C964" s="10"/>
      <c r="D964" s="11" t="str">
        <f>'[1]TCE - ANEXO III - Preencher'!E973</f>
        <v>ROBERTA RAMOS DE ARAUJO LIMA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2237-10</v>
      </c>
      <c r="G964" s="13" t="str">
        <f>IF('[1]TCE - ANEXO III - Preencher'!H973="","",'[1]TCE - ANEXO III - Preencher'!H973)</f>
        <v>07/2024</v>
      </c>
      <c r="H964" s="14">
        <f>'[1]TCE - ANEXO III - Preencher'!I973</f>
        <v>0</v>
      </c>
      <c r="I964" s="14">
        <f>'[1]TCE - ANEXO III - Preencher'!J973</f>
        <v>350.37200000000001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2.15</v>
      </c>
      <c r="O964" s="15">
        <f>'[1]TCE - ANEXO III - Preencher'!P973</f>
        <v>0</v>
      </c>
      <c r="P964" s="16">
        <f t="shared" ref="P964:P1027" si="92">N964-O964</f>
        <v>2.15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352.52199999999999</v>
      </c>
    </row>
    <row r="965" spans="1:28" x14ac:dyDescent="0.2">
      <c r="A965" s="8">
        <f>IFERROR(VLOOKUP(B965,'[1]DADOS (OCULTAR)'!$Q$3:$S$136,3,0),"")</f>
        <v>9039744002723</v>
      </c>
      <c r="B965" s="9" t="str">
        <f>'[1]TCE - ANEXO III - Preencher'!C974</f>
        <v>HOSPITAL PELÓPIDAS SILVEIRA - CG Nº 017/2022</v>
      </c>
      <c r="C965" s="10"/>
      <c r="D965" s="11" t="str">
        <f>'[1]TCE - ANEXO III - Preencher'!E974</f>
        <v>ROBERTO ALEXANDRE DE OLIVEIRA JUNIOR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5211-30</v>
      </c>
      <c r="G965" s="13" t="str">
        <f>IF('[1]TCE - ANEXO III - Preencher'!H974="","",'[1]TCE - ANEXO III - Preencher'!H974)</f>
        <v>07/2024</v>
      </c>
      <c r="H965" s="14">
        <f>'[1]TCE - ANEXO III - Preencher'!I974</f>
        <v>0</v>
      </c>
      <c r="I965" s="14">
        <f>'[1]TCE - ANEXO III - Preencher'!J974</f>
        <v>150.5864</v>
      </c>
      <c r="J965" s="14">
        <f>'[1]TCE - ANEXO III - Preencher'!K974</f>
        <v>0</v>
      </c>
      <c r="K965" s="15">
        <f>'[1]TCE - ANEXO III - Preencher'!L974</f>
        <v>180.22020000000001</v>
      </c>
      <c r="L965" s="15">
        <f>'[1]TCE - ANEXO III - Preencher'!M974</f>
        <v>31.14</v>
      </c>
      <c r="M965" s="15">
        <f t="shared" si="91"/>
        <v>149.08019999999999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301.81659999999999</v>
      </c>
    </row>
    <row r="966" spans="1:28" x14ac:dyDescent="0.2">
      <c r="A966" s="8">
        <f>IFERROR(VLOOKUP(B966,'[1]DADOS (OCULTAR)'!$Q$3:$S$136,3,0),"")</f>
        <v>9039744002723</v>
      </c>
      <c r="B966" s="9" t="str">
        <f>'[1]TCE - ANEXO III - Preencher'!C975</f>
        <v>HOSPITAL PELÓPIDAS SILVEIRA - CG Nº 017/2022</v>
      </c>
      <c r="C966" s="10"/>
      <c r="D966" s="11" t="str">
        <f>'[1]TCE - ANEXO III - Preencher'!E975</f>
        <v>ROBERTO CARLOS ALVES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2526-05</v>
      </c>
      <c r="G966" s="13" t="str">
        <f>IF('[1]TCE - ANEXO III - Preencher'!H975="","",'[1]TCE - ANEXO III - Preencher'!H975)</f>
        <v>07/2024</v>
      </c>
      <c r="H966" s="14">
        <f>'[1]TCE - ANEXO III - Preencher'!I975</f>
        <v>0</v>
      </c>
      <c r="I966" s="14">
        <f>'[1]TCE - ANEXO III - Preencher'!J975</f>
        <v>237.38079999999999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2.15</v>
      </c>
      <c r="O966" s="15">
        <f>'[1]TCE - ANEXO III - Preencher'!P975</f>
        <v>0</v>
      </c>
      <c r="P966" s="16">
        <f t="shared" si="92"/>
        <v>2.15</v>
      </c>
      <c r="Q966" s="15">
        <f>'[1]TCE - ANEXO III - Preencher'!R975</f>
        <v>267.18141129032256</v>
      </c>
      <c r="R966" s="15">
        <f>'[1]TCE - ANEXO III - Preencher'!S975</f>
        <v>131.04</v>
      </c>
      <c r="S966" s="16">
        <f t="shared" si="93"/>
        <v>136.14141129032257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375.67221129032259</v>
      </c>
    </row>
    <row r="967" spans="1:28" x14ac:dyDescent="0.2">
      <c r="A967" s="8">
        <f>IFERROR(VLOOKUP(B967,'[1]DADOS (OCULTAR)'!$Q$3:$S$136,3,0),"")</f>
        <v>9039744002723</v>
      </c>
      <c r="B967" s="9" t="str">
        <f>'[1]TCE - ANEXO III - Preencher'!C976</f>
        <v>HOSPITAL PELÓPIDAS SILVEIRA - CG Nº 017/2022</v>
      </c>
      <c r="C967" s="10"/>
      <c r="D967" s="11" t="str">
        <f>'[1]TCE - ANEXO III - Preencher'!E976</f>
        <v>ROBERTO JOSE DA SILVA NOBREGA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2235-05</v>
      </c>
      <c r="G967" s="13" t="str">
        <f>IF('[1]TCE - ANEXO III - Preencher'!H976="","",'[1]TCE - ANEXO III - Preencher'!H976)</f>
        <v>07/2024</v>
      </c>
      <c r="H967" s="14">
        <f>'[1]TCE - ANEXO III - Preencher'!I976</f>
        <v>0</v>
      </c>
      <c r="I967" s="14">
        <f>'[1]TCE - ANEXO III - Preencher'!J976</f>
        <v>235.78</v>
      </c>
      <c r="J967" s="14">
        <f>'[1]TCE - ANEXO III - Preencher'!K976</f>
        <v>0</v>
      </c>
      <c r="K967" s="15">
        <f>'[1]TCE - ANEXO III - Preencher'!L976</f>
        <v>180.22020000000001</v>
      </c>
      <c r="L967" s="15">
        <f>'[1]TCE - ANEXO III - Preencher'!M976</f>
        <v>2.79</v>
      </c>
      <c r="M967" s="15">
        <f t="shared" si="91"/>
        <v>177.43020000000001</v>
      </c>
      <c r="N967" s="15">
        <f>'[1]TCE - ANEXO III - Preencher'!O976</f>
        <v>4.5199999999999996</v>
      </c>
      <c r="O967" s="15">
        <f>'[1]TCE - ANEXO III - Preencher'!P976</f>
        <v>0</v>
      </c>
      <c r="P967" s="16">
        <f t="shared" si="92"/>
        <v>4.5199999999999996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417.73019999999997</v>
      </c>
    </row>
    <row r="968" spans="1:28" x14ac:dyDescent="0.2">
      <c r="A968" s="8">
        <f>IFERROR(VLOOKUP(B968,'[1]DADOS (OCULTAR)'!$Q$3:$S$136,3,0),"")</f>
        <v>9039744002723</v>
      </c>
      <c r="B968" s="9" t="str">
        <f>'[1]TCE - ANEXO III - Preencher'!C977</f>
        <v>HOSPITAL PELÓPIDAS SILVEIRA - CG Nº 017/2022</v>
      </c>
      <c r="C968" s="10"/>
      <c r="D968" s="11" t="str">
        <f>'[1]TCE - ANEXO III - Preencher'!E977</f>
        <v>ROBERTTA CLARYSSA PONTES PASSAVANTE DE OLIVEIRA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2236-05</v>
      </c>
      <c r="G968" s="13" t="str">
        <f>IF('[1]TCE - ANEXO III - Preencher'!H977="","",'[1]TCE - ANEXO III - Preencher'!H977)</f>
        <v>07/2024</v>
      </c>
      <c r="H968" s="14">
        <f>'[1]TCE - ANEXO III - Preencher'!I977</f>
        <v>0</v>
      </c>
      <c r="I968" s="14">
        <f>'[1]TCE - ANEXO III - Preencher'!J977</f>
        <v>256.10879999999997</v>
      </c>
      <c r="J968" s="14">
        <f>'[1]TCE - ANEXO III - Preencher'!K977</f>
        <v>0</v>
      </c>
      <c r="K968" s="15">
        <f>'[1]TCE - ANEXO III - Preencher'!L977</f>
        <v>180.22020000000001</v>
      </c>
      <c r="L968" s="15">
        <f>'[1]TCE - ANEXO III - Preencher'!M977</f>
        <v>2.95</v>
      </c>
      <c r="M968" s="15">
        <f t="shared" si="91"/>
        <v>177.27020000000002</v>
      </c>
      <c r="N968" s="15">
        <f>'[1]TCE - ANEXO III - Preencher'!O977</f>
        <v>4.5199999999999996</v>
      </c>
      <c r="O968" s="15">
        <f>'[1]TCE - ANEXO III - Preencher'!P977</f>
        <v>0</v>
      </c>
      <c r="P968" s="16">
        <f t="shared" si="92"/>
        <v>4.5199999999999996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437.899</v>
      </c>
    </row>
    <row r="969" spans="1:28" x14ac:dyDescent="0.2">
      <c r="A969" s="8">
        <f>IFERROR(VLOOKUP(B969,'[1]DADOS (OCULTAR)'!$Q$3:$S$136,3,0),"")</f>
        <v>9039744002723</v>
      </c>
      <c r="B969" s="9" t="str">
        <f>'[1]TCE - ANEXO III - Preencher'!C978</f>
        <v>HOSPITAL PELÓPIDAS SILVEIRA - CG Nº 017/2022</v>
      </c>
      <c r="C969" s="10"/>
      <c r="D969" s="11" t="str">
        <f>'[1]TCE - ANEXO III - Preencher'!E978</f>
        <v>ROBSON JOSE BATISTA DO ESPIRITO SANTO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5143-20</v>
      </c>
      <c r="G969" s="13" t="str">
        <f>IF('[1]TCE - ANEXO III - Preencher'!H978="","",'[1]TCE - ANEXO III - Preencher'!H978)</f>
        <v>07/2024</v>
      </c>
      <c r="H969" s="14">
        <f>'[1]TCE - ANEXO III - Preencher'!I978</f>
        <v>0</v>
      </c>
      <c r="I969" s="14">
        <f>'[1]TCE - ANEXO III - Preencher'!J978</f>
        <v>5.0384000000000002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2.15</v>
      </c>
      <c r="O969" s="15">
        <f>'[1]TCE - ANEXO III - Preencher'!P978</f>
        <v>0</v>
      </c>
      <c r="P969" s="16">
        <f t="shared" si="92"/>
        <v>2.15</v>
      </c>
      <c r="Q969" s="15">
        <f>'[1]TCE - ANEXO III - Preencher'!R978</f>
        <v>12.98141129032258</v>
      </c>
      <c r="R969" s="15">
        <f>'[1]TCE - ANEXO III - Preencher'!S978</f>
        <v>3.78</v>
      </c>
      <c r="S969" s="16">
        <f t="shared" si="93"/>
        <v>9.2014112903225804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16.38981129032258</v>
      </c>
    </row>
    <row r="970" spans="1:28" x14ac:dyDescent="0.2">
      <c r="A970" s="8">
        <f>IFERROR(VLOOKUP(B970,'[1]DADOS (OCULTAR)'!$Q$3:$S$136,3,0),"")</f>
        <v>9039744002723</v>
      </c>
      <c r="B970" s="9" t="str">
        <f>'[1]TCE - ANEXO III - Preencher'!C979</f>
        <v>HOSPITAL PELÓPIDAS SILVEIRA - CG Nº 017/2022</v>
      </c>
      <c r="C970" s="10"/>
      <c r="D970" s="11" t="str">
        <f>'[1]TCE - ANEXO III - Preencher'!E979</f>
        <v>ROBSON RAMOS CORREIA DE MENDONCA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5151-10</v>
      </c>
      <c r="G970" s="13" t="str">
        <f>IF('[1]TCE - ANEXO III - Preencher'!H979="","",'[1]TCE - ANEXO III - Preencher'!H979)</f>
        <v>07/2024</v>
      </c>
      <c r="H970" s="14">
        <f>'[1]TCE - ANEXO III - Preencher'!I979</f>
        <v>0</v>
      </c>
      <c r="I970" s="14">
        <f>'[1]TCE - ANEXO III - Preencher'!J979</f>
        <v>153.8768</v>
      </c>
      <c r="J970" s="14">
        <f>'[1]TCE - ANEXO III - Preencher'!K979</f>
        <v>0</v>
      </c>
      <c r="K970" s="15">
        <f>'[1]TCE - ANEXO III - Preencher'!L979</f>
        <v>180.22020000000001</v>
      </c>
      <c r="L970" s="15">
        <f>'[1]TCE - ANEXO III - Preencher'!M979</f>
        <v>28.24</v>
      </c>
      <c r="M970" s="15">
        <f t="shared" si="91"/>
        <v>151.9802</v>
      </c>
      <c r="N970" s="15">
        <f>'[1]TCE - ANEXO III - Preencher'!O979</f>
        <v>2.15</v>
      </c>
      <c r="O970" s="15">
        <f>'[1]TCE - ANEXO III - Preencher'!P979</f>
        <v>0</v>
      </c>
      <c r="P970" s="16">
        <f t="shared" si="92"/>
        <v>2.15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308.00699999999995</v>
      </c>
    </row>
    <row r="971" spans="1:28" x14ac:dyDescent="0.2">
      <c r="A971" s="8">
        <f>IFERROR(VLOOKUP(B971,'[1]DADOS (OCULTAR)'!$Q$3:$S$136,3,0),"")</f>
        <v>9039744002723</v>
      </c>
      <c r="B971" s="9" t="str">
        <f>'[1]TCE - ANEXO III - Preencher'!C980</f>
        <v>HOSPITAL PELÓPIDAS SILVEIRA - CG Nº 017/2022</v>
      </c>
      <c r="C971" s="10"/>
      <c r="D971" s="11" t="str">
        <f>'[1]TCE - ANEXO III - Preencher'!E980</f>
        <v>RODOLFO FABRICIO LOPES DOS SANTOS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5174-10</v>
      </c>
      <c r="G971" s="13" t="str">
        <f>IF('[1]TCE - ANEXO III - Preencher'!H980="","",'[1]TCE - ANEXO III - Preencher'!H980)</f>
        <v>07/2024</v>
      </c>
      <c r="H971" s="14">
        <f>'[1]TCE - ANEXO III - Preencher'!I980</f>
        <v>0</v>
      </c>
      <c r="I971" s="14">
        <f>'[1]TCE - ANEXO III - Preencher'!J980</f>
        <v>112.6776</v>
      </c>
      <c r="J971" s="14">
        <f>'[1]TCE - ANEXO III - Preencher'!K980</f>
        <v>0</v>
      </c>
      <c r="K971" s="15">
        <f>'[1]TCE - ANEXO III - Preencher'!L980</f>
        <v>180.22020000000001</v>
      </c>
      <c r="L971" s="15">
        <f>'[1]TCE - ANEXO III - Preencher'!M980</f>
        <v>28.24</v>
      </c>
      <c r="M971" s="15">
        <f t="shared" si="91"/>
        <v>151.9802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266.80779999999999</v>
      </c>
    </row>
    <row r="972" spans="1:28" x14ac:dyDescent="0.2">
      <c r="A972" s="8">
        <f>IFERROR(VLOOKUP(B972,'[1]DADOS (OCULTAR)'!$Q$3:$S$136,3,0),"")</f>
        <v>9039744002723</v>
      </c>
      <c r="B972" s="9" t="str">
        <f>'[1]TCE - ANEXO III - Preencher'!C981</f>
        <v>HOSPITAL PELÓPIDAS SILVEIRA - CG Nº 017/2022</v>
      </c>
      <c r="C972" s="10"/>
      <c r="D972" s="11" t="str">
        <f>'[1]TCE - ANEXO III - Preencher'!E981</f>
        <v>RODRIGO COSMO DE OLIVEIRA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5151-10</v>
      </c>
      <c r="G972" s="13" t="str">
        <f>IF('[1]TCE - ANEXO III - Preencher'!H981="","",'[1]TCE - ANEXO III - Preencher'!H981)</f>
        <v>07/2024</v>
      </c>
      <c r="H972" s="14">
        <f>'[1]TCE - ANEXO III - Preencher'!I981</f>
        <v>0</v>
      </c>
      <c r="I972" s="14">
        <f>'[1]TCE - ANEXO III - Preencher'!J981</f>
        <v>134.63839999999999</v>
      </c>
      <c r="J972" s="14">
        <f>'[1]TCE - ANEXO III - Preencher'!K981</f>
        <v>0</v>
      </c>
      <c r="K972" s="15">
        <f>'[1]TCE - ANEXO III - Preencher'!L981</f>
        <v>180.22020000000001</v>
      </c>
      <c r="L972" s="15">
        <f>'[1]TCE - ANEXO III - Preencher'!M981</f>
        <v>28.24</v>
      </c>
      <c r="M972" s="15">
        <f t="shared" si="91"/>
        <v>151.9802</v>
      </c>
      <c r="N972" s="15">
        <f>'[1]TCE - ANEXO III - Preencher'!O981</f>
        <v>2.15</v>
      </c>
      <c r="O972" s="15">
        <f>'[1]TCE - ANEXO III - Preencher'!P981</f>
        <v>0</v>
      </c>
      <c r="P972" s="16">
        <f t="shared" si="92"/>
        <v>2.15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288.76859999999999</v>
      </c>
    </row>
    <row r="973" spans="1:28" x14ac:dyDescent="0.2">
      <c r="A973" s="8">
        <f>IFERROR(VLOOKUP(B973,'[1]DADOS (OCULTAR)'!$Q$3:$S$136,3,0),"")</f>
        <v>9039744002723</v>
      </c>
      <c r="B973" s="9" t="str">
        <f>'[1]TCE - ANEXO III - Preencher'!C982</f>
        <v>HOSPITAL PELÓPIDAS SILVEIRA - CG Nº 017/2022</v>
      </c>
      <c r="C973" s="10"/>
      <c r="D973" s="11" t="str">
        <f>'[1]TCE - ANEXO III - Preencher'!E982</f>
        <v>RODRIGO DE LIMA E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07/2024</v>
      </c>
      <c r="H973" s="14">
        <f>'[1]TCE - ANEXO III - Preencher'!I982</f>
        <v>0</v>
      </c>
      <c r="I973" s="14">
        <f>'[1]TCE - ANEXO III - Preencher'!J982</f>
        <v>519.69119999999998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4.5199999999999996</v>
      </c>
      <c r="O973" s="15">
        <f>'[1]TCE - ANEXO III - Preencher'!P982</f>
        <v>0</v>
      </c>
      <c r="P973" s="16">
        <f t="shared" si="92"/>
        <v>4.5199999999999996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524.21119999999996</v>
      </c>
    </row>
    <row r="974" spans="1:28" x14ac:dyDescent="0.2">
      <c r="A974" s="8">
        <f>IFERROR(VLOOKUP(B974,'[1]DADOS (OCULTAR)'!$Q$3:$S$136,3,0),"")</f>
        <v>9039744002723</v>
      </c>
      <c r="B974" s="9" t="str">
        <f>'[1]TCE - ANEXO III - Preencher'!C983</f>
        <v>HOSPITAL PELÓPIDAS SILVEIRA - CG Nº 017/2022</v>
      </c>
      <c r="C974" s="10"/>
      <c r="D974" s="11" t="str">
        <f>'[1]TCE - ANEXO III - Preencher'!E983</f>
        <v>ROGERIO JOSE ANDRADE FILHO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5211-30</v>
      </c>
      <c r="G974" s="13" t="str">
        <f>IF('[1]TCE - ANEXO III - Preencher'!H983="","",'[1]TCE - ANEXO III - Preencher'!H983)</f>
        <v>07/2024</v>
      </c>
      <c r="H974" s="14">
        <f>'[1]TCE - ANEXO III - Preencher'!I983</f>
        <v>0</v>
      </c>
      <c r="I974" s="14">
        <f>'[1]TCE - ANEXO III - Preencher'!J983</f>
        <v>125.4</v>
      </c>
      <c r="J974" s="14">
        <f>'[1]TCE - ANEXO III - Preencher'!K983</f>
        <v>0</v>
      </c>
      <c r="K974" s="15">
        <f>'[1]TCE - ANEXO III - Preencher'!L983</f>
        <v>180.22020000000001</v>
      </c>
      <c r="L974" s="15">
        <f>'[1]TCE - ANEXO III - Preencher'!M983</f>
        <v>31.14</v>
      </c>
      <c r="M974" s="15">
        <f t="shared" si="91"/>
        <v>149.08019999999999</v>
      </c>
      <c r="N974" s="15">
        <f>'[1]TCE - ANEXO III - Preencher'!O983</f>
        <v>2.15</v>
      </c>
      <c r="O974" s="15">
        <f>'[1]TCE - ANEXO III - Preencher'!P983</f>
        <v>0</v>
      </c>
      <c r="P974" s="16">
        <f t="shared" si="92"/>
        <v>2.15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276.63019999999995</v>
      </c>
    </row>
    <row r="975" spans="1:28" x14ac:dyDescent="0.2">
      <c r="A975" s="8">
        <f>IFERROR(VLOOKUP(B975,'[1]DADOS (OCULTAR)'!$Q$3:$S$136,3,0),"")</f>
        <v>9039744002723</v>
      </c>
      <c r="B975" s="9" t="str">
        <f>'[1]TCE - ANEXO III - Preencher'!C984</f>
        <v>HOSPITAL PELÓPIDAS SILVEIRA - CG Nº 017/2022</v>
      </c>
      <c r="C975" s="10"/>
      <c r="D975" s="11" t="str">
        <f>'[1]TCE - ANEXO III - Preencher'!E984</f>
        <v>RONALDO FRANCISCO MAURICIO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5211-30</v>
      </c>
      <c r="G975" s="13" t="str">
        <f>IF('[1]TCE - ANEXO III - Preencher'!H984="","",'[1]TCE - ANEXO III - Preencher'!H984)</f>
        <v>07/2024</v>
      </c>
      <c r="H975" s="14">
        <f>'[1]TCE - ANEXO III - Preencher'!I984</f>
        <v>0</v>
      </c>
      <c r="I975" s="14">
        <f>'[1]TCE - ANEXO III - Preencher'!J984</f>
        <v>97.456000000000003</v>
      </c>
      <c r="J975" s="14">
        <f>'[1]TCE - ANEXO III - Preencher'!K984</f>
        <v>0</v>
      </c>
      <c r="K975" s="15">
        <f>'[1]TCE - ANEXO III - Preencher'!L984</f>
        <v>180.22020000000001</v>
      </c>
      <c r="L975" s="15">
        <f>'[1]TCE - ANEXO III - Preencher'!M984</f>
        <v>31.14</v>
      </c>
      <c r="M975" s="15">
        <f t="shared" si="91"/>
        <v>149.08019999999999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365.58141129032259</v>
      </c>
      <c r="R975" s="15">
        <f>'[1]TCE - ANEXO III - Preencher'!S984</f>
        <v>74.739999999999995</v>
      </c>
      <c r="S975" s="16">
        <f t="shared" si="93"/>
        <v>290.84141129032258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539.52761129032262</v>
      </c>
    </row>
    <row r="976" spans="1:28" x14ac:dyDescent="0.2">
      <c r="A976" s="8">
        <f>IFERROR(VLOOKUP(B976,'[1]DADOS (OCULTAR)'!$Q$3:$S$136,3,0),"")</f>
        <v>9039744002723</v>
      </c>
      <c r="B976" s="9" t="str">
        <f>'[1]TCE - ANEXO III - Preencher'!C985</f>
        <v>HOSPITAL PELÓPIDAS SILVEIRA - CG Nº 017/2022</v>
      </c>
      <c r="C976" s="10"/>
      <c r="D976" s="11" t="str">
        <f>'[1]TCE - ANEXO III - Preencher'!E985</f>
        <v>ROSA MARQUES FERNANDES FILHA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5143-20</v>
      </c>
      <c r="G976" s="13" t="str">
        <f>IF('[1]TCE - ANEXO III - Preencher'!H985="","",'[1]TCE - ANEXO III - Preencher'!H985)</f>
        <v>07/2024</v>
      </c>
      <c r="H976" s="14">
        <f>'[1]TCE - ANEXO III - Preencher'!I985</f>
        <v>0</v>
      </c>
      <c r="I976" s="14">
        <f>'[1]TCE - ANEXO III - Preencher'!J985</f>
        <v>9.0367999999999995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2.15</v>
      </c>
      <c r="O976" s="15">
        <f>'[1]TCE - ANEXO III - Preencher'!P985</f>
        <v>0</v>
      </c>
      <c r="P976" s="16">
        <f t="shared" si="92"/>
        <v>2.15</v>
      </c>
      <c r="Q976" s="15">
        <f>'[1]TCE - ANEXO III - Preencher'!R985</f>
        <v>12.98141129032258</v>
      </c>
      <c r="R976" s="15">
        <f>'[1]TCE - ANEXO III - Preencher'!S985</f>
        <v>5.65</v>
      </c>
      <c r="S976" s="16">
        <f t="shared" si="93"/>
        <v>7.3314112903225794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18.518211290322579</v>
      </c>
    </row>
    <row r="977" spans="1:28" x14ac:dyDescent="0.2">
      <c r="A977" s="8">
        <f>IFERROR(VLOOKUP(B977,'[1]DADOS (OCULTAR)'!$Q$3:$S$136,3,0),"")</f>
        <v>9039744002723</v>
      </c>
      <c r="B977" s="9" t="str">
        <f>'[1]TCE - ANEXO III - Preencher'!C986</f>
        <v>HOSPITAL PELÓPIDAS SILVEIRA - CG Nº 017/2022</v>
      </c>
      <c r="C977" s="10"/>
      <c r="D977" s="11" t="str">
        <f>'[1]TCE - ANEXO III - Preencher'!E986</f>
        <v>ROSALVO BATISTA NEGRAO JUNIOR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5174-10</v>
      </c>
      <c r="G977" s="13" t="str">
        <f>IF('[1]TCE - ANEXO III - Preencher'!H986="","",'[1]TCE - ANEXO III - Preencher'!H986)</f>
        <v>07/2024</v>
      </c>
      <c r="H977" s="14">
        <f>'[1]TCE - ANEXO III - Preencher'!I986</f>
        <v>0</v>
      </c>
      <c r="I977" s="14">
        <f>'[1]TCE - ANEXO III - Preencher'!J986</f>
        <v>48.949599999999997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51.099599999999995</v>
      </c>
    </row>
    <row r="978" spans="1:28" x14ac:dyDescent="0.2">
      <c r="A978" s="8">
        <f>IFERROR(VLOOKUP(B978,'[1]DADOS (OCULTAR)'!$Q$3:$S$136,3,0),"")</f>
        <v>9039744002723</v>
      </c>
      <c r="B978" s="9" t="str">
        <f>'[1]TCE - ANEXO III - Preencher'!C987</f>
        <v>HOSPITAL PELÓPIDAS SILVEIRA - CG Nº 017/2022</v>
      </c>
      <c r="C978" s="10"/>
      <c r="D978" s="11" t="str">
        <f>'[1]TCE - ANEXO III - Preencher'!E987</f>
        <v>ROSANA PEREIRA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07/2024</v>
      </c>
      <c r="H978" s="14">
        <f>'[1]TCE - ANEXO III - Preencher'!I987</f>
        <v>0</v>
      </c>
      <c r="I978" s="14">
        <f>'[1]TCE - ANEXO III - Preencher'!J987</f>
        <v>276.20800000000003</v>
      </c>
      <c r="J978" s="14">
        <f>'[1]TCE - ANEXO III - Preencher'!K987</f>
        <v>0</v>
      </c>
      <c r="K978" s="15">
        <f>'[1]TCE - ANEXO III - Preencher'!L987</f>
        <v>180.22020000000001</v>
      </c>
      <c r="L978" s="15">
        <f>'[1]TCE - ANEXO III - Preencher'!M987</f>
        <v>28.24</v>
      </c>
      <c r="M978" s="15">
        <f t="shared" si="91"/>
        <v>151.9802</v>
      </c>
      <c r="N978" s="15">
        <f>'[1]TCE - ANEXO III - Preencher'!O987</f>
        <v>2.15</v>
      </c>
      <c r="O978" s="15">
        <f>'[1]TCE - ANEXO III - Preencher'!P987</f>
        <v>0</v>
      </c>
      <c r="P978" s="16">
        <f t="shared" si="92"/>
        <v>2.15</v>
      </c>
      <c r="Q978" s="15">
        <f>'[1]TCE - ANEXO III - Preencher'!R987</f>
        <v>267.18141129032256</v>
      </c>
      <c r="R978" s="15">
        <f>'[1]TCE - ANEXO III - Preencher'!S987</f>
        <v>79.209999999999994</v>
      </c>
      <c r="S978" s="16">
        <f t="shared" si="93"/>
        <v>187.97141129032258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618.30961129032266</v>
      </c>
    </row>
    <row r="979" spans="1:28" x14ac:dyDescent="0.2">
      <c r="A979" s="8">
        <f>IFERROR(VLOOKUP(B979,'[1]DADOS (OCULTAR)'!$Q$3:$S$136,3,0),"")</f>
        <v>9039744002723</v>
      </c>
      <c r="B979" s="9" t="str">
        <f>'[1]TCE - ANEXO III - Preencher'!C988</f>
        <v>HOSPITAL PELÓPIDAS SILVEIRA - CG Nº 017/2022</v>
      </c>
      <c r="C979" s="10"/>
      <c r="D979" s="11" t="str">
        <f>'[1]TCE - ANEXO III - Preencher'!E988</f>
        <v>ROSANE PEREIRA DANTAS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07/2024</v>
      </c>
      <c r="H979" s="14">
        <f>'[1]TCE - ANEXO III - Preencher'!I988</f>
        <v>0</v>
      </c>
      <c r="I979" s="14">
        <f>'[1]TCE - ANEXO III - Preencher'!J988</f>
        <v>273.608</v>
      </c>
      <c r="J979" s="14">
        <f>'[1]TCE - ANEXO III - Preencher'!K988</f>
        <v>0</v>
      </c>
      <c r="K979" s="15">
        <f>'[1]TCE - ANEXO III - Preencher'!L988</f>
        <v>180.22020000000001</v>
      </c>
      <c r="L979" s="15">
        <f>'[1]TCE - ANEXO III - Preencher'!M988</f>
        <v>28.24</v>
      </c>
      <c r="M979" s="15">
        <f t="shared" si="91"/>
        <v>151.9802</v>
      </c>
      <c r="N979" s="15">
        <f>'[1]TCE - ANEXO III - Preencher'!O988</f>
        <v>2.15</v>
      </c>
      <c r="O979" s="15">
        <f>'[1]TCE - ANEXO III - Preencher'!P988</f>
        <v>0</v>
      </c>
      <c r="P979" s="16">
        <f t="shared" si="92"/>
        <v>2.15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62.47</v>
      </c>
      <c r="U979" s="15">
        <f>'[1]TCE - ANEXO III - Preencher'!V988</f>
        <v>0</v>
      </c>
      <c r="V979" s="16">
        <f t="shared" si="94"/>
        <v>62.47</v>
      </c>
      <c r="W979" s="17" t="str">
        <f>IF('[1]TCE - ANEXO III - Preencher'!X988="","",'[1]TCE - ANEXO III - Preencher'!X988)</f>
        <v>AUXÍLIO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490.20820000000003</v>
      </c>
    </row>
    <row r="980" spans="1:28" x14ac:dyDescent="0.2">
      <c r="A980" s="8">
        <f>IFERROR(VLOOKUP(B980,'[1]DADOS (OCULTAR)'!$Q$3:$S$136,3,0),"")</f>
        <v>9039744002723</v>
      </c>
      <c r="B980" s="9" t="str">
        <f>'[1]TCE - ANEXO III - Preencher'!C989</f>
        <v>HOSPITAL PELÓPIDAS SILVEIRA - CG Nº 017/2022</v>
      </c>
      <c r="C980" s="10"/>
      <c r="D980" s="11" t="str">
        <f>'[1]TCE - ANEXO III - Preencher'!E989</f>
        <v>ROSANGELA GOMES MEDEIROS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07/2024</v>
      </c>
      <c r="H980" s="14">
        <f>'[1]TCE - ANEXO III - Preencher'!I989</f>
        <v>0</v>
      </c>
      <c r="I980" s="14">
        <f>'[1]TCE - ANEXO III - Preencher'!J989</f>
        <v>307.26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2.15</v>
      </c>
      <c r="O980" s="15">
        <f>'[1]TCE - ANEXO III - Preencher'!P989</f>
        <v>0</v>
      </c>
      <c r="P980" s="16">
        <f t="shared" si="92"/>
        <v>2.15</v>
      </c>
      <c r="Q980" s="15">
        <f>'[1]TCE - ANEXO III - Preencher'!R989</f>
        <v>135.98141129032257</v>
      </c>
      <c r="R980" s="15">
        <f>'[1]TCE - ANEXO III - Preencher'!S989</f>
        <v>80.2</v>
      </c>
      <c r="S980" s="16">
        <f t="shared" si="93"/>
        <v>55.781411290322566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365.19141129032255</v>
      </c>
    </row>
    <row r="981" spans="1:28" x14ac:dyDescent="0.2">
      <c r="A981" s="8">
        <f>IFERROR(VLOOKUP(B981,'[1]DADOS (OCULTAR)'!$Q$3:$S$136,3,0),"")</f>
        <v>9039744002723</v>
      </c>
      <c r="B981" s="9" t="str">
        <f>'[1]TCE - ANEXO III - Preencher'!C990</f>
        <v>HOSPITAL PELÓPIDAS SILVEIRA - CG Nº 017/2022</v>
      </c>
      <c r="C981" s="10"/>
      <c r="D981" s="11" t="str">
        <f>'[1]TCE - ANEXO III - Preencher'!E990</f>
        <v>ROSE MARIA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07/2024</v>
      </c>
      <c r="H981" s="14">
        <f>'[1]TCE - ANEXO III - Preencher'!I990</f>
        <v>0</v>
      </c>
      <c r="I981" s="14">
        <f>'[1]TCE - ANEXO III - Preencher'!J990</f>
        <v>285.73200000000003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2.15</v>
      </c>
      <c r="O981" s="15">
        <f>'[1]TCE - ANEXO III - Preencher'!P990</f>
        <v>0</v>
      </c>
      <c r="P981" s="16">
        <f t="shared" si="92"/>
        <v>2.15</v>
      </c>
      <c r="Q981" s="15">
        <f>'[1]TCE - ANEXO III - Preencher'!R990</f>
        <v>135.98141129032257</v>
      </c>
      <c r="R981" s="15">
        <f>'[1]TCE - ANEXO III - Preencher'!S990</f>
        <v>84.72</v>
      </c>
      <c r="S981" s="16">
        <f t="shared" si="93"/>
        <v>51.26141129032257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339.14341129032255</v>
      </c>
    </row>
    <row r="982" spans="1:28" x14ac:dyDescent="0.2">
      <c r="A982" s="8">
        <f>IFERROR(VLOOKUP(B982,'[1]DADOS (OCULTAR)'!$Q$3:$S$136,3,0),"")</f>
        <v>9039744002723</v>
      </c>
      <c r="B982" s="9" t="str">
        <f>'[1]TCE - ANEXO III - Preencher'!C991</f>
        <v>HOSPITAL PELÓPIDAS SILVEIRA - CG Nº 017/2022</v>
      </c>
      <c r="C982" s="10"/>
      <c r="D982" s="11" t="str">
        <f>'[1]TCE - ANEXO III - Preencher'!E991</f>
        <v>ROSEANE DO CARMO DE LIMA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5163-45</v>
      </c>
      <c r="G982" s="13" t="str">
        <f>IF('[1]TCE - ANEXO III - Preencher'!H991="","",'[1]TCE - ANEXO III - Preencher'!H991)</f>
        <v>07/2024</v>
      </c>
      <c r="H982" s="14">
        <f>'[1]TCE - ANEXO III - Preencher'!I991</f>
        <v>0</v>
      </c>
      <c r="I982" s="14">
        <f>'[1]TCE - ANEXO III - Preencher'!J991</f>
        <v>135.82</v>
      </c>
      <c r="J982" s="14">
        <f>'[1]TCE - ANEXO III - Preencher'!K991</f>
        <v>0</v>
      </c>
      <c r="K982" s="15">
        <f>'[1]TCE - ANEXO III - Preencher'!L991</f>
        <v>180.22020000000001</v>
      </c>
      <c r="L982" s="15">
        <f>'[1]TCE - ANEXO III - Preencher'!M991</f>
        <v>28.24</v>
      </c>
      <c r="M982" s="15">
        <f t="shared" si="91"/>
        <v>151.9802</v>
      </c>
      <c r="N982" s="15">
        <f>'[1]TCE - ANEXO III - Preencher'!O991</f>
        <v>2.15</v>
      </c>
      <c r="O982" s="15">
        <f>'[1]TCE - ANEXO III - Preencher'!P991</f>
        <v>0</v>
      </c>
      <c r="P982" s="16">
        <f t="shared" si="92"/>
        <v>2.15</v>
      </c>
      <c r="Q982" s="15">
        <f>'[1]TCE - ANEXO III - Preencher'!R991</f>
        <v>0</v>
      </c>
      <c r="R982" s="15">
        <f>'[1]TCE - ANEXO III - Preencher'!S991</f>
        <v>84.72</v>
      </c>
      <c r="S982" s="16">
        <f t="shared" si="93"/>
        <v>-84.72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205.2302</v>
      </c>
    </row>
    <row r="983" spans="1:28" x14ac:dyDescent="0.2">
      <c r="A983" s="8">
        <f>IFERROR(VLOOKUP(B983,'[1]DADOS (OCULTAR)'!$Q$3:$S$136,3,0),"")</f>
        <v>9039744002723</v>
      </c>
      <c r="B983" s="9" t="str">
        <f>'[1]TCE - ANEXO III - Preencher'!C992</f>
        <v>HOSPITAL PELÓPIDAS SILVEIRA - CG Nº 017/2022</v>
      </c>
      <c r="C983" s="10"/>
      <c r="D983" s="11" t="str">
        <f>'[1]TCE - ANEXO III - Preencher'!E992</f>
        <v>ROSECLEIDE BEZERRA DE LIMA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07/2024</v>
      </c>
      <c r="H983" s="14">
        <f>'[1]TCE - ANEXO III - Preencher'!I992</f>
        <v>0</v>
      </c>
      <c r="I983" s="14">
        <f>'[1]TCE - ANEXO III - Preencher'!J992</f>
        <v>426.53199999999998</v>
      </c>
      <c r="J983" s="14">
        <f>'[1]TCE - ANEXO III - Preencher'!K992</f>
        <v>0</v>
      </c>
      <c r="K983" s="15">
        <f>'[1]TCE - ANEXO III - Preencher'!L992</f>
        <v>180.22020000000001</v>
      </c>
      <c r="L983" s="15">
        <f>'[1]TCE - ANEXO III - Preencher'!M992</f>
        <v>3.33</v>
      </c>
      <c r="M983" s="15">
        <f t="shared" si="91"/>
        <v>176.89019999999999</v>
      </c>
      <c r="N983" s="15">
        <f>'[1]TCE - ANEXO III - Preencher'!O992</f>
        <v>4.5199999999999996</v>
      </c>
      <c r="O983" s="15">
        <f>'[1]TCE - ANEXO III - Preencher'!P992</f>
        <v>0</v>
      </c>
      <c r="P983" s="16">
        <f t="shared" si="92"/>
        <v>4.5199999999999996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607.94219999999996</v>
      </c>
    </row>
    <row r="984" spans="1:28" x14ac:dyDescent="0.2">
      <c r="A984" s="8">
        <f>IFERROR(VLOOKUP(B984,'[1]DADOS (OCULTAR)'!$Q$3:$S$136,3,0),"")</f>
        <v>9039744002723</v>
      </c>
      <c r="B984" s="9" t="str">
        <f>'[1]TCE - ANEXO III - Preencher'!C993</f>
        <v>HOSPITAL PELÓPIDAS SILVEIRA - CG Nº 017/2022</v>
      </c>
      <c r="C984" s="10"/>
      <c r="D984" s="11" t="str">
        <f>'[1]TCE - ANEXO III - Preencher'!E993</f>
        <v>ROSELANE DO CARMO DE LIMA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2523-05</v>
      </c>
      <c r="G984" s="13" t="str">
        <f>IF('[1]TCE - ANEXO III - Preencher'!H993="","",'[1]TCE - ANEXO III - Preencher'!H993)</f>
        <v>07/2024</v>
      </c>
      <c r="H984" s="14">
        <f>'[1]TCE - ANEXO III - Preencher'!I993</f>
        <v>0</v>
      </c>
      <c r="I984" s="14">
        <f>'[1]TCE - ANEXO III - Preencher'!J993</f>
        <v>238.41679999999999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2.15</v>
      </c>
      <c r="O984" s="15">
        <f>'[1]TCE - ANEXO III - Preencher'!P993</f>
        <v>0</v>
      </c>
      <c r="P984" s="16">
        <f t="shared" si="92"/>
        <v>2.15</v>
      </c>
      <c r="Q984" s="15">
        <f>'[1]TCE - ANEXO III - Preencher'!R993</f>
        <v>185.18141129032259</v>
      </c>
      <c r="R984" s="15">
        <f>'[1]TCE - ANEXO III - Preencher'!S993</f>
        <v>140.4</v>
      </c>
      <c r="S984" s="16">
        <f t="shared" si="93"/>
        <v>44.78141129032258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285.34821129032258</v>
      </c>
    </row>
    <row r="985" spans="1:28" x14ac:dyDescent="0.2">
      <c r="A985" s="8">
        <f>IFERROR(VLOOKUP(B985,'[1]DADOS (OCULTAR)'!$Q$3:$S$136,3,0),"")</f>
        <v>9039744002723</v>
      </c>
      <c r="B985" s="9" t="str">
        <f>'[1]TCE - ANEXO III - Preencher'!C994</f>
        <v>HOSPITAL PELÓPIDAS SILVEIRA - CG Nº 017/2022</v>
      </c>
      <c r="C985" s="10"/>
      <c r="D985" s="11" t="str">
        <f>'[1]TCE - ANEXO III - Preencher'!E994</f>
        <v>ROSELI SILVA BEZERRA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5211-30</v>
      </c>
      <c r="G985" s="13" t="str">
        <f>IF('[1]TCE - ANEXO III - Preencher'!H994="","",'[1]TCE - ANEXO III - Preencher'!H994)</f>
        <v>07/2024</v>
      </c>
      <c r="H985" s="14">
        <f>'[1]TCE - ANEXO III - Preencher'!I994</f>
        <v>0</v>
      </c>
      <c r="I985" s="14">
        <f>'[1]TCE - ANEXO III - Preencher'!J994</f>
        <v>124.56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126.71000000000001</v>
      </c>
    </row>
    <row r="986" spans="1:28" x14ac:dyDescent="0.2">
      <c r="A986" s="8">
        <f>IFERROR(VLOOKUP(B986,'[1]DADOS (OCULTAR)'!$Q$3:$S$136,3,0),"")</f>
        <v>9039744002723</v>
      </c>
      <c r="B986" s="9" t="str">
        <f>'[1]TCE - ANEXO III - Preencher'!C995</f>
        <v>HOSPITAL PELÓPIDAS SILVEIRA - CG Nº 017/2022</v>
      </c>
      <c r="C986" s="10"/>
      <c r="D986" s="11" t="str">
        <f>'[1]TCE - ANEXO III - Preencher'!E995</f>
        <v>ROSELY FERREIRA DE SOUZA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5211-30</v>
      </c>
      <c r="G986" s="13" t="str">
        <f>IF('[1]TCE - ANEXO III - Preencher'!H995="","",'[1]TCE - ANEXO III - Preencher'!H995)</f>
        <v>07/2024</v>
      </c>
      <c r="H986" s="14">
        <f>'[1]TCE - ANEXO III - Preencher'!I995</f>
        <v>0</v>
      </c>
      <c r="I986" s="14">
        <f>'[1]TCE - ANEXO III - Preencher'!J995</f>
        <v>157.24879999999999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2.15</v>
      </c>
      <c r="O986" s="15">
        <f>'[1]TCE - ANEXO III - Preencher'!P995</f>
        <v>0</v>
      </c>
      <c r="P986" s="16">
        <f t="shared" si="92"/>
        <v>2.15</v>
      </c>
      <c r="Q986" s="15">
        <f>'[1]TCE - ANEXO III - Preencher'!R995</f>
        <v>135.98141129032257</v>
      </c>
      <c r="R986" s="15">
        <f>'[1]TCE - ANEXO III - Preencher'!S995</f>
        <v>93.42</v>
      </c>
      <c r="S986" s="16">
        <f t="shared" si="93"/>
        <v>42.561411290322567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201.96021129032255</v>
      </c>
    </row>
    <row r="987" spans="1:28" x14ac:dyDescent="0.2">
      <c r="A987" s="8">
        <f>IFERROR(VLOOKUP(B987,'[1]DADOS (OCULTAR)'!$Q$3:$S$136,3,0),"")</f>
        <v>9039744002723</v>
      </c>
      <c r="B987" s="9" t="str">
        <f>'[1]TCE - ANEXO III - Preencher'!C996</f>
        <v>HOSPITAL PELÓPIDAS SILVEIRA - CG Nº 017/2022</v>
      </c>
      <c r="C987" s="10"/>
      <c r="D987" s="11" t="str">
        <f>'[1]TCE - ANEXO III - Preencher'!E996</f>
        <v>ROSEMARY CLEMENTE BEZERRA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5134-30</v>
      </c>
      <c r="G987" s="13" t="str">
        <f>IF('[1]TCE - ANEXO III - Preencher'!H996="","",'[1]TCE - ANEXO III - Preencher'!H996)</f>
        <v>07/2024</v>
      </c>
      <c r="H987" s="14">
        <f>'[1]TCE - ANEXO III - Preencher'!I996</f>
        <v>0</v>
      </c>
      <c r="I987" s="14">
        <f>'[1]TCE - ANEXO III - Preencher'!J996</f>
        <v>127.93600000000001</v>
      </c>
      <c r="J987" s="14">
        <f>'[1]TCE - ANEXO III - Preencher'!K996</f>
        <v>0</v>
      </c>
      <c r="K987" s="15">
        <f>'[1]TCE - ANEXO III - Preencher'!L996</f>
        <v>180.22020000000001</v>
      </c>
      <c r="L987" s="15">
        <f>'[1]TCE - ANEXO III - Preencher'!M996</f>
        <v>28.24</v>
      </c>
      <c r="M987" s="15">
        <f t="shared" si="91"/>
        <v>151.9802</v>
      </c>
      <c r="N987" s="15">
        <f>'[1]TCE - ANEXO III - Preencher'!O996</f>
        <v>2.15</v>
      </c>
      <c r="O987" s="15">
        <f>'[1]TCE - ANEXO III - Preencher'!P996</f>
        <v>0</v>
      </c>
      <c r="P987" s="16">
        <f t="shared" si="92"/>
        <v>2.15</v>
      </c>
      <c r="Q987" s="15">
        <f>'[1]TCE - ANEXO III - Preencher'!R996</f>
        <v>250.78141129032258</v>
      </c>
      <c r="R987" s="15">
        <f>'[1]TCE - ANEXO III - Preencher'!S996</f>
        <v>79.64</v>
      </c>
      <c r="S987" s="16">
        <f t="shared" si="93"/>
        <v>171.14141129032259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453.20761129032257</v>
      </c>
    </row>
    <row r="988" spans="1:28" x14ac:dyDescent="0.2">
      <c r="A988" s="8">
        <f>IFERROR(VLOOKUP(B988,'[1]DADOS (OCULTAR)'!$Q$3:$S$136,3,0),"")</f>
        <v>9039744002723</v>
      </c>
      <c r="B988" s="9" t="str">
        <f>'[1]TCE - ANEXO III - Preencher'!C997</f>
        <v>HOSPITAL PELÓPIDAS SILVEIRA - CG Nº 017/2022</v>
      </c>
      <c r="C988" s="10"/>
      <c r="D988" s="11" t="str">
        <f>'[1]TCE - ANEXO III - Preencher'!E997</f>
        <v>ROSEMARY DE BARROS MONTEIRO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07/2024</v>
      </c>
      <c r="H988" s="14">
        <f>'[1]TCE - ANEXO III - Preencher'!I997</f>
        <v>0</v>
      </c>
      <c r="I988" s="14">
        <f>'[1]TCE - ANEXO III - Preencher'!J997</f>
        <v>341.04079999999999</v>
      </c>
      <c r="J988" s="14">
        <f>'[1]TCE - ANEXO III - Preencher'!K997</f>
        <v>0</v>
      </c>
      <c r="K988" s="15">
        <f>'[1]TCE - ANEXO III - Preencher'!L997</f>
        <v>180.22020000000001</v>
      </c>
      <c r="L988" s="15">
        <f>'[1]TCE - ANEXO III - Preencher'!M997</f>
        <v>28.24</v>
      </c>
      <c r="M988" s="15">
        <f t="shared" si="91"/>
        <v>151.9802</v>
      </c>
      <c r="N988" s="15">
        <f>'[1]TCE - ANEXO III - Preencher'!O997</f>
        <v>2.15</v>
      </c>
      <c r="O988" s="15">
        <f>'[1]TCE - ANEXO III - Preencher'!P997</f>
        <v>0</v>
      </c>
      <c r="P988" s="16">
        <f t="shared" si="92"/>
        <v>2.15</v>
      </c>
      <c r="Q988" s="15">
        <f>'[1]TCE - ANEXO III - Preencher'!R997</f>
        <v>127.78141129032258</v>
      </c>
      <c r="R988" s="15">
        <f>'[1]TCE - ANEXO III - Preencher'!S997</f>
        <v>84.72</v>
      </c>
      <c r="S988" s="16">
        <f t="shared" si="93"/>
        <v>43.061411290322582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538.23241129032249</v>
      </c>
    </row>
    <row r="989" spans="1:28" x14ac:dyDescent="0.2">
      <c r="A989" s="8">
        <f>IFERROR(VLOOKUP(B989,'[1]DADOS (OCULTAR)'!$Q$3:$S$136,3,0),"")</f>
        <v>9039744002723</v>
      </c>
      <c r="B989" s="9" t="str">
        <f>'[1]TCE - ANEXO III - Preencher'!C998</f>
        <v>HOSPITAL PELÓPIDAS SILVEIRA - CG Nº 017/2022</v>
      </c>
      <c r="C989" s="10"/>
      <c r="D989" s="11" t="str">
        <f>'[1]TCE - ANEXO III - Preencher'!E998</f>
        <v>ROSEMERY ALVES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4110-10</v>
      </c>
      <c r="G989" s="13" t="str">
        <f>IF('[1]TCE - ANEXO III - Preencher'!H998="","",'[1]TCE - ANEXO III - Preencher'!H998)</f>
        <v>07/2024</v>
      </c>
      <c r="H989" s="14">
        <f>'[1]TCE - ANEXO III - Preencher'!I998</f>
        <v>0</v>
      </c>
      <c r="I989" s="14">
        <f>'[1]TCE - ANEXO III - Preencher'!J998</f>
        <v>126.8832</v>
      </c>
      <c r="J989" s="14">
        <f>'[1]TCE - ANEXO III - Preencher'!K998</f>
        <v>0</v>
      </c>
      <c r="K989" s="15">
        <f>'[1]TCE - ANEXO III - Preencher'!L998</f>
        <v>180.22020000000001</v>
      </c>
      <c r="L989" s="15">
        <f>'[1]TCE - ANEXO III - Preencher'!M998</f>
        <v>28.24</v>
      </c>
      <c r="M989" s="15">
        <f t="shared" si="91"/>
        <v>151.9802</v>
      </c>
      <c r="N989" s="15">
        <f>'[1]TCE - ANEXO III - Preencher'!O998</f>
        <v>2.15</v>
      </c>
      <c r="O989" s="15">
        <f>'[1]TCE - ANEXO III - Preencher'!P998</f>
        <v>0</v>
      </c>
      <c r="P989" s="16">
        <f t="shared" si="92"/>
        <v>2.15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281.01339999999999</v>
      </c>
    </row>
    <row r="990" spans="1:28" x14ac:dyDescent="0.2">
      <c r="A990" s="8">
        <f>IFERROR(VLOOKUP(B990,'[1]DADOS (OCULTAR)'!$Q$3:$S$136,3,0),"")</f>
        <v>9039744002723</v>
      </c>
      <c r="B990" s="9" t="str">
        <f>'[1]TCE - ANEXO III - Preencher'!C999</f>
        <v>HOSPITAL PELÓPIDAS SILVEIRA - CG Nº 017/2022</v>
      </c>
      <c r="C990" s="10"/>
      <c r="D990" s="11" t="str">
        <f>'[1]TCE - ANEXO III - Preencher'!E999</f>
        <v>ROSILENE SEVERINO DOS SANTOS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5143-20</v>
      </c>
      <c r="G990" s="13" t="str">
        <f>IF('[1]TCE - ANEXO III - Preencher'!H999="","",'[1]TCE - ANEXO III - Preencher'!H999)</f>
        <v>07/2024</v>
      </c>
      <c r="H990" s="14">
        <f>'[1]TCE - ANEXO III - Preencher'!I999</f>
        <v>0</v>
      </c>
      <c r="I990" s="14">
        <f>'[1]TCE - ANEXO III - Preencher'!J999</f>
        <v>9.0367999999999995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11.1868</v>
      </c>
    </row>
    <row r="991" spans="1:28" x14ac:dyDescent="0.2">
      <c r="A991" s="8">
        <f>IFERROR(VLOOKUP(B991,'[1]DADOS (OCULTAR)'!$Q$3:$S$136,3,0),"")</f>
        <v>9039744002723</v>
      </c>
      <c r="B991" s="9" t="str">
        <f>'[1]TCE - ANEXO III - Preencher'!C1000</f>
        <v>HOSPITAL PELÓPIDAS SILVEIRA - CG Nº 017/2022</v>
      </c>
      <c r="C991" s="10"/>
      <c r="D991" s="11" t="str">
        <f>'[1]TCE - ANEXO III - Preencher'!E1000</f>
        <v>ROSIMERE HENRIQUE DO NASCIMENTO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07/2024</v>
      </c>
      <c r="H991" s="14">
        <f>'[1]TCE - ANEXO III - Preencher'!I1000</f>
        <v>0</v>
      </c>
      <c r="I991" s="14">
        <f>'[1]TCE - ANEXO III - Preencher'!J1000</f>
        <v>273.47840000000002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2.15</v>
      </c>
      <c r="O991" s="15">
        <f>'[1]TCE - ANEXO III - Preencher'!P1000</f>
        <v>0</v>
      </c>
      <c r="P991" s="16">
        <f t="shared" si="92"/>
        <v>2.15</v>
      </c>
      <c r="Q991" s="15">
        <f>'[1]TCE - ANEXO III - Preencher'!R1000</f>
        <v>267.18141129032256</v>
      </c>
      <c r="R991" s="15">
        <f>'[1]TCE - ANEXO III - Preencher'!S1000</f>
        <v>84.72</v>
      </c>
      <c r="S991" s="16">
        <f t="shared" si="93"/>
        <v>182.46141129032256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458.08981129032259</v>
      </c>
    </row>
    <row r="992" spans="1:28" x14ac:dyDescent="0.2">
      <c r="A992" s="8">
        <f>IFERROR(VLOOKUP(B992,'[1]DADOS (OCULTAR)'!$Q$3:$S$136,3,0),"")</f>
        <v>9039744002723</v>
      </c>
      <c r="B992" s="9" t="str">
        <f>'[1]TCE - ANEXO III - Preencher'!C1001</f>
        <v>HOSPITAL PELÓPIDAS SILVEIRA - CG Nº 017/2022</v>
      </c>
      <c r="C992" s="10"/>
      <c r="D992" s="11" t="str">
        <f>'[1]TCE - ANEXO III - Preencher'!E1001</f>
        <v>ROSIMERE MARIA DA SILVA DURVAL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5211-30</v>
      </c>
      <c r="G992" s="13" t="str">
        <f>IF('[1]TCE - ANEXO III - Preencher'!H1001="","",'[1]TCE - ANEXO III - Preencher'!H1001)</f>
        <v>07/2024</v>
      </c>
      <c r="H992" s="14">
        <f>'[1]TCE - ANEXO III - Preencher'!I1001</f>
        <v>0</v>
      </c>
      <c r="I992" s="14">
        <f>'[1]TCE - ANEXO III - Preencher'!J1001</f>
        <v>198.69200000000001</v>
      </c>
      <c r="J992" s="14">
        <f>'[1]TCE - ANEXO III - Preencher'!K1001</f>
        <v>0</v>
      </c>
      <c r="K992" s="15">
        <f>'[1]TCE - ANEXO III - Preencher'!L1001</f>
        <v>180.22020000000001</v>
      </c>
      <c r="L992" s="15">
        <f>'[1]TCE - ANEXO III - Preencher'!M1001</f>
        <v>31.14</v>
      </c>
      <c r="M992" s="15">
        <f t="shared" si="91"/>
        <v>149.08019999999999</v>
      </c>
      <c r="N992" s="15">
        <f>'[1]TCE - ANEXO III - Preencher'!O1001</f>
        <v>2.15</v>
      </c>
      <c r="O992" s="15">
        <f>'[1]TCE - ANEXO III - Preencher'!P1001</f>
        <v>0</v>
      </c>
      <c r="P992" s="16">
        <f t="shared" si="92"/>
        <v>2.15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349.92219999999998</v>
      </c>
    </row>
    <row r="993" spans="1:28" x14ac:dyDescent="0.2">
      <c r="A993" s="8">
        <f>IFERROR(VLOOKUP(B993,'[1]DADOS (OCULTAR)'!$Q$3:$S$136,3,0),"")</f>
        <v>9039744002723</v>
      </c>
      <c r="B993" s="9" t="str">
        <f>'[1]TCE - ANEXO III - Preencher'!C1002</f>
        <v>HOSPITAL PELÓPIDAS SILVEIRA - CG Nº 017/2022</v>
      </c>
      <c r="C993" s="10"/>
      <c r="D993" s="11" t="str">
        <f>'[1]TCE - ANEXO III - Preencher'!E1002</f>
        <v>ROSINEIDE BEZERRA DE VASCONCELOS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07/2024</v>
      </c>
      <c r="H993" s="14">
        <f>'[1]TCE - ANEXO III - Preencher'!I1002</f>
        <v>0</v>
      </c>
      <c r="I993" s="14">
        <f>'[1]TCE - ANEXO III - Preencher'!J1002</f>
        <v>276.12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2.15</v>
      </c>
      <c r="O993" s="15">
        <f>'[1]TCE - ANEXO III - Preencher'!P1002</f>
        <v>0</v>
      </c>
      <c r="P993" s="16">
        <f t="shared" si="92"/>
        <v>2.15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278.27</v>
      </c>
    </row>
    <row r="994" spans="1:28" x14ac:dyDescent="0.2">
      <c r="A994" s="8">
        <f>IFERROR(VLOOKUP(B994,'[1]DADOS (OCULTAR)'!$Q$3:$S$136,3,0),"")</f>
        <v>9039744002723</v>
      </c>
      <c r="B994" s="9" t="str">
        <f>'[1]TCE - ANEXO III - Preencher'!C1003</f>
        <v>HOSPITAL PELÓPIDAS SILVEIRA - CG Nº 017/2022</v>
      </c>
      <c r="C994" s="10"/>
      <c r="D994" s="11" t="str">
        <f>'[1]TCE - ANEXO III - Preencher'!E1003</f>
        <v>ROSINEIDE DE BRITO SOARES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5174-10</v>
      </c>
      <c r="G994" s="13" t="str">
        <f>IF('[1]TCE - ANEXO III - Preencher'!H1003="","",'[1]TCE - ANEXO III - Preencher'!H1003)</f>
        <v>07/2024</v>
      </c>
      <c r="H994" s="14">
        <f>'[1]TCE - ANEXO III - Preencher'!I1003</f>
        <v>0</v>
      </c>
      <c r="I994" s="14">
        <f>'[1]TCE - ANEXO III - Preencher'!J1003</f>
        <v>112.1896</v>
      </c>
      <c r="J994" s="14">
        <f>'[1]TCE - ANEXO III - Preencher'!K1003</f>
        <v>0</v>
      </c>
      <c r="K994" s="15">
        <f>'[1]TCE - ANEXO III - Preencher'!L1003</f>
        <v>180.22020000000001</v>
      </c>
      <c r="L994" s="15">
        <f>'[1]TCE - ANEXO III - Preencher'!M1003</f>
        <v>28.24</v>
      </c>
      <c r="M994" s="15">
        <f t="shared" si="91"/>
        <v>151.9802</v>
      </c>
      <c r="N994" s="15">
        <f>'[1]TCE - ANEXO III - Preencher'!O1003</f>
        <v>2.15</v>
      </c>
      <c r="O994" s="15">
        <f>'[1]TCE - ANEXO III - Preencher'!P1003</f>
        <v>0</v>
      </c>
      <c r="P994" s="16">
        <f t="shared" si="92"/>
        <v>2.15</v>
      </c>
      <c r="Q994" s="15">
        <f>'[1]TCE - ANEXO III - Preencher'!R1003</f>
        <v>250.78141129032258</v>
      </c>
      <c r="R994" s="15">
        <f>'[1]TCE - ANEXO III - Preencher'!S1003</f>
        <v>84.72</v>
      </c>
      <c r="S994" s="16">
        <f t="shared" si="93"/>
        <v>166.06141129032258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432.38121129032254</v>
      </c>
    </row>
    <row r="995" spans="1:28" x14ac:dyDescent="0.2">
      <c r="A995" s="8">
        <f>IFERROR(VLOOKUP(B995,'[1]DADOS (OCULTAR)'!$Q$3:$S$136,3,0),"")</f>
        <v>9039744002723</v>
      </c>
      <c r="B995" s="9" t="str">
        <f>'[1]TCE - ANEXO III - Preencher'!C1004</f>
        <v>HOSPITAL PELÓPIDAS SILVEIRA - CG Nº 017/2022</v>
      </c>
      <c r="C995" s="10"/>
      <c r="D995" s="11" t="str">
        <f>'[1]TCE - ANEXO III - Preencher'!E1004</f>
        <v>ROSINEIDE SILVA BEZERRA LINS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5143-20</v>
      </c>
      <c r="G995" s="13" t="str">
        <f>IF('[1]TCE - ANEXO III - Preencher'!H1004="","",'[1]TCE - ANEXO III - Preencher'!H1004)</f>
        <v>07/2024</v>
      </c>
      <c r="H995" s="14">
        <f>'[1]TCE - ANEXO III - Preencher'!I1004</f>
        <v>0</v>
      </c>
      <c r="I995" s="14">
        <f>'[1]TCE - ANEXO III - Preencher'!J1004</f>
        <v>9.0367999999999995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2.15</v>
      </c>
      <c r="O995" s="15">
        <f>'[1]TCE - ANEXO III - Preencher'!P1004</f>
        <v>0</v>
      </c>
      <c r="P995" s="16">
        <f t="shared" si="92"/>
        <v>2.15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11.1868</v>
      </c>
    </row>
    <row r="996" spans="1:28" x14ac:dyDescent="0.2">
      <c r="A996" s="8">
        <f>IFERROR(VLOOKUP(B996,'[1]DADOS (OCULTAR)'!$Q$3:$S$136,3,0),"")</f>
        <v>9039744002723</v>
      </c>
      <c r="B996" s="9" t="str">
        <f>'[1]TCE - ANEXO III - Preencher'!C1005</f>
        <v>HOSPITAL PELÓPIDAS SILVEIRA - CG Nº 017/2022</v>
      </c>
      <c r="C996" s="10"/>
      <c r="D996" s="11" t="str">
        <f>'[1]TCE - ANEXO III - Preencher'!E1005</f>
        <v>ROSIVALDO FRANCISCO DE QUEIROZ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9511-05</v>
      </c>
      <c r="G996" s="13" t="str">
        <f>IF('[1]TCE - ANEXO III - Preencher'!H1005="","",'[1]TCE - ANEXO III - Preencher'!H1005)</f>
        <v>07/2024</v>
      </c>
      <c r="H996" s="14">
        <f>'[1]TCE - ANEXO III - Preencher'!I1005</f>
        <v>0</v>
      </c>
      <c r="I996" s="14">
        <f>'[1]TCE - ANEXO III - Preencher'!J1005</f>
        <v>167.90719999999999</v>
      </c>
      <c r="J996" s="14">
        <f>'[1]TCE - ANEXO III - Preencher'!K1005</f>
        <v>0</v>
      </c>
      <c r="K996" s="15">
        <f>'[1]TCE - ANEXO III - Preencher'!L1005</f>
        <v>180.22020000000001</v>
      </c>
      <c r="L996" s="15">
        <f>'[1]TCE - ANEXO III - Preencher'!M1005</f>
        <v>32.17</v>
      </c>
      <c r="M996" s="15">
        <f t="shared" si="91"/>
        <v>148.05020000000002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127.78141129032258</v>
      </c>
      <c r="R996" s="15">
        <f>'[1]TCE - ANEXO III - Preencher'!S1005</f>
        <v>96.51</v>
      </c>
      <c r="S996" s="16">
        <f t="shared" si="93"/>
        <v>31.271411290322575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349.37881129032257</v>
      </c>
    </row>
    <row r="997" spans="1:28" x14ac:dyDescent="0.2">
      <c r="A997" s="8">
        <f>IFERROR(VLOOKUP(B997,'[1]DADOS (OCULTAR)'!$Q$3:$S$136,3,0),"")</f>
        <v>9039744002723</v>
      </c>
      <c r="B997" s="9" t="str">
        <f>'[1]TCE - ANEXO III - Preencher'!C1006</f>
        <v>HOSPITAL PELÓPIDAS SILVEIRA - CG Nº 017/2022</v>
      </c>
      <c r="C997" s="10"/>
      <c r="D997" s="11" t="str">
        <f>'[1]TCE - ANEXO III - Preencher'!E1006</f>
        <v>ROZELLY KELLI BARBOSA DE MEDEIROS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07/2024</v>
      </c>
      <c r="H997" s="14">
        <f>'[1]TCE - ANEXO III - Preencher'!I1006</f>
        <v>0</v>
      </c>
      <c r="I997" s="14">
        <f>'[1]TCE - ANEXO III - Preencher'!J1006</f>
        <v>311.73200000000003</v>
      </c>
      <c r="J997" s="14">
        <f>'[1]TCE - ANEXO III - Preencher'!K1006</f>
        <v>0</v>
      </c>
      <c r="K997" s="15">
        <f>'[1]TCE - ANEXO III - Preencher'!L1006</f>
        <v>180.22020000000001</v>
      </c>
      <c r="L997" s="15">
        <f>'[1]TCE - ANEXO III - Preencher'!M1006</f>
        <v>28.24</v>
      </c>
      <c r="M997" s="15">
        <f t="shared" si="91"/>
        <v>151.9802</v>
      </c>
      <c r="N997" s="15">
        <f>'[1]TCE - ANEXO III - Preencher'!O1006</f>
        <v>2.15</v>
      </c>
      <c r="O997" s="15">
        <f>'[1]TCE - ANEXO III - Preencher'!P1006</f>
        <v>0</v>
      </c>
      <c r="P997" s="16">
        <f t="shared" si="92"/>
        <v>2.15</v>
      </c>
      <c r="Q997" s="15">
        <f>'[1]TCE - ANEXO III - Preencher'!R1006</f>
        <v>189.28141129032258</v>
      </c>
      <c r="R997" s="15">
        <f>'[1]TCE - ANEXO III - Preencher'!S1006</f>
        <v>84.72</v>
      </c>
      <c r="S997" s="16">
        <f t="shared" si="93"/>
        <v>104.56141129032258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570.42361129032258</v>
      </c>
    </row>
    <row r="998" spans="1:28" x14ac:dyDescent="0.2">
      <c r="A998" s="8">
        <f>IFERROR(VLOOKUP(B998,'[1]DADOS (OCULTAR)'!$Q$3:$S$136,3,0),"")</f>
        <v>9039744002723</v>
      </c>
      <c r="B998" s="9" t="str">
        <f>'[1]TCE - ANEXO III - Preencher'!C1007</f>
        <v>HOSPITAL PELÓPIDAS SILVEIRA - CG Nº 017/2022</v>
      </c>
      <c r="C998" s="10"/>
      <c r="D998" s="11" t="str">
        <f>'[1]TCE - ANEXO III - Preencher'!E1007</f>
        <v>RUBMAR BATISTA CAMPOS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5143-20</v>
      </c>
      <c r="G998" s="13" t="str">
        <f>IF('[1]TCE - ANEXO III - Preencher'!H1007="","",'[1]TCE - ANEXO III - Preencher'!H1007)</f>
        <v>07/2024</v>
      </c>
      <c r="H998" s="14">
        <f>'[1]TCE - ANEXO III - Preencher'!I1007</f>
        <v>0</v>
      </c>
      <c r="I998" s="14">
        <f>'[1]TCE - ANEXO III - Preencher'!J1007</f>
        <v>13.555199999999999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2.15</v>
      </c>
      <c r="O998" s="15">
        <f>'[1]TCE - ANEXO III - Preencher'!P1007</f>
        <v>0</v>
      </c>
      <c r="P998" s="16">
        <f t="shared" si="92"/>
        <v>2.15</v>
      </c>
      <c r="Q998" s="15">
        <f>'[1]TCE - ANEXO III - Preencher'!R1007</f>
        <v>21.181411290322579</v>
      </c>
      <c r="R998" s="15">
        <f>'[1]TCE - ANEXO III - Preencher'!S1007</f>
        <v>8.4700000000000006</v>
      </c>
      <c r="S998" s="16">
        <f t="shared" si="93"/>
        <v>12.711411290322578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28.416611290322578</v>
      </c>
    </row>
    <row r="999" spans="1:28" x14ac:dyDescent="0.2">
      <c r="A999" s="8">
        <f>IFERROR(VLOOKUP(B999,'[1]DADOS (OCULTAR)'!$Q$3:$S$136,3,0),"")</f>
        <v>9039744002723</v>
      </c>
      <c r="B999" s="9" t="str">
        <f>'[1]TCE - ANEXO III - Preencher'!C1008</f>
        <v>HOSPITAL PELÓPIDAS SILVEIRA - CG Nº 017/2022</v>
      </c>
      <c r="C999" s="10"/>
      <c r="D999" s="11" t="str">
        <f>'[1]TCE - ANEXO III - Preencher'!E1008</f>
        <v>SABRINA EVELIN HENRIQUE DE SANTANA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5211-30</v>
      </c>
      <c r="G999" s="13" t="str">
        <f>IF('[1]TCE - ANEXO III - Preencher'!H1008="","",'[1]TCE - ANEXO III - Preencher'!H1008)</f>
        <v>07/2024</v>
      </c>
      <c r="H999" s="14">
        <f>'[1]TCE - ANEXO III - Preencher'!I1008</f>
        <v>0</v>
      </c>
      <c r="I999" s="14">
        <f>'[1]TCE - ANEXO III - Preencher'!J1008</f>
        <v>161.05840000000001</v>
      </c>
      <c r="J999" s="14">
        <f>'[1]TCE - ANEXO III - Preencher'!K1008</f>
        <v>0</v>
      </c>
      <c r="K999" s="15">
        <f>'[1]TCE - ANEXO III - Preencher'!L1008</f>
        <v>180.22020000000001</v>
      </c>
      <c r="L999" s="15">
        <f>'[1]TCE - ANEXO III - Preencher'!M1008</f>
        <v>31.14</v>
      </c>
      <c r="M999" s="15">
        <f t="shared" si="91"/>
        <v>149.08019999999999</v>
      </c>
      <c r="N999" s="15">
        <f>'[1]TCE - ANEXO III - Preencher'!O1008</f>
        <v>2.15</v>
      </c>
      <c r="O999" s="15">
        <f>'[1]TCE - ANEXO III - Preencher'!P1008</f>
        <v>0</v>
      </c>
      <c r="P999" s="16">
        <f t="shared" si="92"/>
        <v>2.15</v>
      </c>
      <c r="Q999" s="15">
        <f>'[1]TCE - ANEXO III - Preencher'!R1008</f>
        <v>127.78141129032258</v>
      </c>
      <c r="R999" s="15">
        <f>'[1]TCE - ANEXO III - Preencher'!S1008</f>
        <v>93.42</v>
      </c>
      <c r="S999" s="16">
        <f t="shared" si="93"/>
        <v>34.361411290322579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346.65001129032254</v>
      </c>
    </row>
    <row r="1000" spans="1:28" x14ac:dyDescent="0.2">
      <c r="A1000" s="8">
        <f>IFERROR(VLOOKUP(B1000,'[1]DADOS (OCULTAR)'!$Q$3:$S$136,3,0),"")</f>
        <v>9039744002723</v>
      </c>
      <c r="B1000" s="9" t="str">
        <f>'[1]TCE - ANEXO III - Preencher'!C1009</f>
        <v>HOSPITAL PELÓPIDAS SILVEIRA - CG Nº 017/2022</v>
      </c>
      <c r="C1000" s="10"/>
      <c r="D1000" s="11" t="str">
        <f>'[1]TCE - ANEXO III - Preencher'!E1009</f>
        <v>SABTA NAARA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07/2024</v>
      </c>
      <c r="H1000" s="14">
        <f>'[1]TCE - ANEXO III - Preencher'!I1009</f>
        <v>0</v>
      </c>
      <c r="I1000" s="14">
        <f>'[1]TCE - ANEXO III - Preencher'!J1009</f>
        <v>271.15359999999998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127.78141129032258</v>
      </c>
      <c r="R1000" s="15">
        <f>'[1]TCE - ANEXO III - Preencher'!S1009</f>
        <v>84.72</v>
      </c>
      <c r="S1000" s="16">
        <f t="shared" si="93"/>
        <v>43.061411290322582</v>
      </c>
      <c r="T1000" s="15">
        <f>'[1]TCE - ANEXO III - Preencher'!U1009</f>
        <v>69.41</v>
      </c>
      <c r="U1000" s="15">
        <f>'[1]TCE - ANEXO III - Preencher'!V1009</f>
        <v>0</v>
      </c>
      <c r="V1000" s="16">
        <f t="shared" si="94"/>
        <v>69.41</v>
      </c>
      <c r="W1000" s="17" t="str">
        <f>IF('[1]TCE - ANEXO III - Preencher'!X1009="","",'[1]TCE - ANEXO III - Preencher'!X1009)</f>
        <v>AUXÍLIO CRECHE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385.77501129032248</v>
      </c>
    </row>
    <row r="1001" spans="1:28" x14ac:dyDescent="0.2">
      <c r="A1001" s="8">
        <f>IFERROR(VLOOKUP(B1001,'[1]DADOS (OCULTAR)'!$Q$3:$S$136,3,0),"")</f>
        <v>9039744002723</v>
      </c>
      <c r="B1001" s="9" t="str">
        <f>'[1]TCE - ANEXO III - Preencher'!C1010</f>
        <v>HOSPITAL PELÓPIDAS SILVEIRA - CG Nº 017/2022</v>
      </c>
      <c r="C1001" s="10"/>
      <c r="D1001" s="11" t="str">
        <f>'[1]TCE - ANEXO III - Preencher'!E1010</f>
        <v>SAMANTA MARIA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07/2024</v>
      </c>
      <c r="H1001" s="14">
        <f>'[1]TCE - ANEXO III - Preencher'!I1010</f>
        <v>0</v>
      </c>
      <c r="I1001" s="14">
        <f>'[1]TCE - ANEXO III - Preencher'!J1010</f>
        <v>274.1952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2.15</v>
      </c>
      <c r="O1001" s="15">
        <f>'[1]TCE - ANEXO III - Preencher'!P1010</f>
        <v>0</v>
      </c>
      <c r="P1001" s="16">
        <f t="shared" si="92"/>
        <v>2.15</v>
      </c>
      <c r="Q1001" s="15">
        <f>'[1]TCE - ANEXO III - Preencher'!R1010</f>
        <v>0</v>
      </c>
      <c r="R1001" s="15">
        <f>'[1]TCE - ANEXO III - Preencher'!S1010</f>
        <v>79.069999999999993</v>
      </c>
      <c r="S1001" s="16">
        <f t="shared" si="93"/>
        <v>-79.069999999999993</v>
      </c>
      <c r="T1001" s="15">
        <f>'[1]TCE - ANEXO III - Preencher'!U1010</f>
        <v>64.78</v>
      </c>
      <c r="U1001" s="15">
        <f>'[1]TCE - ANEXO III - Preencher'!V1010</f>
        <v>0</v>
      </c>
      <c r="V1001" s="16">
        <f t="shared" si="94"/>
        <v>64.78</v>
      </c>
      <c r="W1001" s="17" t="str">
        <f>IF('[1]TCE - ANEXO III - Preencher'!X1010="","",'[1]TCE - ANEXO III - Preencher'!X1010)</f>
        <v>AUXÍLIO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262.05520000000001</v>
      </c>
    </row>
    <row r="1002" spans="1:28" x14ac:dyDescent="0.2">
      <c r="A1002" s="8">
        <f>IFERROR(VLOOKUP(B1002,'[1]DADOS (OCULTAR)'!$Q$3:$S$136,3,0),"")</f>
        <v>9039744002723</v>
      </c>
      <c r="B1002" s="9" t="str">
        <f>'[1]TCE - ANEXO III - Preencher'!C1011</f>
        <v>HOSPITAL PELÓPIDAS SILVEIRA - CG Nº 017/2022</v>
      </c>
      <c r="C1002" s="10"/>
      <c r="D1002" s="11" t="str">
        <f>'[1]TCE - ANEXO III - Preencher'!E1011</f>
        <v>SAMANTHA WAGNER ALVES DA SILVEIRA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5134-30</v>
      </c>
      <c r="G1002" s="13" t="str">
        <f>IF('[1]TCE - ANEXO III - Preencher'!H1011="","",'[1]TCE - ANEXO III - Preencher'!H1011)</f>
        <v>07/2024</v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2.15</v>
      </c>
      <c r="O1002" s="15">
        <f>'[1]TCE - ANEXO III - Preencher'!P1011</f>
        <v>0</v>
      </c>
      <c r="P1002" s="16">
        <f t="shared" si="92"/>
        <v>2.15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2.15</v>
      </c>
    </row>
    <row r="1003" spans="1:28" x14ac:dyDescent="0.2">
      <c r="A1003" s="8">
        <f>IFERROR(VLOOKUP(B1003,'[1]DADOS (OCULTAR)'!$Q$3:$S$136,3,0),"")</f>
        <v>9039744002723</v>
      </c>
      <c r="B1003" s="9" t="str">
        <f>'[1]TCE - ANEXO III - Preencher'!C1012</f>
        <v>HOSPITAL PELÓPIDAS SILVEIRA - CG Nº 017/2022</v>
      </c>
      <c r="C1003" s="10"/>
      <c r="D1003" s="11" t="str">
        <f>'[1]TCE - ANEXO III - Preencher'!E1012</f>
        <v>SAMELA CRISTINA GONCALVES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07/2024</v>
      </c>
      <c r="H1003" s="14">
        <f>'[1]TCE - ANEXO III - Preencher'!I1012</f>
        <v>0</v>
      </c>
      <c r="I1003" s="14">
        <f>'[1]TCE - ANEXO III - Preencher'!J1012</f>
        <v>265.48079999999999</v>
      </c>
      <c r="J1003" s="14">
        <f>'[1]TCE - ANEXO III - Preencher'!K1012</f>
        <v>0</v>
      </c>
      <c r="K1003" s="15">
        <f>'[1]TCE - ANEXO III - Preencher'!L1012</f>
        <v>180.22020000000001</v>
      </c>
      <c r="L1003" s="15">
        <f>'[1]TCE - ANEXO III - Preencher'!M1012</f>
        <v>28.24</v>
      </c>
      <c r="M1003" s="15">
        <f t="shared" si="91"/>
        <v>151.9802</v>
      </c>
      <c r="N1003" s="15">
        <f>'[1]TCE - ANEXO III - Preencher'!O1012</f>
        <v>2.15</v>
      </c>
      <c r="O1003" s="15">
        <f>'[1]TCE - ANEXO III - Preencher'!P1012</f>
        <v>0</v>
      </c>
      <c r="P1003" s="16">
        <f t="shared" si="92"/>
        <v>2.15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419.61099999999999</v>
      </c>
    </row>
    <row r="1004" spans="1:28" x14ac:dyDescent="0.2">
      <c r="A1004" s="8">
        <f>IFERROR(VLOOKUP(B1004,'[1]DADOS (OCULTAR)'!$Q$3:$S$136,3,0),"")</f>
        <v>9039744002723</v>
      </c>
      <c r="B1004" s="9" t="str">
        <f>'[1]TCE - ANEXO III - Preencher'!C1013</f>
        <v>HOSPITAL PELÓPIDAS SILVEIRA - CG Nº 017/2022</v>
      </c>
      <c r="C1004" s="10"/>
      <c r="D1004" s="11" t="str">
        <f>'[1]TCE - ANEXO III - Preencher'!E1013</f>
        <v>SAMILY BATISTA DE CARVALHO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4110-10</v>
      </c>
      <c r="G1004" s="13" t="str">
        <f>IF('[1]TCE - ANEXO III - Preencher'!H1013="","",'[1]TCE - ANEXO III - Preencher'!H1013)</f>
        <v>07/2024</v>
      </c>
      <c r="H1004" s="14">
        <f>'[1]TCE - ANEXO III - Preencher'!I1013</f>
        <v>0</v>
      </c>
      <c r="I1004" s="14">
        <f>'[1]TCE - ANEXO III - Preencher'!J1013</f>
        <v>113.2792</v>
      </c>
      <c r="J1004" s="14">
        <f>'[1]TCE - ANEXO III - Preencher'!K1013</f>
        <v>0</v>
      </c>
      <c r="K1004" s="15">
        <f>'[1]TCE - ANEXO III - Preencher'!L1013</f>
        <v>180.22020000000001</v>
      </c>
      <c r="L1004" s="15">
        <f>'[1]TCE - ANEXO III - Preencher'!M1013</f>
        <v>28.24</v>
      </c>
      <c r="M1004" s="15">
        <f t="shared" si="91"/>
        <v>151.9802</v>
      </c>
      <c r="N1004" s="15">
        <f>'[1]TCE - ANEXO III - Preencher'!O1013</f>
        <v>2.15</v>
      </c>
      <c r="O1004" s="15">
        <f>'[1]TCE - ANEXO III - Preencher'!P1013</f>
        <v>0</v>
      </c>
      <c r="P1004" s="16">
        <f t="shared" si="92"/>
        <v>2.15</v>
      </c>
      <c r="Q1004" s="15">
        <f>'[1]TCE - ANEXO III - Preencher'!R1013</f>
        <v>135.98141129032257</v>
      </c>
      <c r="R1004" s="15">
        <f>'[1]TCE - ANEXO III - Preencher'!S1013</f>
        <v>84.72</v>
      </c>
      <c r="S1004" s="16">
        <f t="shared" si="93"/>
        <v>51.26141129032257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318.6708112903226</v>
      </c>
    </row>
    <row r="1005" spans="1:28" x14ac:dyDescent="0.2">
      <c r="A1005" s="8">
        <f>IFERROR(VLOOKUP(B1005,'[1]DADOS (OCULTAR)'!$Q$3:$S$136,3,0),"")</f>
        <v>9039744002723</v>
      </c>
      <c r="B1005" s="9" t="str">
        <f>'[1]TCE - ANEXO III - Preencher'!C1014</f>
        <v>HOSPITAL PELÓPIDAS SILVEIRA - CG Nº 017/2022</v>
      </c>
      <c r="C1005" s="10"/>
      <c r="D1005" s="11" t="str">
        <f>'[1]TCE - ANEXO III - Preencher'!E1014</f>
        <v>SAMUEL CARNEIRO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5211-30</v>
      </c>
      <c r="G1005" s="13" t="str">
        <f>IF('[1]TCE - ANEXO III - Preencher'!H1014="","",'[1]TCE - ANEXO III - Preencher'!H1014)</f>
        <v>07/2024</v>
      </c>
      <c r="H1005" s="14">
        <f>'[1]TCE - ANEXO III - Preencher'!I1014</f>
        <v>0</v>
      </c>
      <c r="I1005" s="14">
        <f>'[1]TCE - ANEXO III - Preencher'!J1014</f>
        <v>125.3032</v>
      </c>
      <c r="J1005" s="14">
        <f>'[1]TCE - ANEXO III - Preencher'!K1014</f>
        <v>0</v>
      </c>
      <c r="K1005" s="15">
        <f>'[1]TCE - ANEXO III - Preencher'!L1014</f>
        <v>180.22020000000001</v>
      </c>
      <c r="L1005" s="15">
        <f>'[1]TCE - ANEXO III - Preencher'!M1014</f>
        <v>31.14</v>
      </c>
      <c r="M1005" s="15">
        <f t="shared" si="91"/>
        <v>149.08019999999999</v>
      </c>
      <c r="N1005" s="15">
        <f>'[1]TCE - ANEXO III - Preencher'!O1014</f>
        <v>2.15</v>
      </c>
      <c r="O1005" s="15">
        <f>'[1]TCE - ANEXO III - Preencher'!P1014</f>
        <v>0</v>
      </c>
      <c r="P1005" s="16">
        <f t="shared" si="92"/>
        <v>2.15</v>
      </c>
      <c r="Q1005" s="15">
        <f>'[1]TCE - ANEXO III - Preencher'!R1014</f>
        <v>250.78141129032258</v>
      </c>
      <c r="R1005" s="15">
        <f>'[1]TCE - ANEXO III - Preencher'!S1014</f>
        <v>93.42</v>
      </c>
      <c r="S1005" s="16">
        <f t="shared" si="93"/>
        <v>157.36141129032256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433.89481129032254</v>
      </c>
    </row>
    <row r="1006" spans="1:28" x14ac:dyDescent="0.2">
      <c r="A1006" s="8">
        <f>IFERROR(VLOOKUP(B1006,'[1]DADOS (OCULTAR)'!$Q$3:$S$136,3,0),"")</f>
        <v>9039744002723</v>
      </c>
      <c r="B1006" s="9" t="str">
        <f>'[1]TCE - ANEXO III - Preencher'!C1015</f>
        <v>HOSPITAL PELÓPIDAS SILVEIRA - CG Nº 017/2022</v>
      </c>
      <c r="C1006" s="10"/>
      <c r="D1006" s="11" t="str">
        <f>'[1]TCE - ANEXO III - Preencher'!E1015</f>
        <v>SAMUEL DA SILVA MORAES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07/2024</v>
      </c>
      <c r="H1006" s="14">
        <f>'[1]TCE - ANEXO III - Preencher'!I1015</f>
        <v>0</v>
      </c>
      <c r="I1006" s="14">
        <f>'[1]TCE - ANEXO III - Preencher'!J1015</f>
        <v>301.52800000000002</v>
      </c>
      <c r="J1006" s="14">
        <f>'[1]TCE - ANEXO III - Preencher'!K1015</f>
        <v>0</v>
      </c>
      <c r="K1006" s="15">
        <f>'[1]TCE - ANEXO III - Preencher'!L1015</f>
        <v>180.22020000000001</v>
      </c>
      <c r="L1006" s="15">
        <f>'[1]TCE - ANEXO III - Preencher'!M1015</f>
        <v>28.24</v>
      </c>
      <c r="M1006" s="15">
        <f t="shared" si="91"/>
        <v>151.9802</v>
      </c>
      <c r="N1006" s="15">
        <f>'[1]TCE - ANEXO III - Preencher'!O1015</f>
        <v>2.15</v>
      </c>
      <c r="O1006" s="15">
        <f>'[1]TCE - ANEXO III - Preencher'!P1015</f>
        <v>0</v>
      </c>
      <c r="P1006" s="16">
        <f t="shared" si="92"/>
        <v>2.15</v>
      </c>
      <c r="Q1006" s="15">
        <f>'[1]TCE - ANEXO III - Preencher'!R1015</f>
        <v>267.18141129032256</v>
      </c>
      <c r="R1006" s="15">
        <f>'[1]TCE - ANEXO III - Preencher'!S1015</f>
        <v>84.72</v>
      </c>
      <c r="S1006" s="16">
        <f t="shared" si="93"/>
        <v>182.46141129032256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638.1196112903225</v>
      </c>
    </row>
    <row r="1007" spans="1:28" x14ac:dyDescent="0.2">
      <c r="A1007" s="8">
        <f>IFERROR(VLOOKUP(B1007,'[1]DADOS (OCULTAR)'!$Q$3:$S$136,3,0),"")</f>
        <v>9039744002723</v>
      </c>
      <c r="B1007" s="9" t="str">
        <f>'[1]TCE - ANEXO III - Preencher'!C1016</f>
        <v>HOSPITAL PELÓPIDAS SILVEIRA - CG Nº 017/2022</v>
      </c>
      <c r="C1007" s="10"/>
      <c r="D1007" s="11" t="str">
        <f>'[1]TCE - ANEXO III - Preencher'!E1016</f>
        <v>SAMUEL JOSE PEDRO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5143-20</v>
      </c>
      <c r="G1007" s="13" t="str">
        <f>IF('[1]TCE - ANEXO III - Preencher'!H1016="","",'[1]TCE - ANEXO III - Preencher'!H1016)</f>
        <v>07/2024</v>
      </c>
      <c r="H1007" s="14">
        <f>'[1]TCE - ANEXO III - Preencher'!I1016</f>
        <v>0</v>
      </c>
      <c r="I1007" s="14">
        <f>'[1]TCE - ANEXO III - Preencher'!J1016</f>
        <v>9.0367999999999995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2.15</v>
      </c>
      <c r="O1007" s="15">
        <f>'[1]TCE - ANEXO III - Preencher'!P1016</f>
        <v>0</v>
      </c>
      <c r="P1007" s="16">
        <f t="shared" si="92"/>
        <v>2.15</v>
      </c>
      <c r="Q1007" s="15">
        <f>'[1]TCE - ANEXO III - Preencher'!R1016</f>
        <v>12.98141129032258</v>
      </c>
      <c r="R1007" s="15">
        <f>'[1]TCE - ANEXO III - Preencher'!S1016</f>
        <v>5.65</v>
      </c>
      <c r="S1007" s="16">
        <f t="shared" si="93"/>
        <v>7.3314112903225794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18.518211290322579</v>
      </c>
    </row>
    <row r="1008" spans="1:28" x14ac:dyDescent="0.2">
      <c r="A1008" s="8">
        <f>IFERROR(VLOOKUP(B1008,'[1]DADOS (OCULTAR)'!$Q$3:$S$136,3,0),"")</f>
        <v>9039744002723</v>
      </c>
      <c r="B1008" s="9" t="str">
        <f>'[1]TCE - ANEXO III - Preencher'!C1017</f>
        <v>HOSPITAL PELÓPIDAS SILVEIRA - CG Nº 017/2022</v>
      </c>
      <c r="C1008" s="10"/>
      <c r="D1008" s="11" t="str">
        <f>'[1]TCE - ANEXO III - Preencher'!E1017</f>
        <v>SANDOVAL GOMES DE SOUZA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5211-30</v>
      </c>
      <c r="G1008" s="13" t="str">
        <f>IF('[1]TCE - ANEXO III - Preencher'!H1017="","",'[1]TCE - ANEXO III - Preencher'!H1017)</f>
        <v>07/2024</v>
      </c>
      <c r="H1008" s="14">
        <f>'[1]TCE - ANEXO III - Preencher'!I1017</f>
        <v>0</v>
      </c>
      <c r="I1008" s="14">
        <f>'[1]TCE - ANEXO III - Preencher'!J1017</f>
        <v>156.36240000000001</v>
      </c>
      <c r="J1008" s="14">
        <f>'[1]TCE - ANEXO III - Preencher'!K1017</f>
        <v>0</v>
      </c>
      <c r="K1008" s="15">
        <f>'[1]TCE - ANEXO III - Preencher'!L1017</f>
        <v>180.22020000000001</v>
      </c>
      <c r="L1008" s="15">
        <f>'[1]TCE - ANEXO III - Preencher'!M1017</f>
        <v>31.14</v>
      </c>
      <c r="M1008" s="15">
        <f t="shared" si="91"/>
        <v>149.08019999999999</v>
      </c>
      <c r="N1008" s="15">
        <f>'[1]TCE - ANEXO III - Preencher'!O1017</f>
        <v>2.15</v>
      </c>
      <c r="O1008" s="15">
        <f>'[1]TCE - ANEXO III - Preencher'!P1017</f>
        <v>0</v>
      </c>
      <c r="P1008" s="16">
        <f t="shared" si="92"/>
        <v>2.15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307.59259999999995</v>
      </c>
    </row>
    <row r="1009" spans="1:28" x14ac:dyDescent="0.2">
      <c r="A1009" s="8">
        <f>IFERROR(VLOOKUP(B1009,'[1]DADOS (OCULTAR)'!$Q$3:$S$136,3,0),"")</f>
        <v>9039744002723</v>
      </c>
      <c r="B1009" s="9" t="str">
        <f>'[1]TCE - ANEXO III - Preencher'!C1018</f>
        <v>HOSPITAL PELÓPIDAS SILVEIRA - CG Nº 017/2022</v>
      </c>
      <c r="C1009" s="10"/>
      <c r="D1009" s="11" t="str">
        <f>'[1]TCE - ANEXO III - Preencher'!E1018</f>
        <v>SANDRA CAMPELO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5163-45</v>
      </c>
      <c r="G1009" s="13" t="str">
        <f>IF('[1]TCE - ANEXO III - Preencher'!H1018="","",'[1]TCE - ANEXO III - Preencher'!H1018)</f>
        <v>07/2024</v>
      </c>
      <c r="H1009" s="14">
        <f>'[1]TCE - ANEXO III - Preencher'!I1018</f>
        <v>0</v>
      </c>
      <c r="I1009" s="14">
        <f>'[1]TCE - ANEXO III - Preencher'!J1018</f>
        <v>157.32239999999999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2.15</v>
      </c>
      <c r="O1009" s="15">
        <f>'[1]TCE - ANEXO III - Preencher'!P1018</f>
        <v>0</v>
      </c>
      <c r="P1009" s="16">
        <f t="shared" si="92"/>
        <v>2.15</v>
      </c>
      <c r="Q1009" s="15">
        <f>'[1]TCE - ANEXO III - Preencher'!R1018</f>
        <v>267.18141129032256</v>
      </c>
      <c r="R1009" s="15">
        <f>'[1]TCE - ANEXO III - Preencher'!S1018</f>
        <v>85.28</v>
      </c>
      <c r="S1009" s="16">
        <f t="shared" si="93"/>
        <v>181.90141129032256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341.37381129032258</v>
      </c>
    </row>
    <row r="1010" spans="1:28" x14ac:dyDescent="0.2">
      <c r="A1010" s="8">
        <f>IFERROR(VLOOKUP(B1010,'[1]DADOS (OCULTAR)'!$Q$3:$S$136,3,0),"")</f>
        <v>9039744002723</v>
      </c>
      <c r="B1010" s="9" t="str">
        <f>'[1]TCE - ANEXO III - Preencher'!C1019</f>
        <v>HOSPITAL PELÓPIDAS SILVEIRA - CG Nº 017/2022</v>
      </c>
      <c r="C1010" s="10"/>
      <c r="D1010" s="11" t="str">
        <f>'[1]TCE - ANEXO III - Preencher'!E1019</f>
        <v>SANDRA CRISTINA LIMA DE ARAUJO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07/2024</v>
      </c>
      <c r="H1010" s="14">
        <f>'[1]TCE - ANEXO III - Preencher'!I1019</f>
        <v>0</v>
      </c>
      <c r="I1010" s="14">
        <f>'[1]TCE - ANEXO III - Preencher'!J1019</f>
        <v>276.0976</v>
      </c>
      <c r="J1010" s="14">
        <f>'[1]TCE - ANEXO III - Preencher'!K1019</f>
        <v>0</v>
      </c>
      <c r="K1010" s="15">
        <f>'[1]TCE - ANEXO III - Preencher'!L1019</f>
        <v>180.22020000000001</v>
      </c>
      <c r="L1010" s="15">
        <f>'[1]TCE - ANEXO III - Preencher'!M1019</f>
        <v>28.24</v>
      </c>
      <c r="M1010" s="15">
        <f t="shared" si="91"/>
        <v>151.9802</v>
      </c>
      <c r="N1010" s="15">
        <f>'[1]TCE - ANEXO III - Preencher'!O1019</f>
        <v>2.15</v>
      </c>
      <c r="O1010" s="15">
        <f>'[1]TCE - ANEXO III - Preencher'!P1019</f>
        <v>0</v>
      </c>
      <c r="P1010" s="16">
        <f t="shared" si="92"/>
        <v>2.15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430.2278</v>
      </c>
    </row>
    <row r="1011" spans="1:28" x14ac:dyDescent="0.2">
      <c r="A1011" s="8">
        <f>IFERROR(VLOOKUP(B1011,'[1]DADOS (OCULTAR)'!$Q$3:$S$136,3,0),"")</f>
        <v>9039744002723</v>
      </c>
      <c r="B1011" s="9" t="str">
        <f>'[1]TCE - ANEXO III - Preencher'!C1020</f>
        <v>HOSPITAL PELÓPIDAS SILVEIRA - CG Nº 017/2022</v>
      </c>
      <c r="C1011" s="10"/>
      <c r="D1011" s="11" t="str">
        <f>'[1]TCE - ANEXO III - Preencher'!E1020</f>
        <v>SANDRA LUCIA DE SOUZA E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4110-10</v>
      </c>
      <c r="G1011" s="13" t="str">
        <f>IF('[1]TCE - ANEXO III - Preencher'!H1020="","",'[1]TCE - ANEXO III - Preencher'!H1020)</f>
        <v>07/2024</v>
      </c>
      <c r="H1011" s="14">
        <f>'[1]TCE - ANEXO III - Preencher'!I1020</f>
        <v>0</v>
      </c>
      <c r="I1011" s="14">
        <f>'[1]TCE - ANEXO III - Preencher'!J1020</f>
        <v>102.8968</v>
      </c>
      <c r="J1011" s="14">
        <f>'[1]TCE - ANEXO III - Preencher'!K1020</f>
        <v>0</v>
      </c>
      <c r="K1011" s="15">
        <f>'[1]TCE - ANEXO III - Preencher'!L1020</f>
        <v>180.22020000000001</v>
      </c>
      <c r="L1011" s="15">
        <f>'[1]TCE - ANEXO III - Preencher'!M1020</f>
        <v>28.24</v>
      </c>
      <c r="M1011" s="15">
        <f t="shared" si="91"/>
        <v>151.9802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257.02699999999999</v>
      </c>
    </row>
    <row r="1012" spans="1:28" x14ac:dyDescent="0.2">
      <c r="A1012" s="8">
        <f>IFERROR(VLOOKUP(B1012,'[1]DADOS (OCULTAR)'!$Q$3:$S$136,3,0),"")</f>
        <v>9039744002723</v>
      </c>
      <c r="B1012" s="9" t="str">
        <f>'[1]TCE - ANEXO III - Preencher'!C1021</f>
        <v>HOSPITAL PELÓPIDAS SILVEIRA - CG Nº 017/2022</v>
      </c>
      <c r="C1012" s="10"/>
      <c r="D1012" s="11" t="str">
        <f>'[1]TCE - ANEXO III - Preencher'!E1021</f>
        <v>SANDRA MADALENA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07/2024</v>
      </c>
      <c r="H1012" s="14">
        <f>'[1]TCE - ANEXO III - Preencher'!I1021</f>
        <v>0</v>
      </c>
      <c r="I1012" s="14">
        <f>'[1]TCE - ANEXO III - Preencher'!J1021</f>
        <v>446.04320000000001</v>
      </c>
      <c r="J1012" s="14">
        <f>'[1]TCE - ANEXO III - Preencher'!K1021</f>
        <v>0</v>
      </c>
      <c r="K1012" s="15">
        <f>'[1]TCE - ANEXO III - Preencher'!L1021</f>
        <v>180.22020000000001</v>
      </c>
      <c r="L1012" s="15">
        <f>'[1]TCE - ANEXO III - Preencher'!M1021</f>
        <v>3.05</v>
      </c>
      <c r="M1012" s="15">
        <f t="shared" si="91"/>
        <v>177.17019999999999</v>
      </c>
      <c r="N1012" s="15">
        <f>'[1]TCE - ANEXO III - Preencher'!O1021</f>
        <v>4.5199999999999996</v>
      </c>
      <c r="O1012" s="15">
        <f>'[1]TCE - ANEXO III - Preencher'!P1021</f>
        <v>0</v>
      </c>
      <c r="P1012" s="16">
        <f t="shared" si="92"/>
        <v>4.5199999999999996</v>
      </c>
      <c r="Q1012" s="15">
        <f>'[1]TCE - ANEXO III - Preencher'!R1021</f>
        <v>201.58141129032259</v>
      </c>
      <c r="R1012" s="15">
        <f>'[1]TCE - ANEXO III - Preencher'!S1021</f>
        <v>122.12</v>
      </c>
      <c r="S1012" s="16">
        <f t="shared" si="93"/>
        <v>79.461411290322587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707.1948112903226</v>
      </c>
    </row>
    <row r="1013" spans="1:28" x14ac:dyDescent="0.2">
      <c r="A1013" s="8">
        <f>IFERROR(VLOOKUP(B1013,'[1]DADOS (OCULTAR)'!$Q$3:$S$136,3,0),"")</f>
        <v>9039744002723</v>
      </c>
      <c r="B1013" s="9" t="str">
        <f>'[1]TCE - ANEXO III - Preencher'!C1022</f>
        <v>HOSPITAL PELÓPIDAS SILVEIRA - CG Nº 017/2022</v>
      </c>
      <c r="C1013" s="10"/>
      <c r="D1013" s="11" t="str">
        <f>'[1]TCE - ANEXO III - Preencher'!E1022</f>
        <v>SANDRA MARIA DE ANDRADE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3242-05</v>
      </c>
      <c r="G1013" s="13" t="str">
        <f>IF('[1]TCE - ANEXO III - Preencher'!H1022="","",'[1]TCE - ANEXO III - Preencher'!H1022)</f>
        <v>07/2024</v>
      </c>
      <c r="H1013" s="14">
        <f>'[1]TCE - ANEXO III - Preencher'!I1022</f>
        <v>0</v>
      </c>
      <c r="I1013" s="14">
        <f>'[1]TCE - ANEXO III - Preencher'!J1022</f>
        <v>156.60640000000001</v>
      </c>
      <c r="J1013" s="14">
        <f>'[1]TCE - ANEXO III - Preencher'!K1022</f>
        <v>0</v>
      </c>
      <c r="K1013" s="15">
        <f>'[1]TCE - ANEXO III - Preencher'!L1022</f>
        <v>180.22020000000001</v>
      </c>
      <c r="L1013" s="15">
        <f>'[1]TCE - ANEXO III - Preencher'!M1022</f>
        <v>33.5</v>
      </c>
      <c r="M1013" s="15">
        <f t="shared" si="91"/>
        <v>146.72020000000001</v>
      </c>
      <c r="N1013" s="15">
        <f>'[1]TCE - ANEXO III - Preencher'!O1022</f>
        <v>2.15</v>
      </c>
      <c r="O1013" s="15">
        <f>'[1]TCE - ANEXO III - Preencher'!P1022</f>
        <v>0</v>
      </c>
      <c r="P1013" s="16">
        <f t="shared" si="92"/>
        <v>2.15</v>
      </c>
      <c r="Q1013" s="15">
        <f>'[1]TCE - ANEXO III - Preencher'!R1022</f>
        <v>135.98141129032257</v>
      </c>
      <c r="R1013" s="15">
        <f>'[1]TCE - ANEXO III - Preencher'!S1022</f>
        <v>100.51</v>
      </c>
      <c r="S1013" s="16">
        <f t="shared" si="93"/>
        <v>35.471411290322564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340.94801129032254</v>
      </c>
    </row>
    <row r="1014" spans="1:28" x14ac:dyDescent="0.2">
      <c r="A1014" s="8">
        <f>IFERROR(VLOOKUP(B1014,'[1]DADOS (OCULTAR)'!$Q$3:$S$136,3,0),"")</f>
        <v>9039744002723</v>
      </c>
      <c r="B1014" s="9" t="str">
        <f>'[1]TCE - ANEXO III - Preencher'!C1023</f>
        <v>HOSPITAL PELÓPIDAS SILVEIRA - CG Nº 017/2022</v>
      </c>
      <c r="C1014" s="10"/>
      <c r="D1014" s="11" t="str">
        <f>'[1]TCE - ANEXO III - Preencher'!E1023</f>
        <v>SANDRA PIMENTEL MONTEIRO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5134-30</v>
      </c>
      <c r="G1014" s="13" t="str">
        <f>IF('[1]TCE - ANEXO III - Preencher'!H1023="","",'[1]TCE - ANEXO III - Preencher'!H1023)</f>
        <v>07/2024</v>
      </c>
      <c r="H1014" s="14">
        <f>'[1]TCE - ANEXO III - Preencher'!I1023</f>
        <v>0</v>
      </c>
      <c r="I1014" s="14">
        <f>'[1]TCE - ANEXO III - Preencher'!J1023</f>
        <v>135.55199999999999</v>
      </c>
      <c r="J1014" s="14">
        <f>'[1]TCE - ANEXO III - Preencher'!K1023</f>
        <v>0</v>
      </c>
      <c r="K1014" s="15">
        <f>'[1]TCE - ANEXO III - Preencher'!L1023</f>
        <v>180.22020000000001</v>
      </c>
      <c r="L1014" s="15">
        <f>'[1]TCE - ANEXO III - Preencher'!M1023</f>
        <v>28.24</v>
      </c>
      <c r="M1014" s="15">
        <f t="shared" si="91"/>
        <v>151.9802</v>
      </c>
      <c r="N1014" s="15">
        <f>'[1]TCE - ANEXO III - Preencher'!O1023</f>
        <v>2.15</v>
      </c>
      <c r="O1014" s="15">
        <f>'[1]TCE - ANEXO III - Preencher'!P1023</f>
        <v>0</v>
      </c>
      <c r="P1014" s="16">
        <f t="shared" si="92"/>
        <v>2.15</v>
      </c>
      <c r="Q1014" s="15">
        <f>'[1]TCE - ANEXO III - Preencher'!R1023</f>
        <v>250.78141129032258</v>
      </c>
      <c r="R1014" s="15">
        <f>'[1]TCE - ANEXO III - Preencher'!S1023</f>
        <v>84.72</v>
      </c>
      <c r="S1014" s="16">
        <f t="shared" si="93"/>
        <v>166.06141129032258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455.74361129032252</v>
      </c>
    </row>
    <row r="1015" spans="1:28" x14ac:dyDescent="0.2">
      <c r="A1015" s="8">
        <f>IFERROR(VLOOKUP(B1015,'[1]DADOS (OCULTAR)'!$Q$3:$S$136,3,0),"")</f>
        <v>9039744002723</v>
      </c>
      <c r="B1015" s="9" t="str">
        <f>'[1]TCE - ANEXO III - Preencher'!C1024</f>
        <v>HOSPITAL PELÓPIDAS SILVEIRA - CG Nº 017/2022</v>
      </c>
      <c r="C1015" s="10"/>
      <c r="D1015" s="11" t="str">
        <f>'[1]TCE - ANEXO III - Preencher'!E1024</f>
        <v>SANDREANE SANTINO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4110-10</v>
      </c>
      <c r="G1015" s="13" t="str">
        <f>IF('[1]TCE - ANEXO III - Preencher'!H1024="","",'[1]TCE - ANEXO III - Preencher'!H1024)</f>
        <v>07/2024</v>
      </c>
      <c r="H1015" s="14">
        <f>'[1]TCE - ANEXO III - Preencher'!I1024</f>
        <v>0</v>
      </c>
      <c r="I1015" s="14">
        <f>'[1]TCE - ANEXO III - Preencher'!J1024</f>
        <v>112.96</v>
      </c>
      <c r="J1015" s="14">
        <f>'[1]TCE - ANEXO III - Preencher'!K1024</f>
        <v>0</v>
      </c>
      <c r="K1015" s="15">
        <f>'[1]TCE - ANEXO III - Preencher'!L1024</f>
        <v>180.22020000000001</v>
      </c>
      <c r="L1015" s="15">
        <f>'[1]TCE - ANEXO III - Preencher'!M1024</f>
        <v>28.24</v>
      </c>
      <c r="M1015" s="15">
        <f t="shared" si="91"/>
        <v>151.9802</v>
      </c>
      <c r="N1015" s="15">
        <f>'[1]TCE - ANEXO III - Preencher'!O1024</f>
        <v>2.15</v>
      </c>
      <c r="O1015" s="15">
        <f>'[1]TCE - ANEXO III - Preencher'!P1024</f>
        <v>0</v>
      </c>
      <c r="P1015" s="16">
        <f t="shared" si="92"/>
        <v>2.15</v>
      </c>
      <c r="Q1015" s="15">
        <f>'[1]TCE - ANEXO III - Preencher'!R1024</f>
        <v>189.28141129032258</v>
      </c>
      <c r="R1015" s="15">
        <f>'[1]TCE - ANEXO III - Preencher'!S1024</f>
        <v>84.72</v>
      </c>
      <c r="S1015" s="16">
        <f t="shared" si="93"/>
        <v>104.56141129032258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371.65161129032253</v>
      </c>
    </row>
    <row r="1016" spans="1:28" x14ac:dyDescent="0.2">
      <c r="A1016" s="8">
        <f>IFERROR(VLOOKUP(B1016,'[1]DADOS (OCULTAR)'!$Q$3:$S$136,3,0),"")</f>
        <v>9039744002723</v>
      </c>
      <c r="B1016" s="9" t="str">
        <f>'[1]TCE - ANEXO III - Preencher'!C1025</f>
        <v>HOSPITAL PELÓPIDAS SILVEIRA - CG Nº 017/2022</v>
      </c>
      <c r="C1016" s="10"/>
      <c r="D1016" s="11" t="str">
        <f>'[1]TCE - ANEXO III - Preencher'!E1025</f>
        <v>SARA FERREIRA TORRES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2237-10</v>
      </c>
      <c r="G1016" s="13" t="str">
        <f>IF('[1]TCE - ANEXO III - Preencher'!H1025="","",'[1]TCE - ANEXO III - Preencher'!H1025)</f>
        <v>07/2024</v>
      </c>
      <c r="H1016" s="14">
        <f>'[1]TCE - ANEXO III - Preencher'!I1025</f>
        <v>0</v>
      </c>
      <c r="I1016" s="14">
        <f>'[1]TCE - ANEXO III - Preencher'!J1025</f>
        <v>303.60239999999999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2.15</v>
      </c>
      <c r="O1016" s="15">
        <f>'[1]TCE - ANEXO III - Preencher'!P1025</f>
        <v>0</v>
      </c>
      <c r="P1016" s="16">
        <f t="shared" si="92"/>
        <v>2.15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305.75239999999997</v>
      </c>
    </row>
    <row r="1017" spans="1:28" x14ac:dyDescent="0.2">
      <c r="A1017" s="8">
        <f>IFERROR(VLOOKUP(B1017,'[1]DADOS (OCULTAR)'!$Q$3:$S$136,3,0),"")</f>
        <v>9039744002723</v>
      </c>
      <c r="B1017" s="9" t="str">
        <f>'[1]TCE - ANEXO III - Preencher'!C1026</f>
        <v>HOSPITAL PELÓPIDAS SILVEIRA - CG Nº 017/2022</v>
      </c>
      <c r="C1017" s="10"/>
      <c r="D1017" s="11" t="str">
        <f>'[1]TCE - ANEXO III - Preencher'!E1026</f>
        <v>SARA STHEFANY DAS CHAGAS FERREIRA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07/2024</v>
      </c>
      <c r="H1017" s="14">
        <f>'[1]TCE - ANEXO III - Preencher'!I1026</f>
        <v>0</v>
      </c>
      <c r="I1017" s="14">
        <f>'[1]TCE - ANEXO III - Preencher'!J1026</f>
        <v>272.63200000000001</v>
      </c>
      <c r="J1017" s="14">
        <f>'[1]TCE - ANEXO III - Preencher'!K1026</f>
        <v>0</v>
      </c>
      <c r="K1017" s="15">
        <f>'[1]TCE - ANEXO III - Preencher'!L1026</f>
        <v>180.22020000000001</v>
      </c>
      <c r="L1017" s="15">
        <f>'[1]TCE - ANEXO III - Preencher'!M1026</f>
        <v>28.24</v>
      </c>
      <c r="M1017" s="15">
        <f t="shared" si="91"/>
        <v>151.9802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267.18141129032256</v>
      </c>
      <c r="R1017" s="15">
        <f>'[1]TCE - ANEXO III - Preencher'!S1026</f>
        <v>82.46</v>
      </c>
      <c r="S1017" s="16">
        <f t="shared" si="93"/>
        <v>184.72141129032258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611.48361129032264</v>
      </c>
    </row>
    <row r="1018" spans="1:28" x14ac:dyDescent="0.2">
      <c r="A1018" s="8">
        <f>IFERROR(VLOOKUP(B1018,'[1]DADOS (OCULTAR)'!$Q$3:$S$136,3,0),"")</f>
        <v>9039744002723</v>
      </c>
      <c r="B1018" s="9" t="str">
        <f>'[1]TCE - ANEXO III - Preencher'!C1027</f>
        <v>HOSPITAL PELÓPIDAS SILVEIRA - CG Nº 017/2022</v>
      </c>
      <c r="C1018" s="10"/>
      <c r="D1018" s="11" t="str">
        <f>'[1]TCE - ANEXO III - Preencher'!E1027</f>
        <v>SARA TWANY FRANCISCA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5211-30</v>
      </c>
      <c r="G1018" s="13" t="str">
        <f>IF('[1]TCE - ANEXO III - Preencher'!H1027="","",'[1]TCE - ANEXO III - Preencher'!H1027)</f>
        <v>07/2024</v>
      </c>
      <c r="H1018" s="14">
        <f>'[1]TCE - ANEXO III - Preencher'!I1027</f>
        <v>0</v>
      </c>
      <c r="I1018" s="14">
        <f>'[1]TCE - ANEXO III - Preencher'!J1027</f>
        <v>142.43360000000001</v>
      </c>
      <c r="J1018" s="14">
        <f>'[1]TCE - ANEXO III - Preencher'!K1027</f>
        <v>0</v>
      </c>
      <c r="K1018" s="15">
        <f>'[1]TCE - ANEXO III - Preencher'!L1027</f>
        <v>180.22020000000001</v>
      </c>
      <c r="L1018" s="15">
        <f>'[1]TCE - ANEXO III - Preencher'!M1027</f>
        <v>31.14</v>
      </c>
      <c r="M1018" s="15">
        <f t="shared" si="91"/>
        <v>149.08019999999999</v>
      </c>
      <c r="N1018" s="15">
        <f>'[1]TCE - ANEXO III - Preencher'!O1027</f>
        <v>2.15</v>
      </c>
      <c r="O1018" s="15">
        <f>'[1]TCE - ANEXO III - Preencher'!P1027</f>
        <v>0</v>
      </c>
      <c r="P1018" s="16">
        <f t="shared" si="92"/>
        <v>2.15</v>
      </c>
      <c r="Q1018" s="15">
        <f>'[1]TCE - ANEXO III - Preencher'!R1027</f>
        <v>127.78141129032258</v>
      </c>
      <c r="R1018" s="15">
        <f>'[1]TCE - ANEXO III - Preencher'!S1027</f>
        <v>93.42</v>
      </c>
      <c r="S1018" s="16">
        <f t="shared" si="93"/>
        <v>34.361411290322579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328.02521129032255</v>
      </c>
    </row>
    <row r="1019" spans="1:28" x14ac:dyDescent="0.2">
      <c r="A1019" s="8">
        <f>IFERROR(VLOOKUP(B1019,'[1]DADOS (OCULTAR)'!$Q$3:$S$136,3,0),"")</f>
        <v>9039744002723</v>
      </c>
      <c r="B1019" s="9" t="str">
        <f>'[1]TCE - ANEXO III - Preencher'!C1028</f>
        <v>HOSPITAL PELÓPIDAS SILVEIRA - CG Nº 017/2022</v>
      </c>
      <c r="C1019" s="10"/>
      <c r="D1019" s="11" t="str">
        <f>'[1]TCE - ANEXO III - Preencher'!E1028</f>
        <v>SAULO CESAR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2526-05</v>
      </c>
      <c r="G1019" s="13" t="str">
        <f>IF('[1]TCE - ANEXO III - Preencher'!H1028="","",'[1]TCE - ANEXO III - Preencher'!H1028)</f>
        <v>07/2024</v>
      </c>
      <c r="H1019" s="14">
        <f>'[1]TCE - ANEXO III - Preencher'!I1028</f>
        <v>0</v>
      </c>
      <c r="I1019" s="14">
        <f>'[1]TCE - ANEXO III - Preencher'!J1028</f>
        <v>218.06399999999999</v>
      </c>
      <c r="J1019" s="14">
        <f>'[1]TCE - ANEXO III - Preencher'!K1028</f>
        <v>0</v>
      </c>
      <c r="K1019" s="15">
        <f>'[1]TCE - ANEXO III - Preencher'!L1028</f>
        <v>180.22020000000001</v>
      </c>
      <c r="L1019" s="15">
        <f>'[1]TCE - ANEXO III - Preencher'!M1028</f>
        <v>46.8</v>
      </c>
      <c r="M1019" s="15">
        <f t="shared" si="91"/>
        <v>133.42020000000002</v>
      </c>
      <c r="N1019" s="15">
        <f>'[1]TCE - ANEXO III - Preencher'!O1028</f>
        <v>2.15</v>
      </c>
      <c r="O1019" s="15">
        <f>'[1]TCE - ANEXO III - Preencher'!P1028</f>
        <v>0</v>
      </c>
      <c r="P1019" s="16">
        <f t="shared" si="92"/>
        <v>2.15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353.63419999999996</v>
      </c>
    </row>
    <row r="1020" spans="1:28" x14ac:dyDescent="0.2">
      <c r="A1020" s="8">
        <f>IFERROR(VLOOKUP(B1020,'[1]DADOS (OCULTAR)'!$Q$3:$S$136,3,0),"")</f>
        <v>9039744002723</v>
      </c>
      <c r="B1020" s="9" t="str">
        <f>'[1]TCE - ANEXO III - Preencher'!C1029</f>
        <v>HOSPITAL PELÓPIDAS SILVEIRA - CG Nº 017/2022</v>
      </c>
      <c r="C1020" s="10"/>
      <c r="D1020" s="11" t="str">
        <f>'[1]TCE - ANEXO III - Preencher'!E1029</f>
        <v>SELLEN MELO PORTELA DE SOUZA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07/2024</v>
      </c>
      <c r="H1020" s="14">
        <f>'[1]TCE - ANEXO III - Preencher'!I1029</f>
        <v>0</v>
      </c>
      <c r="I1020" s="14">
        <f>'[1]TCE - ANEXO III - Preencher'!J1029</f>
        <v>417.16239999999999</v>
      </c>
      <c r="J1020" s="14">
        <f>'[1]TCE - ANEXO III - Preencher'!K1029</f>
        <v>0</v>
      </c>
      <c r="K1020" s="15">
        <f>'[1]TCE - ANEXO III - Preencher'!L1029</f>
        <v>180.22020000000001</v>
      </c>
      <c r="L1020" s="15">
        <f>'[1]TCE - ANEXO III - Preencher'!M1029</f>
        <v>3.59</v>
      </c>
      <c r="M1020" s="15">
        <f t="shared" si="91"/>
        <v>176.6302</v>
      </c>
      <c r="N1020" s="15">
        <f>'[1]TCE - ANEXO III - Preencher'!O1029</f>
        <v>4.5199999999999996</v>
      </c>
      <c r="O1020" s="15">
        <f>'[1]TCE - ANEXO III - Preencher'!P1029</f>
        <v>0</v>
      </c>
      <c r="P1020" s="16">
        <f t="shared" si="92"/>
        <v>4.5199999999999996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598.31259999999997</v>
      </c>
    </row>
    <row r="1021" spans="1:28" x14ac:dyDescent="0.2">
      <c r="A1021" s="8">
        <f>IFERROR(VLOOKUP(B1021,'[1]DADOS (OCULTAR)'!$Q$3:$S$136,3,0),"")</f>
        <v>9039744002723</v>
      </c>
      <c r="B1021" s="9" t="str">
        <f>'[1]TCE - ANEXO III - Preencher'!C1030</f>
        <v>HOSPITAL PELÓPIDAS SILVEIRA - CG Nº 017/2022</v>
      </c>
      <c r="C1021" s="10"/>
      <c r="D1021" s="11" t="str">
        <f>'[1]TCE - ANEXO III - Preencher'!E1030</f>
        <v>SERGIO GONCALVES FILHO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5142-25</v>
      </c>
      <c r="G1021" s="13" t="str">
        <f>IF('[1]TCE - ANEXO III - Preencher'!H1030="","",'[1]TCE - ANEXO III - Preencher'!H1030)</f>
        <v>07/2024</v>
      </c>
      <c r="H1021" s="14">
        <f>'[1]TCE - ANEXO III - Preencher'!I1030</f>
        <v>0</v>
      </c>
      <c r="I1021" s="14">
        <f>'[1]TCE - ANEXO III - Preencher'!J1030</f>
        <v>153.28880000000001</v>
      </c>
      <c r="J1021" s="14">
        <f>'[1]TCE - ANEXO III - Preencher'!K1030</f>
        <v>0</v>
      </c>
      <c r="K1021" s="15">
        <f>'[1]TCE - ANEXO III - Preencher'!L1030</f>
        <v>180.22020000000001</v>
      </c>
      <c r="L1021" s="15">
        <f>'[1]TCE - ANEXO III - Preencher'!M1030</f>
        <v>28.24</v>
      </c>
      <c r="M1021" s="15">
        <f t="shared" si="91"/>
        <v>151.9802</v>
      </c>
      <c r="N1021" s="15">
        <f>'[1]TCE - ANEXO III - Preencher'!O1030</f>
        <v>2.15</v>
      </c>
      <c r="O1021" s="15">
        <f>'[1]TCE - ANEXO III - Preencher'!P1030</f>
        <v>0</v>
      </c>
      <c r="P1021" s="16">
        <f t="shared" si="92"/>
        <v>2.15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307.41899999999998</v>
      </c>
    </row>
    <row r="1022" spans="1:28" x14ac:dyDescent="0.2">
      <c r="A1022" s="8">
        <f>IFERROR(VLOOKUP(B1022,'[1]DADOS (OCULTAR)'!$Q$3:$S$136,3,0),"")</f>
        <v>9039744002723</v>
      </c>
      <c r="B1022" s="9" t="str">
        <f>'[1]TCE - ANEXO III - Preencher'!C1031</f>
        <v>HOSPITAL PELÓPIDAS SILVEIRA - CG Nº 017/2022</v>
      </c>
      <c r="C1022" s="10"/>
      <c r="D1022" s="11" t="str">
        <f>'[1]TCE - ANEXO III - Preencher'!E1031</f>
        <v>SERGIO HENRIQUE QUINTANS DE SOUZA E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7823-05</v>
      </c>
      <c r="G1022" s="13" t="str">
        <f>IF('[1]TCE - ANEXO III - Preencher'!H1031="","",'[1]TCE - ANEXO III - Preencher'!H1031)</f>
        <v>07/2024</v>
      </c>
      <c r="H1022" s="14">
        <f>'[1]TCE - ANEXO III - Preencher'!I1031</f>
        <v>0</v>
      </c>
      <c r="I1022" s="14">
        <f>'[1]TCE - ANEXO III - Preencher'!J1031</f>
        <v>128.67840000000001</v>
      </c>
      <c r="J1022" s="14">
        <f>'[1]TCE - ANEXO III - Preencher'!K1031</f>
        <v>0</v>
      </c>
      <c r="K1022" s="15">
        <f>'[1]TCE - ANEXO III - Preencher'!L1031</f>
        <v>180.22020000000001</v>
      </c>
      <c r="L1022" s="15">
        <f>'[1]TCE - ANEXO III - Preencher'!M1031</f>
        <v>32.17</v>
      </c>
      <c r="M1022" s="15">
        <f t="shared" si="91"/>
        <v>148.05020000000002</v>
      </c>
      <c r="N1022" s="15">
        <f>'[1]TCE - ANEXO III - Preencher'!O1031</f>
        <v>2.15</v>
      </c>
      <c r="O1022" s="15">
        <f>'[1]TCE - ANEXO III - Preencher'!P1031</f>
        <v>0</v>
      </c>
      <c r="P1022" s="16">
        <f t="shared" si="92"/>
        <v>2.15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278.87860000000001</v>
      </c>
    </row>
    <row r="1023" spans="1:28" x14ac:dyDescent="0.2">
      <c r="A1023" s="8">
        <f>IFERROR(VLOOKUP(B1023,'[1]DADOS (OCULTAR)'!$Q$3:$S$136,3,0),"")</f>
        <v>9039744002723</v>
      </c>
      <c r="B1023" s="9" t="str">
        <f>'[1]TCE - ANEXO III - Preencher'!C1032</f>
        <v>HOSPITAL PELÓPIDAS SILVEIRA - CG Nº 017/2022</v>
      </c>
      <c r="C1023" s="10"/>
      <c r="D1023" s="11" t="str">
        <f>'[1]TCE - ANEXO III - Preencher'!E1032</f>
        <v>SEVERINA PAZ DO NASCIMENTO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5143-20</v>
      </c>
      <c r="G1023" s="13" t="str">
        <f>IF('[1]TCE - ANEXO III - Preencher'!H1032="","",'[1]TCE - ANEXO III - Preencher'!H1032)</f>
        <v>07/2024</v>
      </c>
      <c r="H1023" s="14">
        <f>'[1]TCE - ANEXO III - Preencher'!I1032</f>
        <v>0</v>
      </c>
      <c r="I1023" s="14">
        <f>'[1]TCE - ANEXO III - Preencher'!J1032</f>
        <v>9.0367999999999995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2.15</v>
      </c>
      <c r="O1023" s="15">
        <f>'[1]TCE - ANEXO III - Preencher'!P1032</f>
        <v>0</v>
      </c>
      <c r="P1023" s="16">
        <f t="shared" si="92"/>
        <v>2.15</v>
      </c>
      <c r="Q1023" s="15">
        <f>'[1]TCE - ANEXO III - Preencher'!R1032</f>
        <v>12.98141129032258</v>
      </c>
      <c r="R1023" s="15">
        <f>'[1]TCE - ANEXO III - Preencher'!S1032</f>
        <v>5.65</v>
      </c>
      <c r="S1023" s="16">
        <f t="shared" si="93"/>
        <v>7.3314112903225794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18.518211290322579</v>
      </c>
    </row>
    <row r="1024" spans="1:28" x14ac:dyDescent="0.2">
      <c r="A1024" s="8">
        <f>IFERROR(VLOOKUP(B1024,'[1]DADOS (OCULTAR)'!$Q$3:$S$136,3,0),"")</f>
        <v>9039744002723</v>
      </c>
      <c r="B1024" s="9" t="str">
        <f>'[1]TCE - ANEXO III - Preencher'!C1033</f>
        <v>HOSPITAL PELÓPIDAS SILVEIRA - CG Nº 017/2022</v>
      </c>
      <c r="C1024" s="10"/>
      <c r="D1024" s="11" t="str">
        <f>'[1]TCE - ANEXO III - Preencher'!E1033</f>
        <v>SHARA MILENE OLIVEIRA DOS SANTOS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07/2024</v>
      </c>
      <c r="H1024" s="14">
        <f>'[1]TCE - ANEXO III - Preencher'!I1033</f>
        <v>0</v>
      </c>
      <c r="I1024" s="14">
        <f>'[1]TCE - ANEXO III - Preencher'!J1033</f>
        <v>291.52159999999998</v>
      </c>
      <c r="J1024" s="14">
        <f>'[1]TCE - ANEXO III - Preencher'!K1033</f>
        <v>0</v>
      </c>
      <c r="K1024" s="15">
        <f>'[1]TCE - ANEXO III - Preencher'!L1033</f>
        <v>180.22020000000001</v>
      </c>
      <c r="L1024" s="15">
        <f>'[1]TCE - ANEXO III - Preencher'!M1033</f>
        <v>28.24</v>
      </c>
      <c r="M1024" s="15">
        <f t="shared" si="91"/>
        <v>151.9802</v>
      </c>
      <c r="N1024" s="15">
        <f>'[1]TCE - ANEXO III - Preencher'!O1033</f>
        <v>2.15</v>
      </c>
      <c r="O1024" s="15">
        <f>'[1]TCE - ANEXO III - Preencher'!P1033</f>
        <v>0</v>
      </c>
      <c r="P1024" s="16">
        <f t="shared" si="92"/>
        <v>2.15</v>
      </c>
      <c r="Q1024" s="15">
        <f>'[1]TCE - ANEXO III - Preencher'!R1033</f>
        <v>135.98141129032257</v>
      </c>
      <c r="R1024" s="15">
        <f>'[1]TCE - ANEXO III - Preencher'!S1033</f>
        <v>84.72</v>
      </c>
      <c r="S1024" s="16">
        <f t="shared" si="93"/>
        <v>51.26141129032257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496.91321129032258</v>
      </c>
    </row>
    <row r="1025" spans="1:28" x14ac:dyDescent="0.2">
      <c r="A1025" s="8">
        <f>IFERROR(VLOOKUP(B1025,'[1]DADOS (OCULTAR)'!$Q$3:$S$136,3,0),"")</f>
        <v>9039744002723</v>
      </c>
      <c r="B1025" s="9" t="str">
        <f>'[1]TCE - ANEXO III - Preencher'!C1034</f>
        <v>HOSPITAL PELÓPIDAS SILVEIRA - CG Nº 017/2022</v>
      </c>
      <c r="C1025" s="10"/>
      <c r="D1025" s="11" t="str">
        <f>'[1]TCE - ANEXO III - Preencher'!E1034</f>
        <v>SHIRLEY BEZERRA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07/2024</v>
      </c>
      <c r="H1025" s="14">
        <f>'[1]TCE - ANEXO III - Preencher'!I1034</f>
        <v>0</v>
      </c>
      <c r="I1025" s="14">
        <f>'[1]TCE - ANEXO III - Preencher'!J1034</f>
        <v>275.85120000000001</v>
      </c>
      <c r="J1025" s="14">
        <f>'[1]TCE - ANEXO III - Preencher'!K1034</f>
        <v>0</v>
      </c>
      <c r="K1025" s="15">
        <f>'[1]TCE - ANEXO III - Preencher'!L1034</f>
        <v>180.22020000000001</v>
      </c>
      <c r="L1025" s="15">
        <f>'[1]TCE - ANEXO III - Preencher'!M1034</f>
        <v>28.24</v>
      </c>
      <c r="M1025" s="15">
        <f t="shared" si="91"/>
        <v>151.9802</v>
      </c>
      <c r="N1025" s="15">
        <f>'[1]TCE - ANEXO III - Preencher'!O1034</f>
        <v>2.15</v>
      </c>
      <c r="O1025" s="15">
        <f>'[1]TCE - ANEXO III - Preencher'!P1034</f>
        <v>0</v>
      </c>
      <c r="P1025" s="16">
        <f t="shared" si="92"/>
        <v>2.15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429.98140000000001</v>
      </c>
    </row>
    <row r="1026" spans="1:28" x14ac:dyDescent="0.2">
      <c r="A1026" s="8">
        <f>IFERROR(VLOOKUP(B1026,'[1]DADOS (OCULTAR)'!$Q$3:$S$136,3,0),"")</f>
        <v>9039744002723</v>
      </c>
      <c r="B1026" s="9" t="str">
        <f>'[1]TCE - ANEXO III - Preencher'!C1035</f>
        <v>HOSPITAL PELÓPIDAS SILVEIRA - CG Nº 017/2022</v>
      </c>
      <c r="C1026" s="10"/>
      <c r="D1026" s="11" t="str">
        <f>'[1]TCE - ANEXO III - Preencher'!E1035</f>
        <v>SHIRLEYDE SIMPLICIO DE SOUZA FRANCA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3222-15</v>
      </c>
      <c r="G1026" s="13" t="str">
        <f>IF('[1]TCE - ANEXO III - Preencher'!H1035="","",'[1]TCE - ANEXO III - Preencher'!H1035)</f>
        <v>07/2024</v>
      </c>
      <c r="H1026" s="14">
        <f>'[1]TCE - ANEXO III - Preencher'!I1035</f>
        <v>0</v>
      </c>
      <c r="I1026" s="14">
        <f>'[1]TCE - ANEXO III - Preencher'!J1035</f>
        <v>273.88799999999998</v>
      </c>
      <c r="J1026" s="14">
        <f>'[1]TCE - ANEXO III - Preencher'!K1035</f>
        <v>0</v>
      </c>
      <c r="K1026" s="15">
        <f>'[1]TCE - ANEXO III - Preencher'!L1035</f>
        <v>180.22020000000001</v>
      </c>
      <c r="L1026" s="15">
        <f>'[1]TCE - ANEXO III - Preencher'!M1035</f>
        <v>28.24</v>
      </c>
      <c r="M1026" s="15">
        <f t="shared" si="91"/>
        <v>151.9802</v>
      </c>
      <c r="N1026" s="15">
        <f>'[1]TCE - ANEXO III - Preencher'!O1035</f>
        <v>2.15</v>
      </c>
      <c r="O1026" s="15">
        <f>'[1]TCE - ANEXO III - Preencher'!P1035</f>
        <v>0</v>
      </c>
      <c r="P1026" s="16">
        <f t="shared" si="92"/>
        <v>2.15</v>
      </c>
      <c r="Q1026" s="15">
        <f>'[1]TCE - ANEXO III - Preencher'!R1035</f>
        <v>185.18141129032259</v>
      </c>
      <c r="R1026" s="15">
        <f>'[1]TCE - ANEXO III - Preencher'!S1035</f>
        <v>75.680000000000007</v>
      </c>
      <c r="S1026" s="16">
        <f t="shared" si="93"/>
        <v>109.50141129032258</v>
      </c>
      <c r="T1026" s="15">
        <f>'[1]TCE - ANEXO III - Preencher'!U1035</f>
        <v>60.16</v>
      </c>
      <c r="U1026" s="15">
        <f>'[1]TCE - ANEXO III - Preencher'!V1035</f>
        <v>0</v>
      </c>
      <c r="V1026" s="16">
        <f t="shared" si="94"/>
        <v>60.16</v>
      </c>
      <c r="W1026" s="17" t="str">
        <f>IF('[1]TCE - ANEXO III - Preencher'!X1035="","",'[1]TCE - ANEXO III - Preencher'!X1035)</f>
        <v>AUXÍLIO CRECHE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597.67961129032255</v>
      </c>
    </row>
    <row r="1027" spans="1:28" x14ac:dyDescent="0.2">
      <c r="A1027" s="8">
        <f>IFERROR(VLOOKUP(B1027,'[1]DADOS (OCULTAR)'!$Q$3:$S$136,3,0),"")</f>
        <v>9039744002723</v>
      </c>
      <c r="B1027" s="9" t="str">
        <f>'[1]TCE - ANEXO III - Preencher'!C1036</f>
        <v>HOSPITAL PELÓPIDAS SILVEIRA - CG Nº 017/2022</v>
      </c>
      <c r="C1027" s="10"/>
      <c r="D1027" s="11" t="str">
        <f>'[1]TCE - ANEXO III - Preencher'!E1036</f>
        <v>SIBELE FERREIRA DAS NEVES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07/2024</v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2270.4699999999998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2.15</v>
      </c>
      <c r="O1027" s="15">
        <f>'[1]TCE - ANEXO III - Preencher'!P1036</f>
        <v>0</v>
      </c>
      <c r="P1027" s="16">
        <f t="shared" si="92"/>
        <v>2.15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2272.62</v>
      </c>
    </row>
    <row r="1028" spans="1:28" x14ac:dyDescent="0.2">
      <c r="A1028" s="8">
        <f>IFERROR(VLOOKUP(B1028,'[1]DADOS (OCULTAR)'!$Q$3:$S$136,3,0),"")</f>
        <v>9039744002723</v>
      </c>
      <c r="B1028" s="9" t="str">
        <f>'[1]TCE - ANEXO III - Preencher'!C1037</f>
        <v>HOSPITAL PELÓPIDAS SILVEIRA - CG Nº 017/2022</v>
      </c>
      <c r="C1028" s="10"/>
      <c r="D1028" s="11" t="str">
        <f>'[1]TCE - ANEXO III - Preencher'!E1037</f>
        <v>SIBELLY MORGANA BARATA DA SILVA ARAUJO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 t="str">
        <f>IF('[1]TCE - ANEXO III - Preencher'!H1037="","",'[1]TCE - ANEXO III - Preencher'!H1037)</f>
        <v>07/2024</v>
      </c>
      <c r="H1028" s="14">
        <f>'[1]TCE - ANEXO III - Preencher'!I1037</f>
        <v>0</v>
      </c>
      <c r="I1028" s="14">
        <f>'[1]TCE - ANEXO III - Preencher'!J1037</f>
        <v>331.14080000000001</v>
      </c>
      <c r="J1028" s="14">
        <f>'[1]TCE - ANEXO III - Preencher'!K1037</f>
        <v>0</v>
      </c>
      <c r="K1028" s="15">
        <f>'[1]TCE - ANEXO III - Preencher'!L1037</f>
        <v>180.22020000000001</v>
      </c>
      <c r="L1028" s="15">
        <f>'[1]TCE - ANEXO III - Preencher'!M1037</f>
        <v>3.33</v>
      </c>
      <c r="M1028" s="15">
        <f t="shared" ref="M1028:M1091" si="97">K1028-L1028</f>
        <v>176.89019999999999</v>
      </c>
      <c r="N1028" s="15">
        <f>'[1]TCE - ANEXO III - Preencher'!O1037</f>
        <v>4.5199999999999996</v>
      </c>
      <c r="O1028" s="15">
        <f>'[1]TCE - ANEXO III - Preencher'!P1037</f>
        <v>0</v>
      </c>
      <c r="P1028" s="16">
        <f t="shared" ref="P1028:P1091" si="98">N1028-O1028</f>
        <v>4.5199999999999996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512.55100000000004</v>
      </c>
    </row>
    <row r="1029" spans="1:28" x14ac:dyDescent="0.2">
      <c r="A1029" s="8">
        <f>IFERROR(VLOOKUP(B1029,'[1]DADOS (OCULTAR)'!$Q$3:$S$136,3,0),"")</f>
        <v>9039744002723</v>
      </c>
      <c r="B1029" s="9" t="str">
        <f>'[1]TCE - ANEXO III - Preencher'!C1038</f>
        <v>HOSPITAL PELÓPIDAS SILVEIRA - CG Nº 017/2022</v>
      </c>
      <c r="C1029" s="10"/>
      <c r="D1029" s="11" t="str">
        <f>'[1]TCE - ANEXO III - Preencher'!E1038</f>
        <v>SILVANA CRISTOVAM DE VASCONCELOS BATISTA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07/2024</v>
      </c>
      <c r="H1029" s="14">
        <f>'[1]TCE - ANEXO III - Preencher'!I1038</f>
        <v>0</v>
      </c>
      <c r="I1029" s="14">
        <f>'[1]TCE - ANEXO III - Preencher'!J1038</f>
        <v>287.79360000000003</v>
      </c>
      <c r="J1029" s="14">
        <f>'[1]TCE - ANEXO III - Preencher'!K1038</f>
        <v>0</v>
      </c>
      <c r="K1029" s="15">
        <f>'[1]TCE - ANEXO III - Preencher'!L1038</f>
        <v>180.22020000000001</v>
      </c>
      <c r="L1029" s="15">
        <f>'[1]TCE - ANEXO III - Preencher'!M1038</f>
        <v>28.24</v>
      </c>
      <c r="M1029" s="15">
        <f t="shared" si="97"/>
        <v>151.9802</v>
      </c>
      <c r="N1029" s="15">
        <f>'[1]TCE - ANEXO III - Preencher'!O1038</f>
        <v>2.15</v>
      </c>
      <c r="O1029" s="15">
        <f>'[1]TCE - ANEXO III - Preencher'!P1038</f>
        <v>0</v>
      </c>
      <c r="P1029" s="16">
        <f t="shared" si="98"/>
        <v>2.15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441.92380000000003</v>
      </c>
    </row>
    <row r="1030" spans="1:28" x14ac:dyDescent="0.2">
      <c r="A1030" s="8">
        <f>IFERROR(VLOOKUP(B1030,'[1]DADOS (OCULTAR)'!$Q$3:$S$136,3,0),"")</f>
        <v>9039744002723</v>
      </c>
      <c r="B1030" s="9" t="str">
        <f>'[1]TCE - ANEXO III - Preencher'!C1039</f>
        <v>HOSPITAL PELÓPIDAS SILVEIRA - CG Nº 017/2022</v>
      </c>
      <c r="C1030" s="10"/>
      <c r="D1030" s="11" t="str">
        <f>'[1]TCE - ANEXO III - Preencher'!E1039</f>
        <v>SILVANA MARIA DA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5134-30</v>
      </c>
      <c r="G1030" s="13" t="str">
        <f>IF('[1]TCE - ANEXO III - Preencher'!H1039="","",'[1]TCE - ANEXO III - Preencher'!H1039)</f>
        <v>07/2024</v>
      </c>
      <c r="H1030" s="14">
        <f>'[1]TCE - ANEXO III - Preencher'!I1039</f>
        <v>0</v>
      </c>
      <c r="I1030" s="14">
        <f>'[1]TCE - ANEXO III - Preencher'!J1039</f>
        <v>170.13120000000001</v>
      </c>
      <c r="J1030" s="14">
        <f>'[1]TCE - ANEXO III - Preencher'!K1039</f>
        <v>0</v>
      </c>
      <c r="K1030" s="15">
        <f>'[1]TCE - ANEXO III - Preencher'!L1039</f>
        <v>180.22020000000001</v>
      </c>
      <c r="L1030" s="15">
        <f>'[1]TCE - ANEXO III - Preencher'!M1039</f>
        <v>28.24</v>
      </c>
      <c r="M1030" s="15">
        <f t="shared" si="97"/>
        <v>151.9802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250.78141129032258</v>
      </c>
      <c r="R1030" s="15">
        <f>'[1]TCE - ANEXO III - Preencher'!S1039</f>
        <v>84.72</v>
      </c>
      <c r="S1030" s="16">
        <f t="shared" si="99"/>
        <v>166.06141129032258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490.32281129032253</v>
      </c>
    </row>
    <row r="1031" spans="1:28" x14ac:dyDescent="0.2">
      <c r="A1031" s="8">
        <f>IFERROR(VLOOKUP(B1031,'[1]DADOS (OCULTAR)'!$Q$3:$S$136,3,0),"")</f>
        <v>9039744002723</v>
      </c>
      <c r="B1031" s="9" t="str">
        <f>'[1]TCE - ANEXO III - Preencher'!C1040</f>
        <v>HOSPITAL PELÓPIDAS SILVEIRA - CG Nº 017/2022</v>
      </c>
      <c r="C1031" s="10"/>
      <c r="D1031" s="11" t="str">
        <f>'[1]TCE - ANEXO III - Preencher'!E1040</f>
        <v>SILVANA MARIA DE CASTRO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3242-05</v>
      </c>
      <c r="G1031" s="13" t="str">
        <f>IF('[1]TCE - ANEXO III - Preencher'!H1040="","",'[1]TCE - ANEXO III - Preencher'!H1040)</f>
        <v>07/2024</v>
      </c>
      <c r="H1031" s="14">
        <f>'[1]TCE - ANEXO III - Preencher'!I1040</f>
        <v>0</v>
      </c>
      <c r="I1031" s="14">
        <f>'[1]TCE - ANEXO III - Preencher'!J1040</f>
        <v>156.60640000000001</v>
      </c>
      <c r="J1031" s="14">
        <f>'[1]TCE - ANEXO III - Preencher'!K1040</f>
        <v>0</v>
      </c>
      <c r="K1031" s="15">
        <f>'[1]TCE - ANEXO III - Preencher'!L1040</f>
        <v>180.22020000000001</v>
      </c>
      <c r="L1031" s="15">
        <f>'[1]TCE - ANEXO III - Preencher'!M1040</f>
        <v>33.5</v>
      </c>
      <c r="M1031" s="15">
        <f t="shared" si="97"/>
        <v>146.72020000000001</v>
      </c>
      <c r="N1031" s="15">
        <f>'[1]TCE - ANEXO III - Preencher'!O1040</f>
        <v>2.15</v>
      </c>
      <c r="O1031" s="15">
        <f>'[1]TCE - ANEXO III - Preencher'!P1040</f>
        <v>0</v>
      </c>
      <c r="P1031" s="16">
        <f t="shared" si="98"/>
        <v>2.15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305.47659999999996</v>
      </c>
    </row>
    <row r="1032" spans="1:28" x14ac:dyDescent="0.2">
      <c r="A1032" s="8">
        <f>IFERROR(VLOOKUP(B1032,'[1]DADOS (OCULTAR)'!$Q$3:$S$136,3,0),"")</f>
        <v>9039744002723</v>
      </c>
      <c r="B1032" s="9" t="str">
        <f>'[1]TCE - ANEXO III - Preencher'!C1041</f>
        <v>HOSPITAL PELÓPIDAS SILVEIRA - CG Nº 017/2022</v>
      </c>
      <c r="C1032" s="10"/>
      <c r="D1032" s="11" t="str">
        <f>'[1]TCE - ANEXO III - Preencher'!E1041</f>
        <v>SILVANIA NOVAES DE MOURA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2516-05</v>
      </c>
      <c r="G1032" s="13" t="str">
        <f>IF('[1]TCE - ANEXO III - Preencher'!H1041="","",'[1]TCE - ANEXO III - Preencher'!H1041)</f>
        <v>07/2024</v>
      </c>
      <c r="H1032" s="14">
        <f>'[1]TCE - ANEXO III - Preencher'!I1041</f>
        <v>0</v>
      </c>
      <c r="I1032" s="14">
        <f>'[1]TCE - ANEXO III - Preencher'!J1041</f>
        <v>277.0496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279.19959999999998</v>
      </c>
    </row>
    <row r="1033" spans="1:28" x14ac:dyDescent="0.2">
      <c r="A1033" s="8">
        <f>IFERROR(VLOOKUP(B1033,'[1]DADOS (OCULTAR)'!$Q$3:$S$136,3,0),"")</f>
        <v>9039744002723</v>
      </c>
      <c r="B1033" s="9" t="str">
        <f>'[1]TCE - ANEXO III - Preencher'!C1042</f>
        <v>HOSPITAL PELÓPIDAS SILVEIRA - CG Nº 017/2022</v>
      </c>
      <c r="C1033" s="10"/>
      <c r="D1033" s="11" t="str">
        <f>'[1]TCE - ANEXO III - Preencher'!E1042</f>
        <v>SILVANIA REGINA LOPES DA COSTA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3516-05</v>
      </c>
      <c r="G1033" s="13" t="str">
        <f>IF('[1]TCE - ANEXO III - Preencher'!H1042="","",'[1]TCE - ANEXO III - Preencher'!H1042)</f>
        <v>07/2024</v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1044.02</v>
      </c>
      <c r="K1033" s="15">
        <f>'[1]TCE - ANEXO III - Preencher'!L1042</f>
        <v>180.22020000000001</v>
      </c>
      <c r="L1033" s="15">
        <f>'[1]TCE - ANEXO III - Preencher'!M1042</f>
        <v>46.8</v>
      </c>
      <c r="M1033" s="15">
        <f t="shared" si="97"/>
        <v>133.42020000000002</v>
      </c>
      <c r="N1033" s="15">
        <f>'[1]TCE - ANEXO III - Preencher'!O1042</f>
        <v>2.15</v>
      </c>
      <c r="O1033" s="15">
        <f>'[1]TCE - ANEXO III - Preencher'!P1042</f>
        <v>0</v>
      </c>
      <c r="P1033" s="16">
        <f t="shared" si="98"/>
        <v>2.15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1179.5902000000001</v>
      </c>
    </row>
    <row r="1034" spans="1:28" x14ac:dyDescent="0.2">
      <c r="A1034" s="8">
        <f>IFERROR(VLOOKUP(B1034,'[1]DADOS (OCULTAR)'!$Q$3:$S$136,3,0),"")</f>
        <v>9039744002723</v>
      </c>
      <c r="B1034" s="9" t="str">
        <f>'[1]TCE - ANEXO III - Preencher'!C1043</f>
        <v>HOSPITAL PELÓPIDAS SILVEIRA - CG Nº 017/2022</v>
      </c>
      <c r="C1034" s="10"/>
      <c r="D1034" s="11" t="str">
        <f>'[1]TCE - ANEXO III - Preencher'!E1043</f>
        <v>SILVIA MARIA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07/2024</v>
      </c>
      <c r="H1034" s="14">
        <f>'[1]TCE - ANEXO III - Preencher'!I1043</f>
        <v>0</v>
      </c>
      <c r="I1034" s="14">
        <f>'[1]TCE - ANEXO III - Preencher'!J1043</f>
        <v>289.4144</v>
      </c>
      <c r="J1034" s="14">
        <f>'[1]TCE - ANEXO III - Preencher'!K1043</f>
        <v>0</v>
      </c>
      <c r="K1034" s="15">
        <f>'[1]TCE - ANEXO III - Preencher'!L1043</f>
        <v>180.22020000000001</v>
      </c>
      <c r="L1034" s="15">
        <f>'[1]TCE - ANEXO III - Preencher'!M1043</f>
        <v>28.24</v>
      </c>
      <c r="M1034" s="15">
        <f t="shared" si="97"/>
        <v>151.9802</v>
      </c>
      <c r="N1034" s="15">
        <f>'[1]TCE - ANEXO III - Preencher'!O1043</f>
        <v>2.15</v>
      </c>
      <c r="O1034" s="15">
        <f>'[1]TCE - ANEXO III - Preencher'!P1043</f>
        <v>0</v>
      </c>
      <c r="P1034" s="16">
        <f t="shared" si="98"/>
        <v>2.15</v>
      </c>
      <c r="Q1034" s="15">
        <f>'[1]TCE - ANEXO III - Preencher'!R1043</f>
        <v>267.18141129032256</v>
      </c>
      <c r="R1034" s="15">
        <f>'[1]TCE - ANEXO III - Preencher'!S1043</f>
        <v>82.46</v>
      </c>
      <c r="S1034" s="16">
        <f t="shared" si="99"/>
        <v>184.72141129032258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628.26601129032247</v>
      </c>
    </row>
    <row r="1035" spans="1:28" x14ac:dyDescent="0.2">
      <c r="A1035" s="8">
        <f>IFERROR(VLOOKUP(B1035,'[1]DADOS (OCULTAR)'!$Q$3:$S$136,3,0),"")</f>
        <v>9039744002723</v>
      </c>
      <c r="B1035" s="9" t="str">
        <f>'[1]TCE - ANEXO III - Preencher'!C1044</f>
        <v>HOSPITAL PELÓPIDAS SILVEIRA - CG Nº 017/2022</v>
      </c>
      <c r="C1035" s="10"/>
      <c r="D1035" s="11" t="str">
        <f>'[1]TCE - ANEXO III - Preencher'!E1044</f>
        <v>SILVIA MARIA FEITOSA DE ARAUJO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07/2024</v>
      </c>
      <c r="H1035" s="14">
        <f>'[1]TCE - ANEXO III - Preencher'!I1044</f>
        <v>0</v>
      </c>
      <c r="I1035" s="14">
        <f>'[1]TCE - ANEXO III - Preencher'!J1044</f>
        <v>271.40640000000002</v>
      </c>
      <c r="J1035" s="14">
        <f>'[1]TCE - ANEXO III - Preencher'!K1044</f>
        <v>0</v>
      </c>
      <c r="K1035" s="15">
        <f>'[1]TCE - ANEXO III - Preencher'!L1044</f>
        <v>180.22020000000001</v>
      </c>
      <c r="L1035" s="15">
        <f>'[1]TCE - ANEXO III - Preencher'!M1044</f>
        <v>28.24</v>
      </c>
      <c r="M1035" s="15">
        <f t="shared" si="97"/>
        <v>151.9802</v>
      </c>
      <c r="N1035" s="15">
        <f>'[1]TCE - ANEXO III - Preencher'!O1044</f>
        <v>2.15</v>
      </c>
      <c r="O1035" s="15">
        <f>'[1]TCE - ANEXO III - Preencher'!P1044</f>
        <v>0</v>
      </c>
      <c r="P1035" s="16">
        <f t="shared" si="98"/>
        <v>2.15</v>
      </c>
      <c r="Q1035" s="15">
        <f>'[1]TCE - ANEXO III - Preencher'!R1044</f>
        <v>135.98141129032257</v>
      </c>
      <c r="R1035" s="15">
        <f>'[1]TCE - ANEXO III - Preencher'!S1044</f>
        <v>82.46</v>
      </c>
      <c r="S1035" s="16">
        <f t="shared" si="99"/>
        <v>53.521411290322575</v>
      </c>
      <c r="T1035" s="15">
        <f>'[1]TCE - ANEXO III - Preencher'!U1044</f>
        <v>67.099999999999994</v>
      </c>
      <c r="U1035" s="15">
        <f>'[1]TCE - ANEXO III - Preencher'!V1044</f>
        <v>0</v>
      </c>
      <c r="V1035" s="16">
        <f t="shared" si="100"/>
        <v>67.099999999999994</v>
      </c>
      <c r="W1035" s="17" t="str">
        <f>IF('[1]TCE - ANEXO III - Preencher'!X1044="","",'[1]TCE - ANEXO III - Preencher'!X1044)</f>
        <v>AUXÍLIO CRECHE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546.15801129032263</v>
      </c>
    </row>
    <row r="1036" spans="1:28" x14ac:dyDescent="0.2">
      <c r="A1036" s="8">
        <f>IFERROR(VLOOKUP(B1036,'[1]DADOS (OCULTAR)'!$Q$3:$S$136,3,0),"")</f>
        <v>9039744002723</v>
      </c>
      <c r="B1036" s="9" t="str">
        <f>'[1]TCE - ANEXO III - Preencher'!C1045</f>
        <v>HOSPITAL PELÓPIDAS SILVEIRA - CG Nº 017/2022</v>
      </c>
      <c r="C1036" s="10"/>
      <c r="D1036" s="11" t="str">
        <f>'[1]TCE - ANEXO III - Preencher'!E1045</f>
        <v>SIMONE MARIA DA SILVA CORREIA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07/2024</v>
      </c>
      <c r="H1036" s="14">
        <f>'[1]TCE - ANEXO III - Preencher'!I1045</f>
        <v>0</v>
      </c>
      <c r="I1036" s="14">
        <f>'[1]TCE - ANEXO III - Preencher'!J1045</f>
        <v>280.99759999999998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2.15</v>
      </c>
      <c r="O1036" s="15">
        <f>'[1]TCE - ANEXO III - Preencher'!P1045</f>
        <v>0</v>
      </c>
      <c r="P1036" s="16">
        <f t="shared" si="98"/>
        <v>2.15</v>
      </c>
      <c r="Q1036" s="15">
        <f>'[1]TCE - ANEXO III - Preencher'!R1045</f>
        <v>250.78141129032258</v>
      </c>
      <c r="R1036" s="15">
        <f>'[1]TCE - ANEXO III - Preencher'!S1045</f>
        <v>63.82</v>
      </c>
      <c r="S1036" s="16">
        <f t="shared" si="99"/>
        <v>186.96141129032259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470.10901129032254</v>
      </c>
    </row>
    <row r="1037" spans="1:28" x14ac:dyDescent="0.2">
      <c r="A1037" s="8">
        <f>IFERROR(VLOOKUP(B1037,'[1]DADOS (OCULTAR)'!$Q$3:$S$136,3,0),"")</f>
        <v>9039744002723</v>
      </c>
      <c r="B1037" s="9" t="str">
        <f>'[1]TCE - ANEXO III - Preencher'!C1046</f>
        <v>HOSPITAL PELÓPIDAS SILVEIRA - CG Nº 017/2022</v>
      </c>
      <c r="C1037" s="10"/>
      <c r="D1037" s="11" t="str">
        <f>'[1]TCE - ANEXO III - Preencher'!E1046</f>
        <v>SIMONE MIGUEL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07/2024</v>
      </c>
      <c r="H1037" s="14">
        <f>'[1]TCE - ANEXO III - Preencher'!I1046</f>
        <v>0</v>
      </c>
      <c r="I1037" s="14">
        <f>'[1]TCE - ANEXO III - Preencher'!J1046</f>
        <v>284.476</v>
      </c>
      <c r="J1037" s="14">
        <f>'[1]TCE - ANEXO III - Preencher'!K1046</f>
        <v>0</v>
      </c>
      <c r="K1037" s="15">
        <f>'[1]TCE - ANEXO III - Preencher'!L1046</f>
        <v>180.22020000000001</v>
      </c>
      <c r="L1037" s="15">
        <f>'[1]TCE - ANEXO III - Preencher'!M1046</f>
        <v>28.24</v>
      </c>
      <c r="M1037" s="15">
        <f t="shared" si="97"/>
        <v>151.9802</v>
      </c>
      <c r="N1037" s="15">
        <f>'[1]TCE - ANEXO III - Preencher'!O1046</f>
        <v>2.15</v>
      </c>
      <c r="O1037" s="15">
        <f>'[1]TCE - ANEXO III - Preencher'!P1046</f>
        <v>0</v>
      </c>
      <c r="P1037" s="16">
        <f t="shared" si="98"/>
        <v>2.15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438.60619999999994</v>
      </c>
    </row>
    <row r="1038" spans="1:28" x14ac:dyDescent="0.2">
      <c r="A1038" s="8">
        <f>IFERROR(VLOOKUP(B1038,'[1]DADOS (OCULTAR)'!$Q$3:$S$136,3,0),"")</f>
        <v>9039744002723</v>
      </c>
      <c r="B1038" s="9" t="str">
        <f>'[1]TCE - ANEXO III - Preencher'!C1047</f>
        <v>HOSPITAL PELÓPIDAS SILVEIRA - CG Nº 017/2022</v>
      </c>
      <c r="C1038" s="10"/>
      <c r="D1038" s="11" t="str">
        <f>'[1]TCE - ANEXO III - Preencher'!E1047</f>
        <v>SIMONE OLIVEIRA DOS SANTOS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07/2024</v>
      </c>
      <c r="H1038" s="14">
        <f>'[1]TCE - ANEXO III - Preencher'!I1047</f>
        <v>0</v>
      </c>
      <c r="I1038" s="14">
        <f>'[1]TCE - ANEXO III - Preencher'!J1047</f>
        <v>273.6336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2.15</v>
      </c>
      <c r="O1038" s="15">
        <f>'[1]TCE - ANEXO III - Preencher'!P1047</f>
        <v>0</v>
      </c>
      <c r="P1038" s="16">
        <f t="shared" si="98"/>
        <v>2.15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275.78359999999998</v>
      </c>
    </row>
    <row r="1039" spans="1:28" x14ac:dyDescent="0.2">
      <c r="A1039" s="8">
        <f>IFERROR(VLOOKUP(B1039,'[1]DADOS (OCULTAR)'!$Q$3:$S$136,3,0),"")</f>
        <v>9039744002723</v>
      </c>
      <c r="B1039" s="9" t="str">
        <f>'[1]TCE - ANEXO III - Preencher'!C1048</f>
        <v>HOSPITAL PELÓPIDAS SILVEIRA - CG Nº 017/2022</v>
      </c>
      <c r="C1039" s="10"/>
      <c r="D1039" s="11" t="str">
        <f>'[1]TCE - ANEXO III - Preencher'!E1048</f>
        <v>SINEIDE MARIA RAMOS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5143-20</v>
      </c>
      <c r="G1039" s="13" t="str">
        <f>IF('[1]TCE - ANEXO III - Preencher'!H1048="","",'[1]TCE - ANEXO III - Preencher'!H1048)</f>
        <v>07/2024</v>
      </c>
      <c r="H1039" s="14">
        <f>'[1]TCE - ANEXO III - Preencher'!I1048</f>
        <v>0</v>
      </c>
      <c r="I1039" s="14">
        <f>'[1]TCE - ANEXO III - Preencher'!J1048</f>
        <v>4.5183999999999997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2.15</v>
      </c>
      <c r="O1039" s="15">
        <f>'[1]TCE - ANEXO III - Preencher'!P1048</f>
        <v>0</v>
      </c>
      <c r="P1039" s="16">
        <f t="shared" si="98"/>
        <v>2.15</v>
      </c>
      <c r="Q1039" s="15">
        <f>'[1]TCE - ANEXO III - Preencher'!R1048</f>
        <v>21.181411290322579</v>
      </c>
      <c r="R1039" s="15">
        <f>'[1]TCE - ANEXO III - Preencher'!S1048</f>
        <v>2.82</v>
      </c>
      <c r="S1039" s="16">
        <f t="shared" si="99"/>
        <v>18.361411290322579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25.029811290322577</v>
      </c>
    </row>
    <row r="1040" spans="1:28" x14ac:dyDescent="0.2">
      <c r="A1040" s="8">
        <f>IFERROR(VLOOKUP(B1040,'[1]DADOS (OCULTAR)'!$Q$3:$S$136,3,0),"")</f>
        <v>9039744002723</v>
      </c>
      <c r="B1040" s="9" t="str">
        <f>'[1]TCE - ANEXO III - Preencher'!C1049</f>
        <v>HOSPITAL PELÓPIDAS SILVEIRA - CG Nº 017/2022</v>
      </c>
      <c r="C1040" s="10"/>
      <c r="D1040" s="11" t="str">
        <f>'[1]TCE - ANEXO III - Preencher'!E1049</f>
        <v>SOLANGE DE LOURDES DA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07/2024</v>
      </c>
      <c r="H1040" s="14">
        <f>'[1]TCE - ANEXO III - Preencher'!I1049</f>
        <v>0</v>
      </c>
      <c r="I1040" s="14">
        <f>'[1]TCE - ANEXO III - Preencher'!J1049</f>
        <v>287.02319999999997</v>
      </c>
      <c r="J1040" s="14">
        <f>'[1]TCE - ANEXO III - Preencher'!K1049</f>
        <v>0</v>
      </c>
      <c r="K1040" s="15">
        <f>'[1]TCE - ANEXO III - Preencher'!L1049</f>
        <v>180.22020000000001</v>
      </c>
      <c r="L1040" s="15">
        <f>'[1]TCE - ANEXO III - Preencher'!M1049</f>
        <v>28.24</v>
      </c>
      <c r="M1040" s="15">
        <f t="shared" si="97"/>
        <v>151.9802</v>
      </c>
      <c r="N1040" s="15">
        <f>'[1]TCE - ANEXO III - Preencher'!O1049</f>
        <v>2.15</v>
      </c>
      <c r="O1040" s="15">
        <f>'[1]TCE - ANEXO III - Preencher'!P1049</f>
        <v>0</v>
      </c>
      <c r="P1040" s="16">
        <f t="shared" si="98"/>
        <v>2.15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441.15339999999992</v>
      </c>
    </row>
    <row r="1041" spans="1:28" x14ac:dyDescent="0.2">
      <c r="A1041" s="8">
        <f>IFERROR(VLOOKUP(B1041,'[1]DADOS (OCULTAR)'!$Q$3:$S$136,3,0),"")</f>
        <v>9039744002723</v>
      </c>
      <c r="B1041" s="9" t="str">
        <f>'[1]TCE - ANEXO III - Preencher'!C1050</f>
        <v>HOSPITAL PELÓPIDAS SILVEIRA - CG Nº 017/2022</v>
      </c>
      <c r="C1041" s="10"/>
      <c r="D1041" s="11" t="str">
        <f>'[1]TCE - ANEXO III - Preencher'!E1050</f>
        <v>SOLANGE TEIXEIRA DE ALBUQUERQUE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07/2024</v>
      </c>
      <c r="H1041" s="14">
        <f>'[1]TCE - ANEXO III - Preencher'!I1050</f>
        <v>0</v>
      </c>
      <c r="I1041" s="14">
        <f>'[1]TCE - ANEXO III - Preencher'!J1050</f>
        <v>285.12479999999999</v>
      </c>
      <c r="J1041" s="14">
        <f>'[1]TCE - ANEXO III - Preencher'!K1050</f>
        <v>0</v>
      </c>
      <c r="K1041" s="15">
        <f>'[1]TCE - ANEXO III - Preencher'!L1050</f>
        <v>180.22020000000001</v>
      </c>
      <c r="L1041" s="15">
        <f>'[1]TCE - ANEXO III - Preencher'!M1050</f>
        <v>28.24</v>
      </c>
      <c r="M1041" s="15">
        <f t="shared" si="97"/>
        <v>151.9802</v>
      </c>
      <c r="N1041" s="15">
        <f>'[1]TCE - ANEXO III - Preencher'!O1050</f>
        <v>2.15</v>
      </c>
      <c r="O1041" s="15">
        <f>'[1]TCE - ANEXO III - Preencher'!P1050</f>
        <v>0</v>
      </c>
      <c r="P1041" s="16">
        <f t="shared" si="98"/>
        <v>2.15</v>
      </c>
      <c r="Q1041" s="15">
        <f>'[1]TCE - ANEXO III - Preencher'!R1050</f>
        <v>135.98141129032257</v>
      </c>
      <c r="R1041" s="15">
        <f>'[1]TCE - ANEXO III - Preencher'!S1050</f>
        <v>84.72</v>
      </c>
      <c r="S1041" s="16">
        <f t="shared" si="99"/>
        <v>51.26141129032257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490.51641129032259</v>
      </c>
    </row>
    <row r="1042" spans="1:28" x14ac:dyDescent="0.2">
      <c r="A1042" s="8">
        <f>IFERROR(VLOOKUP(B1042,'[1]DADOS (OCULTAR)'!$Q$3:$S$136,3,0),"")</f>
        <v>9039744002723</v>
      </c>
      <c r="B1042" s="9" t="str">
        <f>'[1]TCE - ANEXO III - Preencher'!C1051</f>
        <v>HOSPITAL PELÓPIDAS SILVEIRA - CG Nº 017/2022</v>
      </c>
      <c r="C1042" s="10"/>
      <c r="D1042" s="11" t="str">
        <f>'[1]TCE - ANEXO III - Preencher'!E1051</f>
        <v>STEFFANES ALVES DO AMARAL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07/2024</v>
      </c>
      <c r="H1042" s="14">
        <f>'[1]TCE - ANEXO III - Preencher'!I1051</f>
        <v>0</v>
      </c>
      <c r="I1042" s="14">
        <f>'[1]TCE - ANEXO III - Preencher'!J1051</f>
        <v>285.92</v>
      </c>
      <c r="J1042" s="14">
        <f>'[1]TCE - ANEXO III - Preencher'!K1051</f>
        <v>0</v>
      </c>
      <c r="K1042" s="15">
        <f>'[1]TCE - ANEXO III - Preencher'!L1051</f>
        <v>180.22020000000001</v>
      </c>
      <c r="L1042" s="15">
        <f>'[1]TCE - ANEXO III - Preencher'!M1051</f>
        <v>28.24</v>
      </c>
      <c r="M1042" s="15">
        <f t="shared" si="97"/>
        <v>151.9802</v>
      </c>
      <c r="N1042" s="15">
        <f>'[1]TCE - ANEXO III - Preencher'!O1051</f>
        <v>2.15</v>
      </c>
      <c r="O1042" s="15">
        <f>'[1]TCE - ANEXO III - Preencher'!P1051</f>
        <v>0</v>
      </c>
      <c r="P1042" s="16">
        <f t="shared" si="98"/>
        <v>2.15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440.05020000000002</v>
      </c>
    </row>
    <row r="1043" spans="1:28" x14ac:dyDescent="0.2">
      <c r="A1043" s="8">
        <f>IFERROR(VLOOKUP(B1043,'[1]DADOS (OCULTAR)'!$Q$3:$S$136,3,0),"")</f>
        <v>9039744002723</v>
      </c>
      <c r="B1043" s="9" t="str">
        <f>'[1]TCE - ANEXO III - Preencher'!C1052</f>
        <v>HOSPITAL PELÓPIDAS SILVEIRA - CG Nº 017/2022</v>
      </c>
      <c r="C1043" s="10"/>
      <c r="D1043" s="11" t="str">
        <f>'[1]TCE - ANEXO III - Preencher'!E1052</f>
        <v>STHAPHANYNE THAMIRES MOURA DE LIMA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07/2024</v>
      </c>
      <c r="H1043" s="14">
        <f>'[1]TCE - ANEXO III - Preencher'!I1052</f>
        <v>0</v>
      </c>
      <c r="I1043" s="14">
        <f>'[1]TCE - ANEXO III - Preencher'!J1052</f>
        <v>342.56799999999998</v>
      </c>
      <c r="J1043" s="14">
        <f>'[1]TCE - ANEXO III - Preencher'!K1052</f>
        <v>0</v>
      </c>
      <c r="K1043" s="15">
        <f>'[1]TCE - ANEXO III - Preencher'!L1052</f>
        <v>180.22020000000001</v>
      </c>
      <c r="L1043" s="15">
        <f>'[1]TCE - ANEXO III - Preencher'!M1052</f>
        <v>28.24</v>
      </c>
      <c r="M1043" s="15">
        <f t="shared" si="97"/>
        <v>151.9802</v>
      </c>
      <c r="N1043" s="15">
        <f>'[1]TCE - ANEXO III - Preencher'!O1052</f>
        <v>2.15</v>
      </c>
      <c r="O1043" s="15">
        <f>'[1]TCE - ANEXO III - Preencher'!P1052</f>
        <v>0</v>
      </c>
      <c r="P1043" s="16">
        <f t="shared" si="98"/>
        <v>2.15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496.69819999999993</v>
      </c>
    </row>
    <row r="1044" spans="1:28" x14ac:dyDescent="0.2">
      <c r="A1044" s="8">
        <f>IFERROR(VLOOKUP(B1044,'[1]DADOS (OCULTAR)'!$Q$3:$S$136,3,0),"")</f>
        <v>9039744002723</v>
      </c>
      <c r="B1044" s="9" t="str">
        <f>'[1]TCE - ANEXO III - Preencher'!C1053</f>
        <v>HOSPITAL PELÓPIDAS SILVEIRA - CG Nº 017/2022</v>
      </c>
      <c r="C1044" s="10"/>
      <c r="D1044" s="11" t="str">
        <f>'[1]TCE - ANEXO III - Preencher'!E1053</f>
        <v>STPHANY BIANCA SANTOS DE FIGUEIREDO BRITO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07/2024</v>
      </c>
      <c r="H1044" s="14">
        <f>'[1]TCE - ANEXO III - Preencher'!I1053</f>
        <v>0</v>
      </c>
      <c r="I1044" s="14">
        <f>'[1]TCE - ANEXO III - Preencher'!J1053</f>
        <v>371.79039999999998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2.15</v>
      </c>
      <c r="O1044" s="15">
        <f>'[1]TCE - ANEXO III - Preencher'!P1053</f>
        <v>0</v>
      </c>
      <c r="P1044" s="16">
        <f t="shared" si="98"/>
        <v>2.15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373.94039999999995</v>
      </c>
    </row>
    <row r="1045" spans="1:28" x14ac:dyDescent="0.2">
      <c r="A1045" s="8">
        <f>IFERROR(VLOOKUP(B1045,'[1]DADOS (OCULTAR)'!$Q$3:$S$136,3,0),"")</f>
        <v>9039744002723</v>
      </c>
      <c r="B1045" s="9" t="str">
        <f>'[1]TCE - ANEXO III - Preencher'!C1054</f>
        <v>HOSPITAL PELÓPIDAS SILVEIRA - CG Nº 017/2022</v>
      </c>
      <c r="C1045" s="10"/>
      <c r="D1045" s="11" t="str">
        <f>'[1]TCE - ANEXO III - Preencher'!E1054</f>
        <v>SUANY BATISTA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5211-30</v>
      </c>
      <c r="G1045" s="13" t="str">
        <f>IF('[1]TCE - ANEXO III - Preencher'!H1054="","",'[1]TCE - ANEXO III - Preencher'!H1054)</f>
        <v>07/2024</v>
      </c>
      <c r="H1045" s="14">
        <f>'[1]TCE - ANEXO III - Preencher'!I1054</f>
        <v>0</v>
      </c>
      <c r="I1045" s="14">
        <f>'[1]TCE - ANEXO III - Preencher'!J1054</f>
        <v>149.88319999999999</v>
      </c>
      <c r="J1045" s="14">
        <f>'[1]TCE - ANEXO III - Preencher'!K1054</f>
        <v>0</v>
      </c>
      <c r="K1045" s="15">
        <f>'[1]TCE - ANEXO III - Preencher'!L1054</f>
        <v>180.22020000000001</v>
      </c>
      <c r="L1045" s="15">
        <f>'[1]TCE - ANEXO III - Preencher'!M1054</f>
        <v>31.14</v>
      </c>
      <c r="M1045" s="15">
        <f t="shared" si="97"/>
        <v>149.08019999999999</v>
      </c>
      <c r="N1045" s="15">
        <f>'[1]TCE - ANEXO III - Preencher'!O1054</f>
        <v>2.15</v>
      </c>
      <c r="O1045" s="15">
        <f>'[1]TCE - ANEXO III - Preencher'!P1054</f>
        <v>0</v>
      </c>
      <c r="P1045" s="16">
        <f t="shared" si="98"/>
        <v>2.15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301.11339999999996</v>
      </c>
    </row>
    <row r="1046" spans="1:28" x14ac:dyDescent="0.2">
      <c r="A1046" s="8">
        <f>IFERROR(VLOOKUP(B1046,'[1]DADOS (OCULTAR)'!$Q$3:$S$136,3,0),"")</f>
        <v>9039744002723</v>
      </c>
      <c r="B1046" s="9" t="str">
        <f>'[1]TCE - ANEXO III - Preencher'!C1055</f>
        <v>HOSPITAL PELÓPIDAS SILVEIRA - CG Nº 017/2022</v>
      </c>
      <c r="C1046" s="10"/>
      <c r="D1046" s="11" t="str">
        <f>'[1]TCE - ANEXO III - Preencher'!E1055</f>
        <v>SUANY FRANCIELE GOMES DE PAULA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07/2024</v>
      </c>
      <c r="H1046" s="14">
        <f>'[1]TCE - ANEXO III - Preencher'!I1055</f>
        <v>0</v>
      </c>
      <c r="I1046" s="14">
        <f>'[1]TCE - ANEXO III - Preencher'!J1055</f>
        <v>151.74080000000001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2.15</v>
      </c>
      <c r="O1046" s="15">
        <f>'[1]TCE - ANEXO III - Preencher'!P1055</f>
        <v>0</v>
      </c>
      <c r="P1046" s="16">
        <f t="shared" si="98"/>
        <v>2.15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153.89080000000001</v>
      </c>
    </row>
    <row r="1047" spans="1:28" x14ac:dyDescent="0.2">
      <c r="A1047" s="8">
        <f>IFERROR(VLOOKUP(B1047,'[1]DADOS (OCULTAR)'!$Q$3:$S$136,3,0),"")</f>
        <v>9039744002723</v>
      </c>
      <c r="B1047" s="9" t="str">
        <f>'[1]TCE - ANEXO III - Preencher'!C1056</f>
        <v>HOSPITAL PELÓPIDAS SILVEIRA - CG Nº 017/2022</v>
      </c>
      <c r="C1047" s="10"/>
      <c r="D1047" s="11" t="str">
        <f>'[1]TCE - ANEXO III - Preencher'!E1056</f>
        <v>SUELICE MARIA DA SILVA SANTOS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5174-10</v>
      </c>
      <c r="G1047" s="13" t="str">
        <f>IF('[1]TCE - ANEXO III - Preencher'!H1056="","",'[1]TCE - ANEXO III - Preencher'!H1056)</f>
        <v>07/2024</v>
      </c>
      <c r="H1047" s="14">
        <f>'[1]TCE - ANEXO III - Preencher'!I1056</f>
        <v>0</v>
      </c>
      <c r="I1047" s="14">
        <f>'[1]TCE - ANEXO III - Preencher'!J1056</f>
        <v>112.96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2.15</v>
      </c>
      <c r="O1047" s="15">
        <f>'[1]TCE - ANEXO III - Preencher'!P1056</f>
        <v>0</v>
      </c>
      <c r="P1047" s="16">
        <f t="shared" si="98"/>
        <v>2.15</v>
      </c>
      <c r="Q1047" s="15">
        <f>'[1]TCE - ANEXO III - Preencher'!R1056</f>
        <v>135.98141129032257</v>
      </c>
      <c r="R1047" s="15">
        <f>'[1]TCE - ANEXO III - Preencher'!S1056</f>
        <v>84.72</v>
      </c>
      <c r="S1047" s="16">
        <f t="shared" si="99"/>
        <v>51.26141129032257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166.37141129032256</v>
      </c>
    </row>
    <row r="1048" spans="1:28" x14ac:dyDescent="0.2">
      <c r="A1048" s="8">
        <f>IFERROR(VLOOKUP(B1048,'[1]DADOS (OCULTAR)'!$Q$3:$S$136,3,0),"")</f>
        <v>9039744002723</v>
      </c>
      <c r="B1048" s="9" t="str">
        <f>'[1]TCE - ANEXO III - Preencher'!C1057</f>
        <v>HOSPITAL PELÓPIDAS SILVEIRA - CG Nº 017/2022</v>
      </c>
      <c r="C1048" s="10"/>
      <c r="D1048" s="11" t="str">
        <f>'[1]TCE - ANEXO III - Preencher'!E1057</f>
        <v xml:space="preserve">SUELLEN CRISTINY DA PAZ NOBRE LIMA 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07/2024</v>
      </c>
      <c r="H1048" s="14">
        <f>'[1]TCE - ANEXO III - Preencher'!I1057</f>
        <v>0</v>
      </c>
      <c r="I1048" s="14">
        <f>'[1]TCE - ANEXO III - Preencher'!J1057</f>
        <v>304.85359999999997</v>
      </c>
      <c r="J1048" s="14">
        <f>'[1]TCE - ANEXO III - Preencher'!K1057</f>
        <v>0</v>
      </c>
      <c r="K1048" s="15">
        <f>'[1]TCE - ANEXO III - Preencher'!L1057</f>
        <v>180.22020000000001</v>
      </c>
      <c r="L1048" s="15">
        <f>'[1]TCE - ANEXO III - Preencher'!M1057</f>
        <v>28.24</v>
      </c>
      <c r="M1048" s="15">
        <f t="shared" si="97"/>
        <v>151.9802</v>
      </c>
      <c r="N1048" s="15">
        <f>'[1]TCE - ANEXO III - Preencher'!O1057</f>
        <v>2.15</v>
      </c>
      <c r="O1048" s="15">
        <f>'[1]TCE - ANEXO III - Preencher'!P1057</f>
        <v>0</v>
      </c>
      <c r="P1048" s="16">
        <f t="shared" si="98"/>
        <v>2.15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458.98379999999997</v>
      </c>
    </row>
    <row r="1049" spans="1:28" x14ac:dyDescent="0.2">
      <c r="A1049" s="8">
        <f>IFERROR(VLOOKUP(B1049,'[1]DADOS (OCULTAR)'!$Q$3:$S$136,3,0),"")</f>
        <v>9039744002723</v>
      </c>
      <c r="B1049" s="9" t="str">
        <f>'[1]TCE - ANEXO III - Preencher'!C1058</f>
        <v>HOSPITAL PELÓPIDAS SILVEIRA - CG Nº 017/2022</v>
      </c>
      <c r="C1049" s="10"/>
      <c r="D1049" s="11" t="str">
        <f>'[1]TCE - ANEXO III - Preencher'!E1058</f>
        <v>SUELY GOMES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07/2024</v>
      </c>
      <c r="H1049" s="14">
        <f>'[1]TCE - ANEXO III - Preencher'!I1058</f>
        <v>0</v>
      </c>
      <c r="I1049" s="14">
        <f>'[1]TCE - ANEXO III - Preencher'!J1058</f>
        <v>313.03440000000001</v>
      </c>
      <c r="J1049" s="14">
        <f>'[1]TCE - ANEXO III - Preencher'!K1058</f>
        <v>0</v>
      </c>
      <c r="K1049" s="15">
        <f>'[1]TCE - ANEXO III - Preencher'!L1058</f>
        <v>180.22020000000001</v>
      </c>
      <c r="L1049" s="15">
        <f>'[1]TCE - ANEXO III - Preencher'!M1058</f>
        <v>28.24</v>
      </c>
      <c r="M1049" s="15">
        <f t="shared" si="97"/>
        <v>151.9802</v>
      </c>
      <c r="N1049" s="15">
        <f>'[1]TCE - ANEXO III - Preencher'!O1058</f>
        <v>2.15</v>
      </c>
      <c r="O1049" s="15">
        <f>'[1]TCE - ANEXO III - Preencher'!P1058</f>
        <v>0</v>
      </c>
      <c r="P1049" s="16">
        <f t="shared" si="98"/>
        <v>2.15</v>
      </c>
      <c r="Q1049" s="15">
        <f>'[1]TCE - ANEXO III - Preencher'!R1058</f>
        <v>250.78141129032258</v>
      </c>
      <c r="R1049" s="15">
        <f>'[1]TCE - ANEXO III - Preencher'!S1058</f>
        <v>33.89</v>
      </c>
      <c r="S1049" s="16">
        <f t="shared" si="99"/>
        <v>216.89141129032259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684.05601129032254</v>
      </c>
    </row>
    <row r="1050" spans="1:28" x14ac:dyDescent="0.2">
      <c r="A1050" s="8">
        <f>IFERROR(VLOOKUP(B1050,'[1]DADOS (OCULTAR)'!$Q$3:$S$136,3,0),"")</f>
        <v>9039744002723</v>
      </c>
      <c r="B1050" s="9" t="str">
        <f>'[1]TCE - ANEXO III - Preencher'!C1059</f>
        <v>HOSPITAL PELÓPIDAS SILVEIRA - CG Nº 017/2022</v>
      </c>
      <c r="C1050" s="10"/>
      <c r="D1050" s="11" t="str">
        <f>'[1]TCE - ANEXO III - Preencher'!E1059</f>
        <v>SUELY MARIA QUEIROZ DA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5143-20</v>
      </c>
      <c r="G1050" s="13" t="str">
        <f>IF('[1]TCE - ANEXO III - Preencher'!H1059="","",'[1]TCE - ANEXO III - Preencher'!H1059)</f>
        <v>07/2024</v>
      </c>
      <c r="H1050" s="14">
        <f>'[1]TCE - ANEXO III - Preencher'!I1059</f>
        <v>0</v>
      </c>
      <c r="I1050" s="14">
        <f>'[1]TCE - ANEXO III - Preencher'!J1059</f>
        <v>7.5304000000000002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2.15</v>
      </c>
      <c r="O1050" s="15">
        <f>'[1]TCE - ANEXO III - Preencher'!P1059</f>
        <v>0</v>
      </c>
      <c r="P1050" s="16">
        <f t="shared" si="98"/>
        <v>2.15</v>
      </c>
      <c r="Q1050" s="15">
        <f>'[1]TCE - ANEXO III - Preencher'!R1059</f>
        <v>12.98141129032258</v>
      </c>
      <c r="R1050" s="15">
        <f>'[1]TCE - ANEXO III - Preencher'!S1059</f>
        <v>0</v>
      </c>
      <c r="S1050" s="16">
        <f t="shared" si="99"/>
        <v>12.98141129032258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22.661811290322582</v>
      </c>
    </row>
    <row r="1051" spans="1:28" x14ac:dyDescent="0.2">
      <c r="A1051" s="8">
        <f>IFERROR(VLOOKUP(B1051,'[1]DADOS (OCULTAR)'!$Q$3:$S$136,3,0),"")</f>
        <v>9039744002723</v>
      </c>
      <c r="B1051" s="9" t="str">
        <f>'[1]TCE - ANEXO III - Preencher'!C1060</f>
        <v>HOSPITAL PELÓPIDAS SILVEIRA - CG Nº 017/2022</v>
      </c>
      <c r="C1051" s="10"/>
      <c r="D1051" s="11" t="str">
        <f>'[1]TCE - ANEXO III - Preencher'!E1060</f>
        <v>SUMAIA CABRAL DE CARVALHO MOURA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3241-15</v>
      </c>
      <c r="G1051" s="13" t="str">
        <f>IF('[1]TCE - ANEXO III - Preencher'!H1060="","",'[1]TCE - ANEXO III - Preencher'!H1060)</f>
        <v>07/2024</v>
      </c>
      <c r="H1051" s="14">
        <f>'[1]TCE - ANEXO III - Preencher'!I1060</f>
        <v>0</v>
      </c>
      <c r="I1051" s="14">
        <f>'[1]TCE - ANEXO III - Preencher'!J1060</f>
        <v>305.67919999999998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2.15</v>
      </c>
      <c r="O1051" s="15">
        <f>'[1]TCE - ANEXO III - Preencher'!P1060</f>
        <v>0</v>
      </c>
      <c r="P1051" s="16">
        <f t="shared" si="98"/>
        <v>2.15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307.82919999999996</v>
      </c>
    </row>
    <row r="1052" spans="1:28" x14ac:dyDescent="0.2">
      <c r="A1052" s="8">
        <f>IFERROR(VLOOKUP(B1052,'[1]DADOS (OCULTAR)'!$Q$3:$S$136,3,0),"")</f>
        <v>9039744002723</v>
      </c>
      <c r="B1052" s="9" t="str">
        <f>'[1]TCE - ANEXO III - Preencher'!C1061</f>
        <v>HOSPITAL PELÓPIDAS SILVEIRA - CG Nº 017/2022</v>
      </c>
      <c r="C1052" s="10"/>
      <c r="D1052" s="11" t="str">
        <f>'[1]TCE - ANEXO III - Preencher'!E1061</f>
        <v>SUSANA RAMOS DA SILVA NASCIMENTO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07/2024</v>
      </c>
      <c r="H1052" s="14">
        <f>'[1]TCE - ANEXO III - Preencher'!I1061</f>
        <v>0</v>
      </c>
      <c r="I1052" s="14">
        <f>'[1]TCE - ANEXO III - Preencher'!J1061</f>
        <v>345.41199999999998</v>
      </c>
      <c r="J1052" s="14">
        <f>'[1]TCE - ANEXO III - Preencher'!K1061</f>
        <v>0</v>
      </c>
      <c r="K1052" s="15">
        <f>'[1]TCE - ANEXO III - Preencher'!L1061</f>
        <v>180.22020000000001</v>
      </c>
      <c r="L1052" s="15">
        <f>'[1]TCE - ANEXO III - Preencher'!M1061</f>
        <v>28.24</v>
      </c>
      <c r="M1052" s="15">
        <f t="shared" si="97"/>
        <v>151.9802</v>
      </c>
      <c r="N1052" s="15">
        <f>'[1]TCE - ANEXO III - Preencher'!O1061</f>
        <v>2.15</v>
      </c>
      <c r="O1052" s="15">
        <f>'[1]TCE - ANEXO III - Preencher'!P1061</f>
        <v>0</v>
      </c>
      <c r="P1052" s="16">
        <f t="shared" si="98"/>
        <v>2.15</v>
      </c>
      <c r="Q1052" s="15">
        <f>'[1]TCE - ANEXO III - Preencher'!R1061</f>
        <v>189.28141129032258</v>
      </c>
      <c r="R1052" s="15">
        <f>'[1]TCE - ANEXO III - Preencher'!S1061</f>
        <v>84.72</v>
      </c>
      <c r="S1052" s="16">
        <f t="shared" si="99"/>
        <v>104.56141129032258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604.10361129032253</v>
      </c>
    </row>
    <row r="1053" spans="1:28" x14ac:dyDescent="0.2">
      <c r="A1053" s="8">
        <f>IFERROR(VLOOKUP(B1053,'[1]DADOS (OCULTAR)'!$Q$3:$S$136,3,0),"")</f>
        <v>9039744002723</v>
      </c>
      <c r="B1053" s="9" t="str">
        <f>'[1]TCE - ANEXO III - Preencher'!C1062</f>
        <v>HOSPITAL PELÓPIDAS SILVEIRA - CG Nº 017/2022</v>
      </c>
      <c r="C1053" s="10"/>
      <c r="D1053" s="11" t="str">
        <f>'[1]TCE - ANEXO III - Preencher'!E1062</f>
        <v>SUZETE CARLA MARIA DOS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07/2024</v>
      </c>
      <c r="H1053" s="14">
        <f>'[1]TCE - ANEXO III - Preencher'!I1062</f>
        <v>0</v>
      </c>
      <c r="I1053" s="14">
        <f>'[1]TCE - ANEXO III - Preencher'!J1062</f>
        <v>298.66320000000002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2.15</v>
      </c>
      <c r="O1053" s="15">
        <f>'[1]TCE - ANEXO III - Preencher'!P1062</f>
        <v>0</v>
      </c>
      <c r="P1053" s="16">
        <f t="shared" si="98"/>
        <v>2.15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300.81319999999999</v>
      </c>
    </row>
    <row r="1054" spans="1:28" x14ac:dyDescent="0.2">
      <c r="A1054" s="8">
        <f>IFERROR(VLOOKUP(B1054,'[1]DADOS (OCULTAR)'!$Q$3:$S$136,3,0),"")</f>
        <v>9039744002723</v>
      </c>
      <c r="B1054" s="9" t="str">
        <f>'[1]TCE - ANEXO III - Preencher'!C1063</f>
        <v>HOSPITAL PELÓPIDAS SILVEIRA - CG Nº 017/2022</v>
      </c>
      <c r="C1054" s="10"/>
      <c r="D1054" s="11" t="str">
        <f>'[1]TCE - ANEXO III - Preencher'!E1063</f>
        <v>TACIANA PAULA OLIVEIRA GOMES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07/2024</v>
      </c>
      <c r="H1054" s="14">
        <f>'[1]TCE - ANEXO III - Preencher'!I1063</f>
        <v>0</v>
      </c>
      <c r="I1054" s="14">
        <f>'[1]TCE - ANEXO III - Preencher'!J1063</f>
        <v>272.08800000000002</v>
      </c>
      <c r="J1054" s="14">
        <f>'[1]TCE - ANEXO III - Preencher'!K1063</f>
        <v>0</v>
      </c>
      <c r="K1054" s="15">
        <f>'[1]TCE - ANEXO III - Preencher'!L1063</f>
        <v>180.22020000000001</v>
      </c>
      <c r="L1054" s="15">
        <f>'[1]TCE - ANEXO III - Preencher'!M1063</f>
        <v>28.24</v>
      </c>
      <c r="M1054" s="15">
        <f t="shared" si="97"/>
        <v>151.9802</v>
      </c>
      <c r="N1054" s="15">
        <f>'[1]TCE - ANEXO III - Preencher'!O1063</f>
        <v>2.15</v>
      </c>
      <c r="O1054" s="15">
        <f>'[1]TCE - ANEXO III - Preencher'!P1063</f>
        <v>0</v>
      </c>
      <c r="P1054" s="16">
        <f t="shared" si="98"/>
        <v>2.15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426.21820000000002</v>
      </c>
    </row>
    <row r="1055" spans="1:28" x14ac:dyDescent="0.2">
      <c r="A1055" s="8">
        <f>IFERROR(VLOOKUP(B1055,'[1]DADOS (OCULTAR)'!$Q$3:$S$136,3,0),"")</f>
        <v>9039744002723</v>
      </c>
      <c r="B1055" s="9" t="str">
        <f>'[1]TCE - ANEXO III - Preencher'!C1064</f>
        <v>HOSPITAL PELÓPIDAS SILVEIRA - CG Nº 017/2022</v>
      </c>
      <c r="C1055" s="10"/>
      <c r="D1055" s="11" t="str">
        <f>'[1]TCE - ANEXO III - Preencher'!E1064</f>
        <v>TAIANY MARIA DE MELO SIQUEIRA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07/2024</v>
      </c>
      <c r="H1055" s="14">
        <f>'[1]TCE - ANEXO III - Preencher'!I1064</f>
        <v>0</v>
      </c>
      <c r="I1055" s="14">
        <f>'[1]TCE - ANEXO III - Preencher'!J1064</f>
        <v>420.68079999999998</v>
      </c>
      <c r="J1055" s="14">
        <f>'[1]TCE - ANEXO III - Preencher'!K1064</f>
        <v>0</v>
      </c>
      <c r="K1055" s="15">
        <f>'[1]TCE - ANEXO III - Preencher'!L1064</f>
        <v>180.22020000000001</v>
      </c>
      <c r="L1055" s="15">
        <f>'[1]TCE - ANEXO III - Preencher'!M1064</f>
        <v>2.79</v>
      </c>
      <c r="M1055" s="15">
        <f t="shared" si="97"/>
        <v>177.43020000000001</v>
      </c>
      <c r="N1055" s="15">
        <f>'[1]TCE - ANEXO III - Preencher'!O1064</f>
        <v>4.5199999999999996</v>
      </c>
      <c r="O1055" s="15">
        <f>'[1]TCE - ANEXO III - Preencher'!P1064</f>
        <v>0</v>
      </c>
      <c r="P1055" s="16">
        <f t="shared" si="98"/>
        <v>4.5199999999999996</v>
      </c>
      <c r="Q1055" s="15">
        <f>'[1]TCE - ANEXO III - Preencher'!R1064</f>
        <v>201.58141129032259</v>
      </c>
      <c r="R1055" s="15">
        <f>'[1]TCE - ANEXO III - Preencher'!S1064</f>
        <v>103.81</v>
      </c>
      <c r="S1055" s="16">
        <f t="shared" si="99"/>
        <v>97.77141129032259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700.40241129032256</v>
      </c>
    </row>
    <row r="1056" spans="1:28" x14ac:dyDescent="0.2">
      <c r="A1056" s="8">
        <f>IFERROR(VLOOKUP(B1056,'[1]DADOS (OCULTAR)'!$Q$3:$S$136,3,0),"")</f>
        <v>9039744002723</v>
      </c>
      <c r="B1056" s="9" t="str">
        <f>'[1]TCE - ANEXO III - Preencher'!C1065</f>
        <v>HOSPITAL PELÓPIDAS SILVEIRA - CG Nº 017/2022</v>
      </c>
      <c r="C1056" s="10"/>
      <c r="D1056" s="11" t="str">
        <f>'[1]TCE - ANEXO III - Preencher'!E1065</f>
        <v>TAINA ALMEIDA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5211-30</v>
      </c>
      <c r="G1056" s="13" t="str">
        <f>IF('[1]TCE - ANEXO III - Preencher'!H1065="","",'[1]TCE - ANEXO III - Preencher'!H1065)</f>
        <v>07/2024</v>
      </c>
      <c r="H1056" s="14">
        <f>'[1]TCE - ANEXO III - Preencher'!I1065</f>
        <v>0</v>
      </c>
      <c r="I1056" s="14">
        <f>'[1]TCE - ANEXO III - Preencher'!J1065</f>
        <v>141.88640000000001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2.15</v>
      </c>
      <c r="O1056" s="15">
        <f>'[1]TCE - ANEXO III - Preencher'!P1065</f>
        <v>0</v>
      </c>
      <c r="P1056" s="16">
        <f t="shared" si="98"/>
        <v>2.15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144.03640000000001</v>
      </c>
    </row>
    <row r="1057" spans="1:28" x14ac:dyDescent="0.2">
      <c r="A1057" s="8">
        <f>IFERROR(VLOOKUP(B1057,'[1]DADOS (OCULTAR)'!$Q$3:$S$136,3,0),"")</f>
        <v>9039744002723</v>
      </c>
      <c r="B1057" s="9" t="str">
        <f>'[1]TCE - ANEXO III - Preencher'!C1066</f>
        <v>HOSPITAL PELÓPIDAS SILVEIRA - CG Nº 017/2022</v>
      </c>
      <c r="C1057" s="10"/>
      <c r="D1057" s="11" t="str">
        <f>'[1]TCE - ANEXO III - Preencher'!E1066</f>
        <v>TAINA LIDIA GOMES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07/2024</v>
      </c>
      <c r="H1057" s="14">
        <f>'[1]TCE - ANEXO III - Preencher'!I1066</f>
        <v>0</v>
      </c>
      <c r="I1057" s="14">
        <f>'[1]TCE - ANEXO III - Preencher'!J1066</f>
        <v>285.52</v>
      </c>
      <c r="J1057" s="14">
        <f>'[1]TCE - ANEXO III - Preencher'!K1066</f>
        <v>0</v>
      </c>
      <c r="K1057" s="15">
        <f>'[1]TCE - ANEXO III - Preencher'!L1066</f>
        <v>180.22020000000001</v>
      </c>
      <c r="L1057" s="15">
        <f>'[1]TCE - ANEXO III - Preencher'!M1066</f>
        <v>28.24</v>
      </c>
      <c r="M1057" s="15">
        <f t="shared" si="97"/>
        <v>151.9802</v>
      </c>
      <c r="N1057" s="15">
        <f>'[1]TCE - ANEXO III - Preencher'!O1066</f>
        <v>2.15</v>
      </c>
      <c r="O1057" s="15">
        <f>'[1]TCE - ANEXO III - Preencher'!P1066</f>
        <v>0</v>
      </c>
      <c r="P1057" s="16">
        <f t="shared" si="98"/>
        <v>2.15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439.65019999999993</v>
      </c>
    </row>
    <row r="1058" spans="1:28" x14ac:dyDescent="0.2">
      <c r="A1058" s="8">
        <f>IFERROR(VLOOKUP(B1058,'[1]DADOS (OCULTAR)'!$Q$3:$S$136,3,0),"")</f>
        <v>9039744002723</v>
      </c>
      <c r="B1058" s="9" t="str">
        <f>'[1]TCE - ANEXO III - Preencher'!C1067</f>
        <v>HOSPITAL PELÓPIDAS SILVEIRA - CG Nº 017/2022</v>
      </c>
      <c r="C1058" s="10"/>
      <c r="D1058" s="11" t="str">
        <f>'[1]TCE - ANEXO III - Preencher'!E1067</f>
        <v>TAIS LIRA CONSTANTINO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2236-05</v>
      </c>
      <c r="G1058" s="13" t="str">
        <f>IF('[1]TCE - ANEXO III - Preencher'!H1067="","",'[1]TCE - ANEXO III - Preencher'!H1067)</f>
        <v>07/2024</v>
      </c>
      <c r="H1058" s="14">
        <f>'[1]TCE - ANEXO III - Preencher'!I1067</f>
        <v>0</v>
      </c>
      <c r="I1058" s="14">
        <f>'[1]TCE - ANEXO III - Preencher'!J1067</f>
        <v>193.14240000000001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4.5199999999999996</v>
      </c>
      <c r="O1058" s="15">
        <f>'[1]TCE - ANEXO III - Preencher'!P1067</f>
        <v>0</v>
      </c>
      <c r="P1058" s="16">
        <f t="shared" si="98"/>
        <v>4.5199999999999996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197.66240000000002</v>
      </c>
    </row>
    <row r="1059" spans="1:28" x14ac:dyDescent="0.2">
      <c r="A1059" s="8">
        <f>IFERROR(VLOOKUP(B1059,'[1]DADOS (OCULTAR)'!$Q$3:$S$136,3,0),"")</f>
        <v>9039744002723</v>
      </c>
      <c r="B1059" s="9" t="str">
        <f>'[1]TCE - ANEXO III - Preencher'!C1068</f>
        <v>HOSPITAL PELÓPIDAS SILVEIRA - CG Nº 017/2022</v>
      </c>
      <c r="C1059" s="10"/>
      <c r="D1059" s="11" t="str">
        <f>'[1]TCE - ANEXO III - Preencher'!E1068</f>
        <v>TAIS TORRES DE ARAUJO MARINS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2251-25</v>
      </c>
      <c r="G1059" s="13" t="str">
        <f>IF('[1]TCE - ANEXO III - Preencher'!H1068="","",'[1]TCE - ANEXO III - Preencher'!H1068)</f>
        <v>07/2024</v>
      </c>
      <c r="H1059" s="14">
        <f>'[1]TCE - ANEXO III - Preencher'!I1068</f>
        <v>0</v>
      </c>
      <c r="I1059" s="14">
        <f>'[1]TCE - ANEXO III - Preencher'!J1068</f>
        <v>786.79759999999999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17.2</v>
      </c>
      <c r="O1059" s="15">
        <f>'[1]TCE - ANEXO III - Preencher'!P1068</f>
        <v>0</v>
      </c>
      <c r="P1059" s="16">
        <f t="shared" si="98"/>
        <v>17.2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803.99760000000003</v>
      </c>
    </row>
    <row r="1060" spans="1:28" x14ac:dyDescent="0.2">
      <c r="A1060" s="8">
        <f>IFERROR(VLOOKUP(B1060,'[1]DADOS (OCULTAR)'!$Q$3:$S$136,3,0),"")</f>
        <v>9039744002723</v>
      </c>
      <c r="B1060" s="9" t="str">
        <f>'[1]TCE - ANEXO III - Preencher'!C1069</f>
        <v>HOSPITAL PELÓPIDAS SILVEIRA - CG Nº 017/2022</v>
      </c>
      <c r="C1060" s="10"/>
      <c r="D1060" s="11" t="str">
        <f>'[1]TCE - ANEXO III - Preencher'!E1069</f>
        <v>TALITA DAMARIS OLIVEIRA DA SILVA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2251-25</v>
      </c>
      <c r="G1060" s="13" t="str">
        <f>IF('[1]TCE - ANEXO III - Preencher'!H1069="","",'[1]TCE - ANEXO III - Preencher'!H1069)</f>
        <v>07/2024</v>
      </c>
      <c r="H1060" s="14">
        <f>'[1]TCE - ANEXO III - Preencher'!I1069</f>
        <v>0</v>
      </c>
      <c r="I1060" s="14">
        <f>'[1]TCE - ANEXO III - Preencher'!J1069</f>
        <v>406.61360000000002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17.2</v>
      </c>
      <c r="O1060" s="15">
        <f>'[1]TCE - ANEXO III - Preencher'!P1069</f>
        <v>0</v>
      </c>
      <c r="P1060" s="16">
        <f t="shared" si="98"/>
        <v>17.2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423.81360000000001</v>
      </c>
    </row>
    <row r="1061" spans="1:28" x14ac:dyDescent="0.2">
      <c r="A1061" s="8">
        <f>IFERROR(VLOOKUP(B1061,'[1]DADOS (OCULTAR)'!$Q$3:$S$136,3,0),"")</f>
        <v>9039744002723</v>
      </c>
      <c r="B1061" s="9" t="str">
        <f>'[1]TCE - ANEXO III - Preencher'!C1070</f>
        <v>HOSPITAL PELÓPIDAS SILVEIRA - CG Nº 017/2022</v>
      </c>
      <c r="C1061" s="10"/>
      <c r="D1061" s="11" t="str">
        <f>'[1]TCE - ANEXO III - Preencher'!E1070</f>
        <v>TAMARA BARRETO LINS DE ALBUQUERQUE TORRES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2236-05</v>
      </c>
      <c r="G1061" s="13" t="str">
        <f>IF('[1]TCE - ANEXO III - Preencher'!H1070="","",'[1]TCE - ANEXO III - Preencher'!H1070)</f>
        <v>07/2024</v>
      </c>
      <c r="H1061" s="14">
        <f>'[1]TCE - ANEXO III - Preencher'!I1070</f>
        <v>0</v>
      </c>
      <c r="I1061" s="14">
        <f>'[1]TCE - ANEXO III - Preencher'!J1070</f>
        <v>384.8528</v>
      </c>
      <c r="J1061" s="14">
        <f>'[1]TCE - ANEXO III - Preencher'!K1070</f>
        <v>0</v>
      </c>
      <c r="K1061" s="15">
        <f>'[1]TCE - ANEXO III - Preencher'!L1070</f>
        <v>180.22020000000001</v>
      </c>
      <c r="L1061" s="15">
        <f>'[1]TCE - ANEXO III - Preencher'!M1070</f>
        <v>2.95</v>
      </c>
      <c r="M1061" s="15">
        <f t="shared" si="97"/>
        <v>177.27020000000002</v>
      </c>
      <c r="N1061" s="15">
        <f>'[1]TCE - ANEXO III - Preencher'!O1070</f>
        <v>4.5199999999999996</v>
      </c>
      <c r="O1061" s="15">
        <f>'[1]TCE - ANEXO III - Preencher'!P1070</f>
        <v>0</v>
      </c>
      <c r="P1061" s="16">
        <f t="shared" si="98"/>
        <v>4.5199999999999996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566.64300000000003</v>
      </c>
    </row>
    <row r="1062" spans="1:28" x14ac:dyDescent="0.2">
      <c r="A1062" s="8">
        <f>IFERROR(VLOOKUP(B1062,'[1]DADOS (OCULTAR)'!$Q$3:$S$136,3,0),"")</f>
        <v>9039744002723</v>
      </c>
      <c r="B1062" s="9" t="str">
        <f>'[1]TCE - ANEXO III - Preencher'!C1071</f>
        <v>HOSPITAL PELÓPIDAS SILVEIRA - CG Nº 017/2022</v>
      </c>
      <c r="C1062" s="10"/>
      <c r="D1062" s="11" t="str">
        <f>'[1]TCE - ANEXO III - Preencher'!E1071</f>
        <v>TAMYRES ALVES DE ALMEIDA LIMA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5152-05</v>
      </c>
      <c r="G1062" s="13" t="str">
        <f>IF('[1]TCE - ANEXO III - Preencher'!H1071="","",'[1]TCE - ANEXO III - Preencher'!H1071)</f>
        <v>07/2024</v>
      </c>
      <c r="H1062" s="14">
        <f>'[1]TCE - ANEXO III - Preencher'!I1071</f>
        <v>0</v>
      </c>
      <c r="I1062" s="14">
        <f>'[1]TCE - ANEXO III - Preencher'!J1071</f>
        <v>218.0504</v>
      </c>
      <c r="J1062" s="14">
        <f>'[1]TCE - ANEXO III - Preencher'!K1071</f>
        <v>0</v>
      </c>
      <c r="K1062" s="15">
        <f>'[1]TCE - ANEXO III - Preencher'!L1071</f>
        <v>180.22020000000001</v>
      </c>
      <c r="L1062" s="15">
        <f>'[1]TCE - ANEXO III - Preencher'!M1071</f>
        <v>28.24</v>
      </c>
      <c r="M1062" s="15">
        <f t="shared" si="97"/>
        <v>151.9802</v>
      </c>
      <c r="N1062" s="15">
        <f>'[1]TCE - ANEXO III - Preencher'!O1071</f>
        <v>2.15</v>
      </c>
      <c r="O1062" s="15">
        <f>'[1]TCE - ANEXO III - Preencher'!P1071</f>
        <v>0</v>
      </c>
      <c r="P1062" s="16">
        <f t="shared" si="98"/>
        <v>2.15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372.18059999999997</v>
      </c>
    </row>
    <row r="1063" spans="1:28" x14ac:dyDescent="0.2">
      <c r="A1063" s="8">
        <f>IFERROR(VLOOKUP(B1063,'[1]DADOS (OCULTAR)'!$Q$3:$S$136,3,0),"")</f>
        <v>9039744002723</v>
      </c>
      <c r="B1063" s="9" t="str">
        <f>'[1]TCE - ANEXO III - Preencher'!C1072</f>
        <v>HOSPITAL PELÓPIDAS SILVEIRA - CG Nº 017/2022</v>
      </c>
      <c r="C1063" s="10"/>
      <c r="D1063" s="11" t="str">
        <f>'[1]TCE - ANEXO III - Preencher'!E1072</f>
        <v>TANIA NERES DOS SANTOS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07/2024</v>
      </c>
      <c r="H1063" s="14">
        <f>'[1]TCE - ANEXO III - Preencher'!I1072</f>
        <v>0</v>
      </c>
      <c r="I1063" s="14">
        <f>'[1]TCE - ANEXO III - Preencher'!J1072</f>
        <v>283.93279999999999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286.08279999999996</v>
      </c>
    </row>
    <row r="1064" spans="1:28" x14ac:dyDescent="0.2">
      <c r="A1064" s="8">
        <f>IFERROR(VLOOKUP(B1064,'[1]DADOS (OCULTAR)'!$Q$3:$S$136,3,0),"")</f>
        <v>9039744002723</v>
      </c>
      <c r="B1064" s="9" t="str">
        <f>'[1]TCE - ANEXO III - Preencher'!C1073</f>
        <v>HOSPITAL PELÓPIDAS SILVEIRA - CG Nº 017/2022</v>
      </c>
      <c r="C1064" s="10"/>
      <c r="D1064" s="11" t="str">
        <f>'[1]TCE - ANEXO III - Preencher'!E1073</f>
        <v>TANIA VIRGINIA SANTOS DE ARAUJO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07/2024</v>
      </c>
      <c r="H1064" s="14">
        <f>'[1]TCE - ANEXO III - Preencher'!I1073</f>
        <v>0</v>
      </c>
      <c r="I1064" s="14">
        <f>'[1]TCE - ANEXO III - Preencher'!J1073</f>
        <v>133.3648</v>
      </c>
      <c r="J1064" s="14">
        <f>'[1]TCE - ANEXO III - Preencher'!K1073</f>
        <v>0</v>
      </c>
      <c r="K1064" s="15">
        <f>'[1]TCE - ANEXO III - Preencher'!L1073</f>
        <v>180.22020000000001</v>
      </c>
      <c r="L1064" s="15">
        <f>'[1]TCE - ANEXO III - Preencher'!M1073</f>
        <v>28.24</v>
      </c>
      <c r="M1064" s="15">
        <f t="shared" si="97"/>
        <v>151.9802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267.18141129032256</v>
      </c>
      <c r="R1064" s="15">
        <f>'[1]TCE - ANEXO III - Preencher'!S1073</f>
        <v>84.72</v>
      </c>
      <c r="S1064" s="16">
        <f t="shared" si="99"/>
        <v>182.46141129032256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469.95641129032254</v>
      </c>
    </row>
    <row r="1065" spans="1:28" x14ac:dyDescent="0.2">
      <c r="A1065" s="8">
        <f>IFERROR(VLOOKUP(B1065,'[1]DADOS (OCULTAR)'!$Q$3:$S$136,3,0),"")</f>
        <v>9039744002723</v>
      </c>
      <c r="B1065" s="9" t="str">
        <f>'[1]TCE - ANEXO III - Preencher'!C1074</f>
        <v>HOSPITAL PELÓPIDAS SILVEIRA - CG Nº 017/2022</v>
      </c>
      <c r="C1065" s="10"/>
      <c r="D1065" s="11" t="str">
        <f>'[1]TCE - ANEXO III - Preencher'!E1074</f>
        <v>TASSIA TAMARA SILVA FEITOSA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2251-25</v>
      </c>
      <c r="G1065" s="13" t="str">
        <f>IF('[1]TCE - ANEXO III - Preencher'!H1074="","",'[1]TCE - ANEXO III - Preencher'!H1074)</f>
        <v>07/2024</v>
      </c>
      <c r="H1065" s="14">
        <f>'[1]TCE - ANEXO III - Preencher'!I1074</f>
        <v>0</v>
      </c>
      <c r="I1065" s="14">
        <f>'[1]TCE - ANEXO III - Preencher'!J1074</f>
        <v>816.428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17.2</v>
      </c>
      <c r="O1065" s="15">
        <f>'[1]TCE - ANEXO III - Preencher'!P1074</f>
        <v>0</v>
      </c>
      <c r="P1065" s="16">
        <f t="shared" si="98"/>
        <v>17.2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833.62800000000004</v>
      </c>
    </row>
    <row r="1066" spans="1:28" x14ac:dyDescent="0.2">
      <c r="A1066" s="8">
        <f>IFERROR(VLOOKUP(B1066,'[1]DADOS (OCULTAR)'!$Q$3:$S$136,3,0),"")</f>
        <v>9039744002723</v>
      </c>
      <c r="B1066" s="9" t="str">
        <f>'[1]TCE - ANEXO III - Preencher'!C1075</f>
        <v>HOSPITAL PELÓPIDAS SILVEIRA - CG Nº 017/2022</v>
      </c>
      <c r="C1066" s="10"/>
      <c r="D1066" s="11" t="str">
        <f>'[1]TCE - ANEXO III - Preencher'!E1075</f>
        <v>TATIANA VICENTE CAMPOS BARBOSA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5134-30</v>
      </c>
      <c r="G1066" s="13" t="str">
        <f>IF('[1]TCE - ANEXO III - Preencher'!H1075="","",'[1]TCE - ANEXO III - Preencher'!H1075)</f>
        <v>07/2024</v>
      </c>
      <c r="H1066" s="14">
        <f>'[1]TCE - ANEXO III - Preencher'!I1075</f>
        <v>0</v>
      </c>
      <c r="I1066" s="14">
        <f>'[1]TCE - ANEXO III - Preencher'!J1075</f>
        <v>138.97120000000001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2.15</v>
      </c>
      <c r="O1066" s="15">
        <f>'[1]TCE - ANEXO III - Preencher'!P1075</f>
        <v>0</v>
      </c>
      <c r="P1066" s="16">
        <f t="shared" si="98"/>
        <v>2.15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141.12120000000002</v>
      </c>
    </row>
    <row r="1067" spans="1:28" x14ac:dyDescent="0.2">
      <c r="A1067" s="8">
        <f>IFERROR(VLOOKUP(B1067,'[1]DADOS (OCULTAR)'!$Q$3:$S$136,3,0),"")</f>
        <v>9039744002723</v>
      </c>
      <c r="B1067" s="9" t="str">
        <f>'[1]TCE - ANEXO III - Preencher'!C1076</f>
        <v>HOSPITAL PELÓPIDAS SILVEIRA - CG Nº 017/2022</v>
      </c>
      <c r="C1067" s="10"/>
      <c r="D1067" s="11" t="str">
        <f>'[1]TCE - ANEXO III - Preencher'!E1076</f>
        <v>TATIELE MERCIA DE SOUZA BARBOSA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07/2024</v>
      </c>
      <c r="H1067" s="14">
        <f>'[1]TCE - ANEXO III - Preencher'!I1076</f>
        <v>0</v>
      </c>
      <c r="I1067" s="14">
        <f>'[1]TCE - ANEXO III - Preencher'!J1076</f>
        <v>262.65839999999997</v>
      </c>
      <c r="J1067" s="14">
        <f>'[1]TCE - ANEXO III - Preencher'!K1076</f>
        <v>0</v>
      </c>
      <c r="K1067" s="15">
        <f>'[1]TCE - ANEXO III - Preencher'!L1076</f>
        <v>180.22020000000001</v>
      </c>
      <c r="L1067" s="15">
        <f>'[1]TCE - ANEXO III - Preencher'!M1076</f>
        <v>56.48</v>
      </c>
      <c r="M1067" s="15">
        <f t="shared" si="97"/>
        <v>123.74020000000002</v>
      </c>
      <c r="N1067" s="15">
        <f>'[1]TCE - ANEXO III - Preencher'!O1076</f>
        <v>2.15</v>
      </c>
      <c r="O1067" s="15">
        <f>'[1]TCE - ANEXO III - Preencher'!P1076</f>
        <v>0</v>
      </c>
      <c r="P1067" s="16">
        <f t="shared" si="98"/>
        <v>2.15</v>
      </c>
      <c r="Q1067" s="15">
        <f>'[1]TCE - ANEXO III - Preencher'!R1076</f>
        <v>135.98141129032257</v>
      </c>
      <c r="R1067" s="15">
        <f>'[1]TCE - ANEXO III - Preencher'!S1076</f>
        <v>68.34</v>
      </c>
      <c r="S1067" s="16">
        <f t="shared" si="99"/>
        <v>67.641411290322566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456.19001129032256</v>
      </c>
    </row>
    <row r="1068" spans="1:28" x14ac:dyDescent="0.2">
      <c r="A1068" s="8">
        <f>IFERROR(VLOOKUP(B1068,'[1]DADOS (OCULTAR)'!$Q$3:$S$136,3,0),"")</f>
        <v>9039744002723</v>
      </c>
      <c r="B1068" s="9" t="str">
        <f>'[1]TCE - ANEXO III - Preencher'!C1077</f>
        <v>HOSPITAL PELÓPIDAS SILVEIRA - CG Nº 017/2022</v>
      </c>
      <c r="C1068" s="10"/>
      <c r="D1068" s="11" t="str">
        <f>'[1]TCE - ANEXO III - Preencher'!E1077</f>
        <v>TATYANE FARIAS BELLO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07/2024</v>
      </c>
      <c r="H1068" s="14">
        <f>'[1]TCE - ANEXO III - Preencher'!I1077</f>
        <v>0</v>
      </c>
      <c r="I1068" s="14">
        <f>'[1]TCE - ANEXO III - Preencher'!J1077</f>
        <v>270.78320000000002</v>
      </c>
      <c r="J1068" s="14">
        <f>'[1]TCE - ANEXO III - Preencher'!K1077</f>
        <v>0</v>
      </c>
      <c r="K1068" s="15">
        <f>'[1]TCE - ANEXO III - Preencher'!L1077</f>
        <v>180.22020000000001</v>
      </c>
      <c r="L1068" s="15">
        <f>'[1]TCE - ANEXO III - Preencher'!M1077</f>
        <v>28.24</v>
      </c>
      <c r="M1068" s="15">
        <f t="shared" si="97"/>
        <v>151.9802</v>
      </c>
      <c r="N1068" s="15">
        <f>'[1]TCE - ANEXO III - Preencher'!O1077</f>
        <v>2.15</v>
      </c>
      <c r="O1068" s="15">
        <f>'[1]TCE - ANEXO III - Preencher'!P1077</f>
        <v>0</v>
      </c>
      <c r="P1068" s="16">
        <f t="shared" si="98"/>
        <v>2.15</v>
      </c>
      <c r="Q1068" s="15">
        <f>'[1]TCE - ANEXO III - Preencher'!R1077</f>
        <v>267.18141129032256</v>
      </c>
      <c r="R1068" s="15">
        <f>'[1]TCE - ANEXO III - Preencher'!S1077</f>
        <v>54.9</v>
      </c>
      <c r="S1068" s="16">
        <f t="shared" si="99"/>
        <v>212.28141129032255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637.1948112903226</v>
      </c>
    </row>
    <row r="1069" spans="1:28" x14ac:dyDescent="0.2">
      <c r="A1069" s="8">
        <f>IFERROR(VLOOKUP(B1069,'[1]DADOS (OCULTAR)'!$Q$3:$S$136,3,0),"")</f>
        <v>9039744002723</v>
      </c>
      <c r="B1069" s="9" t="str">
        <f>'[1]TCE - ANEXO III - Preencher'!C1078</f>
        <v>HOSPITAL PELÓPIDAS SILVEIRA - CG Nº 017/2022</v>
      </c>
      <c r="C1069" s="10"/>
      <c r="D1069" s="11" t="str">
        <f>'[1]TCE - ANEXO III - Preencher'!E1078</f>
        <v>TAYNARA FERNANDES DE ANDRADE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5143-20</v>
      </c>
      <c r="G1069" s="13" t="str">
        <f>IF('[1]TCE - ANEXO III - Preencher'!H1078="","",'[1]TCE - ANEXO III - Preencher'!H1078)</f>
        <v>07/2024</v>
      </c>
      <c r="H1069" s="14">
        <f>'[1]TCE - ANEXO III - Preencher'!I1078</f>
        <v>0</v>
      </c>
      <c r="I1069" s="14">
        <f>'[1]TCE - ANEXO III - Preencher'!J1078</f>
        <v>4.5183999999999997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2.15</v>
      </c>
      <c r="O1069" s="15">
        <f>'[1]TCE - ANEXO III - Preencher'!P1078</f>
        <v>0</v>
      </c>
      <c r="P1069" s="16">
        <f t="shared" si="98"/>
        <v>2.15</v>
      </c>
      <c r="Q1069" s="15">
        <f>'[1]TCE - ANEXO III - Preencher'!R1078</f>
        <v>21.181411290322579</v>
      </c>
      <c r="R1069" s="15">
        <f>'[1]TCE - ANEXO III - Preencher'!S1078</f>
        <v>2.82</v>
      </c>
      <c r="S1069" s="16">
        <f t="shared" si="99"/>
        <v>18.361411290322579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25.029811290322577</v>
      </c>
    </row>
    <row r="1070" spans="1:28" x14ac:dyDescent="0.2">
      <c r="A1070" s="8">
        <f>IFERROR(VLOOKUP(B1070,'[1]DADOS (OCULTAR)'!$Q$3:$S$136,3,0),"")</f>
        <v>9039744002723</v>
      </c>
      <c r="B1070" s="9" t="str">
        <f>'[1]TCE - ANEXO III - Preencher'!C1079</f>
        <v>HOSPITAL PELÓPIDAS SILVEIRA - CG Nº 017/2022</v>
      </c>
      <c r="C1070" s="10"/>
      <c r="D1070" s="11" t="str">
        <f>'[1]TCE - ANEXO III - Preencher'!E1079</f>
        <v>TAYNARA PEREIRA DA SILVA CAIANA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5143-20</v>
      </c>
      <c r="G1070" s="13" t="str">
        <f>IF('[1]TCE - ANEXO III - Preencher'!H1079="","",'[1]TCE - ANEXO III - Preencher'!H1079)</f>
        <v>07/2024</v>
      </c>
      <c r="H1070" s="14">
        <f>'[1]TCE - ANEXO III - Preencher'!I1079</f>
        <v>0</v>
      </c>
      <c r="I1070" s="14">
        <f>'[1]TCE - ANEXO III - Preencher'!J1079</f>
        <v>9.0367999999999995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2.15</v>
      </c>
      <c r="O1070" s="15">
        <f>'[1]TCE - ANEXO III - Preencher'!P1079</f>
        <v>0</v>
      </c>
      <c r="P1070" s="16">
        <f t="shared" si="98"/>
        <v>2.15</v>
      </c>
      <c r="Q1070" s="15">
        <f>'[1]TCE - ANEXO III - Preencher'!R1079</f>
        <v>12.98141129032258</v>
      </c>
      <c r="R1070" s="15">
        <f>'[1]TCE - ANEXO III - Preencher'!S1079</f>
        <v>5.65</v>
      </c>
      <c r="S1070" s="16">
        <f t="shared" si="99"/>
        <v>7.3314112903225794</v>
      </c>
      <c r="T1070" s="15">
        <f>'[1]TCE - ANEXO III - Preencher'!U1079</f>
        <v>5.4</v>
      </c>
      <c r="U1070" s="15">
        <f>'[1]TCE - ANEXO III - Preencher'!V1079</f>
        <v>0</v>
      </c>
      <c r="V1070" s="16">
        <f t="shared" si="100"/>
        <v>5.4</v>
      </c>
      <c r="W1070" s="17" t="str">
        <f>IF('[1]TCE - ANEXO III - Preencher'!X1079="","",'[1]TCE - ANEXO III - Preencher'!X1079)</f>
        <v>AUXÍLIO CRECHE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23.918211290322581</v>
      </c>
    </row>
    <row r="1071" spans="1:28" x14ac:dyDescent="0.2">
      <c r="A1071" s="8">
        <f>IFERROR(VLOOKUP(B1071,'[1]DADOS (OCULTAR)'!$Q$3:$S$136,3,0),"")</f>
        <v>9039744002723</v>
      </c>
      <c r="B1071" s="9" t="str">
        <f>'[1]TCE - ANEXO III - Preencher'!C1080</f>
        <v>HOSPITAL PELÓPIDAS SILVEIRA - CG Nº 017/2022</v>
      </c>
      <c r="C1071" s="10"/>
      <c r="D1071" s="11" t="str">
        <f>'[1]TCE - ANEXO III - Preencher'!E1080</f>
        <v>TAYSA MARIA BORGES BATISTA DOS SANTOS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07/2024</v>
      </c>
      <c r="H1071" s="14">
        <f>'[1]TCE - ANEXO III - Preencher'!I1080</f>
        <v>0</v>
      </c>
      <c r="I1071" s="14">
        <f>'[1]TCE - ANEXO III - Preencher'!J1080</f>
        <v>40.665599999999998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2.15</v>
      </c>
      <c r="O1071" s="15">
        <f>'[1]TCE - ANEXO III - Preencher'!P1080</f>
        <v>0</v>
      </c>
      <c r="P1071" s="16">
        <f t="shared" si="98"/>
        <v>2.15</v>
      </c>
      <c r="Q1071" s="15">
        <f>'[1]TCE - ANEXO III - Preencher'!R1080</f>
        <v>62.181411290322579</v>
      </c>
      <c r="R1071" s="15">
        <f>'[1]TCE - ANEXO III - Preencher'!S1080</f>
        <v>25.42</v>
      </c>
      <c r="S1071" s="16">
        <f t="shared" si="99"/>
        <v>36.761411290322577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79.577011290322574</v>
      </c>
    </row>
    <row r="1072" spans="1:28" x14ac:dyDescent="0.2">
      <c r="A1072" s="8">
        <f>IFERROR(VLOOKUP(B1072,'[1]DADOS (OCULTAR)'!$Q$3:$S$136,3,0),"")</f>
        <v>9039744002723</v>
      </c>
      <c r="B1072" s="9" t="str">
        <f>'[1]TCE - ANEXO III - Preencher'!C1081</f>
        <v>HOSPITAL PELÓPIDAS SILVEIRA - CG Nº 017/2022</v>
      </c>
      <c r="C1072" s="10"/>
      <c r="D1072" s="11" t="str">
        <f>'[1]TCE - ANEXO III - Preencher'!E1081</f>
        <v>TERESA ALVES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07/2024</v>
      </c>
      <c r="H1072" s="14">
        <f>'[1]TCE - ANEXO III - Preencher'!I1081</f>
        <v>0</v>
      </c>
      <c r="I1072" s="14">
        <f>'[1]TCE - ANEXO III - Preencher'!J1081</f>
        <v>263.25920000000002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2.15</v>
      </c>
      <c r="O1072" s="15">
        <f>'[1]TCE - ANEXO III - Preencher'!P1081</f>
        <v>0</v>
      </c>
      <c r="P1072" s="16">
        <f t="shared" si="98"/>
        <v>2.15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265.4092</v>
      </c>
    </row>
    <row r="1073" spans="1:28" x14ac:dyDescent="0.2">
      <c r="A1073" s="8">
        <f>IFERROR(VLOOKUP(B1073,'[1]DADOS (OCULTAR)'!$Q$3:$S$136,3,0),"")</f>
        <v>9039744002723</v>
      </c>
      <c r="B1073" s="9" t="str">
        <f>'[1]TCE - ANEXO III - Preencher'!C1082</f>
        <v>HOSPITAL PELÓPIDAS SILVEIRA - CG Nº 017/2022</v>
      </c>
      <c r="C1073" s="10"/>
      <c r="D1073" s="11" t="str">
        <f>'[1]TCE - ANEXO III - Preencher'!E1082</f>
        <v>TERESA CRISTINA ALVES DA COSTA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5174-10</v>
      </c>
      <c r="G1073" s="13" t="str">
        <f>IF('[1]TCE - ANEXO III - Preencher'!H1082="","",'[1]TCE - ANEXO III - Preencher'!H1082)</f>
        <v>07/2024</v>
      </c>
      <c r="H1073" s="14">
        <f>'[1]TCE - ANEXO III - Preencher'!I1082</f>
        <v>0</v>
      </c>
      <c r="I1073" s="14">
        <f>'[1]TCE - ANEXO III - Preencher'!J1082</f>
        <v>116.7256</v>
      </c>
      <c r="J1073" s="14">
        <f>'[1]TCE - ANEXO III - Preencher'!K1082</f>
        <v>0</v>
      </c>
      <c r="K1073" s="15">
        <f>'[1]TCE - ANEXO III - Preencher'!L1082</f>
        <v>180.22020000000001</v>
      </c>
      <c r="L1073" s="15">
        <f>'[1]TCE - ANEXO III - Preencher'!M1082</f>
        <v>28.24</v>
      </c>
      <c r="M1073" s="15">
        <f t="shared" si="97"/>
        <v>151.9802</v>
      </c>
      <c r="N1073" s="15">
        <f>'[1]TCE - ANEXO III - Preencher'!O1082</f>
        <v>2.15</v>
      </c>
      <c r="O1073" s="15">
        <f>'[1]TCE - ANEXO III - Preencher'!P1082</f>
        <v>0</v>
      </c>
      <c r="P1073" s="16">
        <f t="shared" si="98"/>
        <v>2.15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270.85579999999999</v>
      </c>
    </row>
    <row r="1074" spans="1:28" x14ac:dyDescent="0.2">
      <c r="A1074" s="8">
        <f>IFERROR(VLOOKUP(B1074,'[1]DADOS (OCULTAR)'!$Q$3:$S$136,3,0),"")</f>
        <v>9039744002723</v>
      </c>
      <c r="B1074" s="9" t="str">
        <f>'[1]TCE - ANEXO III - Preencher'!C1083</f>
        <v>HOSPITAL PELÓPIDAS SILVEIRA - CG Nº 017/2022</v>
      </c>
      <c r="C1074" s="10"/>
      <c r="D1074" s="11" t="str">
        <f>'[1]TCE - ANEXO III - Preencher'!E1083</f>
        <v>THAIS BARROS DE SOUZA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2235-05</v>
      </c>
      <c r="G1074" s="13" t="str">
        <f>IF('[1]TCE - ANEXO III - Preencher'!H1083="","",'[1]TCE - ANEXO III - Preencher'!H1083)</f>
        <v>07/2024</v>
      </c>
      <c r="H1074" s="14">
        <f>'[1]TCE - ANEXO III - Preencher'!I1083</f>
        <v>0</v>
      </c>
      <c r="I1074" s="14">
        <f>'[1]TCE - ANEXO III - Preencher'!J1083</f>
        <v>432.04880000000003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4.5199999999999996</v>
      </c>
      <c r="O1074" s="15">
        <f>'[1]TCE - ANEXO III - Preencher'!P1083</f>
        <v>0</v>
      </c>
      <c r="P1074" s="16">
        <f t="shared" si="98"/>
        <v>4.5199999999999996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436.56880000000001</v>
      </c>
    </row>
    <row r="1075" spans="1:28" x14ac:dyDescent="0.2">
      <c r="A1075" s="8">
        <f>IFERROR(VLOOKUP(B1075,'[1]DADOS (OCULTAR)'!$Q$3:$S$136,3,0),"")</f>
        <v>9039744002723</v>
      </c>
      <c r="B1075" s="9" t="str">
        <f>'[1]TCE - ANEXO III - Preencher'!C1084</f>
        <v>HOSPITAL PELÓPIDAS SILVEIRA - CG Nº 017/2022</v>
      </c>
      <c r="C1075" s="10"/>
      <c r="D1075" s="11" t="str">
        <f>'[1]TCE - ANEXO III - Preencher'!E1084</f>
        <v>THAIS DE SOUZA SIMOES BOURBON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07/2024</v>
      </c>
      <c r="H1075" s="14">
        <f>'[1]TCE - ANEXO III - Preencher'!I1084</f>
        <v>0</v>
      </c>
      <c r="I1075" s="14">
        <f>'[1]TCE - ANEXO III - Preencher'!J1084</f>
        <v>257.23680000000002</v>
      </c>
      <c r="J1075" s="14">
        <f>'[1]TCE - ANEXO III - Preencher'!K1084</f>
        <v>0</v>
      </c>
      <c r="K1075" s="15">
        <f>'[1]TCE - ANEXO III - Preencher'!L1084</f>
        <v>180.22020000000001</v>
      </c>
      <c r="L1075" s="15">
        <f>'[1]TCE - ANEXO III - Preencher'!M1084</f>
        <v>3.33</v>
      </c>
      <c r="M1075" s="15">
        <f t="shared" si="97"/>
        <v>176.89019999999999</v>
      </c>
      <c r="N1075" s="15">
        <f>'[1]TCE - ANEXO III - Preencher'!O1084</f>
        <v>4.5199999999999996</v>
      </c>
      <c r="O1075" s="15">
        <f>'[1]TCE - ANEXO III - Preencher'!P1084</f>
        <v>0</v>
      </c>
      <c r="P1075" s="16">
        <f t="shared" si="98"/>
        <v>4.5199999999999996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120.26</v>
      </c>
      <c r="U1075" s="15">
        <f>'[1]TCE - ANEXO III - Preencher'!V1084</f>
        <v>0</v>
      </c>
      <c r="V1075" s="16">
        <f t="shared" si="100"/>
        <v>120.26</v>
      </c>
      <c r="W1075" s="17" t="str">
        <f>IF('[1]TCE - ANEXO III - Preencher'!X1084="","",'[1]TCE - ANEXO III - Preencher'!X1084)</f>
        <v>AUXÍLIO CRECHE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558.90700000000004</v>
      </c>
    </row>
    <row r="1076" spans="1:28" x14ac:dyDescent="0.2">
      <c r="A1076" s="8">
        <f>IFERROR(VLOOKUP(B1076,'[1]DADOS (OCULTAR)'!$Q$3:$S$136,3,0),"")</f>
        <v>9039744002723</v>
      </c>
      <c r="B1076" s="9" t="str">
        <f>'[1]TCE - ANEXO III - Preencher'!C1085</f>
        <v>HOSPITAL PELÓPIDAS SILVEIRA - CG Nº 017/2022</v>
      </c>
      <c r="C1076" s="10"/>
      <c r="D1076" s="11" t="str">
        <f>'[1]TCE - ANEXO III - Preencher'!E1085</f>
        <v>THAIS MARIA SOUZA DE LUNA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5211-30</v>
      </c>
      <c r="G1076" s="13" t="str">
        <f>IF('[1]TCE - ANEXO III - Preencher'!H1085="","",'[1]TCE - ANEXO III - Preencher'!H1085)</f>
        <v>07/2024</v>
      </c>
      <c r="H1076" s="14">
        <f>'[1]TCE - ANEXO III - Preencher'!I1085</f>
        <v>0</v>
      </c>
      <c r="I1076" s="14">
        <f>'[1]TCE - ANEXO III - Preencher'!J1085</f>
        <v>128.33439999999999</v>
      </c>
      <c r="J1076" s="14">
        <f>'[1]TCE - ANEXO III - Preencher'!K1085</f>
        <v>0</v>
      </c>
      <c r="K1076" s="15">
        <f>'[1]TCE - ANEXO III - Preencher'!L1085</f>
        <v>180.22020000000001</v>
      </c>
      <c r="L1076" s="15">
        <f>'[1]TCE - ANEXO III - Preencher'!M1085</f>
        <v>31.14</v>
      </c>
      <c r="M1076" s="15">
        <f t="shared" si="97"/>
        <v>149.08019999999999</v>
      </c>
      <c r="N1076" s="15">
        <f>'[1]TCE - ANEXO III - Preencher'!O1085</f>
        <v>2.15</v>
      </c>
      <c r="O1076" s="15">
        <f>'[1]TCE - ANEXO III - Preencher'!P1085</f>
        <v>0</v>
      </c>
      <c r="P1076" s="16">
        <f t="shared" si="98"/>
        <v>2.15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80.95</v>
      </c>
      <c r="U1076" s="15">
        <f>'[1]TCE - ANEXO III - Preencher'!V1085</f>
        <v>0</v>
      </c>
      <c r="V1076" s="16">
        <f t="shared" si="100"/>
        <v>80.95</v>
      </c>
      <c r="W1076" s="17" t="str">
        <f>IF('[1]TCE - ANEXO III - Preencher'!X1085="","",'[1]TCE - ANEXO III - Preencher'!X1085)</f>
        <v>AUXÍLIO CRECHE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360.51459999999992</v>
      </c>
    </row>
    <row r="1077" spans="1:28" x14ac:dyDescent="0.2">
      <c r="A1077" s="8">
        <f>IFERROR(VLOOKUP(B1077,'[1]DADOS (OCULTAR)'!$Q$3:$S$136,3,0),"")</f>
        <v>9039744002723</v>
      </c>
      <c r="B1077" s="9" t="str">
        <f>'[1]TCE - ANEXO III - Preencher'!C1086</f>
        <v>HOSPITAL PELÓPIDAS SILVEIRA - CG Nº 017/2022</v>
      </c>
      <c r="C1077" s="10"/>
      <c r="D1077" s="11" t="str">
        <f>'[1]TCE - ANEXO III - Preencher'!E1086</f>
        <v>THAIS REGINA FEITOSA LEITE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5134-30</v>
      </c>
      <c r="G1077" s="13" t="str">
        <f>IF('[1]TCE - ANEXO III - Preencher'!H1086="","",'[1]TCE - ANEXO III - Preencher'!H1086)</f>
        <v>07/2024</v>
      </c>
      <c r="H1077" s="14">
        <f>'[1]TCE - ANEXO III - Preencher'!I1086</f>
        <v>0</v>
      </c>
      <c r="I1077" s="14">
        <f>'[1]TCE - ANEXO III - Preencher'!J1086</f>
        <v>137.27680000000001</v>
      </c>
      <c r="J1077" s="14">
        <f>'[1]TCE - ANEXO III - Preencher'!K1086</f>
        <v>0</v>
      </c>
      <c r="K1077" s="15">
        <f>'[1]TCE - ANEXO III - Preencher'!L1086</f>
        <v>180.22020000000001</v>
      </c>
      <c r="L1077" s="15">
        <f>'[1]TCE - ANEXO III - Preencher'!M1086</f>
        <v>28.24</v>
      </c>
      <c r="M1077" s="15">
        <f t="shared" si="97"/>
        <v>151.9802</v>
      </c>
      <c r="N1077" s="15">
        <f>'[1]TCE - ANEXO III - Preencher'!O1086</f>
        <v>2.15</v>
      </c>
      <c r="O1077" s="15">
        <f>'[1]TCE - ANEXO III - Preencher'!P1086</f>
        <v>0</v>
      </c>
      <c r="P1077" s="16">
        <f t="shared" si="98"/>
        <v>2.15</v>
      </c>
      <c r="Q1077" s="15">
        <f>'[1]TCE - ANEXO III - Preencher'!R1086</f>
        <v>275.3814112903226</v>
      </c>
      <c r="R1077" s="15">
        <f>'[1]TCE - ANEXO III - Preencher'!S1086</f>
        <v>84.72</v>
      </c>
      <c r="S1077" s="16">
        <f t="shared" si="99"/>
        <v>190.6614112903226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482.06841129032262</v>
      </c>
    </row>
    <row r="1078" spans="1:28" x14ac:dyDescent="0.2">
      <c r="A1078" s="8">
        <f>IFERROR(VLOOKUP(B1078,'[1]DADOS (OCULTAR)'!$Q$3:$S$136,3,0),"")</f>
        <v>9039744002723</v>
      </c>
      <c r="B1078" s="9" t="str">
        <f>'[1]TCE - ANEXO III - Preencher'!C1087</f>
        <v>HOSPITAL PELÓPIDAS SILVEIRA - CG Nº 017/2022</v>
      </c>
      <c r="C1078" s="10"/>
      <c r="D1078" s="11" t="str">
        <f>'[1]TCE - ANEXO III - Preencher'!E1087</f>
        <v>THAIS SANTIAGO RODRIGUES VILARIM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07/2024</v>
      </c>
      <c r="H1078" s="14">
        <f>'[1]TCE - ANEXO III - Preencher'!I1087</f>
        <v>0</v>
      </c>
      <c r="I1078" s="14">
        <f>'[1]TCE - ANEXO III - Preencher'!J1087</f>
        <v>407.3664</v>
      </c>
      <c r="J1078" s="14">
        <f>'[1]TCE - ANEXO III - Preencher'!K1087</f>
        <v>0</v>
      </c>
      <c r="K1078" s="15">
        <f>'[1]TCE - ANEXO III - Preencher'!L1087</f>
        <v>180.22020000000001</v>
      </c>
      <c r="L1078" s="15">
        <f>'[1]TCE - ANEXO III - Preencher'!M1087</f>
        <v>3.59</v>
      </c>
      <c r="M1078" s="15">
        <f t="shared" si="97"/>
        <v>176.6302</v>
      </c>
      <c r="N1078" s="15">
        <f>'[1]TCE - ANEXO III - Preencher'!O1087</f>
        <v>4.5199999999999996</v>
      </c>
      <c r="O1078" s="15">
        <f>'[1]TCE - ANEXO III - Preencher'!P1087</f>
        <v>0</v>
      </c>
      <c r="P1078" s="16">
        <f t="shared" si="98"/>
        <v>4.5199999999999996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588.51659999999993</v>
      </c>
    </row>
    <row r="1079" spans="1:28" x14ac:dyDescent="0.2">
      <c r="A1079" s="8">
        <f>IFERROR(VLOOKUP(B1079,'[1]DADOS (OCULTAR)'!$Q$3:$S$136,3,0),"")</f>
        <v>9039744002723</v>
      </c>
      <c r="B1079" s="9" t="str">
        <f>'[1]TCE - ANEXO III - Preencher'!C1088</f>
        <v>HOSPITAL PELÓPIDAS SILVEIRA - CG Nº 017/2022</v>
      </c>
      <c r="C1079" s="10"/>
      <c r="D1079" s="11" t="str">
        <f>'[1]TCE - ANEXO III - Preencher'!E1088</f>
        <v>THAISA DE MOURA NASCIMENTO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3242-05</v>
      </c>
      <c r="G1079" s="13" t="str">
        <f>IF('[1]TCE - ANEXO III - Preencher'!H1088="","",'[1]TCE - ANEXO III - Preencher'!H1088)</f>
        <v>07/2024</v>
      </c>
      <c r="H1079" s="14">
        <f>'[1]TCE - ANEXO III - Preencher'!I1088</f>
        <v>0</v>
      </c>
      <c r="I1079" s="14">
        <f>'[1]TCE - ANEXO III - Preencher'!J1088</f>
        <v>186.52160000000001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2.15</v>
      </c>
      <c r="O1079" s="15">
        <f>'[1]TCE - ANEXO III - Preencher'!P1088</f>
        <v>0</v>
      </c>
      <c r="P1079" s="16">
        <f t="shared" si="98"/>
        <v>2.15</v>
      </c>
      <c r="Q1079" s="15">
        <f>'[1]TCE - ANEXO III - Preencher'!R1088</f>
        <v>94.981411290322583</v>
      </c>
      <c r="R1079" s="15">
        <f>'[1]TCE - ANEXO III - Preencher'!S1088</f>
        <v>90.2</v>
      </c>
      <c r="S1079" s="16">
        <f t="shared" si="99"/>
        <v>4.7814112903225805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193.45301129032259</v>
      </c>
    </row>
    <row r="1080" spans="1:28" x14ac:dyDescent="0.2">
      <c r="A1080" s="8">
        <f>IFERROR(VLOOKUP(B1080,'[1]DADOS (OCULTAR)'!$Q$3:$S$136,3,0),"")</f>
        <v>9039744002723</v>
      </c>
      <c r="B1080" s="9" t="str">
        <f>'[1]TCE - ANEXO III - Preencher'!C1089</f>
        <v>HOSPITAL PELÓPIDAS SILVEIRA - CG Nº 017/2022</v>
      </c>
      <c r="C1080" s="10"/>
      <c r="D1080" s="11" t="str">
        <f>'[1]TCE - ANEXO III - Preencher'!E1089</f>
        <v>THALYTA GABRIELA DA CONCEICAO VIEIRA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4110-10</v>
      </c>
      <c r="G1080" s="13" t="str">
        <f>IF('[1]TCE - ANEXO III - Preencher'!H1089="","",'[1]TCE - ANEXO III - Preencher'!H1089)</f>
        <v>07/2024</v>
      </c>
      <c r="H1080" s="14">
        <f>'[1]TCE - ANEXO III - Preencher'!I1089</f>
        <v>0</v>
      </c>
      <c r="I1080" s="14">
        <f>'[1]TCE - ANEXO III - Preencher'!J1089</f>
        <v>12.8726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2.15</v>
      </c>
      <c r="O1080" s="15">
        <f>'[1]TCE - ANEXO III - Preencher'!P1089</f>
        <v>0</v>
      </c>
      <c r="P1080" s="16">
        <f t="shared" si="98"/>
        <v>2.15</v>
      </c>
      <c r="Q1080" s="15">
        <f>'[1]TCE - ANEXO III - Preencher'!R1089</f>
        <v>0</v>
      </c>
      <c r="R1080" s="15">
        <f>'[1]TCE - ANEXO III - Preencher'!S1089</f>
        <v>39.18</v>
      </c>
      <c r="S1080" s="16">
        <f t="shared" si="99"/>
        <v>-39.18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-24.157399999999999</v>
      </c>
    </row>
    <row r="1081" spans="1:28" x14ac:dyDescent="0.2">
      <c r="A1081" s="8">
        <f>IFERROR(VLOOKUP(B1081,'[1]DADOS (OCULTAR)'!$Q$3:$S$136,3,0),"")</f>
        <v>9039744002723</v>
      </c>
      <c r="B1081" s="9" t="str">
        <f>'[1]TCE - ANEXO III - Preencher'!C1090</f>
        <v>HOSPITAL PELÓPIDAS SILVEIRA - CG Nº 017/2022</v>
      </c>
      <c r="C1081" s="10"/>
      <c r="D1081" s="11" t="str">
        <f>'[1]TCE - ANEXO III - Preencher'!E1090</f>
        <v>THAMIRES FERNANDA MARIA DE SOUZA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07/2024</v>
      </c>
      <c r="H1081" s="14">
        <f>'[1]TCE - ANEXO III - Preencher'!I1090</f>
        <v>0</v>
      </c>
      <c r="I1081" s="14">
        <f>'[1]TCE - ANEXO III - Preencher'!J1090</f>
        <v>275.51839999999999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2.15</v>
      </c>
      <c r="O1081" s="15">
        <f>'[1]TCE - ANEXO III - Preencher'!P1090</f>
        <v>0</v>
      </c>
      <c r="P1081" s="16">
        <f t="shared" si="98"/>
        <v>2.15</v>
      </c>
      <c r="Q1081" s="15">
        <f>'[1]TCE - ANEXO III - Preencher'!R1090</f>
        <v>201.58141129032259</v>
      </c>
      <c r="R1081" s="15">
        <f>'[1]TCE - ANEXO III - Preencher'!S1090</f>
        <v>83.03</v>
      </c>
      <c r="S1081" s="16">
        <f t="shared" si="99"/>
        <v>118.55141129032259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396.21981129032258</v>
      </c>
    </row>
    <row r="1082" spans="1:28" x14ac:dyDescent="0.2">
      <c r="A1082" s="8">
        <f>IFERROR(VLOOKUP(B1082,'[1]DADOS (OCULTAR)'!$Q$3:$S$136,3,0),"")</f>
        <v>9039744002723</v>
      </c>
      <c r="B1082" s="9" t="str">
        <f>'[1]TCE - ANEXO III - Preencher'!C1091</f>
        <v>HOSPITAL PELÓPIDAS SILVEIRA - CG Nº 017/2022</v>
      </c>
      <c r="C1082" s="10"/>
      <c r="D1082" s="11" t="str">
        <f>'[1]TCE - ANEXO III - Preencher'!E1091</f>
        <v>THAMIRYS CRISTIANY SANTOS DA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4110-10</v>
      </c>
      <c r="G1082" s="13" t="str">
        <f>IF('[1]TCE - ANEXO III - Preencher'!H1091="","",'[1]TCE - ANEXO III - Preencher'!H1091)</f>
        <v>07/2024</v>
      </c>
      <c r="H1082" s="14">
        <f>'[1]TCE - ANEXO III - Preencher'!I1091</f>
        <v>0</v>
      </c>
      <c r="I1082" s="14">
        <f>'[1]TCE - ANEXO III - Preencher'!J1091</f>
        <v>187.1952</v>
      </c>
      <c r="J1082" s="14">
        <f>'[1]TCE - ANEXO III - Preencher'!K1091</f>
        <v>0</v>
      </c>
      <c r="K1082" s="15">
        <f>'[1]TCE - ANEXO III - Preencher'!L1091</f>
        <v>180.22020000000001</v>
      </c>
      <c r="L1082" s="15">
        <f>'[1]TCE - ANEXO III - Preencher'!M1091</f>
        <v>46.8</v>
      </c>
      <c r="M1082" s="15">
        <f t="shared" si="97"/>
        <v>133.42020000000002</v>
      </c>
      <c r="N1082" s="15">
        <f>'[1]TCE - ANEXO III - Preencher'!O1091</f>
        <v>2.15</v>
      </c>
      <c r="O1082" s="15">
        <f>'[1]TCE - ANEXO III - Preencher'!P1091</f>
        <v>0</v>
      </c>
      <c r="P1082" s="16">
        <f t="shared" si="98"/>
        <v>2.15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322.7654</v>
      </c>
    </row>
    <row r="1083" spans="1:28" x14ac:dyDescent="0.2">
      <c r="A1083" s="8">
        <f>IFERROR(VLOOKUP(B1083,'[1]DADOS (OCULTAR)'!$Q$3:$S$136,3,0),"")</f>
        <v>9039744002723</v>
      </c>
      <c r="B1083" s="9" t="str">
        <f>'[1]TCE - ANEXO III - Preencher'!C1092</f>
        <v>HOSPITAL PELÓPIDAS SILVEIRA - CG Nº 017/2022</v>
      </c>
      <c r="C1083" s="10"/>
      <c r="D1083" s="11" t="str">
        <f>'[1]TCE - ANEXO III - Preencher'!E1092</f>
        <v>THATYANE MONICK DE CASTRO MACENA LIMA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2237-10</v>
      </c>
      <c r="G1083" s="13" t="str">
        <f>IF('[1]TCE - ANEXO III - Preencher'!H1092="","",'[1]TCE - ANEXO III - Preencher'!H1092)</f>
        <v>07/2024</v>
      </c>
      <c r="H1083" s="14">
        <f>'[1]TCE - ANEXO III - Preencher'!I1092</f>
        <v>0</v>
      </c>
      <c r="I1083" s="14">
        <f>'[1]TCE - ANEXO III - Preencher'!J1092</f>
        <v>333.23759999999999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2.15</v>
      </c>
      <c r="O1083" s="15">
        <f>'[1]TCE - ANEXO III - Preencher'!P1092</f>
        <v>0</v>
      </c>
      <c r="P1083" s="16">
        <f t="shared" si="98"/>
        <v>2.15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335.38759999999996</v>
      </c>
    </row>
    <row r="1084" spans="1:28" x14ac:dyDescent="0.2">
      <c r="A1084" s="8">
        <f>IFERROR(VLOOKUP(B1084,'[1]DADOS (OCULTAR)'!$Q$3:$S$136,3,0),"")</f>
        <v>9039744002723</v>
      </c>
      <c r="B1084" s="9" t="str">
        <f>'[1]TCE - ANEXO III - Preencher'!C1093</f>
        <v>HOSPITAL PELÓPIDAS SILVEIRA - CG Nº 017/2022</v>
      </c>
      <c r="C1084" s="10"/>
      <c r="D1084" s="11" t="str">
        <f>'[1]TCE - ANEXO III - Preencher'!E1093</f>
        <v>THAYNAN SILVA SOARES DO NASCIMENTO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5152-05</v>
      </c>
      <c r="G1084" s="13" t="str">
        <f>IF('[1]TCE - ANEXO III - Preencher'!H1093="","",'[1]TCE - ANEXO III - Preencher'!H1093)</f>
        <v>07/2024</v>
      </c>
      <c r="H1084" s="14">
        <f>'[1]TCE - ANEXO III - Preencher'!I1093</f>
        <v>0</v>
      </c>
      <c r="I1084" s="14">
        <f>'[1]TCE - ANEXO III - Preencher'!J1093</f>
        <v>152.29040000000001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2.15</v>
      </c>
      <c r="O1084" s="15">
        <f>'[1]TCE - ANEXO III - Preencher'!P1093</f>
        <v>0</v>
      </c>
      <c r="P1084" s="16">
        <f t="shared" si="98"/>
        <v>2.15</v>
      </c>
      <c r="Q1084" s="15">
        <f>'[1]TCE - ANEXO III - Preencher'!R1093</f>
        <v>135.98141129032257</v>
      </c>
      <c r="R1084" s="15">
        <f>'[1]TCE - ANEXO III - Preencher'!S1093</f>
        <v>84.72</v>
      </c>
      <c r="S1084" s="16">
        <f t="shared" si="99"/>
        <v>51.26141129032257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205.70181129032258</v>
      </c>
    </row>
    <row r="1085" spans="1:28" x14ac:dyDescent="0.2">
      <c r="A1085" s="8">
        <f>IFERROR(VLOOKUP(B1085,'[1]DADOS (OCULTAR)'!$Q$3:$S$136,3,0),"")</f>
        <v>9039744002723</v>
      </c>
      <c r="B1085" s="9" t="str">
        <f>'[1]TCE - ANEXO III - Preencher'!C1094</f>
        <v>HOSPITAL PELÓPIDAS SILVEIRA - CG Nº 017/2022</v>
      </c>
      <c r="C1085" s="10"/>
      <c r="D1085" s="11" t="str">
        <f>'[1]TCE - ANEXO III - Preencher'!E1094</f>
        <v>THAYS KALLYNE DE CARVALHO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2237-05</v>
      </c>
      <c r="G1085" s="13" t="str">
        <f>IF('[1]TCE - ANEXO III - Preencher'!H1094="","",'[1]TCE - ANEXO III - Preencher'!H1094)</f>
        <v>07/2024</v>
      </c>
      <c r="H1085" s="14">
        <f>'[1]TCE - ANEXO III - Preencher'!I1094</f>
        <v>0</v>
      </c>
      <c r="I1085" s="14">
        <f>'[1]TCE - ANEXO III - Preencher'!J1094</f>
        <v>114.3048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2.15</v>
      </c>
      <c r="O1085" s="15">
        <f>'[1]TCE - ANEXO III - Preencher'!P1094</f>
        <v>0</v>
      </c>
      <c r="P1085" s="16">
        <f t="shared" si="98"/>
        <v>2.15</v>
      </c>
      <c r="Q1085" s="15">
        <f>'[1]TCE - ANEXO III - Preencher'!R1094</f>
        <v>250.78141129032258</v>
      </c>
      <c r="R1085" s="15">
        <f>'[1]TCE - ANEXO III - Preencher'!S1094</f>
        <v>81.900000000000006</v>
      </c>
      <c r="S1085" s="16">
        <f t="shared" si="99"/>
        <v>168.88141129032257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285.33621129032258</v>
      </c>
    </row>
    <row r="1086" spans="1:28" x14ac:dyDescent="0.2">
      <c r="A1086" s="8">
        <f>IFERROR(VLOOKUP(B1086,'[1]DADOS (OCULTAR)'!$Q$3:$S$136,3,0),"")</f>
        <v>9039744002723</v>
      </c>
      <c r="B1086" s="9" t="str">
        <f>'[1]TCE - ANEXO III - Preencher'!C1095</f>
        <v>HOSPITAL PELÓPIDAS SILVEIRA - CG Nº 017/2022</v>
      </c>
      <c r="C1086" s="10"/>
      <c r="D1086" s="11" t="str">
        <f>'[1]TCE - ANEXO III - Preencher'!E1095</f>
        <v>THAYS PRISCYLLA SILVA DE OLIVEIRA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3241-15</v>
      </c>
      <c r="G1086" s="13" t="str">
        <f>IF('[1]TCE - ANEXO III - Preencher'!H1095="","",'[1]TCE - ANEXO III - Preencher'!H1095)</f>
        <v>07/2024</v>
      </c>
      <c r="H1086" s="14">
        <f>'[1]TCE - ANEXO III - Preencher'!I1095</f>
        <v>0</v>
      </c>
      <c r="I1086" s="14">
        <f>'[1]TCE - ANEXO III - Preencher'!J1095</f>
        <v>313.09359999999998</v>
      </c>
      <c r="J1086" s="14">
        <f>'[1]TCE - ANEXO III - Preencher'!K1095</f>
        <v>0</v>
      </c>
      <c r="K1086" s="15">
        <f>'[1]TCE - ANEXO III - Preencher'!L1095</f>
        <v>180.22020000000001</v>
      </c>
      <c r="L1086" s="15">
        <f>'[1]TCE - ANEXO III - Preencher'!M1095</f>
        <v>9.64</v>
      </c>
      <c r="M1086" s="15">
        <f t="shared" si="97"/>
        <v>170.58019999999999</v>
      </c>
      <c r="N1086" s="15">
        <f>'[1]TCE - ANEXO III - Preencher'!O1095</f>
        <v>2.15</v>
      </c>
      <c r="O1086" s="15">
        <f>'[1]TCE - ANEXO III - Preencher'!P1095</f>
        <v>0</v>
      </c>
      <c r="P1086" s="16">
        <f t="shared" si="98"/>
        <v>2.15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485.82379999999995</v>
      </c>
    </row>
    <row r="1087" spans="1:28" x14ac:dyDescent="0.2">
      <c r="A1087" s="8">
        <f>IFERROR(VLOOKUP(B1087,'[1]DADOS (OCULTAR)'!$Q$3:$S$136,3,0),"")</f>
        <v>9039744002723</v>
      </c>
      <c r="B1087" s="9" t="str">
        <f>'[1]TCE - ANEXO III - Preencher'!C1096</f>
        <v>HOSPITAL PELÓPIDAS SILVEIRA - CG Nº 017/2022</v>
      </c>
      <c r="C1087" s="10"/>
      <c r="D1087" s="11" t="str">
        <f>'[1]TCE - ANEXO III - Preencher'!E1096</f>
        <v>THIAGO BARBOSA DE SIQUEIRA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4141-05</v>
      </c>
      <c r="G1087" s="13" t="str">
        <f>IF('[1]TCE - ANEXO III - Preencher'!H1096="","",'[1]TCE - ANEXO III - Preencher'!H1096)</f>
        <v>07/2024</v>
      </c>
      <c r="H1087" s="14">
        <f>'[1]TCE - ANEXO III - Preencher'!I1096</f>
        <v>0</v>
      </c>
      <c r="I1087" s="14">
        <f>'[1]TCE - ANEXO III - Preencher'!J1096</f>
        <v>191.35759999999999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2.15</v>
      </c>
      <c r="O1087" s="15">
        <f>'[1]TCE - ANEXO III - Preencher'!P1096</f>
        <v>0</v>
      </c>
      <c r="P1087" s="16">
        <f t="shared" si="98"/>
        <v>2.15</v>
      </c>
      <c r="Q1087" s="15">
        <f>'[1]TCE - ANEXO III - Preencher'!R1096</f>
        <v>365.58141129032259</v>
      </c>
      <c r="R1087" s="15">
        <f>'[1]TCE - ANEXO III - Preencher'!S1096</f>
        <v>148.41999999999999</v>
      </c>
      <c r="S1087" s="16">
        <f t="shared" si="99"/>
        <v>217.1614112903226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410.6690112903226</v>
      </c>
    </row>
    <row r="1088" spans="1:28" x14ac:dyDescent="0.2">
      <c r="A1088" s="8">
        <f>IFERROR(VLOOKUP(B1088,'[1]DADOS (OCULTAR)'!$Q$3:$S$136,3,0),"")</f>
        <v>9039744002723</v>
      </c>
      <c r="B1088" s="9" t="str">
        <f>'[1]TCE - ANEXO III - Preencher'!C1097</f>
        <v>HOSPITAL PELÓPIDAS SILVEIRA - CG Nº 017/2022</v>
      </c>
      <c r="C1088" s="10"/>
      <c r="D1088" s="11" t="str">
        <f>'[1]TCE - ANEXO III - Preencher'!E1097</f>
        <v>THIAGO GOMES DE SOUZA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5151-10</v>
      </c>
      <c r="G1088" s="13" t="str">
        <f>IF('[1]TCE - ANEXO III - Preencher'!H1097="","",'[1]TCE - ANEXO III - Preencher'!H1097)</f>
        <v>07/2024</v>
      </c>
      <c r="H1088" s="14">
        <f>'[1]TCE - ANEXO III - Preencher'!I1097</f>
        <v>0</v>
      </c>
      <c r="I1088" s="14">
        <f>'[1]TCE - ANEXO III - Preencher'!J1097</f>
        <v>151.4896</v>
      </c>
      <c r="J1088" s="14">
        <f>'[1]TCE - ANEXO III - Preencher'!K1097</f>
        <v>0</v>
      </c>
      <c r="K1088" s="15">
        <f>'[1]TCE - ANEXO III - Preencher'!L1097</f>
        <v>180.22020000000001</v>
      </c>
      <c r="L1088" s="15">
        <f>'[1]TCE - ANEXO III - Preencher'!M1097</f>
        <v>28.24</v>
      </c>
      <c r="M1088" s="15">
        <f t="shared" si="97"/>
        <v>151.9802</v>
      </c>
      <c r="N1088" s="15">
        <f>'[1]TCE - ANEXO III - Preencher'!O1097</f>
        <v>2.15</v>
      </c>
      <c r="O1088" s="15">
        <f>'[1]TCE - ANEXO III - Preencher'!P1097</f>
        <v>0</v>
      </c>
      <c r="P1088" s="16">
        <f t="shared" si="98"/>
        <v>2.15</v>
      </c>
      <c r="Q1088" s="15">
        <f>'[1]TCE - ANEXO III - Preencher'!R1097</f>
        <v>127.78141129032258</v>
      </c>
      <c r="R1088" s="15">
        <f>'[1]TCE - ANEXO III - Preencher'!S1097</f>
        <v>84.72</v>
      </c>
      <c r="S1088" s="16">
        <f t="shared" si="99"/>
        <v>43.061411290322582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348.68121129032249</v>
      </c>
    </row>
    <row r="1089" spans="1:28" x14ac:dyDescent="0.2">
      <c r="A1089" s="8">
        <f>IFERROR(VLOOKUP(B1089,'[1]DADOS (OCULTAR)'!$Q$3:$S$136,3,0),"")</f>
        <v>9039744002723</v>
      </c>
      <c r="B1089" s="9" t="str">
        <f>'[1]TCE - ANEXO III - Preencher'!C1098</f>
        <v>HOSPITAL PELÓPIDAS SILVEIRA - CG Nº 017/2022</v>
      </c>
      <c r="C1089" s="10"/>
      <c r="D1089" s="11" t="str">
        <f>'[1]TCE - ANEXO III - Preencher'!E1098</f>
        <v>THIAGO MOURA SOBRAL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4110-10</v>
      </c>
      <c r="G1089" s="13" t="str">
        <f>IF('[1]TCE - ANEXO III - Preencher'!H1098="","",'[1]TCE - ANEXO III - Preencher'!H1098)</f>
        <v>07/2024</v>
      </c>
      <c r="H1089" s="14">
        <f>'[1]TCE - ANEXO III - Preencher'!I1098</f>
        <v>0</v>
      </c>
      <c r="I1089" s="14">
        <f>'[1]TCE - ANEXO III - Preencher'!J1098</f>
        <v>100.2688</v>
      </c>
      <c r="J1089" s="14">
        <f>'[1]TCE - ANEXO III - Preencher'!K1098</f>
        <v>0</v>
      </c>
      <c r="K1089" s="15">
        <f>'[1]TCE - ANEXO III - Preencher'!L1098</f>
        <v>180.22020000000001</v>
      </c>
      <c r="L1089" s="15">
        <f>'[1]TCE - ANEXO III - Preencher'!M1098</f>
        <v>28.24</v>
      </c>
      <c r="M1089" s="15">
        <f t="shared" si="97"/>
        <v>151.9802</v>
      </c>
      <c r="N1089" s="15">
        <f>'[1]TCE - ANEXO III - Preencher'!O1098</f>
        <v>2.15</v>
      </c>
      <c r="O1089" s="15">
        <f>'[1]TCE - ANEXO III - Preencher'!P1098</f>
        <v>0</v>
      </c>
      <c r="P1089" s="16">
        <f t="shared" si="98"/>
        <v>2.15</v>
      </c>
      <c r="Q1089" s="15">
        <f>'[1]TCE - ANEXO III - Preencher'!R1098</f>
        <v>185.18141129032259</v>
      </c>
      <c r="R1089" s="15">
        <f>'[1]TCE - ANEXO III - Preencher'!S1098</f>
        <v>84.72</v>
      </c>
      <c r="S1089" s="16">
        <f t="shared" si="99"/>
        <v>100.46141129032259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354.86041129032259</v>
      </c>
    </row>
    <row r="1090" spans="1:28" x14ac:dyDescent="0.2">
      <c r="A1090" s="8">
        <f>IFERROR(VLOOKUP(B1090,'[1]DADOS (OCULTAR)'!$Q$3:$S$136,3,0),"")</f>
        <v>9039744002723</v>
      </c>
      <c r="B1090" s="9" t="str">
        <f>'[1]TCE - ANEXO III - Preencher'!C1099</f>
        <v>HOSPITAL PELÓPIDAS SILVEIRA - CG Nº 017/2022</v>
      </c>
      <c r="C1090" s="10"/>
      <c r="D1090" s="11" t="str">
        <f>'[1]TCE - ANEXO III - Preencher'!E1099</f>
        <v>THIAGO SOUZA GOMES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4110-10</v>
      </c>
      <c r="G1090" s="13" t="str">
        <f>IF('[1]TCE - ANEXO III - Preencher'!H1099="","",'[1]TCE - ANEXO III - Preencher'!H1099)</f>
        <v>07/2024</v>
      </c>
      <c r="H1090" s="14">
        <f>'[1]TCE - ANEXO III - Preencher'!I1099</f>
        <v>0</v>
      </c>
      <c r="I1090" s="14">
        <f>'[1]TCE - ANEXO III - Preencher'!J1099</f>
        <v>126.47280000000001</v>
      </c>
      <c r="J1090" s="14">
        <f>'[1]TCE - ANEXO III - Preencher'!K1099</f>
        <v>0</v>
      </c>
      <c r="K1090" s="15">
        <f>'[1]TCE - ANEXO III - Preencher'!L1099</f>
        <v>180.22020000000001</v>
      </c>
      <c r="L1090" s="15">
        <f>'[1]TCE - ANEXO III - Preencher'!M1099</f>
        <v>28.24</v>
      </c>
      <c r="M1090" s="15">
        <f t="shared" si="97"/>
        <v>151.9802</v>
      </c>
      <c r="N1090" s="15">
        <f>'[1]TCE - ANEXO III - Preencher'!O1099</f>
        <v>2.15</v>
      </c>
      <c r="O1090" s="15">
        <f>'[1]TCE - ANEXO III - Preencher'!P1099</f>
        <v>0</v>
      </c>
      <c r="P1090" s="16">
        <f t="shared" si="98"/>
        <v>2.15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280.60299999999995</v>
      </c>
    </row>
    <row r="1091" spans="1:28" x14ac:dyDescent="0.2">
      <c r="A1091" s="8">
        <f>IFERROR(VLOOKUP(B1091,'[1]DADOS (OCULTAR)'!$Q$3:$S$136,3,0),"")</f>
        <v>9039744002723</v>
      </c>
      <c r="B1091" s="9" t="str">
        <f>'[1]TCE - ANEXO III - Preencher'!C1100</f>
        <v>HOSPITAL PELÓPIDAS SILVEIRA - CG Nº 017/2022</v>
      </c>
      <c r="C1091" s="10"/>
      <c r="D1091" s="11" t="str">
        <f>'[1]TCE - ANEXO III - Preencher'!E1100</f>
        <v>TIAGO CORNELIO DE SOUZA BARBOSA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 xml:space="preserve">25210-5 </v>
      </c>
      <c r="G1091" s="13" t="str">
        <f>IF('[1]TCE - ANEXO III - Preencher'!H1100="","",'[1]TCE - ANEXO III - Preencher'!H1100)</f>
        <v>07/2024</v>
      </c>
      <c r="H1091" s="14">
        <f>'[1]TCE - ANEXO III - Preencher'!I1100</f>
        <v>0</v>
      </c>
      <c r="I1091" s="14">
        <f>'[1]TCE - ANEXO III - Preencher'!J1100</f>
        <v>319.93200000000002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2.15</v>
      </c>
      <c r="O1091" s="15">
        <f>'[1]TCE - ANEXO III - Preencher'!P1100</f>
        <v>0</v>
      </c>
      <c r="P1091" s="16">
        <f t="shared" si="98"/>
        <v>2.15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322.08199999999999</v>
      </c>
    </row>
    <row r="1092" spans="1:28" x14ac:dyDescent="0.2">
      <c r="A1092" s="8">
        <f>IFERROR(VLOOKUP(B1092,'[1]DADOS (OCULTAR)'!$Q$3:$S$136,3,0),"")</f>
        <v>9039744002723</v>
      </c>
      <c r="B1092" s="9" t="str">
        <f>'[1]TCE - ANEXO III - Preencher'!C1101</f>
        <v>HOSPITAL PELÓPIDAS SILVEIRA - CG Nº 017/2022</v>
      </c>
      <c r="C1092" s="10"/>
      <c r="D1092" s="11" t="str">
        <f>'[1]TCE - ANEXO III - Preencher'!E1101</f>
        <v>TIAGO ERDESON DE PAIVA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5142-25</v>
      </c>
      <c r="G1092" s="13" t="str">
        <f>IF('[1]TCE - ANEXO III - Preencher'!H1101="","",'[1]TCE - ANEXO III - Preencher'!H1101)</f>
        <v>07/2024</v>
      </c>
      <c r="H1092" s="14">
        <f>'[1]TCE - ANEXO III - Preencher'!I1101</f>
        <v>0</v>
      </c>
      <c r="I1092" s="14">
        <f>'[1]TCE - ANEXO III - Preencher'!J1101</f>
        <v>135.55199999999999</v>
      </c>
      <c r="J1092" s="14">
        <f>'[1]TCE - ANEXO III - Preencher'!K1101</f>
        <v>0</v>
      </c>
      <c r="K1092" s="15">
        <f>'[1]TCE - ANEXO III - Preencher'!L1101</f>
        <v>180.22020000000001</v>
      </c>
      <c r="L1092" s="15">
        <f>'[1]TCE - ANEXO III - Preencher'!M1101</f>
        <v>28.24</v>
      </c>
      <c r="M1092" s="15">
        <f t="shared" ref="M1092:M1155" si="103">K1092-L1092</f>
        <v>151.9802</v>
      </c>
      <c r="N1092" s="15">
        <f>'[1]TCE - ANEXO III - Preencher'!O1101</f>
        <v>2.15</v>
      </c>
      <c r="O1092" s="15">
        <f>'[1]TCE - ANEXO III - Preencher'!P1101</f>
        <v>0</v>
      </c>
      <c r="P1092" s="16">
        <f t="shared" ref="P1092:P1155" si="104">N1092-O1092</f>
        <v>2.15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289.68219999999997</v>
      </c>
    </row>
    <row r="1093" spans="1:28" x14ac:dyDescent="0.2">
      <c r="A1093" s="8">
        <f>IFERROR(VLOOKUP(B1093,'[1]DADOS (OCULTAR)'!$Q$3:$S$136,3,0),"")</f>
        <v>9039744002723</v>
      </c>
      <c r="B1093" s="9" t="str">
        <f>'[1]TCE - ANEXO III - Preencher'!C1102</f>
        <v>HOSPITAL PELÓPIDAS SILVEIRA - CG Nº 017/2022</v>
      </c>
      <c r="C1093" s="10"/>
      <c r="D1093" s="11" t="str">
        <f>'[1]TCE - ANEXO III - Preencher'!E1102</f>
        <v>TIAGO NIPO DE SOUZA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2235-05</v>
      </c>
      <c r="G1093" s="13" t="str">
        <f>IF('[1]TCE - ANEXO III - Preencher'!H1102="","",'[1]TCE - ANEXO III - Preencher'!H1102)</f>
        <v>07/2024</v>
      </c>
      <c r="H1093" s="14">
        <f>'[1]TCE - ANEXO III - Preencher'!I1102</f>
        <v>0</v>
      </c>
      <c r="I1093" s="14">
        <f>'[1]TCE - ANEXO III - Preencher'!J1102</f>
        <v>477.66</v>
      </c>
      <c r="J1093" s="14">
        <f>'[1]TCE - ANEXO III - Preencher'!K1102</f>
        <v>0</v>
      </c>
      <c r="K1093" s="15">
        <f>'[1]TCE - ANEXO III - Preencher'!L1102</f>
        <v>180.22020000000001</v>
      </c>
      <c r="L1093" s="15">
        <f>'[1]TCE - ANEXO III - Preencher'!M1102</f>
        <v>3.59</v>
      </c>
      <c r="M1093" s="15">
        <f t="shared" si="103"/>
        <v>176.6302</v>
      </c>
      <c r="N1093" s="15">
        <f>'[1]TCE - ANEXO III - Preencher'!O1102</f>
        <v>4.5199999999999996</v>
      </c>
      <c r="O1093" s="15">
        <f>'[1]TCE - ANEXO III - Preencher'!P1102</f>
        <v>0</v>
      </c>
      <c r="P1093" s="16">
        <f t="shared" si="104"/>
        <v>4.5199999999999996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658.81020000000001</v>
      </c>
    </row>
    <row r="1094" spans="1:28" x14ac:dyDescent="0.2">
      <c r="A1094" s="8">
        <f>IFERROR(VLOOKUP(B1094,'[1]DADOS (OCULTAR)'!$Q$3:$S$136,3,0),"")</f>
        <v>9039744002723</v>
      </c>
      <c r="B1094" s="9" t="str">
        <f>'[1]TCE - ANEXO III - Preencher'!C1103</f>
        <v>HOSPITAL PELÓPIDAS SILVEIRA - CG Nº 017/2022</v>
      </c>
      <c r="C1094" s="10"/>
      <c r="D1094" s="11" t="str">
        <f>'[1]TCE - ANEXO III - Preencher'!E1103</f>
        <v>TONY CLEISON BARBOSA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5211-30</v>
      </c>
      <c r="G1094" s="13" t="str">
        <f>IF('[1]TCE - ANEXO III - Preencher'!H1103="","",'[1]TCE - ANEXO III - Preencher'!H1103)</f>
        <v>07/2024</v>
      </c>
      <c r="H1094" s="14">
        <f>'[1]TCE - ANEXO III - Preencher'!I1103</f>
        <v>0</v>
      </c>
      <c r="I1094" s="14">
        <f>'[1]TCE - ANEXO III - Preencher'!J1103</f>
        <v>123.7488</v>
      </c>
      <c r="J1094" s="14">
        <f>'[1]TCE - ANEXO III - Preencher'!K1103</f>
        <v>0</v>
      </c>
      <c r="K1094" s="15">
        <f>'[1]TCE - ANEXO III - Preencher'!L1103</f>
        <v>180.22020000000001</v>
      </c>
      <c r="L1094" s="15">
        <f>'[1]TCE - ANEXO III - Preencher'!M1103</f>
        <v>31.14</v>
      </c>
      <c r="M1094" s="15">
        <f t="shared" si="103"/>
        <v>149.08019999999999</v>
      </c>
      <c r="N1094" s="15">
        <f>'[1]TCE - ANEXO III - Preencher'!O1103</f>
        <v>2.15</v>
      </c>
      <c r="O1094" s="15">
        <f>'[1]TCE - ANEXO III - Preencher'!P1103</f>
        <v>0</v>
      </c>
      <c r="P1094" s="16">
        <f t="shared" si="104"/>
        <v>2.15</v>
      </c>
      <c r="Q1094" s="15">
        <f>'[1]TCE - ANEXO III - Preencher'!R1103</f>
        <v>267.18141129032256</v>
      </c>
      <c r="R1094" s="15">
        <f>'[1]TCE - ANEXO III - Preencher'!S1103</f>
        <v>93.42</v>
      </c>
      <c r="S1094" s="16">
        <f t="shared" si="105"/>
        <v>173.76141129032254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448.74041129032253</v>
      </c>
    </row>
    <row r="1095" spans="1:28" x14ac:dyDescent="0.2">
      <c r="A1095" s="8">
        <f>IFERROR(VLOOKUP(B1095,'[1]DADOS (OCULTAR)'!$Q$3:$S$136,3,0),"")</f>
        <v>9039744002723</v>
      </c>
      <c r="B1095" s="9" t="str">
        <f>'[1]TCE - ANEXO III - Preencher'!C1104</f>
        <v>HOSPITAL PELÓPIDAS SILVEIRA - CG Nº 017/2022</v>
      </c>
      <c r="C1095" s="10"/>
      <c r="D1095" s="11" t="str">
        <f>'[1]TCE - ANEXO III - Preencher'!E1104</f>
        <v>VALCLECIO FERNANDO DE LIMA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5143-20</v>
      </c>
      <c r="G1095" s="13" t="str">
        <f>IF('[1]TCE - ANEXO III - Preencher'!H1104="","",'[1]TCE - ANEXO III - Preencher'!H1104)</f>
        <v>07/2024</v>
      </c>
      <c r="H1095" s="14">
        <f>'[1]TCE - ANEXO III - Preencher'!I1104</f>
        <v>0</v>
      </c>
      <c r="I1095" s="14">
        <f>'[1]TCE - ANEXO III - Preencher'!J1104</f>
        <v>4.5183999999999997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2.15</v>
      </c>
      <c r="O1095" s="15">
        <f>'[1]TCE - ANEXO III - Preencher'!P1104</f>
        <v>0</v>
      </c>
      <c r="P1095" s="16">
        <f t="shared" si="104"/>
        <v>2.15</v>
      </c>
      <c r="Q1095" s="15">
        <f>'[1]TCE - ANEXO III - Preencher'!R1104</f>
        <v>12.98141129032258</v>
      </c>
      <c r="R1095" s="15">
        <f>'[1]TCE - ANEXO III - Preencher'!S1104</f>
        <v>2.82</v>
      </c>
      <c r="S1095" s="16">
        <f t="shared" si="105"/>
        <v>10.16141129032258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16.829811290322581</v>
      </c>
    </row>
    <row r="1096" spans="1:28" x14ac:dyDescent="0.2">
      <c r="A1096" s="8">
        <f>IFERROR(VLOOKUP(B1096,'[1]DADOS (OCULTAR)'!$Q$3:$S$136,3,0),"")</f>
        <v>9039744002723</v>
      </c>
      <c r="B1096" s="9" t="str">
        <f>'[1]TCE - ANEXO III - Preencher'!C1105</f>
        <v>HOSPITAL PELÓPIDAS SILVEIRA - CG Nº 017/2022</v>
      </c>
      <c r="C1096" s="10"/>
      <c r="D1096" s="11" t="str">
        <f>'[1]TCE - ANEXO III - Preencher'!E1105</f>
        <v>VALDENISE MARTINS DOS SANTOS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5174-10</v>
      </c>
      <c r="G1096" s="13" t="str">
        <f>IF('[1]TCE - ANEXO III - Preencher'!H1105="","",'[1]TCE - ANEXO III - Preencher'!H1105)</f>
        <v>07/2024</v>
      </c>
      <c r="H1096" s="14">
        <f>'[1]TCE - ANEXO III - Preencher'!I1105</f>
        <v>0</v>
      </c>
      <c r="I1096" s="14">
        <f>'[1]TCE - ANEXO III - Preencher'!J1105</f>
        <v>126.24160000000001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2.15</v>
      </c>
      <c r="O1096" s="15">
        <f>'[1]TCE - ANEXO III - Preencher'!P1105</f>
        <v>0</v>
      </c>
      <c r="P1096" s="16">
        <f t="shared" si="104"/>
        <v>2.15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80.95</v>
      </c>
      <c r="U1096" s="15">
        <f>'[1]TCE - ANEXO III - Preencher'!V1105</f>
        <v>0</v>
      </c>
      <c r="V1096" s="16">
        <f t="shared" si="106"/>
        <v>80.95</v>
      </c>
      <c r="W1096" s="17" t="str">
        <f>IF('[1]TCE - ANEXO III - Preencher'!X1105="","",'[1]TCE - ANEXO III - Preencher'!X1105)</f>
        <v>AUXÍLIO CRECHE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209.34160000000003</v>
      </c>
    </row>
    <row r="1097" spans="1:28" x14ac:dyDescent="0.2">
      <c r="A1097" s="8">
        <f>IFERROR(VLOOKUP(B1097,'[1]DADOS (OCULTAR)'!$Q$3:$S$136,3,0),"")</f>
        <v>9039744002723</v>
      </c>
      <c r="B1097" s="9" t="str">
        <f>'[1]TCE - ANEXO III - Preencher'!C1106</f>
        <v>HOSPITAL PELÓPIDAS SILVEIRA - CG Nº 017/2022</v>
      </c>
      <c r="C1097" s="10"/>
      <c r="D1097" s="11" t="str">
        <f>'[1]TCE - ANEXO III - Preencher'!E1106</f>
        <v>VALDIR LUCAS MARQUES DE SOUZA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2236-05</v>
      </c>
      <c r="G1097" s="13" t="str">
        <f>IF('[1]TCE - ANEXO III - Preencher'!H1106="","",'[1]TCE - ANEXO III - Preencher'!H1106)</f>
        <v>07/2024</v>
      </c>
      <c r="H1097" s="14">
        <f>'[1]TCE - ANEXO III - Preencher'!I1106</f>
        <v>0</v>
      </c>
      <c r="I1097" s="14">
        <f>'[1]TCE - ANEXO III - Preencher'!J1106</f>
        <v>237.4992</v>
      </c>
      <c r="J1097" s="14">
        <f>'[1]TCE - ANEXO III - Preencher'!K1106</f>
        <v>0</v>
      </c>
      <c r="K1097" s="15">
        <f>'[1]TCE - ANEXO III - Preencher'!L1106</f>
        <v>180.22020000000001</v>
      </c>
      <c r="L1097" s="15">
        <f>'[1]TCE - ANEXO III - Preencher'!M1106</f>
        <v>2.7</v>
      </c>
      <c r="M1097" s="15">
        <f t="shared" si="103"/>
        <v>177.52020000000002</v>
      </c>
      <c r="N1097" s="15">
        <f>'[1]TCE - ANEXO III - Preencher'!O1106</f>
        <v>4.5199999999999996</v>
      </c>
      <c r="O1097" s="15">
        <f>'[1]TCE - ANEXO III - Preencher'!P1106</f>
        <v>0</v>
      </c>
      <c r="P1097" s="16">
        <f t="shared" si="104"/>
        <v>4.5199999999999996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419.5394</v>
      </c>
    </row>
    <row r="1098" spans="1:28" x14ac:dyDescent="0.2">
      <c r="A1098" s="8">
        <f>IFERROR(VLOOKUP(B1098,'[1]DADOS (OCULTAR)'!$Q$3:$S$136,3,0),"")</f>
        <v>9039744002723</v>
      </c>
      <c r="B1098" s="9" t="str">
        <f>'[1]TCE - ANEXO III - Preencher'!C1107</f>
        <v>HOSPITAL PELÓPIDAS SILVEIRA - CG Nº 017/2022</v>
      </c>
      <c r="C1098" s="10"/>
      <c r="D1098" s="11" t="str">
        <f>'[1]TCE - ANEXO III - Preencher'!E1107</f>
        <v>VALDIR RODRIGUES DA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5174-10</v>
      </c>
      <c r="G1098" s="13" t="str">
        <f>IF('[1]TCE - ANEXO III - Preencher'!H1107="","",'[1]TCE - ANEXO III - Preencher'!H1107)</f>
        <v>07/2024</v>
      </c>
      <c r="H1098" s="14">
        <f>'[1]TCE - ANEXO III - Preencher'!I1107</f>
        <v>0</v>
      </c>
      <c r="I1098" s="14">
        <f>'[1]TCE - ANEXO III - Preencher'!J1107</f>
        <v>142.49359999999999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2.15</v>
      </c>
      <c r="O1098" s="15">
        <f>'[1]TCE - ANEXO III - Preencher'!P1107</f>
        <v>0</v>
      </c>
      <c r="P1098" s="16">
        <f t="shared" si="104"/>
        <v>2.15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144.64359999999999</v>
      </c>
    </row>
    <row r="1099" spans="1:28" x14ac:dyDescent="0.2">
      <c r="A1099" s="8">
        <f>IFERROR(VLOOKUP(B1099,'[1]DADOS (OCULTAR)'!$Q$3:$S$136,3,0),"")</f>
        <v>9039744002723</v>
      </c>
      <c r="B1099" s="9" t="str">
        <f>'[1]TCE - ANEXO III - Preencher'!C1108</f>
        <v>HOSPITAL PELÓPIDAS SILVEIRA - CG Nº 017/2022</v>
      </c>
      <c r="C1099" s="10"/>
      <c r="D1099" s="11" t="str">
        <f>'[1]TCE - ANEXO III - Preencher'!E1108</f>
        <v>VALDIRENE ALVES VENCESLAU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 t="str">
        <f>IF('[1]TCE - ANEXO III - Preencher'!H1108="","",'[1]TCE - ANEXO III - Preencher'!H1108)</f>
        <v>07/2024</v>
      </c>
      <c r="H1099" s="14">
        <f>'[1]TCE - ANEXO III - Preencher'!I1108</f>
        <v>0</v>
      </c>
      <c r="I1099" s="14">
        <f>'[1]TCE - ANEXO III - Preencher'!J1108</f>
        <v>492.58240000000001</v>
      </c>
      <c r="J1099" s="14">
        <f>'[1]TCE - ANEXO III - Preencher'!K1108</f>
        <v>0</v>
      </c>
      <c r="K1099" s="15">
        <f>'[1]TCE - ANEXO III - Preencher'!L1108</f>
        <v>180.22020000000001</v>
      </c>
      <c r="L1099" s="15">
        <f>'[1]TCE - ANEXO III - Preencher'!M1108</f>
        <v>3.59</v>
      </c>
      <c r="M1099" s="15">
        <f t="shared" si="103"/>
        <v>176.6302</v>
      </c>
      <c r="N1099" s="15">
        <f>'[1]TCE - ANEXO III - Preencher'!O1108</f>
        <v>4.5199999999999996</v>
      </c>
      <c r="O1099" s="15">
        <f>'[1]TCE - ANEXO III - Preencher'!P1108</f>
        <v>0</v>
      </c>
      <c r="P1099" s="16">
        <f t="shared" si="104"/>
        <v>4.5199999999999996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673.73260000000005</v>
      </c>
    </row>
    <row r="1100" spans="1:28" x14ac:dyDescent="0.2">
      <c r="A1100" s="8">
        <f>IFERROR(VLOOKUP(B1100,'[1]DADOS (OCULTAR)'!$Q$3:$S$136,3,0),"")</f>
        <v>9039744002723</v>
      </c>
      <c r="B1100" s="9" t="str">
        <f>'[1]TCE - ANEXO III - Preencher'!C1109</f>
        <v>HOSPITAL PELÓPIDAS SILVEIRA - CG Nº 017/2022</v>
      </c>
      <c r="C1100" s="10"/>
      <c r="D1100" s="11" t="str">
        <f>'[1]TCE - ANEXO III - Preencher'!E1109</f>
        <v>VALDOMIRO JOSE RIBEIRO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5143-20</v>
      </c>
      <c r="G1100" s="13" t="str">
        <f>IF('[1]TCE - ANEXO III - Preencher'!H1109="","",'[1]TCE - ANEXO III - Preencher'!H1109)</f>
        <v>07/2024</v>
      </c>
      <c r="H1100" s="14">
        <f>'[1]TCE - ANEXO III - Preencher'!I1109</f>
        <v>0</v>
      </c>
      <c r="I1100" s="14">
        <f>'[1]TCE - ANEXO III - Preencher'!J1109</f>
        <v>4.5183999999999997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2.15</v>
      </c>
      <c r="O1100" s="15">
        <f>'[1]TCE - ANEXO III - Preencher'!P1109</f>
        <v>0</v>
      </c>
      <c r="P1100" s="16">
        <f t="shared" si="104"/>
        <v>2.15</v>
      </c>
      <c r="Q1100" s="15">
        <f>'[1]TCE - ANEXO III - Preencher'!R1109</f>
        <v>12.98141129032258</v>
      </c>
      <c r="R1100" s="15">
        <f>'[1]TCE - ANEXO III - Preencher'!S1109</f>
        <v>2.82</v>
      </c>
      <c r="S1100" s="16">
        <f t="shared" si="105"/>
        <v>10.16141129032258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16.829811290322581</v>
      </c>
    </row>
    <row r="1101" spans="1:28" x14ac:dyDescent="0.2">
      <c r="A1101" s="8">
        <f>IFERROR(VLOOKUP(B1101,'[1]DADOS (OCULTAR)'!$Q$3:$S$136,3,0),"")</f>
        <v>9039744002723</v>
      </c>
      <c r="B1101" s="9" t="str">
        <f>'[1]TCE - ANEXO III - Preencher'!C1110</f>
        <v>HOSPITAL PELÓPIDAS SILVEIRA - CG Nº 017/2022</v>
      </c>
      <c r="C1101" s="10"/>
      <c r="D1101" s="11" t="str">
        <f>'[1]TCE - ANEXO III - Preencher'!E1110</f>
        <v>VALERIA CRISTINA DE ANDRADE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5163-45</v>
      </c>
      <c r="G1101" s="13" t="str">
        <f>IF('[1]TCE - ANEXO III - Preencher'!H1110="","",'[1]TCE - ANEXO III - Preencher'!H1110)</f>
        <v>07/2024</v>
      </c>
      <c r="H1101" s="14">
        <f>'[1]TCE - ANEXO III - Preencher'!I1110</f>
        <v>0</v>
      </c>
      <c r="I1101" s="14">
        <f>'[1]TCE - ANEXO III - Preencher'!J1110</f>
        <v>127.1112</v>
      </c>
      <c r="J1101" s="14">
        <f>'[1]TCE - ANEXO III - Preencher'!K1110</f>
        <v>0</v>
      </c>
      <c r="K1101" s="15">
        <f>'[1]TCE - ANEXO III - Preencher'!L1110</f>
        <v>180.22020000000001</v>
      </c>
      <c r="L1101" s="15">
        <f>'[1]TCE - ANEXO III - Preencher'!M1110</f>
        <v>28.24</v>
      </c>
      <c r="M1101" s="15">
        <f t="shared" si="103"/>
        <v>151.9802</v>
      </c>
      <c r="N1101" s="15">
        <f>'[1]TCE - ANEXO III - Preencher'!O1110</f>
        <v>2.15</v>
      </c>
      <c r="O1101" s="15">
        <f>'[1]TCE - ANEXO III - Preencher'!P1110</f>
        <v>0</v>
      </c>
      <c r="P1101" s="16">
        <f t="shared" si="104"/>
        <v>2.15</v>
      </c>
      <c r="Q1101" s="15">
        <f>'[1]TCE - ANEXO III - Preencher'!R1110</f>
        <v>267.18141129032256</v>
      </c>
      <c r="R1101" s="15">
        <f>'[1]TCE - ANEXO III - Preencher'!S1110</f>
        <v>79.64</v>
      </c>
      <c r="S1101" s="16">
        <f t="shared" si="105"/>
        <v>187.54141129032257</v>
      </c>
      <c r="T1101" s="15">
        <f>'[1]TCE - ANEXO III - Preencher'!U1110</f>
        <v>80.95</v>
      </c>
      <c r="U1101" s="15">
        <f>'[1]TCE - ANEXO III - Preencher'!V1110</f>
        <v>0</v>
      </c>
      <c r="V1101" s="16">
        <f t="shared" si="106"/>
        <v>80.95</v>
      </c>
      <c r="W1101" s="17" t="str">
        <f>IF('[1]TCE - ANEXO III - Preencher'!X1110="","",'[1]TCE - ANEXO III - Preencher'!X1110)</f>
        <v>AUXÍLIO CRECHE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549.73281129032262</v>
      </c>
    </row>
    <row r="1102" spans="1:28" x14ac:dyDescent="0.2">
      <c r="A1102" s="8">
        <f>IFERROR(VLOOKUP(B1102,'[1]DADOS (OCULTAR)'!$Q$3:$S$136,3,0),"")</f>
        <v>9039744002723</v>
      </c>
      <c r="B1102" s="9" t="str">
        <f>'[1]TCE - ANEXO III - Preencher'!C1111</f>
        <v>HOSPITAL PELÓPIDAS SILVEIRA - CG Nº 017/2022</v>
      </c>
      <c r="C1102" s="10"/>
      <c r="D1102" s="11" t="str">
        <f>'[1]TCE - ANEXO III - Preencher'!E1111</f>
        <v>VALERIA DE LIMA GOMES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07/2024</v>
      </c>
      <c r="H1102" s="14">
        <f>'[1]TCE - ANEXO III - Preencher'!I1111</f>
        <v>0</v>
      </c>
      <c r="I1102" s="14">
        <f>'[1]TCE - ANEXO III - Preencher'!J1111</f>
        <v>272.5736</v>
      </c>
      <c r="J1102" s="14">
        <f>'[1]TCE - ANEXO III - Preencher'!K1111</f>
        <v>0</v>
      </c>
      <c r="K1102" s="15">
        <f>'[1]TCE - ANEXO III - Preencher'!L1111</f>
        <v>180.22020000000001</v>
      </c>
      <c r="L1102" s="15">
        <f>'[1]TCE - ANEXO III - Preencher'!M1111</f>
        <v>28.24</v>
      </c>
      <c r="M1102" s="15">
        <f t="shared" si="103"/>
        <v>151.9802</v>
      </c>
      <c r="N1102" s="15">
        <f>'[1]TCE - ANEXO III - Preencher'!O1111</f>
        <v>2.15</v>
      </c>
      <c r="O1102" s="15">
        <f>'[1]TCE - ANEXO III - Preencher'!P1111</f>
        <v>0</v>
      </c>
      <c r="P1102" s="16">
        <f t="shared" si="104"/>
        <v>2.15</v>
      </c>
      <c r="Q1102" s="15">
        <f>'[1]TCE - ANEXO III - Preencher'!R1111</f>
        <v>135.98141129032257</v>
      </c>
      <c r="R1102" s="15">
        <f>'[1]TCE - ANEXO III - Preencher'!S1111</f>
        <v>84.72</v>
      </c>
      <c r="S1102" s="16">
        <f t="shared" si="105"/>
        <v>51.26141129032257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477.9652112903226</v>
      </c>
    </row>
    <row r="1103" spans="1:28" x14ac:dyDescent="0.2">
      <c r="A1103" s="8">
        <f>IFERROR(VLOOKUP(B1103,'[1]DADOS (OCULTAR)'!$Q$3:$S$136,3,0),"")</f>
        <v>9039744002723</v>
      </c>
      <c r="B1103" s="9" t="str">
        <f>'[1]TCE - ANEXO III - Preencher'!C1112</f>
        <v>HOSPITAL PELÓPIDAS SILVEIRA - CG Nº 017/2022</v>
      </c>
      <c r="C1103" s="10"/>
      <c r="D1103" s="11" t="str">
        <f>'[1]TCE - ANEXO III - Preencher'!E1112</f>
        <v>VALERIA JANUARIO DAS NEVES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5163-45</v>
      </c>
      <c r="G1103" s="13" t="str">
        <f>IF('[1]TCE - ANEXO III - Preencher'!H1112="","",'[1]TCE - ANEXO III - Preencher'!H1112)</f>
        <v>07/2024</v>
      </c>
      <c r="H1103" s="14">
        <f>'[1]TCE - ANEXO III - Preencher'!I1112</f>
        <v>0</v>
      </c>
      <c r="I1103" s="14">
        <f>'[1]TCE - ANEXO III - Preencher'!J1112</f>
        <v>135.6456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2.15</v>
      </c>
      <c r="O1103" s="15">
        <f>'[1]TCE - ANEXO III - Preencher'!P1112</f>
        <v>0</v>
      </c>
      <c r="P1103" s="16">
        <f t="shared" si="104"/>
        <v>2.15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137.79560000000001</v>
      </c>
    </row>
    <row r="1104" spans="1:28" x14ac:dyDescent="0.2">
      <c r="A1104" s="8">
        <f>IFERROR(VLOOKUP(B1104,'[1]DADOS (OCULTAR)'!$Q$3:$S$136,3,0),"")</f>
        <v>9039744002723</v>
      </c>
      <c r="B1104" s="9" t="str">
        <f>'[1]TCE - ANEXO III - Preencher'!C1113</f>
        <v>HOSPITAL PELÓPIDAS SILVEIRA - CG Nº 017/2022</v>
      </c>
      <c r="C1104" s="10"/>
      <c r="D1104" s="11" t="str">
        <f>'[1]TCE - ANEXO III - Preencher'!E1113</f>
        <v>VALERIA MARCOLINO DO NASCIMENTO SILVA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5143-20</v>
      </c>
      <c r="G1104" s="13" t="str">
        <f>IF('[1]TCE - ANEXO III - Preencher'!H1113="","",'[1]TCE - ANEXO III - Preencher'!H1113)</f>
        <v>07/2024</v>
      </c>
      <c r="H1104" s="14">
        <f>'[1]TCE - ANEXO III - Preencher'!I1113</f>
        <v>0</v>
      </c>
      <c r="I1104" s="14">
        <f>'[1]TCE - ANEXO III - Preencher'!J1113</f>
        <v>4.5183999999999997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2.15</v>
      </c>
      <c r="O1104" s="15">
        <f>'[1]TCE - ANEXO III - Preencher'!P1113</f>
        <v>0</v>
      </c>
      <c r="P1104" s="16">
        <f t="shared" si="104"/>
        <v>2.15</v>
      </c>
      <c r="Q1104" s="15">
        <f>'[1]TCE - ANEXO III - Preencher'!R1113</f>
        <v>12.98141129032258</v>
      </c>
      <c r="R1104" s="15">
        <f>'[1]TCE - ANEXO III - Preencher'!S1113</f>
        <v>2.82</v>
      </c>
      <c r="S1104" s="16">
        <f t="shared" si="105"/>
        <v>10.16141129032258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16.829811290322581</v>
      </c>
    </row>
    <row r="1105" spans="1:28" x14ac:dyDescent="0.2">
      <c r="A1105" s="8">
        <f>IFERROR(VLOOKUP(B1105,'[1]DADOS (OCULTAR)'!$Q$3:$S$136,3,0),"")</f>
        <v>9039744002723</v>
      </c>
      <c r="B1105" s="9" t="str">
        <f>'[1]TCE - ANEXO III - Preencher'!C1114</f>
        <v>HOSPITAL PELÓPIDAS SILVEIRA - CG Nº 017/2022</v>
      </c>
      <c r="C1105" s="10"/>
      <c r="D1105" s="11" t="str">
        <f>'[1]TCE - ANEXO III - Preencher'!E1114</f>
        <v>VANESSA BARROS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2235-05</v>
      </c>
      <c r="G1105" s="13" t="str">
        <f>IF('[1]TCE - ANEXO III - Preencher'!H1114="","",'[1]TCE - ANEXO III - Preencher'!H1114)</f>
        <v>07/2024</v>
      </c>
      <c r="H1105" s="14">
        <f>'[1]TCE - ANEXO III - Preencher'!I1114</f>
        <v>0</v>
      </c>
      <c r="I1105" s="14">
        <f>'[1]TCE - ANEXO III - Preencher'!J1114</f>
        <v>444.45760000000001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4.5199999999999996</v>
      </c>
      <c r="O1105" s="15">
        <f>'[1]TCE - ANEXO III - Preencher'!P1114</f>
        <v>0</v>
      </c>
      <c r="P1105" s="16">
        <f t="shared" si="104"/>
        <v>4.5199999999999996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448.9776</v>
      </c>
    </row>
    <row r="1106" spans="1:28" x14ac:dyDescent="0.2">
      <c r="A1106" s="8">
        <f>IFERROR(VLOOKUP(B1106,'[1]DADOS (OCULTAR)'!$Q$3:$S$136,3,0),"")</f>
        <v>9039744002723</v>
      </c>
      <c r="B1106" s="9" t="str">
        <f>'[1]TCE - ANEXO III - Preencher'!C1115</f>
        <v>HOSPITAL PELÓPIDAS SILVEIRA - CG Nº 017/2022</v>
      </c>
      <c r="C1106" s="10"/>
      <c r="D1106" s="11" t="str">
        <f>'[1]TCE - ANEXO III - Preencher'!E1115</f>
        <v>VANESSA CORDEIRO PINTO VERAS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2236-05</v>
      </c>
      <c r="G1106" s="13" t="str">
        <f>IF('[1]TCE - ANEXO III - Preencher'!H1115="","",'[1]TCE - ANEXO III - Preencher'!H1115)</f>
        <v>07/2024</v>
      </c>
      <c r="H1106" s="14">
        <f>'[1]TCE - ANEXO III - Preencher'!I1115</f>
        <v>0</v>
      </c>
      <c r="I1106" s="14">
        <f>'[1]TCE - ANEXO III - Preencher'!J1115</f>
        <v>270.31200000000001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4.5199999999999996</v>
      </c>
      <c r="O1106" s="15">
        <f>'[1]TCE - ANEXO III - Preencher'!P1115</f>
        <v>0</v>
      </c>
      <c r="P1106" s="16">
        <f t="shared" si="104"/>
        <v>4.5199999999999996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116.77</v>
      </c>
      <c r="U1106" s="15">
        <f>'[1]TCE - ANEXO III - Preencher'!V1115</f>
        <v>0</v>
      </c>
      <c r="V1106" s="16">
        <f t="shared" si="106"/>
        <v>116.77</v>
      </c>
      <c r="W1106" s="17" t="str">
        <f>IF('[1]TCE - ANEXO III - Preencher'!X1115="","",'[1]TCE - ANEXO III - Preencher'!X1115)</f>
        <v>AUXÍLIO CRECHE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391.60199999999998</v>
      </c>
    </row>
    <row r="1107" spans="1:28" x14ac:dyDescent="0.2">
      <c r="A1107" s="8">
        <f>IFERROR(VLOOKUP(B1107,'[1]DADOS (OCULTAR)'!$Q$3:$S$136,3,0),"")</f>
        <v>9039744002723</v>
      </c>
      <c r="B1107" s="9" t="str">
        <f>'[1]TCE - ANEXO III - Preencher'!C1116</f>
        <v>HOSPITAL PELÓPIDAS SILVEIRA - CG Nº 017/2022</v>
      </c>
      <c r="C1107" s="10"/>
      <c r="D1107" s="11" t="str">
        <f>'[1]TCE - ANEXO III - Preencher'!E1116</f>
        <v>VELMA BATISTA DE SOUZA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07/2024</v>
      </c>
      <c r="H1107" s="14">
        <f>'[1]TCE - ANEXO III - Preencher'!I1116</f>
        <v>0</v>
      </c>
      <c r="I1107" s="14">
        <f>'[1]TCE - ANEXO III - Preencher'!J1116</f>
        <v>290.91199999999998</v>
      </c>
      <c r="J1107" s="14">
        <f>'[1]TCE - ANEXO III - Preencher'!K1116</f>
        <v>0</v>
      </c>
      <c r="K1107" s="15">
        <f>'[1]TCE - ANEXO III - Preencher'!L1116</f>
        <v>180.22020000000001</v>
      </c>
      <c r="L1107" s="15">
        <f>'[1]TCE - ANEXO III - Preencher'!M1116</f>
        <v>28.24</v>
      </c>
      <c r="M1107" s="15">
        <f t="shared" si="103"/>
        <v>151.9802</v>
      </c>
      <c r="N1107" s="15">
        <f>'[1]TCE - ANEXO III - Preencher'!O1116</f>
        <v>2.15</v>
      </c>
      <c r="O1107" s="15">
        <f>'[1]TCE - ANEXO III - Preencher'!P1116</f>
        <v>0</v>
      </c>
      <c r="P1107" s="16">
        <f t="shared" si="104"/>
        <v>2.15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445.04219999999998</v>
      </c>
    </row>
    <row r="1108" spans="1:28" x14ac:dyDescent="0.2">
      <c r="A1108" s="8">
        <f>IFERROR(VLOOKUP(B1108,'[1]DADOS (OCULTAR)'!$Q$3:$S$136,3,0),"")</f>
        <v>9039744002723</v>
      </c>
      <c r="B1108" s="9" t="str">
        <f>'[1]TCE - ANEXO III - Preencher'!C1117</f>
        <v>HOSPITAL PELÓPIDAS SILVEIRA - CG Nº 017/2022</v>
      </c>
      <c r="C1108" s="10"/>
      <c r="D1108" s="11" t="str">
        <f>'[1]TCE - ANEXO III - Preencher'!E1117</f>
        <v>VERA LUCIA ANDRADE DO NASCIMENTO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07/2024</v>
      </c>
      <c r="H1108" s="14">
        <f>'[1]TCE - ANEXO III - Preencher'!I1117</f>
        <v>0</v>
      </c>
      <c r="I1108" s="14">
        <f>'[1]TCE - ANEXO III - Preencher'!J1117</f>
        <v>307.7808</v>
      </c>
      <c r="J1108" s="14">
        <f>'[1]TCE - ANEXO III - Preencher'!K1117</f>
        <v>0</v>
      </c>
      <c r="K1108" s="15">
        <f>'[1]TCE - ANEXO III - Preencher'!L1117</f>
        <v>180.22020000000001</v>
      </c>
      <c r="L1108" s="15">
        <f>'[1]TCE - ANEXO III - Preencher'!M1117</f>
        <v>28.24</v>
      </c>
      <c r="M1108" s="15">
        <f t="shared" si="103"/>
        <v>151.9802</v>
      </c>
      <c r="N1108" s="15">
        <f>'[1]TCE - ANEXO III - Preencher'!O1117</f>
        <v>2.15</v>
      </c>
      <c r="O1108" s="15">
        <f>'[1]TCE - ANEXO III - Preencher'!P1117</f>
        <v>0</v>
      </c>
      <c r="P1108" s="16">
        <f t="shared" si="104"/>
        <v>2.15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461.91099999999994</v>
      </c>
    </row>
    <row r="1109" spans="1:28" x14ac:dyDescent="0.2">
      <c r="A1109" s="8">
        <f>IFERROR(VLOOKUP(B1109,'[1]DADOS (OCULTAR)'!$Q$3:$S$136,3,0),"")</f>
        <v>9039744002723</v>
      </c>
      <c r="B1109" s="9" t="str">
        <f>'[1]TCE - ANEXO III - Preencher'!C1118</f>
        <v>HOSPITAL PELÓPIDAS SILVEIRA - CG Nº 017/2022</v>
      </c>
      <c r="C1109" s="10"/>
      <c r="D1109" s="11" t="str">
        <f>'[1]TCE - ANEXO III - Preencher'!E1118</f>
        <v>VERONICA MARIA BATISTA DE SOUZA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7632-10</v>
      </c>
      <c r="G1109" s="13" t="str">
        <f>IF('[1]TCE - ANEXO III - Preencher'!H1118="","",'[1]TCE - ANEXO III - Preencher'!H1118)</f>
        <v>07/2024</v>
      </c>
      <c r="H1109" s="14">
        <f>'[1]TCE - ANEXO III - Preencher'!I1118</f>
        <v>0</v>
      </c>
      <c r="I1109" s="14">
        <f>'[1]TCE - ANEXO III - Preencher'!J1118</f>
        <v>119.0296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2.15</v>
      </c>
      <c r="O1109" s="15">
        <f>'[1]TCE - ANEXO III - Preencher'!P1118</f>
        <v>0</v>
      </c>
      <c r="P1109" s="16">
        <f t="shared" si="104"/>
        <v>2.15</v>
      </c>
      <c r="Q1109" s="15">
        <f>'[1]TCE - ANEXO III - Preencher'!R1118</f>
        <v>185.18141129032259</v>
      </c>
      <c r="R1109" s="15">
        <f>'[1]TCE - ANEXO III - Preencher'!S1118</f>
        <v>84.39</v>
      </c>
      <c r="S1109" s="16">
        <f t="shared" si="105"/>
        <v>100.79141129032259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221.97101129032259</v>
      </c>
    </row>
    <row r="1110" spans="1:28" x14ac:dyDescent="0.2">
      <c r="A1110" s="8">
        <f>IFERROR(VLOOKUP(B1110,'[1]DADOS (OCULTAR)'!$Q$3:$S$136,3,0),"")</f>
        <v>9039744002723</v>
      </c>
      <c r="B1110" s="9" t="str">
        <f>'[1]TCE - ANEXO III - Preencher'!C1119</f>
        <v>HOSPITAL PELÓPIDAS SILVEIRA - CG Nº 017/2022</v>
      </c>
      <c r="C1110" s="10"/>
      <c r="D1110" s="11" t="str">
        <f>'[1]TCE - ANEXO III - Preencher'!E1119</f>
        <v>VERONICA MARIA SANTOS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07/2024</v>
      </c>
      <c r="H1110" s="14">
        <f>'[1]TCE - ANEXO III - Preencher'!I1119</f>
        <v>0</v>
      </c>
      <c r="I1110" s="14">
        <f>'[1]TCE - ANEXO III - Preencher'!J1119</f>
        <v>287.12799999999999</v>
      </c>
      <c r="J1110" s="14">
        <f>'[1]TCE - ANEXO III - Preencher'!K1119</f>
        <v>0</v>
      </c>
      <c r="K1110" s="15">
        <f>'[1]TCE - ANEXO III - Preencher'!L1119</f>
        <v>180.22020000000001</v>
      </c>
      <c r="L1110" s="15">
        <f>'[1]TCE - ANEXO III - Preencher'!M1119</f>
        <v>28.24</v>
      </c>
      <c r="M1110" s="15">
        <f t="shared" si="103"/>
        <v>151.9802</v>
      </c>
      <c r="N1110" s="15">
        <f>'[1]TCE - ANEXO III - Preencher'!O1119</f>
        <v>2.15</v>
      </c>
      <c r="O1110" s="15">
        <f>'[1]TCE - ANEXO III - Preencher'!P1119</f>
        <v>0</v>
      </c>
      <c r="P1110" s="16">
        <f t="shared" si="104"/>
        <v>2.15</v>
      </c>
      <c r="Q1110" s="15">
        <f>'[1]TCE - ANEXO III - Preencher'!R1119</f>
        <v>267.18141129032256</v>
      </c>
      <c r="R1110" s="15">
        <f>'[1]TCE - ANEXO III - Preencher'!S1119</f>
        <v>84.72</v>
      </c>
      <c r="S1110" s="16">
        <f t="shared" si="105"/>
        <v>182.46141129032256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623.71961129032252</v>
      </c>
    </row>
    <row r="1111" spans="1:28" x14ac:dyDescent="0.2">
      <c r="A1111" s="8">
        <f>IFERROR(VLOOKUP(B1111,'[1]DADOS (OCULTAR)'!$Q$3:$S$136,3,0),"")</f>
        <v>9039744002723</v>
      </c>
      <c r="B1111" s="9" t="str">
        <f>'[1]TCE - ANEXO III - Preencher'!C1120</f>
        <v>HOSPITAL PELÓPIDAS SILVEIRA - CG Nº 017/2022</v>
      </c>
      <c r="C1111" s="10"/>
      <c r="D1111" s="11" t="str">
        <f>'[1]TCE - ANEXO III - Preencher'!E1120</f>
        <v>VERONILDA MARIA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07/2024</v>
      </c>
      <c r="H1111" s="14">
        <f>'[1]TCE - ANEXO III - Preencher'!I1120</f>
        <v>0</v>
      </c>
      <c r="I1111" s="14">
        <f>'[1]TCE - ANEXO III - Preencher'!J1120</f>
        <v>308.1216</v>
      </c>
      <c r="J1111" s="14">
        <f>'[1]TCE - ANEXO III - Preencher'!K1120</f>
        <v>0</v>
      </c>
      <c r="K1111" s="15">
        <f>'[1]TCE - ANEXO III - Preencher'!L1120</f>
        <v>180.22020000000001</v>
      </c>
      <c r="L1111" s="15">
        <f>'[1]TCE - ANEXO III - Preencher'!M1120</f>
        <v>28.24</v>
      </c>
      <c r="M1111" s="15">
        <f t="shared" si="103"/>
        <v>151.9802</v>
      </c>
      <c r="N1111" s="15">
        <f>'[1]TCE - ANEXO III - Preencher'!O1120</f>
        <v>2.15</v>
      </c>
      <c r="O1111" s="15">
        <f>'[1]TCE - ANEXO III - Preencher'!P1120</f>
        <v>0</v>
      </c>
      <c r="P1111" s="16">
        <f t="shared" si="104"/>
        <v>2.15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462.2518</v>
      </c>
    </row>
    <row r="1112" spans="1:28" x14ac:dyDescent="0.2">
      <c r="A1112" s="8">
        <f>IFERROR(VLOOKUP(B1112,'[1]DADOS (OCULTAR)'!$Q$3:$S$136,3,0),"")</f>
        <v>9039744002723</v>
      </c>
      <c r="B1112" s="9" t="str">
        <f>'[1]TCE - ANEXO III - Preencher'!C1121</f>
        <v>HOSPITAL PELÓPIDAS SILVEIRA - CG Nº 017/2022</v>
      </c>
      <c r="C1112" s="10"/>
      <c r="D1112" s="11" t="str">
        <f>'[1]TCE - ANEXO III - Preencher'!E1121</f>
        <v>VICTOR GALDINO ANDRADE BARRETO DAMASCENA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07/2024</v>
      </c>
      <c r="H1112" s="14">
        <f>'[1]TCE - ANEXO III - Preencher'!I1121</f>
        <v>0</v>
      </c>
      <c r="I1112" s="14">
        <f>'[1]TCE - ANEXO III - Preencher'!J1121</f>
        <v>252.0352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2.15</v>
      </c>
      <c r="O1112" s="15">
        <f>'[1]TCE - ANEXO III - Preencher'!P1121</f>
        <v>0</v>
      </c>
      <c r="P1112" s="16">
        <f t="shared" si="104"/>
        <v>2.15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254.18520000000001</v>
      </c>
    </row>
    <row r="1113" spans="1:28" x14ac:dyDescent="0.2">
      <c r="A1113" s="8">
        <f>IFERROR(VLOOKUP(B1113,'[1]DADOS (OCULTAR)'!$Q$3:$S$136,3,0),"")</f>
        <v>9039744002723</v>
      </c>
      <c r="B1113" s="9" t="str">
        <f>'[1]TCE - ANEXO III - Preencher'!C1122</f>
        <v>HOSPITAL PELÓPIDAS SILVEIRA - CG Nº 017/2022</v>
      </c>
      <c r="C1113" s="10"/>
      <c r="D1113" s="11" t="str">
        <f>'[1]TCE - ANEXO III - Preencher'!E1122</f>
        <v>VINICIUS DIOGO BERINGUEL FERNANDES DE ALMEIDA</v>
      </c>
      <c r="E1113" s="9" t="str">
        <f>IF('[1]TCE - ANEXO III - Preencher'!F1122="4 - Assistência Odontológica","2 - Outros Profissionais da Saúde",'[1]TCE - ANEXO III - Preencher'!F1122)</f>
        <v>1 - Médico</v>
      </c>
      <c r="F1113" s="12" t="str">
        <f>'[1]TCE - ANEXO III - Preencher'!G1122</f>
        <v>2251-25</v>
      </c>
      <c r="G1113" s="13" t="str">
        <f>IF('[1]TCE - ANEXO III - Preencher'!H1122="","",'[1]TCE - ANEXO III - Preencher'!H1122)</f>
        <v>07/2024</v>
      </c>
      <c r="H1113" s="14">
        <f>'[1]TCE - ANEXO III - Preencher'!I1122</f>
        <v>0</v>
      </c>
      <c r="I1113" s="14">
        <f>'[1]TCE - ANEXO III - Preencher'!J1122</f>
        <v>1062.3735999999999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17.2</v>
      </c>
      <c r="O1113" s="15">
        <f>'[1]TCE - ANEXO III - Preencher'!P1122</f>
        <v>0</v>
      </c>
      <c r="P1113" s="16">
        <f t="shared" si="104"/>
        <v>17.2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1079.5735999999999</v>
      </c>
    </row>
    <row r="1114" spans="1:28" x14ac:dyDescent="0.2">
      <c r="A1114" s="8">
        <f>IFERROR(VLOOKUP(B1114,'[1]DADOS (OCULTAR)'!$Q$3:$S$136,3,0),"")</f>
        <v>9039744002723</v>
      </c>
      <c r="B1114" s="9" t="str">
        <f>'[1]TCE - ANEXO III - Preencher'!C1123</f>
        <v>HOSPITAL PELÓPIDAS SILVEIRA - CG Nº 017/2022</v>
      </c>
      <c r="C1114" s="10"/>
      <c r="D1114" s="11" t="str">
        <f>'[1]TCE - ANEXO III - Preencher'!E1123</f>
        <v>VINICIUS MIGUEL DE OLIVEIRA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8601-10</v>
      </c>
      <c r="G1114" s="13" t="str">
        <f>IF('[1]TCE - ANEXO III - Preencher'!H1123="","",'[1]TCE - ANEXO III - Preencher'!H1123)</f>
        <v>07/2024</v>
      </c>
      <c r="H1114" s="14">
        <f>'[1]TCE - ANEXO III - Preencher'!I1123</f>
        <v>0</v>
      </c>
      <c r="I1114" s="14">
        <f>'[1]TCE - ANEXO III - Preencher'!J1123</f>
        <v>218.2936</v>
      </c>
      <c r="J1114" s="14">
        <f>'[1]TCE - ANEXO III - Preencher'!K1123</f>
        <v>0</v>
      </c>
      <c r="K1114" s="15">
        <f>'[1]TCE - ANEXO III - Preencher'!L1123</f>
        <v>180.22020000000001</v>
      </c>
      <c r="L1114" s="15">
        <f>'[1]TCE - ANEXO III - Preencher'!M1123</f>
        <v>54.86</v>
      </c>
      <c r="M1114" s="15">
        <f t="shared" si="103"/>
        <v>125.36020000000001</v>
      </c>
      <c r="N1114" s="15">
        <f>'[1]TCE - ANEXO III - Preencher'!O1123</f>
        <v>2.15</v>
      </c>
      <c r="O1114" s="15">
        <f>'[1]TCE - ANEXO III - Preencher'!P1123</f>
        <v>0</v>
      </c>
      <c r="P1114" s="16">
        <f t="shared" si="104"/>
        <v>2.15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345.80379999999997</v>
      </c>
    </row>
    <row r="1115" spans="1:28" x14ac:dyDescent="0.2">
      <c r="A1115" s="8">
        <f>IFERROR(VLOOKUP(B1115,'[1]DADOS (OCULTAR)'!$Q$3:$S$136,3,0),"")</f>
        <v>9039744002723</v>
      </c>
      <c r="B1115" s="9" t="str">
        <f>'[1]TCE - ANEXO III - Preencher'!C1124</f>
        <v>HOSPITAL PELÓPIDAS SILVEIRA - CG Nº 017/2022</v>
      </c>
      <c r="C1115" s="10"/>
      <c r="D1115" s="11" t="str">
        <f>'[1]TCE - ANEXO III - Preencher'!E1124</f>
        <v>VIRGINIA MARIA DA SILVA SANTANA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07/2024</v>
      </c>
      <c r="H1115" s="14">
        <f>'[1]TCE - ANEXO III - Preencher'!I1124</f>
        <v>0</v>
      </c>
      <c r="I1115" s="14">
        <f>'[1]TCE - ANEXO III - Preencher'!J1124</f>
        <v>436.41919999999999</v>
      </c>
      <c r="J1115" s="14">
        <f>'[1]TCE - ANEXO III - Preencher'!K1124</f>
        <v>0</v>
      </c>
      <c r="K1115" s="15">
        <f>'[1]TCE - ANEXO III - Preencher'!L1124</f>
        <v>180.22020000000001</v>
      </c>
      <c r="L1115" s="15">
        <f>'[1]TCE - ANEXO III - Preencher'!M1124</f>
        <v>3.05</v>
      </c>
      <c r="M1115" s="15">
        <f t="shared" si="103"/>
        <v>177.17019999999999</v>
      </c>
      <c r="N1115" s="15">
        <f>'[1]TCE - ANEXO III - Preencher'!O1124</f>
        <v>4.5199999999999996</v>
      </c>
      <c r="O1115" s="15">
        <f>'[1]TCE - ANEXO III - Preencher'!P1124</f>
        <v>0</v>
      </c>
      <c r="P1115" s="16">
        <f t="shared" si="104"/>
        <v>4.5199999999999996</v>
      </c>
      <c r="Q1115" s="15">
        <f>'[1]TCE - ANEXO III - Preencher'!R1124</f>
        <v>217.98141129032257</v>
      </c>
      <c r="R1115" s="15">
        <f>'[1]TCE - ANEXO III - Preencher'!S1124</f>
        <v>111.76</v>
      </c>
      <c r="S1115" s="16">
        <f t="shared" si="105"/>
        <v>106.22141129032256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724.33081129032246</v>
      </c>
    </row>
    <row r="1116" spans="1:28" x14ac:dyDescent="0.2">
      <c r="A1116" s="8">
        <f>IFERROR(VLOOKUP(B1116,'[1]DADOS (OCULTAR)'!$Q$3:$S$136,3,0),"")</f>
        <v>9039744002723</v>
      </c>
      <c r="B1116" s="9" t="str">
        <f>'[1]TCE - ANEXO III - Preencher'!C1125</f>
        <v>HOSPITAL PELÓPIDAS SILVEIRA - CG Nº 017/2022</v>
      </c>
      <c r="C1116" s="10"/>
      <c r="D1116" s="11" t="str">
        <f>'[1]TCE - ANEXO III - Preencher'!E1125</f>
        <v>VIRGINIA MARIA MACIEL FERREIRA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2235-05</v>
      </c>
      <c r="G1116" s="13" t="str">
        <f>IF('[1]TCE - ANEXO III - Preencher'!H1125="","",'[1]TCE - ANEXO III - Preencher'!H1125)</f>
        <v>07/2024</v>
      </c>
      <c r="H1116" s="14">
        <f>'[1]TCE - ANEXO III - Preencher'!I1125</f>
        <v>0</v>
      </c>
      <c r="I1116" s="14">
        <f>'[1]TCE - ANEXO III - Preencher'!J1125</f>
        <v>518.03199999999993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4.5199999999999996</v>
      </c>
      <c r="O1116" s="15">
        <f>'[1]TCE - ANEXO III - Preencher'!P1125</f>
        <v>0</v>
      </c>
      <c r="P1116" s="16">
        <f t="shared" si="104"/>
        <v>4.5199999999999996</v>
      </c>
      <c r="Q1116" s="15">
        <f>'[1]TCE - ANEXO III - Preencher'!R1125</f>
        <v>398.3814112903226</v>
      </c>
      <c r="R1116" s="15">
        <f>'[1]TCE - ANEXO III - Preencher'!S1125</f>
        <v>143.65</v>
      </c>
      <c r="S1116" s="16">
        <f t="shared" si="105"/>
        <v>254.7314112903226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777.28341129032253</v>
      </c>
    </row>
    <row r="1117" spans="1:28" x14ac:dyDescent="0.2">
      <c r="A1117" s="8">
        <f>IFERROR(VLOOKUP(B1117,'[1]DADOS (OCULTAR)'!$Q$3:$S$136,3,0),"")</f>
        <v>9039744002723</v>
      </c>
      <c r="B1117" s="9" t="str">
        <f>'[1]TCE - ANEXO III - Preencher'!C1126</f>
        <v>HOSPITAL PELÓPIDAS SILVEIRA - CG Nº 017/2022</v>
      </c>
      <c r="C1117" s="10"/>
      <c r="D1117" s="11" t="str">
        <f>'[1]TCE - ANEXO III - Preencher'!E1126</f>
        <v>VITOR FRANCISCO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2236-05</v>
      </c>
      <c r="G1117" s="13" t="str">
        <f>IF('[1]TCE - ANEXO III - Preencher'!H1126="","",'[1]TCE - ANEXO III - Preencher'!H1126)</f>
        <v>07/2024</v>
      </c>
      <c r="H1117" s="14">
        <f>'[1]TCE - ANEXO III - Preencher'!I1126</f>
        <v>0</v>
      </c>
      <c r="I1117" s="14">
        <f>'[1]TCE - ANEXO III - Preencher'!J1126</f>
        <v>185.98079999999999</v>
      </c>
      <c r="J1117" s="14">
        <f>'[1]TCE - ANEXO III - Preencher'!K1126</f>
        <v>0</v>
      </c>
      <c r="K1117" s="15">
        <f>'[1]TCE - ANEXO III - Preencher'!L1126</f>
        <v>180.22020000000001</v>
      </c>
      <c r="L1117" s="15">
        <f>'[1]TCE - ANEXO III - Preencher'!M1126</f>
        <v>2.27</v>
      </c>
      <c r="M1117" s="15">
        <f t="shared" si="103"/>
        <v>177.9502</v>
      </c>
      <c r="N1117" s="15">
        <f>'[1]TCE - ANEXO III - Preencher'!O1126</f>
        <v>4.5199999999999996</v>
      </c>
      <c r="O1117" s="15">
        <f>'[1]TCE - ANEXO III - Preencher'!P1126</f>
        <v>0</v>
      </c>
      <c r="P1117" s="16">
        <f t="shared" si="104"/>
        <v>4.5199999999999996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368.45099999999996</v>
      </c>
    </row>
    <row r="1118" spans="1:28" x14ac:dyDescent="0.2">
      <c r="A1118" s="8">
        <f>IFERROR(VLOOKUP(B1118,'[1]DADOS (OCULTAR)'!$Q$3:$S$136,3,0),"")</f>
        <v>9039744002723</v>
      </c>
      <c r="B1118" s="9" t="str">
        <f>'[1]TCE - ANEXO III - Preencher'!C1127</f>
        <v>HOSPITAL PELÓPIDAS SILVEIRA - CG Nº 017/2022</v>
      </c>
      <c r="C1118" s="10"/>
      <c r="D1118" s="11" t="str">
        <f>'[1]TCE - ANEXO III - Preencher'!E1127</f>
        <v>VITORIA CECILIA DOS SANTOS PIMENTA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4131-15</v>
      </c>
      <c r="G1118" s="13" t="str">
        <f>IF('[1]TCE - ANEXO III - Preencher'!H1127="","",'[1]TCE - ANEXO III - Preencher'!H1127)</f>
        <v>07/2024</v>
      </c>
      <c r="H1118" s="14">
        <f>'[1]TCE - ANEXO III - Preencher'!I1127</f>
        <v>0</v>
      </c>
      <c r="I1118" s="14">
        <f>'[1]TCE - ANEXO III - Preencher'!J1127</f>
        <v>171.74160000000001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2.15</v>
      </c>
      <c r="O1118" s="15">
        <f>'[1]TCE - ANEXO III - Preencher'!P1127</f>
        <v>0</v>
      </c>
      <c r="P1118" s="16">
        <f t="shared" si="104"/>
        <v>2.15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80.95</v>
      </c>
      <c r="U1118" s="15">
        <f>'[1]TCE - ANEXO III - Preencher'!V1127</f>
        <v>0</v>
      </c>
      <c r="V1118" s="16">
        <f t="shared" si="106"/>
        <v>80.95</v>
      </c>
      <c r="W1118" s="17" t="str">
        <f>IF('[1]TCE - ANEXO III - Preencher'!X1127="","",'[1]TCE - ANEXO III - Preencher'!X1127)</f>
        <v>AUXÍLIO CRECHE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254.84160000000003</v>
      </c>
    </row>
    <row r="1119" spans="1:28" x14ac:dyDescent="0.2">
      <c r="A1119" s="8">
        <f>IFERROR(VLOOKUP(B1119,'[1]DADOS (OCULTAR)'!$Q$3:$S$136,3,0),"")</f>
        <v>9039744002723</v>
      </c>
      <c r="B1119" s="9" t="str">
        <f>'[1]TCE - ANEXO III - Preencher'!C1128</f>
        <v>HOSPITAL PELÓPIDAS SILVEIRA - CG Nº 017/2022</v>
      </c>
      <c r="C1119" s="10"/>
      <c r="D1119" s="11" t="str">
        <f>'[1]TCE - ANEXO III - Preencher'!E1128</f>
        <v>VITORIA CONCEICAO RODRIGUES DE LIMA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5211-30</v>
      </c>
      <c r="G1119" s="13" t="str">
        <f>IF('[1]TCE - ANEXO III - Preencher'!H1128="","",'[1]TCE - ANEXO III - Preencher'!H1128)</f>
        <v>07/2024</v>
      </c>
      <c r="H1119" s="14">
        <f>'[1]TCE - ANEXO III - Preencher'!I1128</f>
        <v>0</v>
      </c>
      <c r="I1119" s="14">
        <f>'[1]TCE - ANEXO III - Preencher'!J1128</f>
        <v>133.2824</v>
      </c>
      <c r="J1119" s="14">
        <f>'[1]TCE - ANEXO III - Preencher'!K1128</f>
        <v>0</v>
      </c>
      <c r="K1119" s="15">
        <f>'[1]TCE - ANEXO III - Preencher'!L1128</f>
        <v>180.22020000000001</v>
      </c>
      <c r="L1119" s="15">
        <f>'[1]TCE - ANEXO III - Preencher'!M1128</f>
        <v>31.14</v>
      </c>
      <c r="M1119" s="15">
        <f t="shared" si="103"/>
        <v>149.08019999999999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284.51259999999996</v>
      </c>
    </row>
    <row r="1120" spans="1:28" x14ac:dyDescent="0.2">
      <c r="A1120" s="8">
        <f>IFERROR(VLOOKUP(B1120,'[1]DADOS (OCULTAR)'!$Q$3:$S$136,3,0),"")</f>
        <v>9039744002723</v>
      </c>
      <c r="B1120" s="9" t="str">
        <f>'[1]TCE - ANEXO III - Preencher'!C1129</f>
        <v>HOSPITAL PELÓPIDAS SILVEIRA - CG Nº 017/2022</v>
      </c>
      <c r="C1120" s="10"/>
      <c r="D1120" s="11" t="str">
        <f>'[1]TCE - ANEXO III - Preencher'!E1129</f>
        <v>VIVIAN CIBELE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3241-15</v>
      </c>
      <c r="G1120" s="13" t="str">
        <f>IF('[1]TCE - ANEXO III - Preencher'!H1129="","",'[1]TCE - ANEXO III - Preencher'!H1129)</f>
        <v>07/2024</v>
      </c>
      <c r="H1120" s="14">
        <f>'[1]TCE - ANEXO III - Preencher'!I1129</f>
        <v>0</v>
      </c>
      <c r="I1120" s="14">
        <f>'[1]TCE - ANEXO III - Preencher'!J1129</f>
        <v>281.01839999999999</v>
      </c>
      <c r="J1120" s="14">
        <f>'[1]TCE - ANEXO III - Preencher'!K1129</f>
        <v>0</v>
      </c>
      <c r="K1120" s="15">
        <f>'[1]TCE - ANEXO III - Preencher'!L1129</f>
        <v>180.22020000000001</v>
      </c>
      <c r="L1120" s="15">
        <f>'[1]TCE - ANEXO III - Preencher'!M1129</f>
        <v>19.28</v>
      </c>
      <c r="M1120" s="15">
        <f t="shared" si="103"/>
        <v>160.9402</v>
      </c>
      <c r="N1120" s="15">
        <f>'[1]TCE - ANEXO III - Preencher'!O1129</f>
        <v>2.15</v>
      </c>
      <c r="O1120" s="15">
        <f>'[1]TCE - ANEXO III - Preencher'!P1129</f>
        <v>0</v>
      </c>
      <c r="P1120" s="16">
        <f t="shared" si="104"/>
        <v>2.15</v>
      </c>
      <c r="Q1120" s="15">
        <f>'[1]TCE - ANEXO III - Preencher'!R1129</f>
        <v>250.78141129032258</v>
      </c>
      <c r="R1120" s="15">
        <f>'[1]TCE - ANEXO III - Preencher'!S1129</f>
        <v>75.27</v>
      </c>
      <c r="S1120" s="16">
        <f t="shared" si="105"/>
        <v>175.5114112903226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619.62001129032251</v>
      </c>
    </row>
    <row r="1121" spans="1:28" x14ac:dyDescent="0.2">
      <c r="A1121" s="8">
        <f>IFERROR(VLOOKUP(B1121,'[1]DADOS (OCULTAR)'!$Q$3:$S$136,3,0),"")</f>
        <v>9039744002723</v>
      </c>
      <c r="B1121" s="9" t="str">
        <f>'[1]TCE - ANEXO III - Preencher'!C1130</f>
        <v>HOSPITAL PELÓPIDAS SILVEIRA - CG Nº 017/2022</v>
      </c>
      <c r="C1121" s="10"/>
      <c r="D1121" s="11" t="str">
        <f>'[1]TCE - ANEXO III - Preencher'!E1130</f>
        <v>VIVIANE FRAGOSO DE SOUZA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2235-05</v>
      </c>
      <c r="G1121" s="13" t="str">
        <f>IF('[1]TCE - ANEXO III - Preencher'!H1130="","",'[1]TCE - ANEXO III - Preencher'!H1130)</f>
        <v>07/2024</v>
      </c>
      <c r="H1121" s="14">
        <f>'[1]TCE - ANEXO III - Preencher'!I1130</f>
        <v>0</v>
      </c>
      <c r="I1121" s="14">
        <f>'[1]TCE - ANEXO III - Preencher'!J1130</f>
        <v>409.072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4.5199999999999996</v>
      </c>
      <c r="O1121" s="15">
        <f>'[1]TCE - ANEXO III - Preencher'!P1130</f>
        <v>0</v>
      </c>
      <c r="P1121" s="16">
        <f t="shared" si="104"/>
        <v>4.5199999999999996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413.59199999999998</v>
      </c>
    </row>
    <row r="1122" spans="1:28" x14ac:dyDescent="0.2">
      <c r="A1122" s="8">
        <f>IFERROR(VLOOKUP(B1122,'[1]DADOS (OCULTAR)'!$Q$3:$S$136,3,0),"")</f>
        <v>9039744002723</v>
      </c>
      <c r="B1122" s="9" t="str">
        <f>'[1]TCE - ANEXO III - Preencher'!C1131</f>
        <v>HOSPITAL PELÓPIDAS SILVEIRA - CG Nº 017/2022</v>
      </c>
      <c r="C1122" s="10"/>
      <c r="D1122" s="11" t="str">
        <f>'[1]TCE - ANEXO III - Preencher'!E1131</f>
        <v>VIVIANE MENDES DOS SANTOS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2237-05</v>
      </c>
      <c r="G1122" s="13" t="str">
        <f>IF('[1]TCE - ANEXO III - Preencher'!H1131="","",'[1]TCE - ANEXO III - Preencher'!H1131)</f>
        <v>07/2024</v>
      </c>
      <c r="H1122" s="14">
        <f>'[1]TCE - ANEXO III - Preencher'!I1131</f>
        <v>0</v>
      </c>
      <c r="I1122" s="14">
        <f>'[1]TCE - ANEXO III - Preencher'!J1131</f>
        <v>171.60400000000001</v>
      </c>
      <c r="J1122" s="14">
        <f>'[1]TCE - ANEXO III - Preencher'!K1131</f>
        <v>0</v>
      </c>
      <c r="K1122" s="15">
        <f>'[1]TCE - ANEXO III - Preencher'!L1131</f>
        <v>180.22020000000001</v>
      </c>
      <c r="L1122" s="15">
        <f>'[1]TCE - ANEXO III - Preencher'!M1131</f>
        <v>28.24</v>
      </c>
      <c r="M1122" s="15">
        <f t="shared" si="103"/>
        <v>151.9802</v>
      </c>
      <c r="N1122" s="15">
        <f>'[1]TCE - ANEXO III - Preencher'!O1131</f>
        <v>2.15</v>
      </c>
      <c r="O1122" s="15">
        <f>'[1]TCE - ANEXO III - Preencher'!P1131</f>
        <v>0</v>
      </c>
      <c r="P1122" s="16">
        <f t="shared" si="104"/>
        <v>2.15</v>
      </c>
      <c r="Q1122" s="15">
        <f>'[1]TCE - ANEXO III - Preencher'!R1131</f>
        <v>267.18141129032256</v>
      </c>
      <c r="R1122" s="15">
        <f>'[1]TCE - ANEXO III - Preencher'!S1131</f>
        <v>84.72</v>
      </c>
      <c r="S1122" s="16">
        <f t="shared" si="105"/>
        <v>182.46141129032256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508.19561129032252</v>
      </c>
    </row>
    <row r="1123" spans="1:28" x14ac:dyDescent="0.2">
      <c r="A1123" s="8">
        <f>IFERROR(VLOOKUP(B1123,'[1]DADOS (OCULTAR)'!$Q$3:$S$136,3,0),"")</f>
        <v>9039744002723</v>
      </c>
      <c r="B1123" s="9" t="str">
        <f>'[1]TCE - ANEXO III - Preencher'!C1132</f>
        <v>HOSPITAL PELÓPIDAS SILVEIRA - CG Nº 017/2022</v>
      </c>
      <c r="C1123" s="10"/>
      <c r="D1123" s="11" t="str">
        <f>'[1]TCE - ANEXO III - Preencher'!E1132</f>
        <v>VIVIANE XAVIER BARBOSA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2236-05</v>
      </c>
      <c r="G1123" s="13" t="str">
        <f>IF('[1]TCE - ANEXO III - Preencher'!H1132="","",'[1]TCE - ANEXO III - Preencher'!H1132)</f>
        <v>07/2024</v>
      </c>
      <c r="H1123" s="14">
        <f>'[1]TCE - ANEXO III - Preencher'!I1132</f>
        <v>0</v>
      </c>
      <c r="I1123" s="14">
        <f>'[1]TCE - ANEXO III - Preencher'!J1132</f>
        <v>317.8152</v>
      </c>
      <c r="J1123" s="14">
        <f>'[1]TCE - ANEXO III - Preencher'!K1132</f>
        <v>0</v>
      </c>
      <c r="K1123" s="15">
        <f>'[1]TCE - ANEXO III - Preencher'!L1132</f>
        <v>180.22020000000001</v>
      </c>
      <c r="L1123" s="15">
        <f>'[1]TCE - ANEXO III - Preencher'!M1132</f>
        <v>3.68</v>
      </c>
      <c r="M1123" s="15">
        <f t="shared" si="103"/>
        <v>176.5402</v>
      </c>
      <c r="N1123" s="15">
        <f>'[1]TCE - ANEXO III - Preencher'!O1132</f>
        <v>4.5199999999999996</v>
      </c>
      <c r="O1123" s="15">
        <f>'[1]TCE - ANEXO III - Preencher'!P1132</f>
        <v>0</v>
      </c>
      <c r="P1123" s="16">
        <f t="shared" si="104"/>
        <v>4.5199999999999996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498.87540000000001</v>
      </c>
    </row>
    <row r="1124" spans="1:28" x14ac:dyDescent="0.2">
      <c r="A1124" s="8">
        <f>IFERROR(VLOOKUP(B1124,'[1]DADOS (OCULTAR)'!$Q$3:$S$136,3,0),"")</f>
        <v>9039744002723</v>
      </c>
      <c r="B1124" s="9" t="str">
        <f>'[1]TCE - ANEXO III - Preencher'!C1133</f>
        <v>HOSPITAL PELÓPIDAS SILVEIRA - CG Nº 017/2022</v>
      </c>
      <c r="C1124" s="10"/>
      <c r="D1124" s="11" t="str">
        <f>'[1]TCE - ANEXO III - Preencher'!E1133</f>
        <v>VIVIANNE ALVES DE CARVALHO LEAO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07/2024</v>
      </c>
      <c r="H1124" s="14">
        <f>'[1]TCE - ANEXO III - Preencher'!I1133</f>
        <v>0</v>
      </c>
      <c r="I1124" s="14">
        <f>'[1]TCE - ANEXO III - Preencher'!J1133</f>
        <v>270.16800000000001</v>
      </c>
      <c r="J1124" s="14">
        <f>'[1]TCE - ANEXO III - Preencher'!K1133</f>
        <v>0</v>
      </c>
      <c r="K1124" s="15">
        <f>'[1]TCE - ANEXO III - Preencher'!L1133</f>
        <v>180.22020000000001</v>
      </c>
      <c r="L1124" s="15">
        <f>'[1]TCE - ANEXO III - Preencher'!M1133</f>
        <v>28.24</v>
      </c>
      <c r="M1124" s="15">
        <f t="shared" si="103"/>
        <v>151.9802</v>
      </c>
      <c r="N1124" s="15">
        <f>'[1]TCE - ANEXO III - Preencher'!O1133</f>
        <v>2.15</v>
      </c>
      <c r="O1124" s="15">
        <f>'[1]TCE - ANEXO III - Preencher'!P1133</f>
        <v>0</v>
      </c>
      <c r="P1124" s="16">
        <f t="shared" si="104"/>
        <v>2.15</v>
      </c>
      <c r="Q1124" s="15">
        <f>'[1]TCE - ANEXO III - Preencher'!R1133</f>
        <v>250.78141129032258</v>
      </c>
      <c r="R1124" s="15">
        <f>'[1]TCE - ANEXO III - Preencher'!S1133</f>
        <v>84.72</v>
      </c>
      <c r="S1124" s="16">
        <f t="shared" si="105"/>
        <v>166.06141129032258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590.3596112903225</v>
      </c>
    </row>
    <row r="1125" spans="1:28" x14ac:dyDescent="0.2">
      <c r="A1125" s="8">
        <f>IFERROR(VLOOKUP(B1125,'[1]DADOS (OCULTAR)'!$Q$3:$S$136,3,0),"")</f>
        <v>9039744002723</v>
      </c>
      <c r="B1125" s="9" t="str">
        <f>'[1]TCE - ANEXO III - Preencher'!C1134</f>
        <v>HOSPITAL PELÓPIDAS SILVEIRA - CG Nº 017/2022</v>
      </c>
      <c r="C1125" s="10"/>
      <c r="D1125" s="11" t="str">
        <f>'[1]TCE - ANEXO III - Preencher'!E1134</f>
        <v>WAGNA MARIA DE ANDRADE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5143-20</v>
      </c>
      <c r="G1125" s="13" t="str">
        <f>IF('[1]TCE - ANEXO III - Preencher'!H1134="","",'[1]TCE - ANEXO III - Preencher'!H1134)</f>
        <v>07/2024</v>
      </c>
      <c r="H1125" s="14">
        <f>'[1]TCE - ANEXO III - Preencher'!I1134</f>
        <v>0</v>
      </c>
      <c r="I1125" s="14">
        <f>'[1]TCE - ANEXO III - Preencher'!J1134</f>
        <v>9.0367999999999995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17.081411290322581</v>
      </c>
      <c r="R1125" s="15">
        <f>'[1]TCE - ANEXO III - Preencher'!S1134</f>
        <v>5.65</v>
      </c>
      <c r="S1125" s="16">
        <f t="shared" si="105"/>
        <v>11.431411290322581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22.618211290322581</v>
      </c>
    </row>
    <row r="1126" spans="1:28" x14ac:dyDescent="0.2">
      <c r="A1126" s="8">
        <f>IFERROR(VLOOKUP(B1126,'[1]DADOS (OCULTAR)'!$Q$3:$S$136,3,0),"")</f>
        <v>9039744002723</v>
      </c>
      <c r="B1126" s="9" t="str">
        <f>'[1]TCE - ANEXO III - Preencher'!C1135</f>
        <v>HOSPITAL PELÓPIDAS SILVEIRA - CG Nº 017/2022</v>
      </c>
      <c r="C1126" s="10"/>
      <c r="D1126" s="11" t="str">
        <f>'[1]TCE - ANEXO III - Preencher'!E1135</f>
        <v xml:space="preserve">WAGNER SOARES DA SILVA 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3241-15</v>
      </c>
      <c r="G1126" s="13" t="str">
        <f>IF('[1]TCE - ANEXO III - Preencher'!H1135="","",'[1]TCE - ANEXO III - Preencher'!H1135)</f>
        <v>07/2024</v>
      </c>
      <c r="H1126" s="14">
        <f>'[1]TCE - ANEXO III - Preencher'!I1135</f>
        <v>0</v>
      </c>
      <c r="I1126" s="14">
        <f>'[1]TCE - ANEXO III - Preencher'!J1135</f>
        <v>342.3272</v>
      </c>
      <c r="J1126" s="14">
        <f>'[1]TCE - ANEXO III - Preencher'!K1135</f>
        <v>0</v>
      </c>
      <c r="K1126" s="15">
        <f>'[1]TCE - ANEXO III - Preencher'!L1135</f>
        <v>180.22020000000001</v>
      </c>
      <c r="L1126" s="15">
        <f>'[1]TCE - ANEXO III - Preencher'!M1135</f>
        <v>7.23</v>
      </c>
      <c r="M1126" s="15">
        <f t="shared" si="103"/>
        <v>172.99020000000002</v>
      </c>
      <c r="N1126" s="15">
        <f>'[1]TCE - ANEXO III - Preencher'!O1135</f>
        <v>2.15</v>
      </c>
      <c r="O1126" s="15">
        <f>'[1]TCE - ANEXO III - Preencher'!P1135</f>
        <v>0</v>
      </c>
      <c r="P1126" s="16">
        <f t="shared" si="104"/>
        <v>2.15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517.4674</v>
      </c>
    </row>
    <row r="1127" spans="1:28" x14ac:dyDescent="0.2">
      <c r="A1127" s="8">
        <f>IFERROR(VLOOKUP(B1127,'[1]DADOS (OCULTAR)'!$Q$3:$S$136,3,0),"")</f>
        <v>9039744002723</v>
      </c>
      <c r="B1127" s="9" t="str">
        <f>'[1]TCE - ANEXO III - Preencher'!C1136</f>
        <v>HOSPITAL PELÓPIDAS SILVEIRA - CG Nº 017/2022</v>
      </c>
      <c r="C1127" s="10"/>
      <c r="D1127" s="11" t="str">
        <f>'[1]TCE - ANEXO III - Preencher'!E1136</f>
        <v>WALKIRIA JUVINO DA SILVA SANTOS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07/2024</v>
      </c>
      <c r="H1127" s="14">
        <f>'[1]TCE - ANEXO III - Preencher'!I1136</f>
        <v>0</v>
      </c>
      <c r="I1127" s="14">
        <f>'[1]TCE - ANEXO III - Preencher'!J1136</f>
        <v>292.46640000000002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2.15</v>
      </c>
      <c r="O1127" s="15">
        <f>'[1]TCE - ANEXO III - Preencher'!P1136</f>
        <v>0</v>
      </c>
      <c r="P1127" s="16">
        <f t="shared" si="104"/>
        <v>2.15</v>
      </c>
      <c r="Q1127" s="15">
        <f>'[1]TCE - ANEXO III - Preencher'!R1136</f>
        <v>135.98141129032257</v>
      </c>
      <c r="R1127" s="15">
        <f>'[1]TCE - ANEXO III - Preencher'!S1136</f>
        <v>84.72</v>
      </c>
      <c r="S1127" s="16">
        <f t="shared" si="105"/>
        <v>51.26141129032257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345.8778112903226</v>
      </c>
    </row>
    <row r="1128" spans="1:28" x14ac:dyDescent="0.2">
      <c r="A1128" s="8">
        <f>IFERROR(VLOOKUP(B1128,'[1]DADOS (OCULTAR)'!$Q$3:$S$136,3,0),"")</f>
        <v>9039744002723</v>
      </c>
      <c r="B1128" s="9" t="str">
        <f>'[1]TCE - ANEXO III - Preencher'!C1137</f>
        <v>HOSPITAL PELÓPIDAS SILVEIRA - CG Nº 017/2022</v>
      </c>
      <c r="C1128" s="10"/>
      <c r="D1128" s="11" t="str">
        <f>'[1]TCE - ANEXO III - Preencher'!E1137</f>
        <v>WALQUIRENE NUNES SALES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2516-05</v>
      </c>
      <c r="G1128" s="13" t="str">
        <f>IF('[1]TCE - ANEXO III - Preencher'!H1137="","",'[1]TCE - ANEXO III - Preencher'!H1137)</f>
        <v>07/2024</v>
      </c>
      <c r="H1128" s="14">
        <f>'[1]TCE - ANEXO III - Preencher'!I1137</f>
        <v>0</v>
      </c>
      <c r="I1128" s="14">
        <f>'[1]TCE - ANEXO III - Preencher'!J1137</f>
        <v>400.5496</v>
      </c>
      <c r="J1128" s="14">
        <f>'[1]TCE - ANEXO III - Preencher'!K1137</f>
        <v>0</v>
      </c>
      <c r="K1128" s="15">
        <f>'[1]TCE - ANEXO III - Preencher'!L1137</f>
        <v>180.22020000000001</v>
      </c>
      <c r="L1128" s="15">
        <f>'[1]TCE - ANEXO III - Preencher'!M1137</f>
        <v>47.92</v>
      </c>
      <c r="M1128" s="15">
        <f t="shared" si="103"/>
        <v>132.30020000000002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365.58141129032259</v>
      </c>
      <c r="R1128" s="15">
        <f>'[1]TCE - ANEXO III - Preencher'!S1137</f>
        <v>143.76</v>
      </c>
      <c r="S1128" s="16">
        <f t="shared" si="105"/>
        <v>221.8214112903226</v>
      </c>
      <c r="T1128" s="15">
        <f>'[1]TCE - ANEXO III - Preencher'!U1137</f>
        <v>1759.31</v>
      </c>
      <c r="U1128" s="15">
        <f>'[1]TCE - ANEXO III - Preencher'!V1137</f>
        <v>0</v>
      </c>
      <c r="V1128" s="16">
        <f t="shared" si="106"/>
        <v>1759.31</v>
      </c>
      <c r="W1128" s="17" t="str">
        <f>IF('[1]TCE - ANEXO III - Preencher'!X1137="","",'[1]TCE - ANEXO III - Preencher'!X1137)</f>
        <v>AUXÍLIO CRECHE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2516.1312112903224</v>
      </c>
    </row>
    <row r="1129" spans="1:28" x14ac:dyDescent="0.2">
      <c r="A1129" s="8">
        <f>IFERROR(VLOOKUP(B1129,'[1]DADOS (OCULTAR)'!$Q$3:$S$136,3,0),"")</f>
        <v>9039744002723</v>
      </c>
      <c r="B1129" s="9" t="str">
        <f>'[1]TCE - ANEXO III - Preencher'!C1138</f>
        <v>HOSPITAL PELÓPIDAS SILVEIRA - CG Nº 017/2022</v>
      </c>
      <c r="C1129" s="10"/>
      <c r="D1129" s="11" t="str">
        <f>'[1]TCE - ANEXO III - Preencher'!E1138</f>
        <v>WALQUIRIA RODRIGUES DE OLIVEIRA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07/2024</v>
      </c>
      <c r="H1129" s="14">
        <f>'[1]TCE - ANEXO III - Preencher'!I1138</f>
        <v>0</v>
      </c>
      <c r="I1129" s="14">
        <f>'[1]TCE - ANEXO III - Preencher'!J1138</f>
        <v>304.71440000000001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267.18141129032256</v>
      </c>
      <c r="R1129" s="15">
        <f>'[1]TCE - ANEXO III - Preencher'!S1138</f>
        <v>84.72</v>
      </c>
      <c r="S1129" s="16">
        <f t="shared" si="105"/>
        <v>182.46141129032256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489.32581129032258</v>
      </c>
    </row>
    <row r="1130" spans="1:28" x14ac:dyDescent="0.2">
      <c r="A1130" s="8">
        <f>IFERROR(VLOOKUP(B1130,'[1]DADOS (OCULTAR)'!$Q$3:$S$136,3,0),"")</f>
        <v>9039744002723</v>
      </c>
      <c r="B1130" s="9" t="str">
        <f>'[1]TCE - ANEXO III - Preencher'!C1139</f>
        <v>HOSPITAL PELÓPIDAS SILVEIRA - CG Nº 017/2022</v>
      </c>
      <c r="C1130" s="10"/>
      <c r="D1130" s="11" t="str">
        <f>'[1]TCE - ANEXO III - Preencher'!E1139</f>
        <v>WASHINGTON DA SILVA MARQUES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5151-10</v>
      </c>
      <c r="G1130" s="13" t="str">
        <f>IF('[1]TCE - ANEXO III - Preencher'!H1139="","",'[1]TCE - ANEXO III - Preencher'!H1139)</f>
        <v>07/2024</v>
      </c>
      <c r="H1130" s="14">
        <f>'[1]TCE - ANEXO III - Preencher'!I1139</f>
        <v>0</v>
      </c>
      <c r="I1130" s="14">
        <f>'[1]TCE - ANEXO III - Preencher'!J1139</f>
        <v>133.96</v>
      </c>
      <c r="J1130" s="14">
        <f>'[1]TCE - ANEXO III - Preencher'!K1139</f>
        <v>0</v>
      </c>
      <c r="K1130" s="15">
        <f>'[1]TCE - ANEXO III - Preencher'!L1139</f>
        <v>180.22020000000001</v>
      </c>
      <c r="L1130" s="15">
        <f>'[1]TCE - ANEXO III - Preencher'!M1139</f>
        <v>28.24</v>
      </c>
      <c r="M1130" s="15">
        <f t="shared" si="103"/>
        <v>151.9802</v>
      </c>
      <c r="N1130" s="15">
        <f>'[1]TCE - ANEXO III - Preencher'!O1139</f>
        <v>2.15</v>
      </c>
      <c r="O1130" s="15">
        <f>'[1]TCE - ANEXO III - Preencher'!P1139</f>
        <v>0</v>
      </c>
      <c r="P1130" s="16">
        <f t="shared" si="104"/>
        <v>2.15</v>
      </c>
      <c r="Q1130" s="15">
        <f>'[1]TCE - ANEXO III - Preencher'!R1139</f>
        <v>250.78141129032258</v>
      </c>
      <c r="R1130" s="15">
        <f>'[1]TCE - ANEXO III - Preencher'!S1139</f>
        <v>75.680000000000007</v>
      </c>
      <c r="S1130" s="16">
        <f t="shared" si="105"/>
        <v>175.10141129032257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463.19161129032256</v>
      </c>
    </row>
    <row r="1131" spans="1:28" x14ac:dyDescent="0.2">
      <c r="A1131" s="8">
        <f>IFERROR(VLOOKUP(B1131,'[1]DADOS (OCULTAR)'!$Q$3:$S$136,3,0),"")</f>
        <v>9039744002723</v>
      </c>
      <c r="B1131" s="9" t="str">
        <f>'[1]TCE - ANEXO III - Preencher'!C1140</f>
        <v>HOSPITAL PELÓPIDAS SILVEIRA - CG Nº 017/2022</v>
      </c>
      <c r="C1131" s="10"/>
      <c r="D1131" s="11" t="str">
        <f>'[1]TCE - ANEXO III - Preencher'!E1140</f>
        <v>WELLINGTON JOSE GOMES ALVES</v>
      </c>
      <c r="E1131" s="9" t="str">
        <f>IF('[1]TCE - ANEXO III - Preencher'!F1140="4 - Assistência Odontológica","2 - Outros Profissionais da Saúde",'[1]TCE - ANEXO III - Preencher'!F1140)</f>
        <v>1 - Médico</v>
      </c>
      <c r="F1131" s="12" t="str">
        <f>'[1]TCE - ANEXO III - Preencher'!G1140</f>
        <v>2251-20</v>
      </c>
      <c r="G1131" s="13" t="str">
        <f>IF('[1]TCE - ANEXO III - Preencher'!H1140="","",'[1]TCE - ANEXO III - Preencher'!H1140)</f>
        <v>07/2024</v>
      </c>
      <c r="H1131" s="14">
        <f>'[1]TCE - ANEXO III - Preencher'!I1140</f>
        <v>0</v>
      </c>
      <c r="I1131" s="14">
        <f>'[1]TCE - ANEXO III - Preencher'!J1140</f>
        <v>791.67679999999996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17.2</v>
      </c>
      <c r="O1131" s="15">
        <f>'[1]TCE - ANEXO III - Preencher'!P1140</f>
        <v>0</v>
      </c>
      <c r="P1131" s="16">
        <f t="shared" si="104"/>
        <v>17.2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808.8768</v>
      </c>
    </row>
    <row r="1132" spans="1:28" x14ac:dyDescent="0.2">
      <c r="A1132" s="8">
        <f>IFERROR(VLOOKUP(B1132,'[1]DADOS (OCULTAR)'!$Q$3:$S$136,3,0),"")</f>
        <v>9039744002723</v>
      </c>
      <c r="B1132" s="9" t="str">
        <f>'[1]TCE - ANEXO III - Preencher'!C1141</f>
        <v>HOSPITAL PELÓPIDAS SILVEIRA - CG Nº 017/2022</v>
      </c>
      <c r="C1132" s="10"/>
      <c r="D1132" s="11" t="str">
        <f>'[1]TCE - ANEXO III - Preencher'!E1141</f>
        <v>WELLINGTON RODRIGO LIMA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5174-10</v>
      </c>
      <c r="G1132" s="13" t="str">
        <f>IF('[1]TCE - ANEXO III - Preencher'!H1141="","",'[1]TCE - ANEXO III - Preencher'!H1141)</f>
        <v>07/2024</v>
      </c>
      <c r="H1132" s="14">
        <f>'[1]TCE - ANEXO III - Preencher'!I1141</f>
        <v>0</v>
      </c>
      <c r="I1132" s="14">
        <f>'[1]TCE - ANEXO III - Preencher'!J1141</f>
        <v>112.3096</v>
      </c>
      <c r="J1132" s="14">
        <f>'[1]TCE - ANEXO III - Preencher'!K1141</f>
        <v>0</v>
      </c>
      <c r="K1132" s="15">
        <f>'[1]TCE - ANEXO III - Preencher'!L1141</f>
        <v>180.22020000000001</v>
      </c>
      <c r="L1132" s="15">
        <f>'[1]TCE - ANEXO III - Preencher'!M1141</f>
        <v>28.24</v>
      </c>
      <c r="M1132" s="15">
        <f t="shared" si="103"/>
        <v>151.9802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266.43979999999999</v>
      </c>
    </row>
    <row r="1133" spans="1:28" x14ac:dyDescent="0.2">
      <c r="A1133" s="8">
        <f>IFERROR(VLOOKUP(B1133,'[1]DADOS (OCULTAR)'!$Q$3:$S$136,3,0),"")</f>
        <v>9039744002723</v>
      </c>
      <c r="B1133" s="9" t="str">
        <f>'[1]TCE - ANEXO III - Preencher'!C1142</f>
        <v>HOSPITAL PELÓPIDAS SILVEIRA - CG Nº 017/2022</v>
      </c>
      <c r="C1133" s="10"/>
      <c r="D1133" s="11" t="str">
        <f>'[1]TCE - ANEXO III - Preencher'!E1142</f>
        <v>WELLITANIA MARIA BEZERRA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2235-05</v>
      </c>
      <c r="G1133" s="13" t="str">
        <f>IF('[1]TCE - ANEXO III - Preencher'!H1142="","",'[1]TCE - ANEXO III - Preencher'!H1142)</f>
        <v>07/2024</v>
      </c>
      <c r="H1133" s="14">
        <f>'[1]TCE - ANEXO III - Preencher'!I1142</f>
        <v>0</v>
      </c>
      <c r="I1133" s="14">
        <f>'[1]TCE - ANEXO III - Preencher'!J1142</f>
        <v>458.09039999999999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4.5199999999999996</v>
      </c>
      <c r="O1133" s="15">
        <f>'[1]TCE - ANEXO III - Preencher'!P1142</f>
        <v>0</v>
      </c>
      <c r="P1133" s="16">
        <f t="shared" si="104"/>
        <v>4.5199999999999996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462.61039999999997</v>
      </c>
    </row>
    <row r="1134" spans="1:28" x14ac:dyDescent="0.2">
      <c r="A1134" s="8">
        <f>IFERROR(VLOOKUP(B1134,'[1]DADOS (OCULTAR)'!$Q$3:$S$136,3,0),"")</f>
        <v>9039744002723</v>
      </c>
      <c r="B1134" s="9" t="str">
        <f>'[1]TCE - ANEXO III - Preencher'!C1143</f>
        <v>HOSPITAL PELÓPIDAS SILVEIRA - CG Nº 017/2022</v>
      </c>
      <c r="C1134" s="10"/>
      <c r="D1134" s="11" t="str">
        <f>'[1]TCE - ANEXO III - Preencher'!E1143</f>
        <v>WENIA KERCIA DE ALENCAR SANTOS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2235-05</v>
      </c>
      <c r="G1134" s="13" t="str">
        <f>IF('[1]TCE - ANEXO III - Preencher'!H1143="","",'[1]TCE - ANEXO III - Preencher'!H1143)</f>
        <v>07/2024</v>
      </c>
      <c r="H1134" s="14">
        <f>'[1]TCE - ANEXO III - Preencher'!I1143</f>
        <v>0</v>
      </c>
      <c r="I1134" s="14">
        <f>'[1]TCE - ANEXO III - Preencher'!J1143</f>
        <v>454.44959999999998</v>
      </c>
      <c r="J1134" s="14">
        <f>'[1]TCE - ANEXO III - Preencher'!K1143</f>
        <v>0</v>
      </c>
      <c r="K1134" s="15">
        <f>'[1]TCE - ANEXO III - Preencher'!L1143</f>
        <v>180.22020000000001</v>
      </c>
      <c r="L1134" s="15">
        <f>'[1]TCE - ANEXO III - Preencher'!M1143</f>
        <v>3.05</v>
      </c>
      <c r="M1134" s="15">
        <f t="shared" si="103"/>
        <v>177.17019999999999</v>
      </c>
      <c r="N1134" s="15">
        <f>'[1]TCE - ANEXO III - Preencher'!O1143</f>
        <v>4.5199999999999996</v>
      </c>
      <c r="O1134" s="15">
        <f>'[1]TCE - ANEXO III - Preencher'!P1143</f>
        <v>0</v>
      </c>
      <c r="P1134" s="16">
        <f t="shared" si="104"/>
        <v>4.5199999999999996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636.13979999999992</v>
      </c>
    </row>
    <row r="1135" spans="1:28" x14ac:dyDescent="0.2">
      <c r="A1135" s="8">
        <f>IFERROR(VLOOKUP(B1135,'[1]DADOS (OCULTAR)'!$Q$3:$S$136,3,0),"")</f>
        <v>9039744002723</v>
      </c>
      <c r="B1135" s="9" t="str">
        <f>'[1]TCE - ANEXO III - Preencher'!C1144</f>
        <v>HOSPITAL PELÓPIDAS SILVEIRA - CG Nº 017/2022</v>
      </c>
      <c r="C1135" s="10"/>
      <c r="D1135" s="11" t="str">
        <f>'[1]TCE - ANEXO III - Preencher'!E1144</f>
        <v>WESLLEY ERICK BEZERRA LIMA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2235-05</v>
      </c>
      <c r="G1135" s="13" t="str">
        <f>IF('[1]TCE - ANEXO III - Preencher'!H1144="","",'[1]TCE - ANEXO III - Preencher'!H1144)</f>
        <v>07/2024</v>
      </c>
      <c r="H1135" s="14">
        <f>'[1]TCE - ANEXO III - Preencher'!I1144</f>
        <v>0</v>
      </c>
      <c r="I1135" s="14">
        <f>'[1]TCE - ANEXO III - Preencher'!J1144</f>
        <v>505.61919999999998</v>
      </c>
      <c r="J1135" s="14">
        <f>'[1]TCE - ANEXO III - Preencher'!K1144</f>
        <v>0</v>
      </c>
      <c r="K1135" s="15">
        <f>'[1]TCE - ANEXO III - Preencher'!L1144</f>
        <v>180.22020000000001</v>
      </c>
      <c r="L1135" s="15">
        <f>'[1]TCE - ANEXO III - Preencher'!M1144</f>
        <v>3.59</v>
      </c>
      <c r="M1135" s="15">
        <f t="shared" si="103"/>
        <v>176.6302</v>
      </c>
      <c r="N1135" s="15">
        <f>'[1]TCE - ANEXO III - Preencher'!O1144</f>
        <v>4.5199999999999996</v>
      </c>
      <c r="O1135" s="15">
        <f>'[1]TCE - ANEXO III - Preencher'!P1144</f>
        <v>0</v>
      </c>
      <c r="P1135" s="16">
        <f t="shared" si="104"/>
        <v>4.5199999999999996</v>
      </c>
      <c r="Q1135" s="15">
        <f>'[1]TCE - ANEXO III - Preencher'!R1144</f>
        <v>398.3814112903226</v>
      </c>
      <c r="R1135" s="15">
        <f>'[1]TCE - ANEXO III - Preencher'!S1144</f>
        <v>143.65</v>
      </c>
      <c r="S1135" s="16">
        <f t="shared" si="105"/>
        <v>254.7314112903226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941.50081129032253</v>
      </c>
    </row>
    <row r="1136" spans="1:28" x14ac:dyDescent="0.2">
      <c r="A1136" s="8">
        <f>IFERROR(VLOOKUP(B1136,'[1]DADOS (OCULTAR)'!$Q$3:$S$136,3,0),"")</f>
        <v>9039744002723</v>
      </c>
      <c r="B1136" s="9" t="str">
        <f>'[1]TCE - ANEXO III - Preencher'!C1145</f>
        <v>HOSPITAL PELÓPIDAS SILVEIRA - CG Nº 017/2022</v>
      </c>
      <c r="C1136" s="10"/>
      <c r="D1136" s="11" t="str">
        <f>'[1]TCE - ANEXO III - Preencher'!E1145</f>
        <v>WEYDSON BATISTA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 xml:space="preserve">25210-5 </v>
      </c>
      <c r="G1136" s="13" t="str">
        <f>IF('[1]TCE - ANEXO III - Preencher'!H1145="","",'[1]TCE - ANEXO III - Preencher'!H1145)</f>
        <v>07/2024</v>
      </c>
      <c r="H1136" s="14">
        <f>'[1]TCE - ANEXO III - Preencher'!I1145</f>
        <v>0</v>
      </c>
      <c r="I1136" s="14">
        <f>'[1]TCE - ANEXO III - Preencher'!J1145</f>
        <v>305.77839999999998</v>
      </c>
      <c r="J1136" s="14">
        <f>'[1]TCE - ANEXO III - Preencher'!K1145</f>
        <v>0</v>
      </c>
      <c r="K1136" s="15">
        <f>'[1]TCE - ANEXO III - Preencher'!L1145</f>
        <v>180.22020000000001</v>
      </c>
      <c r="L1136" s="15">
        <f>'[1]TCE - ANEXO III - Preencher'!M1145</f>
        <v>77.2</v>
      </c>
      <c r="M1136" s="15">
        <f t="shared" si="103"/>
        <v>103.0202</v>
      </c>
      <c r="N1136" s="15">
        <f>'[1]TCE - ANEXO III - Preencher'!O1145</f>
        <v>2.15</v>
      </c>
      <c r="O1136" s="15">
        <f>'[1]TCE - ANEXO III - Preencher'!P1145</f>
        <v>0</v>
      </c>
      <c r="P1136" s="16">
        <f t="shared" si="104"/>
        <v>2.15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410.94859999999994</v>
      </c>
    </row>
    <row r="1137" spans="1:28" x14ac:dyDescent="0.2">
      <c r="A1137" s="8">
        <f>IFERROR(VLOOKUP(B1137,'[1]DADOS (OCULTAR)'!$Q$3:$S$136,3,0),"")</f>
        <v>9039744002723</v>
      </c>
      <c r="B1137" s="9" t="str">
        <f>'[1]TCE - ANEXO III - Preencher'!C1146</f>
        <v>HOSPITAL PELÓPIDAS SILVEIRA - CG Nº 017/2022</v>
      </c>
      <c r="C1137" s="10"/>
      <c r="D1137" s="11" t="str">
        <f>'[1]TCE - ANEXO III - Preencher'!E1146</f>
        <v>WILDINALDA NORMANDY DE SANTANA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 t="str">
        <f>IF('[1]TCE - ANEXO III - Preencher'!H1146="","",'[1]TCE - ANEXO III - Preencher'!H1146)</f>
        <v>07/2024</v>
      </c>
      <c r="H1137" s="14">
        <f>'[1]TCE - ANEXO III - Preencher'!I1146</f>
        <v>0</v>
      </c>
      <c r="I1137" s="14">
        <f>'[1]TCE - ANEXO III - Preencher'!J1146</f>
        <v>462.37759999999997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4.5199999999999996</v>
      </c>
      <c r="O1137" s="15">
        <f>'[1]TCE - ANEXO III - Preencher'!P1146</f>
        <v>0</v>
      </c>
      <c r="P1137" s="16">
        <f t="shared" si="104"/>
        <v>4.5199999999999996</v>
      </c>
      <c r="Q1137" s="15">
        <f>'[1]TCE - ANEXO III - Preencher'!R1146</f>
        <v>250.78141129032258</v>
      </c>
      <c r="R1137" s="15">
        <f>'[1]TCE - ANEXO III - Preencher'!S1146</f>
        <v>143.65</v>
      </c>
      <c r="S1137" s="16">
        <f t="shared" si="105"/>
        <v>107.13141129032257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574.0290112903225</v>
      </c>
    </row>
    <row r="1138" spans="1:28" x14ac:dyDescent="0.2">
      <c r="A1138" s="8">
        <f>IFERROR(VLOOKUP(B1138,'[1]DADOS (OCULTAR)'!$Q$3:$S$136,3,0),"")</f>
        <v>9039744002723</v>
      </c>
      <c r="B1138" s="9" t="str">
        <f>'[1]TCE - ANEXO III - Preencher'!C1147</f>
        <v>HOSPITAL PELÓPIDAS SILVEIRA - CG Nº 017/2022</v>
      </c>
      <c r="C1138" s="10"/>
      <c r="D1138" s="11" t="str">
        <f>'[1]TCE - ANEXO III - Preencher'!E1147</f>
        <v>WILLAMS DOS SANTOS BATINGA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5142-25</v>
      </c>
      <c r="G1138" s="13" t="str">
        <f>IF('[1]TCE - ANEXO III - Preencher'!H1147="","",'[1]TCE - ANEXO III - Preencher'!H1147)</f>
        <v>07/2024</v>
      </c>
      <c r="H1138" s="14">
        <f>'[1]TCE - ANEXO III - Preencher'!I1147</f>
        <v>0</v>
      </c>
      <c r="I1138" s="14">
        <f>'[1]TCE - ANEXO III - Preencher'!J1147</f>
        <v>192.92400000000001</v>
      </c>
      <c r="J1138" s="14">
        <f>'[1]TCE - ANEXO III - Preencher'!K1147</f>
        <v>0</v>
      </c>
      <c r="K1138" s="15">
        <f>'[1]TCE - ANEXO III - Preencher'!L1147</f>
        <v>180.22020000000001</v>
      </c>
      <c r="L1138" s="15">
        <f>'[1]TCE - ANEXO III - Preencher'!M1147</f>
        <v>28.24</v>
      </c>
      <c r="M1138" s="15">
        <f t="shared" si="103"/>
        <v>151.9802</v>
      </c>
      <c r="N1138" s="15">
        <f>'[1]TCE - ANEXO III - Preencher'!O1147</f>
        <v>2.15</v>
      </c>
      <c r="O1138" s="15">
        <f>'[1]TCE - ANEXO III - Preencher'!P1147</f>
        <v>0</v>
      </c>
      <c r="P1138" s="16">
        <f t="shared" si="104"/>
        <v>2.15</v>
      </c>
      <c r="Q1138" s="15">
        <f>'[1]TCE - ANEXO III - Preencher'!R1147</f>
        <v>37.581411290322578</v>
      </c>
      <c r="R1138" s="15">
        <f>'[1]TCE - ANEXO III - Preencher'!S1147</f>
        <v>0</v>
      </c>
      <c r="S1138" s="16">
        <f t="shared" si="105"/>
        <v>37.581411290322578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384.63561129032257</v>
      </c>
    </row>
    <row r="1139" spans="1:28" x14ac:dyDescent="0.2">
      <c r="A1139" s="8">
        <f>IFERROR(VLOOKUP(B1139,'[1]DADOS (OCULTAR)'!$Q$3:$S$136,3,0),"")</f>
        <v>9039744002723</v>
      </c>
      <c r="B1139" s="9" t="str">
        <f>'[1]TCE - ANEXO III - Preencher'!C1148</f>
        <v>HOSPITAL PELÓPIDAS SILVEIRA - CG Nº 017/2022</v>
      </c>
      <c r="C1139" s="10"/>
      <c r="D1139" s="11" t="str">
        <f>'[1]TCE - ANEXO III - Preencher'!E1148</f>
        <v>WILLAMS FERREIRA DE SANTANA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5211-30</v>
      </c>
      <c r="G1139" s="13" t="str">
        <f>IF('[1]TCE - ANEXO III - Preencher'!H1148="","",'[1]TCE - ANEXO III - Preencher'!H1148)</f>
        <v>07/2024</v>
      </c>
      <c r="H1139" s="14">
        <f>'[1]TCE - ANEXO III - Preencher'!I1148</f>
        <v>0</v>
      </c>
      <c r="I1139" s="14">
        <f>'[1]TCE - ANEXO III - Preencher'!J1148</f>
        <v>137.9888</v>
      </c>
      <c r="J1139" s="14">
        <f>'[1]TCE - ANEXO III - Preencher'!K1148</f>
        <v>0</v>
      </c>
      <c r="K1139" s="15">
        <f>'[1]TCE - ANEXO III - Preencher'!L1148</f>
        <v>180.22020000000001</v>
      </c>
      <c r="L1139" s="15">
        <f>'[1]TCE - ANEXO III - Preencher'!M1148</f>
        <v>31.14</v>
      </c>
      <c r="M1139" s="15">
        <f t="shared" si="103"/>
        <v>149.08019999999999</v>
      </c>
      <c r="N1139" s="15">
        <f>'[1]TCE - ANEXO III - Preencher'!O1148</f>
        <v>2.15</v>
      </c>
      <c r="O1139" s="15">
        <f>'[1]TCE - ANEXO III - Preencher'!P1148</f>
        <v>0</v>
      </c>
      <c r="P1139" s="16">
        <f t="shared" si="104"/>
        <v>2.15</v>
      </c>
      <c r="Q1139" s="15">
        <f>'[1]TCE - ANEXO III - Preencher'!R1148</f>
        <v>201.58141129032259</v>
      </c>
      <c r="R1139" s="15">
        <f>'[1]TCE - ANEXO III - Preencher'!S1148</f>
        <v>93.42</v>
      </c>
      <c r="S1139" s="16">
        <f t="shared" si="105"/>
        <v>108.16141129032259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397.38041129032251</v>
      </c>
    </row>
    <row r="1140" spans="1:28" x14ac:dyDescent="0.2">
      <c r="A1140" s="8">
        <f>IFERROR(VLOOKUP(B1140,'[1]DADOS (OCULTAR)'!$Q$3:$S$136,3,0),"")</f>
        <v>9039744002723</v>
      </c>
      <c r="B1140" s="9" t="str">
        <f>'[1]TCE - ANEXO III - Preencher'!C1149</f>
        <v>HOSPITAL PELÓPIDAS SILVEIRA - CG Nº 017/2022</v>
      </c>
      <c r="C1140" s="10"/>
      <c r="D1140" s="11" t="str">
        <f>'[1]TCE - ANEXO III - Preencher'!E1149</f>
        <v>WILLIAM CHRISTIAN DA SILVA LIRA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2234-05</v>
      </c>
      <c r="G1140" s="13" t="str">
        <f>IF('[1]TCE - ANEXO III - Preencher'!H1149="","",'[1]TCE - ANEXO III - Preencher'!H1149)</f>
        <v>07/2024</v>
      </c>
      <c r="H1140" s="14">
        <f>'[1]TCE - ANEXO III - Preencher'!I1149</f>
        <v>0</v>
      </c>
      <c r="I1140" s="14">
        <f>'[1]TCE - ANEXO III - Preencher'!J1149</f>
        <v>627.5136</v>
      </c>
      <c r="J1140" s="14">
        <f>'[1]TCE - ANEXO III - Preencher'!K1149</f>
        <v>0</v>
      </c>
      <c r="K1140" s="15">
        <f>'[1]TCE - ANEXO III - Preencher'!L1149</f>
        <v>180.22020000000001</v>
      </c>
      <c r="L1140" s="15">
        <f>'[1]TCE - ANEXO III - Preencher'!M1149</f>
        <v>20.079999999999998</v>
      </c>
      <c r="M1140" s="15">
        <f t="shared" si="103"/>
        <v>160.14019999999999</v>
      </c>
      <c r="N1140" s="15">
        <f>'[1]TCE - ANEXO III - Preencher'!O1149</f>
        <v>2.15</v>
      </c>
      <c r="O1140" s="15">
        <f>'[1]TCE - ANEXO III - Preencher'!P1149</f>
        <v>0</v>
      </c>
      <c r="P1140" s="16">
        <f t="shared" si="104"/>
        <v>2.15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789.80380000000002</v>
      </c>
    </row>
    <row r="1141" spans="1:28" x14ac:dyDescent="0.2">
      <c r="A1141" s="8">
        <f>IFERROR(VLOOKUP(B1141,'[1]DADOS (OCULTAR)'!$Q$3:$S$136,3,0),"")</f>
        <v>9039744002723</v>
      </c>
      <c r="B1141" s="9" t="str">
        <f>'[1]TCE - ANEXO III - Preencher'!C1150</f>
        <v>HOSPITAL PELÓPIDAS SILVEIRA - CG Nº 017/2022</v>
      </c>
      <c r="C1141" s="10"/>
      <c r="D1141" s="11" t="str">
        <f>'[1]TCE - ANEXO III - Preencher'!E1150</f>
        <v>WILLIAM GOMES DE SOUZA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5143-20</v>
      </c>
      <c r="G1141" s="13" t="str">
        <f>IF('[1]TCE - ANEXO III - Preencher'!H1150="","",'[1]TCE - ANEXO III - Preencher'!H1150)</f>
        <v>07/2024</v>
      </c>
      <c r="H1141" s="14">
        <f>'[1]TCE - ANEXO III - Preencher'!I1150</f>
        <v>0</v>
      </c>
      <c r="I1141" s="14">
        <f>'[1]TCE - ANEXO III - Preencher'!J1150</f>
        <v>9.0367999999999995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2.15</v>
      </c>
      <c r="O1141" s="15">
        <f>'[1]TCE - ANEXO III - Preencher'!P1150</f>
        <v>0</v>
      </c>
      <c r="P1141" s="16">
        <f t="shared" si="104"/>
        <v>2.15</v>
      </c>
      <c r="Q1141" s="15">
        <f>'[1]TCE - ANEXO III - Preencher'!R1150</f>
        <v>21.181411290322579</v>
      </c>
      <c r="R1141" s="15">
        <f>'[1]TCE - ANEXO III - Preencher'!S1150</f>
        <v>5.65</v>
      </c>
      <c r="S1141" s="16">
        <f t="shared" si="105"/>
        <v>15.531411290322579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26.718211290322579</v>
      </c>
    </row>
    <row r="1142" spans="1:28" x14ac:dyDescent="0.2">
      <c r="A1142" s="8">
        <f>IFERROR(VLOOKUP(B1142,'[1]DADOS (OCULTAR)'!$Q$3:$S$136,3,0),"")</f>
        <v>9039744002723</v>
      </c>
      <c r="B1142" s="9" t="str">
        <f>'[1]TCE - ANEXO III - Preencher'!C1151</f>
        <v>HOSPITAL PELÓPIDAS SILVEIRA - CG Nº 017/2022</v>
      </c>
      <c r="C1142" s="10"/>
      <c r="D1142" s="11" t="str">
        <f>'[1]TCE - ANEXO III - Preencher'!E1151</f>
        <v>WILLIAM MARIO GOMES DOS SANTOS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5211-30</v>
      </c>
      <c r="G1142" s="13" t="str">
        <f>IF('[1]TCE - ANEXO III - Preencher'!H1151="","",'[1]TCE - ANEXO III - Preencher'!H1151)</f>
        <v>07/2024</v>
      </c>
      <c r="H1142" s="14">
        <f>'[1]TCE - ANEXO III - Preencher'!I1151</f>
        <v>0</v>
      </c>
      <c r="I1142" s="14">
        <f>'[1]TCE - ANEXO III - Preencher'!J1151</f>
        <v>109.50320000000001</v>
      </c>
      <c r="J1142" s="14">
        <f>'[1]TCE - ANEXO III - Preencher'!K1151</f>
        <v>0</v>
      </c>
      <c r="K1142" s="15">
        <f>'[1]TCE - ANEXO III - Preencher'!L1151</f>
        <v>180.22020000000001</v>
      </c>
      <c r="L1142" s="15">
        <f>'[1]TCE - ANEXO III - Preencher'!M1151</f>
        <v>31.14</v>
      </c>
      <c r="M1142" s="15">
        <f t="shared" si="103"/>
        <v>149.08019999999999</v>
      </c>
      <c r="N1142" s="15">
        <f>'[1]TCE - ANEXO III - Preencher'!O1151</f>
        <v>2.15</v>
      </c>
      <c r="O1142" s="15">
        <f>'[1]TCE - ANEXO III - Preencher'!P1151</f>
        <v>0</v>
      </c>
      <c r="P1142" s="16">
        <f t="shared" si="104"/>
        <v>2.15</v>
      </c>
      <c r="Q1142" s="15">
        <f>'[1]TCE - ANEXO III - Preencher'!R1151</f>
        <v>135.98141129032257</v>
      </c>
      <c r="R1142" s="15">
        <f>'[1]TCE - ANEXO III - Preencher'!S1151</f>
        <v>84.08</v>
      </c>
      <c r="S1142" s="16">
        <f t="shared" si="105"/>
        <v>51.901411290322571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312.63481129032255</v>
      </c>
    </row>
    <row r="1143" spans="1:28" x14ac:dyDescent="0.2">
      <c r="A1143" s="8">
        <f>IFERROR(VLOOKUP(B1143,'[1]DADOS (OCULTAR)'!$Q$3:$S$136,3,0),"")</f>
        <v>9039744002723</v>
      </c>
      <c r="B1143" s="9" t="str">
        <f>'[1]TCE - ANEXO III - Preencher'!C1152</f>
        <v>HOSPITAL PELÓPIDAS SILVEIRA - CG Nº 017/2022</v>
      </c>
      <c r="C1143" s="10"/>
      <c r="D1143" s="11" t="str">
        <f>'[1]TCE - ANEXO III - Preencher'!E1152</f>
        <v>WILLIMA MARIA DE SOUZA BESERRA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2515-10</v>
      </c>
      <c r="G1143" s="13" t="str">
        <f>IF('[1]TCE - ANEXO III - Preencher'!H1152="","",'[1]TCE - ANEXO III - Preencher'!H1152)</f>
        <v>07/2024</v>
      </c>
      <c r="H1143" s="14">
        <f>'[1]TCE - ANEXO III - Preencher'!I1152</f>
        <v>0</v>
      </c>
      <c r="I1143" s="14">
        <f>'[1]TCE - ANEXO III - Preencher'!J1152</f>
        <v>240.8184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2.15</v>
      </c>
      <c r="O1143" s="15">
        <f>'[1]TCE - ANEXO III - Preencher'!P1152</f>
        <v>0</v>
      </c>
      <c r="P1143" s="16">
        <f t="shared" si="104"/>
        <v>2.15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242.9684</v>
      </c>
    </row>
    <row r="1144" spans="1:28" x14ac:dyDescent="0.2">
      <c r="A1144" s="8">
        <f>IFERROR(VLOOKUP(B1144,'[1]DADOS (OCULTAR)'!$Q$3:$S$136,3,0),"")</f>
        <v>9039744002723</v>
      </c>
      <c r="B1144" s="9" t="str">
        <f>'[1]TCE - ANEXO III - Preencher'!C1153</f>
        <v>HOSPITAL PELÓPIDAS SILVEIRA - CG Nº 017/2022</v>
      </c>
      <c r="C1144" s="10"/>
      <c r="D1144" s="11" t="str">
        <f>'[1]TCE - ANEXO III - Preencher'!E1153</f>
        <v>WILMA BRASILIANO DOS SANTOS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07/2024</v>
      </c>
      <c r="H1144" s="14">
        <f>'[1]TCE - ANEXO III - Preencher'!I1153</f>
        <v>0</v>
      </c>
      <c r="I1144" s="14">
        <f>'[1]TCE - ANEXO III - Preencher'!J1153</f>
        <v>291.61439999999999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2.15</v>
      </c>
      <c r="O1144" s="15">
        <f>'[1]TCE - ANEXO III - Preencher'!P1153</f>
        <v>0</v>
      </c>
      <c r="P1144" s="16">
        <f t="shared" si="104"/>
        <v>2.15</v>
      </c>
      <c r="Q1144" s="15">
        <f>'[1]TCE - ANEXO III - Preencher'!R1153</f>
        <v>135.98141129032257</v>
      </c>
      <c r="R1144" s="15">
        <f>'[1]TCE - ANEXO III - Preencher'!S1153</f>
        <v>84.72</v>
      </c>
      <c r="S1144" s="16">
        <f t="shared" si="105"/>
        <v>51.26141129032257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345.02581129032251</v>
      </c>
    </row>
    <row r="1145" spans="1:28" x14ac:dyDescent="0.2">
      <c r="A1145" s="8">
        <f>IFERROR(VLOOKUP(B1145,'[1]DADOS (OCULTAR)'!$Q$3:$S$136,3,0),"")</f>
        <v>9039744002723</v>
      </c>
      <c r="B1145" s="9" t="str">
        <f>'[1]TCE - ANEXO III - Preencher'!C1154</f>
        <v>HOSPITAL PELÓPIDAS SILVEIRA - CG Nº 017/2022</v>
      </c>
      <c r="C1145" s="10"/>
      <c r="D1145" s="11" t="str">
        <f>'[1]TCE - ANEXO III - Preencher'!E1154</f>
        <v>WILMA JOSE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07/2024</v>
      </c>
      <c r="H1145" s="14">
        <f>'[1]TCE - ANEXO III - Preencher'!I1154</f>
        <v>0</v>
      </c>
      <c r="I1145" s="14">
        <f>'[1]TCE - ANEXO III - Preencher'!J1154</f>
        <v>284.54160000000002</v>
      </c>
      <c r="J1145" s="14">
        <f>'[1]TCE - ANEXO III - Preencher'!K1154</f>
        <v>0</v>
      </c>
      <c r="K1145" s="15">
        <f>'[1]TCE - ANEXO III - Preencher'!L1154</f>
        <v>180.22020000000001</v>
      </c>
      <c r="L1145" s="15">
        <f>'[1]TCE - ANEXO III - Preencher'!M1154</f>
        <v>28.24</v>
      </c>
      <c r="M1145" s="15">
        <f t="shared" si="103"/>
        <v>151.9802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250.78141129032258</v>
      </c>
      <c r="R1145" s="15">
        <f>'[1]TCE - ANEXO III - Preencher'!S1154</f>
        <v>73.42</v>
      </c>
      <c r="S1145" s="16">
        <f t="shared" si="105"/>
        <v>177.36141129032256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616.03321129032247</v>
      </c>
    </row>
    <row r="1146" spans="1:28" x14ac:dyDescent="0.2">
      <c r="A1146" s="8">
        <f>IFERROR(VLOOKUP(B1146,'[1]DADOS (OCULTAR)'!$Q$3:$S$136,3,0),"")</f>
        <v>9039744002723</v>
      </c>
      <c r="B1146" s="9" t="str">
        <f>'[1]TCE - ANEXO III - Preencher'!C1155</f>
        <v>HOSPITAL PELÓPIDAS SILVEIRA - CG Nº 017/2022</v>
      </c>
      <c r="C1146" s="10"/>
      <c r="D1146" s="11" t="str">
        <f>'[1]TCE - ANEXO III - Preencher'!E1155</f>
        <v>WILSON SANTOS DO ROSARIO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5174-10</v>
      </c>
      <c r="G1146" s="13" t="str">
        <f>IF('[1]TCE - ANEXO III - Preencher'!H1155="","",'[1]TCE - ANEXO III - Preencher'!H1155)</f>
        <v>07/2024</v>
      </c>
      <c r="H1146" s="14">
        <f>'[1]TCE - ANEXO III - Preencher'!I1155</f>
        <v>0</v>
      </c>
      <c r="I1146" s="14">
        <f>'[1]TCE - ANEXO III - Preencher'!J1155</f>
        <v>113.7056</v>
      </c>
      <c r="J1146" s="14">
        <f>'[1]TCE - ANEXO III - Preencher'!K1155</f>
        <v>0</v>
      </c>
      <c r="K1146" s="15">
        <f>'[1]TCE - ANEXO III - Preencher'!L1155</f>
        <v>180.22020000000001</v>
      </c>
      <c r="L1146" s="15">
        <f>'[1]TCE - ANEXO III - Preencher'!M1155</f>
        <v>28.24</v>
      </c>
      <c r="M1146" s="15">
        <f t="shared" si="103"/>
        <v>151.9802</v>
      </c>
      <c r="N1146" s="15">
        <f>'[1]TCE - ANEXO III - Preencher'!O1155</f>
        <v>2.15</v>
      </c>
      <c r="O1146" s="15">
        <f>'[1]TCE - ANEXO III - Preencher'!P1155</f>
        <v>0</v>
      </c>
      <c r="P1146" s="16">
        <f t="shared" si="104"/>
        <v>2.15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267.83579999999995</v>
      </c>
    </row>
    <row r="1147" spans="1:28" x14ac:dyDescent="0.2">
      <c r="A1147" s="8">
        <f>IFERROR(VLOOKUP(B1147,'[1]DADOS (OCULTAR)'!$Q$3:$S$136,3,0),"")</f>
        <v>9039744002723</v>
      </c>
      <c r="B1147" s="9" t="str">
        <f>'[1]TCE - ANEXO III - Preencher'!C1156</f>
        <v>HOSPITAL PELÓPIDAS SILVEIRA - CG Nº 017/2022</v>
      </c>
      <c r="C1147" s="10"/>
      <c r="D1147" s="11" t="str">
        <f>'[1]TCE - ANEXO III - Preencher'!E1156</f>
        <v>WIRANILDE CRISTINA ALVES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07/2024</v>
      </c>
      <c r="H1147" s="14">
        <f>'[1]TCE - ANEXO III - Preencher'!I1156</f>
        <v>0</v>
      </c>
      <c r="I1147" s="14">
        <f>'[1]TCE - ANEXO III - Preencher'!J1156</f>
        <v>273.608</v>
      </c>
      <c r="J1147" s="14">
        <f>'[1]TCE - ANEXO III - Preencher'!K1156</f>
        <v>0</v>
      </c>
      <c r="K1147" s="15">
        <f>'[1]TCE - ANEXO III - Preencher'!L1156</f>
        <v>180.22020000000001</v>
      </c>
      <c r="L1147" s="15">
        <f>'[1]TCE - ANEXO III - Preencher'!M1156</f>
        <v>28.24</v>
      </c>
      <c r="M1147" s="15">
        <f t="shared" si="103"/>
        <v>151.9802</v>
      </c>
      <c r="N1147" s="15">
        <f>'[1]TCE - ANEXO III - Preencher'!O1156</f>
        <v>2.15</v>
      </c>
      <c r="O1147" s="15">
        <f>'[1]TCE - ANEXO III - Preencher'!P1156</f>
        <v>0</v>
      </c>
      <c r="P1147" s="16">
        <f t="shared" si="104"/>
        <v>2.15</v>
      </c>
      <c r="Q1147" s="15">
        <f>'[1]TCE - ANEXO III - Preencher'!R1156</f>
        <v>127.78141129032258</v>
      </c>
      <c r="R1147" s="15">
        <f>'[1]TCE - ANEXO III - Preencher'!S1156</f>
        <v>80.2</v>
      </c>
      <c r="S1147" s="16">
        <f t="shared" si="105"/>
        <v>47.581411290322578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475.3196112903226</v>
      </c>
    </row>
    <row r="1148" spans="1:28" x14ac:dyDescent="0.2">
      <c r="A1148" s="8">
        <f>IFERROR(VLOOKUP(B1148,'[1]DADOS (OCULTAR)'!$Q$3:$S$136,3,0),"")</f>
        <v>9039744002723</v>
      </c>
      <c r="B1148" s="9" t="str">
        <f>'[1]TCE - ANEXO III - Preencher'!C1157</f>
        <v>HOSPITAL PELÓPIDAS SILVEIRA - CG Nº 017/2022</v>
      </c>
      <c r="C1148" s="10"/>
      <c r="D1148" s="11" t="str">
        <f>'[1]TCE - ANEXO III - Preencher'!E1157</f>
        <v>WIRAPUAN FELIX CABRAL FILHO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4110-10</v>
      </c>
      <c r="G1148" s="13" t="str">
        <f>IF('[1]TCE - ANEXO III - Preencher'!H1157="","",'[1]TCE - ANEXO III - Preencher'!H1157)</f>
        <v>07/2024</v>
      </c>
      <c r="H1148" s="14">
        <f>'[1]TCE - ANEXO III - Preencher'!I1157</f>
        <v>0</v>
      </c>
      <c r="I1148" s="14">
        <f>'[1]TCE - ANEXO III - Preencher'!J1157</f>
        <v>337.9624</v>
      </c>
      <c r="J1148" s="14">
        <f>'[1]TCE - ANEXO III - Preencher'!K1157</f>
        <v>0</v>
      </c>
      <c r="K1148" s="15">
        <f>'[1]TCE - ANEXO III - Preencher'!L1157</f>
        <v>180.22020000000001</v>
      </c>
      <c r="L1148" s="15">
        <f>'[1]TCE - ANEXO III - Preencher'!M1157</f>
        <v>46.8</v>
      </c>
      <c r="M1148" s="15">
        <f t="shared" si="103"/>
        <v>133.42020000000002</v>
      </c>
      <c r="N1148" s="15">
        <f>'[1]TCE - ANEXO III - Preencher'!O1157</f>
        <v>2.15</v>
      </c>
      <c r="O1148" s="15">
        <f>'[1]TCE - ANEXO III - Preencher'!P1157</f>
        <v>0</v>
      </c>
      <c r="P1148" s="16">
        <f t="shared" si="104"/>
        <v>2.15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473.5326</v>
      </c>
    </row>
    <row r="1149" spans="1:28" x14ac:dyDescent="0.2">
      <c r="A1149" s="8">
        <f>IFERROR(VLOOKUP(B1149,'[1]DADOS (OCULTAR)'!$Q$3:$S$136,3,0),"")</f>
        <v>9039744002723</v>
      </c>
      <c r="B1149" s="9" t="str">
        <f>'[1]TCE - ANEXO III - Preencher'!C1158</f>
        <v>HOSPITAL PELÓPIDAS SILVEIRA - CG Nº 017/2022</v>
      </c>
      <c r="C1149" s="10"/>
      <c r="D1149" s="11" t="str">
        <f>'[1]TCE - ANEXO III - Preencher'!E1158</f>
        <v>WIVANESSA DA SILVA BEZERRA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07/2024</v>
      </c>
      <c r="H1149" s="14">
        <f>'[1]TCE - ANEXO III - Preencher'!I1158</f>
        <v>0</v>
      </c>
      <c r="I1149" s="14">
        <f>'[1]TCE - ANEXO III - Preencher'!J1158</f>
        <v>304.98160000000001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267.18141129032256</v>
      </c>
      <c r="R1149" s="15">
        <f>'[1]TCE - ANEXO III - Preencher'!S1158</f>
        <v>84.72</v>
      </c>
      <c r="S1149" s="16">
        <f t="shared" si="105"/>
        <v>182.46141129032256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489.59301129032258</v>
      </c>
    </row>
    <row r="1150" spans="1:28" x14ac:dyDescent="0.2">
      <c r="A1150" s="8">
        <f>IFERROR(VLOOKUP(B1150,'[1]DADOS (OCULTAR)'!$Q$3:$S$136,3,0),"")</f>
        <v>9039744002723</v>
      </c>
      <c r="B1150" s="9" t="str">
        <f>'[1]TCE - ANEXO III - Preencher'!C1159</f>
        <v>HOSPITAL PELÓPIDAS SILVEIRA - CG Nº 017/2022</v>
      </c>
      <c r="C1150" s="10"/>
      <c r="D1150" s="11" t="str">
        <f>'[1]TCE - ANEXO III - Preencher'!E1159</f>
        <v>WIVSON GUEDES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2234-05</v>
      </c>
      <c r="G1150" s="13" t="str">
        <f>IF('[1]TCE - ANEXO III - Preencher'!H1159="","",'[1]TCE - ANEXO III - Preencher'!H1159)</f>
        <v>07/2024</v>
      </c>
      <c r="H1150" s="14">
        <f>'[1]TCE - ANEXO III - Preencher'!I1159</f>
        <v>0</v>
      </c>
      <c r="I1150" s="14">
        <f>'[1]TCE - ANEXO III - Preencher'!J1159</f>
        <v>374.51519999999999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376.66519999999997</v>
      </c>
    </row>
    <row r="1151" spans="1:28" x14ac:dyDescent="0.2">
      <c r="A1151" s="8">
        <f>IFERROR(VLOOKUP(B1151,'[1]DADOS (OCULTAR)'!$Q$3:$S$136,3,0),"")</f>
        <v>9039744002723</v>
      </c>
      <c r="B1151" s="9" t="str">
        <f>'[1]TCE - ANEXO III - Preencher'!C1160</f>
        <v>HOSPITAL PELÓPIDAS SILVEIRA - CG Nº 017/2022</v>
      </c>
      <c r="C1151" s="10"/>
      <c r="D1151" s="11" t="str">
        <f>'[1]TCE - ANEXO III - Preencher'!E1160</f>
        <v>YARA LUCIA PEREIRA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5211-30</v>
      </c>
      <c r="G1151" s="13" t="str">
        <f>IF('[1]TCE - ANEXO III - Preencher'!H1160="","",'[1]TCE - ANEXO III - Preencher'!H1160)</f>
        <v>07/2024</v>
      </c>
      <c r="H1151" s="14">
        <f>'[1]TCE - ANEXO III - Preencher'!I1160</f>
        <v>0</v>
      </c>
      <c r="I1151" s="14">
        <f>'[1]TCE - ANEXO III - Preencher'!J1160</f>
        <v>138.5256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2.15</v>
      </c>
      <c r="O1151" s="15">
        <f>'[1]TCE - ANEXO III - Preencher'!P1160</f>
        <v>0</v>
      </c>
      <c r="P1151" s="16">
        <f t="shared" si="104"/>
        <v>2.15</v>
      </c>
      <c r="Q1151" s="15">
        <f>'[1]TCE - ANEXO III - Preencher'!R1160</f>
        <v>189.28141129032258</v>
      </c>
      <c r="R1151" s="15">
        <f>'[1]TCE - ANEXO III - Preencher'!S1160</f>
        <v>93.42</v>
      </c>
      <c r="S1151" s="16">
        <f t="shared" si="105"/>
        <v>95.861411290322579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236.5370112903226</v>
      </c>
    </row>
    <row r="1152" spans="1:28" x14ac:dyDescent="0.2">
      <c r="A1152" s="8">
        <f>IFERROR(VLOOKUP(B1152,'[1]DADOS (OCULTAR)'!$Q$3:$S$136,3,0),"")</f>
        <v>9039744002723</v>
      </c>
      <c r="B1152" s="9" t="str">
        <f>'[1]TCE - ANEXO III - Preencher'!C1161</f>
        <v>HOSPITAL PELÓPIDAS SILVEIRA - CG Nº 017/2022</v>
      </c>
      <c r="C1152" s="10"/>
      <c r="D1152" s="11" t="str">
        <f>'[1]TCE - ANEXO III - Preencher'!E1161</f>
        <v>YASMIM SILVA DOS SANTOS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5163-45</v>
      </c>
      <c r="G1152" s="13" t="str">
        <f>IF('[1]TCE - ANEXO III - Preencher'!H1161="","",'[1]TCE - ANEXO III - Preencher'!H1161)</f>
        <v>07/2024</v>
      </c>
      <c r="H1152" s="14">
        <f>'[1]TCE - ANEXO III - Preencher'!I1161</f>
        <v>0</v>
      </c>
      <c r="I1152" s="14">
        <f>'[1]TCE - ANEXO III - Preencher'!J1161</f>
        <v>133.90880000000001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185.18141129032259</v>
      </c>
      <c r="R1152" s="15">
        <f>'[1]TCE - ANEXO III - Preencher'!S1161</f>
        <v>77.94</v>
      </c>
      <c r="S1152" s="16">
        <f t="shared" si="105"/>
        <v>107.24141129032259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243.30021129032261</v>
      </c>
    </row>
    <row r="1153" spans="1:28" x14ac:dyDescent="0.2">
      <c r="A1153" s="8">
        <f>IFERROR(VLOOKUP(B1153,'[1]DADOS (OCULTAR)'!$Q$3:$S$136,3,0),"")</f>
        <v>9039744002723</v>
      </c>
      <c r="B1153" s="9" t="str">
        <f>'[1]TCE - ANEXO III - Preencher'!C1162</f>
        <v>HOSPITAL PELÓPIDAS SILVEIRA - CG Nº 017/2022</v>
      </c>
      <c r="C1153" s="10"/>
      <c r="D1153" s="11" t="str">
        <f>'[1]TCE - ANEXO III - Preencher'!E1162</f>
        <v>YOHANES BEZERRA DE ANDRADE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 t="str">
        <f>IF('[1]TCE - ANEXO III - Preencher'!H1162="","",'[1]TCE - ANEXO III - Preencher'!H1162)</f>
        <v>07/2024</v>
      </c>
      <c r="H1153" s="14">
        <f>'[1]TCE - ANEXO III - Preencher'!I1162</f>
        <v>0</v>
      </c>
      <c r="I1153" s="14">
        <f>'[1]TCE - ANEXO III - Preencher'!J1162</f>
        <v>473.35120000000012</v>
      </c>
      <c r="J1153" s="14">
        <f>'[1]TCE - ANEXO III - Preencher'!K1162</f>
        <v>0</v>
      </c>
      <c r="K1153" s="15">
        <f>'[1]TCE - ANEXO III - Preencher'!L1162</f>
        <v>180.22020000000001</v>
      </c>
      <c r="L1153" s="15">
        <f>'[1]TCE - ANEXO III - Preencher'!M1162</f>
        <v>3.59</v>
      </c>
      <c r="M1153" s="15">
        <f t="shared" si="103"/>
        <v>176.6302</v>
      </c>
      <c r="N1153" s="15">
        <f>'[1]TCE - ANEXO III - Preencher'!O1162</f>
        <v>4.5199999999999996</v>
      </c>
      <c r="O1153" s="15">
        <f>'[1]TCE - ANEXO III - Preencher'!P1162</f>
        <v>0</v>
      </c>
      <c r="P1153" s="16">
        <f t="shared" si="104"/>
        <v>4.5199999999999996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654.5014000000001</v>
      </c>
    </row>
    <row r="1154" spans="1:28" x14ac:dyDescent="0.2">
      <c r="A1154" s="8">
        <f>IFERROR(VLOOKUP(B1154,'[1]DADOS (OCULTAR)'!$Q$3:$S$136,3,0),"")</f>
        <v>9039744002723</v>
      </c>
      <c r="B1154" s="9" t="str">
        <f>'[1]TCE - ANEXO III - Preencher'!C1163</f>
        <v>HOSPITAL PELÓPIDAS SILVEIRA - CG Nº 017/2022</v>
      </c>
      <c r="C1154" s="10"/>
      <c r="D1154" s="11" t="str">
        <f>'[1]TCE - ANEXO III - Preencher'!E1163</f>
        <v>ZILDA BURGOS DE OLIVEIRA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2235-05</v>
      </c>
      <c r="G1154" s="13" t="str">
        <f>IF('[1]TCE - ANEXO III - Preencher'!H1163="","",'[1]TCE - ANEXO III - Preencher'!H1163)</f>
        <v>07/2024</v>
      </c>
      <c r="H1154" s="14">
        <f>'[1]TCE - ANEXO III - Preencher'!I1163</f>
        <v>0</v>
      </c>
      <c r="I1154" s="14">
        <f>'[1]TCE - ANEXO III - Preencher'!J1163</f>
        <v>431.80880000000002</v>
      </c>
      <c r="J1154" s="14">
        <f>'[1]TCE - ANEXO III - Preencher'!K1163</f>
        <v>0</v>
      </c>
      <c r="K1154" s="15">
        <f>'[1]TCE - ANEXO III - Preencher'!L1163</f>
        <v>180.22020000000001</v>
      </c>
      <c r="L1154" s="15">
        <f>'[1]TCE - ANEXO III - Preencher'!M1163</f>
        <v>3.59</v>
      </c>
      <c r="M1154" s="15">
        <f t="shared" si="103"/>
        <v>176.6302</v>
      </c>
      <c r="N1154" s="15">
        <f>'[1]TCE - ANEXO III - Preencher'!O1163</f>
        <v>4.5199999999999996</v>
      </c>
      <c r="O1154" s="15">
        <f>'[1]TCE - ANEXO III - Preencher'!P1163</f>
        <v>0</v>
      </c>
      <c r="P1154" s="16">
        <f t="shared" si="104"/>
        <v>4.5199999999999996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612.95900000000006</v>
      </c>
    </row>
    <row r="1155" spans="1:28" x14ac:dyDescent="0.2">
      <c r="A1155" s="8">
        <f>IFERROR(VLOOKUP(B1155,'[1]DADOS (OCULTAR)'!$Q$3:$S$136,3,0),"")</f>
        <v>9039744002723</v>
      </c>
      <c r="B1155" s="9" t="str">
        <f>'[1]TCE - ANEXO III - Preencher'!C1164</f>
        <v>HOSPITAL PELÓPIDAS SILVEIRA - CG Nº 017/2022</v>
      </c>
      <c r="C1155" s="10"/>
      <c r="D1155" s="11" t="str">
        <f>'[1]TCE - ANEXO III - Preencher'!E1164</f>
        <v>ZULEIDE PRAZERES CUNHA DE MELO LIMA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2235-05</v>
      </c>
      <c r="G1155" s="13" t="str">
        <f>IF('[1]TCE - ANEXO III - Preencher'!H1164="","",'[1]TCE - ANEXO III - Preencher'!H1164)</f>
        <v>07/2024</v>
      </c>
      <c r="H1155" s="14">
        <f>'[1]TCE - ANEXO III - Preencher'!I1164</f>
        <v>0</v>
      </c>
      <c r="I1155" s="14">
        <f>'[1]TCE - ANEXO III - Preencher'!J1164</f>
        <v>657.02880000000005</v>
      </c>
      <c r="J1155" s="14">
        <f>'[1]TCE - ANEXO III - Preencher'!K1164</f>
        <v>0</v>
      </c>
      <c r="K1155" s="15">
        <f>'[1]TCE - ANEXO III - Preencher'!L1164</f>
        <v>180.22020000000001</v>
      </c>
      <c r="L1155" s="15">
        <f>'[1]TCE - ANEXO III - Preencher'!M1164</f>
        <v>3.59</v>
      </c>
      <c r="M1155" s="15">
        <f t="shared" si="103"/>
        <v>176.6302</v>
      </c>
      <c r="N1155" s="15">
        <f>'[1]TCE - ANEXO III - Preencher'!O1164</f>
        <v>4.5199999999999996</v>
      </c>
      <c r="O1155" s="15">
        <f>'[1]TCE - ANEXO III - Preencher'!P1164</f>
        <v>0</v>
      </c>
      <c r="P1155" s="16">
        <f t="shared" si="104"/>
        <v>4.5199999999999996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838.17900000000009</v>
      </c>
    </row>
    <row r="1156" spans="1:28" x14ac:dyDescent="0.2">
      <c r="A1156" s="8">
        <f>IFERROR(VLOOKUP(B1156,'[1]DADOS (OCULTAR)'!$Q$3:$S$136,3,0),"")</f>
        <v>9039744002723</v>
      </c>
      <c r="B1156" s="9" t="str">
        <f>'[1]TCE - ANEXO III - Preencher'!C1165</f>
        <v>HOSPITAL PELÓPIDAS SILVEIRA - CG Nº 017/2022</v>
      </c>
      <c r="C1156" s="10"/>
      <c r="D1156" s="11" t="str">
        <f>'[1]TCE - ANEXO III - Preencher'!E1165</f>
        <v>RUTHELCY DE ANDRADE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1423-40</v>
      </c>
      <c r="G1156" s="13" t="str">
        <f>IF('[1]TCE - ANEXO III - Preencher'!H1165="","",'[1]TCE - ANEXO III - Preencher'!H1165)</f>
        <v>07/2024</v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185.18141129032259</v>
      </c>
      <c r="R1156" s="15">
        <f>'[1]TCE - ANEXO III - Preencher'!S1165</f>
        <v>0</v>
      </c>
      <c r="S1156" s="16">
        <f t="shared" ref="S1156:S1219" si="111">Q1156-R1156</f>
        <v>185.18141129032259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185.18141129032259</v>
      </c>
    </row>
    <row r="1157" spans="1:28" x14ac:dyDescent="0.2">
      <c r="A1157" s="8">
        <f>IFERROR(VLOOKUP(B1157,'[1]DADOS (OCULTAR)'!$Q$3:$S$136,3,0),"")</f>
        <v>9039744002723</v>
      </c>
      <c r="B1157" s="9" t="str">
        <f>'[1]TCE - ANEXO III - Preencher'!C1166</f>
        <v>HOSPITAL PELÓPIDAS SILVEIRA - CG Nº 017/2022</v>
      </c>
      <c r="C1157" s="10"/>
      <c r="D1157" s="11" t="str">
        <f>'[1]TCE - ANEXO III - Preencher'!E1166</f>
        <v>ADONIAS VENANCIO DO NASCIMENTO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5174-10</v>
      </c>
      <c r="G1157" s="13" t="str">
        <f>IF('[1]TCE - ANEXO III - Preencher'!H1166="","",'[1]TCE - ANEXO III - Preencher'!H1166)</f>
        <v>07/2024</v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2.15</v>
      </c>
      <c r="O1157" s="15">
        <f>'[1]TCE - ANEXO III - Preencher'!P1166</f>
        <v>0</v>
      </c>
      <c r="P1157" s="16">
        <f t="shared" si="110"/>
        <v>2.15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2.15</v>
      </c>
    </row>
    <row r="1158" spans="1:28" x14ac:dyDescent="0.2">
      <c r="A1158" s="8">
        <f>IFERROR(VLOOKUP(B1158,'[1]DADOS (OCULTAR)'!$Q$3:$S$136,3,0),"")</f>
        <v>9039744002723</v>
      </c>
      <c r="B1158" s="9" t="str">
        <f>'[1]TCE - ANEXO III - Preencher'!C1167</f>
        <v>HOSPITAL PELÓPIDAS SILVEIRA - CG Nº 017/2022</v>
      </c>
      <c r="C1158" s="10"/>
      <c r="D1158" s="11" t="str">
        <f>'[1]TCE - ANEXO III - Preencher'!E1167</f>
        <v>ANTONIO GIGREL MENDES FERREIRA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2526-05</v>
      </c>
      <c r="G1158" s="13" t="str">
        <f>IF('[1]TCE - ANEXO III - Preencher'!H1167="","",'[1]TCE - ANEXO III - Preencher'!H1167)</f>
        <v>07/2024</v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2.15</v>
      </c>
      <c r="O1158" s="15">
        <f>'[1]TCE - ANEXO III - Preencher'!P1167</f>
        <v>0</v>
      </c>
      <c r="P1158" s="16">
        <f t="shared" si="110"/>
        <v>2.15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2.15</v>
      </c>
    </row>
    <row r="1159" spans="1:28" x14ac:dyDescent="0.2">
      <c r="A1159" s="8">
        <f>IFERROR(VLOOKUP(B1159,'[1]DADOS (OCULTAR)'!$Q$3:$S$136,3,0),"")</f>
        <v>9039744002723</v>
      </c>
      <c r="B1159" s="9" t="str">
        <f>'[1]TCE - ANEXO III - Preencher'!C1168</f>
        <v>HOSPITAL PELÓPIDAS SILVEIRA - CG Nº 017/2022</v>
      </c>
      <c r="C1159" s="10"/>
      <c r="D1159" s="11" t="str">
        <f>'[1]TCE - ANEXO III - Preencher'!E1168</f>
        <v>BRENO OLIVEIRA DE ABREUS VIEIRA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07/2024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4.5199999999999996</v>
      </c>
      <c r="O1159" s="15">
        <f>'[1]TCE - ANEXO III - Preencher'!P1168</f>
        <v>0</v>
      </c>
      <c r="P1159" s="16">
        <f t="shared" si="110"/>
        <v>4.5199999999999996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4.5199999999999996</v>
      </c>
    </row>
    <row r="1160" spans="1:28" x14ac:dyDescent="0.2">
      <c r="A1160" s="8">
        <f>IFERROR(VLOOKUP(B1160,'[1]DADOS (OCULTAR)'!$Q$3:$S$136,3,0),"")</f>
        <v>9039744002723</v>
      </c>
      <c r="B1160" s="9" t="str">
        <f>'[1]TCE - ANEXO III - Preencher'!C1169</f>
        <v>HOSPITAL PELÓPIDAS SILVEIRA - CG Nº 017/2022</v>
      </c>
      <c r="C1160" s="10"/>
      <c r="D1160" s="11" t="str">
        <f>'[1]TCE - ANEXO III - Preencher'!E1169</f>
        <v>LIVIA MOURA DOS SANTOS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4110-10</v>
      </c>
      <c r="G1160" s="13" t="str">
        <f>IF('[1]TCE - ANEXO III - Preencher'!H1169="","",'[1]TCE - ANEXO III - Preencher'!H1169)</f>
        <v>07/2024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2.15</v>
      </c>
      <c r="O1160" s="15">
        <f>'[1]TCE - ANEXO III - Preencher'!P1169</f>
        <v>0</v>
      </c>
      <c r="P1160" s="16">
        <f t="shared" si="110"/>
        <v>2.15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2.15</v>
      </c>
    </row>
    <row r="1161" spans="1:28" x14ac:dyDescent="0.2">
      <c r="A1161" s="8">
        <f>IFERROR(VLOOKUP(B1161,'[1]DADOS (OCULTAR)'!$Q$3:$S$136,3,0),"")</f>
        <v>9039744002723</v>
      </c>
      <c r="B1161" s="9" t="str">
        <f>'[1]TCE - ANEXO III - Preencher'!C1170</f>
        <v>HOSPITAL PELÓPIDAS SILVEIRA - CG Nº 017/2022</v>
      </c>
      <c r="C1161" s="10"/>
      <c r="D1161" s="11" t="str">
        <f>'[1]TCE - ANEXO III - Preencher'!E1170</f>
        <v>MAIRA DOS SANTOS RODRIGUES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2239-05</v>
      </c>
      <c r="G1161" s="13" t="str">
        <f>IF('[1]TCE - ANEXO III - Preencher'!H1170="","",'[1]TCE - ANEXO III - Preencher'!H1170)</f>
        <v>07/2024</v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4.5199999999999996</v>
      </c>
      <c r="O1161" s="15">
        <f>'[1]TCE - ANEXO III - Preencher'!P1170</f>
        <v>0</v>
      </c>
      <c r="P1161" s="16">
        <f t="shared" si="110"/>
        <v>4.5199999999999996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4.5199999999999996</v>
      </c>
    </row>
    <row r="1162" spans="1:28" x14ac:dyDescent="0.2">
      <c r="A1162" s="8">
        <f>IFERROR(VLOOKUP(B1162,'[1]DADOS (OCULTAR)'!$Q$3:$S$136,3,0),"")</f>
        <v>9039744002723</v>
      </c>
      <c r="B1162" s="9" t="str">
        <f>'[1]TCE - ANEXO III - Preencher'!C1171</f>
        <v>HOSPITAL PELÓPIDAS SILVEIRA - CG Nº 017/2022</v>
      </c>
      <c r="C1162" s="10"/>
      <c r="D1162" s="11" t="str">
        <f>'[1]TCE - ANEXO III - Preencher'!E1171</f>
        <v>MANOEL JOSE DA SILVA JUNIOR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5174-10</v>
      </c>
      <c r="G1162" s="13" t="str">
        <f>IF('[1]TCE - ANEXO III - Preencher'!H1171="","",'[1]TCE - ANEXO III - Preencher'!H1171)</f>
        <v>07/2024</v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2.15</v>
      </c>
      <c r="O1162" s="15">
        <f>'[1]TCE - ANEXO III - Preencher'!P1171</f>
        <v>0</v>
      </c>
      <c r="P1162" s="16">
        <f t="shared" si="110"/>
        <v>2.15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2.15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gilvanete batista cavalcanti</dc:creator>
  <cp:lastModifiedBy>gilvanete batista cavalcanti</cp:lastModifiedBy>
  <dcterms:created xsi:type="dcterms:W3CDTF">2024-09-25T23:13:53Z</dcterms:created>
  <dcterms:modified xsi:type="dcterms:W3CDTF">2024-09-25T23:14:03Z</dcterms:modified>
</cp:coreProperties>
</file>