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F:\PCFS FINANCEIRO\2024\Processo 08 - 2024\SES\"/>
    </mc:Choice>
  </mc:AlternateContent>
  <xr:revisionPtr revIDLastSave="0" documentId="8_{829C423F-4B41-4FBE-A4F9-F950B4A1D0FA}" xr6:coauthVersionLast="47" xr6:coauthVersionMax="47" xr10:uidLastSave="{00000000-0000-0000-0000-000000000000}"/>
  <bookViews>
    <workbookView xWindow="-120" yWindow="-120" windowWidth="29040" windowHeight="15720" xr2:uid="{3E433488-18D1-4F53-88D7-A2718BEB3D2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M5000" i="1"/>
  <c r="AB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V4997" i="1" s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O4996" i="1"/>
  <c r="N4996" i="1"/>
  <c r="P4996" i="1" s="1"/>
  <c r="L4996" i="1"/>
  <c r="M4996" i="1" s="1"/>
  <c r="AB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U4994" i="1"/>
  <c r="T4994" i="1"/>
  <c r="V4994" i="1" s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O4993" i="1"/>
  <c r="P4993" i="1" s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S4992" i="1" s="1"/>
  <c r="Q4992" i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L4991" i="1"/>
  <c r="K4991" i="1"/>
  <c r="M4991" i="1" s="1"/>
  <c r="AB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AB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P4979" i="1"/>
  <c r="AB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S4976" i="1"/>
  <c r="R4976" i="1"/>
  <c r="Q4976" i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P4971" i="1"/>
  <c r="AB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B4968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V4962" i="1" s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R4959" i="1"/>
  <c r="S4959" i="1" s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S4951" i="1"/>
  <c r="R4951" i="1"/>
  <c r="Q4951" i="1"/>
  <c r="O4951" i="1"/>
  <c r="N4951" i="1"/>
  <c r="P4951" i="1" s="1"/>
  <c r="L4951" i="1"/>
  <c r="K4951" i="1"/>
  <c r="M4951" i="1" s="1"/>
  <c r="AB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M4940" i="1"/>
  <c r="AB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P4939" i="1"/>
  <c r="AB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AB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B4930" i="1"/>
  <c r="AA4930" i="1"/>
  <c r="Y4930" i="1"/>
  <c r="Z4930" i="1" s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AB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O4926" i="1"/>
  <c r="P4926" i="1" s="1"/>
  <c r="AB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AB4922" i="1" s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T4919" i="1"/>
  <c r="V4919" i="1" s="1"/>
  <c r="R4919" i="1"/>
  <c r="Q4919" i="1"/>
  <c r="S4919" i="1" s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K4918" i="1"/>
  <c r="M4918" i="1" s="1"/>
  <c r="AB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M4916" i="1" s="1"/>
  <c r="K4916" i="1"/>
  <c r="J4916" i="1"/>
  <c r="I4916" i="1"/>
  <c r="AB4916" i="1" s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T4914" i="1"/>
  <c r="V4914" i="1" s="1"/>
  <c r="R4914" i="1"/>
  <c r="Q4914" i="1"/>
  <c r="S4914" i="1" s="1"/>
  <c r="O4914" i="1"/>
  <c r="P4914" i="1" s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P4910" i="1" s="1"/>
  <c r="N4910" i="1"/>
  <c r="L4910" i="1"/>
  <c r="K4910" i="1"/>
  <c r="M4910" i="1" s="1"/>
  <c r="AB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M4907" i="1"/>
  <c r="AB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R4906" i="1"/>
  <c r="Q4906" i="1"/>
  <c r="S4906" i="1" s="1"/>
  <c r="O4906" i="1"/>
  <c r="P4906" i="1" s="1"/>
  <c r="N4906" i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P4902" i="1" s="1"/>
  <c r="N4902" i="1"/>
  <c r="L4902" i="1"/>
  <c r="K4902" i="1"/>
  <c r="M4902" i="1" s="1"/>
  <c r="AB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P4898" i="1"/>
  <c r="AB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AB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P4894" i="1" s="1"/>
  <c r="AB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M4891" i="1"/>
  <c r="AB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P4890" i="1" s="1"/>
  <c r="AB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AB4887" i="1" s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V4881" i="1" s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B4876" i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S4873" i="1" s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AB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V4867" i="1" s="1"/>
  <c r="T4867" i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AB4864" i="1" s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P4857" i="1" s="1"/>
  <c r="AB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T4856" i="1"/>
  <c r="V4856" i="1" s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T4855" i="1"/>
  <c r="V4855" i="1" s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P4853" i="1" s="1"/>
  <c r="AB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O4849" i="1"/>
  <c r="P4849" i="1" s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AB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AB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V4835" i="1" s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AB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S4832" i="1"/>
  <c r="R4832" i="1"/>
  <c r="Q4832" i="1"/>
  <c r="P4832" i="1"/>
  <c r="AB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S4814" i="1"/>
  <c r="R4814" i="1"/>
  <c r="Q4814" i="1"/>
  <c r="P4814" i="1"/>
  <c r="O4814" i="1"/>
  <c r="N4814" i="1"/>
  <c r="M4814" i="1"/>
  <c r="AB4814" i="1" s="1"/>
  <c r="L4814" i="1"/>
  <c r="K4814" i="1"/>
  <c r="J4814" i="1"/>
  <c r="I4814" i="1"/>
  <c r="H4814" i="1"/>
  <c r="G4814" i="1"/>
  <c r="F4814" i="1"/>
  <c r="E4814" i="1"/>
  <c r="D4814" i="1"/>
  <c r="B4814" i="1"/>
  <c r="A4814" i="1" s="1"/>
  <c r="AB4813" i="1"/>
  <c r="AA4813" i="1"/>
  <c r="Y4813" i="1"/>
  <c r="X4813" i="1"/>
  <c r="Z4813" i="1" s="1"/>
  <c r="W4813" i="1"/>
  <c r="V4813" i="1"/>
  <c r="U4813" i="1"/>
  <c r="T4813" i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P4810" i="1"/>
  <c r="AB4810" i="1" s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B4809" i="1"/>
  <c r="AA4809" i="1"/>
  <c r="Y4809" i="1"/>
  <c r="X4809" i="1"/>
  <c r="Z4809" i="1" s="1"/>
  <c r="W4809" i="1"/>
  <c r="V4809" i="1"/>
  <c r="U4809" i="1"/>
  <c r="T4809" i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V4807" i="1"/>
  <c r="U4807" i="1"/>
  <c r="T4807" i="1"/>
  <c r="R4807" i="1"/>
  <c r="Q4807" i="1"/>
  <c r="S4807" i="1" s="1"/>
  <c r="P4807" i="1"/>
  <c r="O4807" i="1"/>
  <c r="N4807" i="1"/>
  <c r="L4807" i="1"/>
  <c r="M4807" i="1" s="1"/>
  <c r="AB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V4804" i="1"/>
  <c r="U4804" i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S4802" i="1"/>
  <c r="R4802" i="1"/>
  <c r="Q4802" i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R4798" i="1"/>
  <c r="Q4798" i="1"/>
  <c r="S4798" i="1" s="1"/>
  <c r="O4798" i="1"/>
  <c r="P4798" i="1" s="1"/>
  <c r="AB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V4797" i="1"/>
  <c r="U4797" i="1"/>
  <c r="T4797" i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S4794" i="1"/>
  <c r="R4794" i="1"/>
  <c r="Q4794" i="1"/>
  <c r="P4794" i="1"/>
  <c r="O4794" i="1"/>
  <c r="N4794" i="1"/>
  <c r="M4794" i="1"/>
  <c r="AB4794" i="1" s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AB4793" i="1" s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S4790" i="1"/>
  <c r="R4790" i="1"/>
  <c r="Q4790" i="1"/>
  <c r="O4790" i="1"/>
  <c r="P4790" i="1" s="1"/>
  <c r="AB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AB4789" i="1" s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V4788" i="1"/>
  <c r="U4788" i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V4786" i="1" s="1"/>
  <c r="S4786" i="1"/>
  <c r="R4786" i="1"/>
  <c r="Q4786" i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AB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B4779" i="1"/>
  <c r="AA4779" i="1"/>
  <c r="Y4779" i="1"/>
  <c r="Z4779" i="1" s="1"/>
  <c r="X4779" i="1"/>
  <c r="W4779" i="1"/>
  <c r="V4779" i="1"/>
  <c r="U4779" i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S4774" i="1"/>
  <c r="R4774" i="1"/>
  <c r="Q4774" i="1"/>
  <c r="O4774" i="1"/>
  <c r="P4774" i="1" s="1"/>
  <c r="N4774" i="1"/>
  <c r="M4774" i="1"/>
  <c r="AB4774" i="1" s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AB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S4770" i="1"/>
  <c r="R4770" i="1"/>
  <c r="Q4770" i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AB4767" i="1" s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R4766" i="1"/>
  <c r="Q4766" i="1"/>
  <c r="S4766" i="1" s="1"/>
  <c r="O4766" i="1"/>
  <c r="P4766" i="1" s="1"/>
  <c r="AB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B4763" i="1"/>
  <c r="AA4763" i="1"/>
  <c r="Y4763" i="1"/>
  <c r="Z4763" i="1" s="1"/>
  <c r="X4763" i="1"/>
  <c r="W4763" i="1"/>
  <c r="V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V4762" i="1" s="1"/>
  <c r="S4762" i="1"/>
  <c r="R4762" i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V4760" i="1" s="1"/>
  <c r="T4760" i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Z4759" i="1" s="1"/>
  <c r="X4759" i="1"/>
  <c r="W4759" i="1"/>
  <c r="V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AB4759" i="1" s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S4758" i="1"/>
  <c r="R4758" i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S4754" i="1"/>
  <c r="R4754" i="1"/>
  <c r="Q4754" i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AB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V4749" i="1"/>
  <c r="U4749" i="1"/>
  <c r="T4749" i="1"/>
  <c r="R4749" i="1"/>
  <c r="Q4749" i="1"/>
  <c r="S4749" i="1" s="1"/>
  <c r="P4749" i="1"/>
  <c r="O4749" i="1"/>
  <c r="N4749" i="1"/>
  <c r="L4749" i="1"/>
  <c r="K4749" i="1"/>
  <c r="M4749" i="1" s="1"/>
  <c r="AB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V4747" i="1"/>
  <c r="U4747" i="1"/>
  <c r="T4747" i="1"/>
  <c r="R4747" i="1"/>
  <c r="Q4747" i="1"/>
  <c r="S4747" i="1" s="1"/>
  <c r="P4747" i="1"/>
  <c r="O4747" i="1"/>
  <c r="N4747" i="1"/>
  <c r="L4747" i="1"/>
  <c r="M4747" i="1" s="1"/>
  <c r="AB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AB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S4742" i="1"/>
  <c r="R4742" i="1"/>
  <c r="Q4742" i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M4738" i="1"/>
  <c r="AB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S4737" i="1"/>
  <c r="AB4737" i="1" s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S4734" i="1"/>
  <c r="R4734" i="1"/>
  <c r="Q4734" i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V4733" i="1"/>
  <c r="U4733" i="1"/>
  <c r="T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T4732" i="1"/>
  <c r="V4732" i="1" s="1"/>
  <c r="S4732" i="1"/>
  <c r="R4732" i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M4730" i="1"/>
  <c r="AB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B4729" i="1"/>
  <c r="AA4729" i="1"/>
  <c r="Y4729" i="1"/>
  <c r="X4729" i="1"/>
  <c r="Z4729" i="1" s="1"/>
  <c r="W4729" i="1"/>
  <c r="U4729" i="1"/>
  <c r="V4729" i="1" s="1"/>
  <c r="T4729" i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V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V4726" i="1" s="1"/>
  <c r="R4726" i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V4723" i="1"/>
  <c r="U4723" i="1"/>
  <c r="T4723" i="1"/>
  <c r="R4723" i="1"/>
  <c r="Q4723" i="1"/>
  <c r="S4723" i="1" s="1"/>
  <c r="P4723" i="1"/>
  <c r="O4723" i="1"/>
  <c r="N4723" i="1"/>
  <c r="L4723" i="1"/>
  <c r="M4723" i="1" s="1"/>
  <c r="AB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P4717" i="1"/>
  <c r="AB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V4716" i="1" s="1"/>
  <c r="T4716" i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AB4715" i="1" s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V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R4704" i="1"/>
  <c r="S4704" i="1" s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P4703" i="1" s="1"/>
  <c r="N4703" i="1"/>
  <c r="M4703" i="1"/>
  <c r="AB4703" i="1" s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AB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S4701" i="1"/>
  <c r="R4701" i="1"/>
  <c r="Q4701" i="1"/>
  <c r="O4701" i="1"/>
  <c r="P4701" i="1" s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S4699" i="1" s="1"/>
  <c r="Q4699" i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S4698" i="1" s="1"/>
  <c r="Q4698" i="1"/>
  <c r="O4698" i="1"/>
  <c r="P4698" i="1" s="1"/>
  <c r="AB4698" i="1" s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V4697" i="1" s="1"/>
  <c r="T4697" i="1"/>
  <c r="S4697" i="1"/>
  <c r="R4697" i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S4695" i="1" s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V4694" i="1" s="1"/>
  <c r="T4694" i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W4691" i="1"/>
  <c r="U4691" i="1"/>
  <c r="T4691" i="1"/>
  <c r="V4691" i="1" s="1"/>
  <c r="S4691" i="1"/>
  <c r="R4691" i="1"/>
  <c r="Q4691" i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V4690" i="1" s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Q4688" i="1"/>
  <c r="S4688" i="1" s="1"/>
  <c r="O4688" i="1"/>
  <c r="P4688" i="1" s="1"/>
  <c r="N4688" i="1"/>
  <c r="L4688" i="1"/>
  <c r="M4688" i="1" s="1"/>
  <c r="AB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R4687" i="1"/>
  <c r="S4687" i="1" s="1"/>
  <c r="Q4687" i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AB4686" i="1" s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P4684" i="1" s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V4682" i="1" s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R4681" i="1"/>
  <c r="S4681" i="1" s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V4678" i="1" s="1"/>
  <c r="T4678" i="1"/>
  <c r="R4678" i="1"/>
  <c r="S4678" i="1" s="1"/>
  <c r="Q4678" i="1"/>
  <c r="P4678" i="1"/>
  <c r="O4678" i="1"/>
  <c r="N4678" i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V4674" i="1" s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V4673" i="1" s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Q4672" i="1"/>
  <c r="S4672" i="1" s="1"/>
  <c r="O4672" i="1"/>
  <c r="P4672" i="1" s="1"/>
  <c r="N4672" i="1"/>
  <c r="L4672" i="1"/>
  <c r="M4672" i="1" s="1"/>
  <c r="AB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V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AB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AB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AB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AB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AB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AB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AB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AB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P4634" i="1"/>
  <c r="AB4634" i="1" s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P4630" i="1" s="1"/>
  <c r="AB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V4622" i="1" s="1"/>
  <c r="R4622" i="1"/>
  <c r="Q4622" i="1"/>
  <c r="S4622" i="1" s="1"/>
  <c r="P4622" i="1"/>
  <c r="AB4622" i="1" s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AB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AB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M4570" i="1"/>
  <c r="AB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B4569" i="1"/>
  <c r="AA4569" i="1"/>
  <c r="Z4569" i="1"/>
  <c r="Y4569" i="1"/>
  <c r="X4569" i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M4566" i="1" s="1"/>
  <c r="AB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P4565" i="1"/>
  <c r="AB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M4562" i="1"/>
  <c r="AB4562" i="1" s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V4554" i="1" s="1"/>
  <c r="T4554" i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AB4553" i="1" s="1"/>
  <c r="I4553" i="1"/>
  <c r="H4553" i="1"/>
  <c r="G4553" i="1"/>
  <c r="F4553" i="1"/>
  <c r="E4553" i="1"/>
  <c r="D4553" i="1"/>
  <c r="B4553" i="1"/>
  <c r="A4553" i="1"/>
  <c r="AB4552" i="1"/>
  <c r="AA4552" i="1"/>
  <c r="Y4552" i="1"/>
  <c r="Z4552" i="1" s="1"/>
  <c r="X4552" i="1"/>
  <c r="W4552" i="1"/>
  <c r="U4552" i="1"/>
  <c r="T4552" i="1"/>
  <c r="V4552" i="1" s="1"/>
  <c r="S4552" i="1"/>
  <c r="R4552" i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P4551" i="1"/>
  <c r="O4551" i="1"/>
  <c r="N4551" i="1"/>
  <c r="L4551" i="1"/>
  <c r="K4551" i="1"/>
  <c r="M4551" i="1" s="1"/>
  <c r="AB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V4550" i="1" s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AB4549" i="1" s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S4548" i="1"/>
  <c r="R4548" i="1"/>
  <c r="Q4548" i="1"/>
  <c r="O4548" i="1"/>
  <c r="P4548" i="1" s="1"/>
  <c r="AB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R4547" i="1"/>
  <c r="S4547" i="1" s="1"/>
  <c r="Q4547" i="1"/>
  <c r="P4547" i="1"/>
  <c r="O4547" i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V4546" i="1" s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V4544" i="1" s="1"/>
  <c r="S4544" i="1"/>
  <c r="R4544" i="1"/>
  <c r="Q4544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P4543" i="1"/>
  <c r="O4543" i="1"/>
  <c r="N4543" i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S4540" i="1"/>
  <c r="R4540" i="1"/>
  <c r="Q4540" i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V4538" i="1" s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S4536" i="1"/>
  <c r="R4536" i="1"/>
  <c r="Q4536" i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V4534" i="1" s="1"/>
  <c r="T4534" i="1"/>
  <c r="S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V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S4532" i="1"/>
  <c r="R4532" i="1"/>
  <c r="Q4532" i="1"/>
  <c r="O4532" i="1"/>
  <c r="P4532" i="1" s="1"/>
  <c r="N4532" i="1"/>
  <c r="M4532" i="1"/>
  <c r="AB4532" i="1" s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P4531" i="1"/>
  <c r="O4531" i="1"/>
  <c r="N4531" i="1"/>
  <c r="L4531" i="1"/>
  <c r="K4531" i="1"/>
  <c r="M4531" i="1" s="1"/>
  <c r="J4531" i="1"/>
  <c r="AB4531" i="1" s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V4528" i="1" s="1"/>
  <c r="S4528" i="1"/>
  <c r="R4528" i="1"/>
  <c r="Q4528" i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V4526" i="1" s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V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S4524" i="1"/>
  <c r="R4524" i="1"/>
  <c r="Q4524" i="1"/>
  <c r="O4524" i="1"/>
  <c r="P4524" i="1" s="1"/>
  <c r="N4524" i="1"/>
  <c r="M4524" i="1"/>
  <c r="AB4524" i="1" s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P4523" i="1"/>
  <c r="O4523" i="1"/>
  <c r="N4523" i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V4522" i="1" s="1"/>
  <c r="T4522" i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P4521" i="1"/>
  <c r="O4521" i="1"/>
  <c r="N4521" i="1"/>
  <c r="L4521" i="1"/>
  <c r="M4521" i="1" s="1"/>
  <c r="AB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S4520" i="1"/>
  <c r="R4520" i="1"/>
  <c r="Q4520" i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P4519" i="1"/>
  <c r="AB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P4517" i="1"/>
  <c r="O4517" i="1"/>
  <c r="N4517" i="1"/>
  <c r="M4517" i="1"/>
  <c r="AB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S4516" i="1"/>
  <c r="R4516" i="1"/>
  <c r="Q4516" i="1"/>
  <c r="O4516" i="1"/>
  <c r="P4516" i="1" s="1"/>
  <c r="AB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P4515" i="1"/>
  <c r="AB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V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V4512" i="1" s="1"/>
  <c r="S4512" i="1"/>
  <c r="R4512" i="1"/>
  <c r="Q4512" i="1"/>
  <c r="P4512" i="1"/>
  <c r="O4512" i="1"/>
  <c r="N4512" i="1"/>
  <c r="M4512" i="1"/>
  <c r="AB4512" i="1" s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V4510" i="1" s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W4509" i="1"/>
  <c r="V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S4508" i="1"/>
  <c r="R4508" i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V4506" i="1" s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V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AB4504" i="1" s="1"/>
  <c r="X4504" i="1"/>
  <c r="W4504" i="1"/>
  <c r="U4504" i="1"/>
  <c r="T4504" i="1"/>
  <c r="V4504" i="1" s="1"/>
  <c r="S4504" i="1"/>
  <c r="R4504" i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V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AB4500" i="1" s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R4499" i="1"/>
  <c r="S4499" i="1" s="1"/>
  <c r="AB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V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S4496" i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M4492" i="1"/>
  <c r="AB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AB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V4485" i="1"/>
  <c r="U4485" i="1"/>
  <c r="T4485" i="1"/>
  <c r="R4485" i="1"/>
  <c r="Q4485" i="1"/>
  <c r="S4485" i="1" s="1"/>
  <c r="O4485" i="1"/>
  <c r="P4485" i="1" s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V4478" i="1" s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S4477" i="1" s="1"/>
  <c r="P4477" i="1"/>
  <c r="O4477" i="1"/>
  <c r="N4477" i="1"/>
  <c r="M4477" i="1"/>
  <c r="AB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S4476" i="1" s="1"/>
  <c r="Q4476" i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V4475" i="1" s="1"/>
  <c r="T4475" i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M4469" i="1" s="1"/>
  <c r="AB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B4467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V4465" i="1"/>
  <c r="U4465" i="1"/>
  <c r="T4465" i="1"/>
  <c r="R4465" i="1"/>
  <c r="Q4465" i="1"/>
  <c r="S4465" i="1" s="1"/>
  <c r="P4465" i="1"/>
  <c r="O4465" i="1"/>
  <c r="N4465" i="1"/>
  <c r="L4465" i="1"/>
  <c r="K4465" i="1"/>
  <c r="M4465" i="1" s="1"/>
  <c r="J4465" i="1"/>
  <c r="AB4465" i="1" s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S4464" i="1" s="1"/>
  <c r="Q4464" i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V4462" i="1" s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O4460" i="1"/>
  <c r="P4460" i="1" s="1"/>
  <c r="N4460" i="1"/>
  <c r="M4460" i="1"/>
  <c r="AB4460" i="1" s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S4459" i="1"/>
  <c r="AB4459" i="1" s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O4457" i="1"/>
  <c r="P4457" i="1" s="1"/>
  <c r="N4457" i="1"/>
  <c r="L4457" i="1"/>
  <c r="K4457" i="1"/>
  <c r="M4457" i="1" s="1"/>
  <c r="AB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S4456" i="1"/>
  <c r="R4456" i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S4452" i="1" s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V4451" i="1" s="1"/>
  <c r="T4451" i="1"/>
  <c r="R4451" i="1"/>
  <c r="Q4451" i="1"/>
  <c r="S4451" i="1" s="1"/>
  <c r="P4451" i="1"/>
  <c r="AB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P4449" i="1"/>
  <c r="AB4449" i="1" s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V4444" i="1" s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AB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P4440" i="1" s="1"/>
  <c r="AB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P4432" i="1" s="1"/>
  <c r="N4432" i="1"/>
  <c r="M4432" i="1"/>
  <c r="AB4432" i="1" s="1"/>
  <c r="L4432" i="1"/>
  <c r="K4432" i="1"/>
  <c r="J4432" i="1"/>
  <c r="I4432" i="1"/>
  <c r="H4432" i="1"/>
  <c r="G4432" i="1"/>
  <c r="F4432" i="1"/>
  <c r="E4432" i="1"/>
  <c r="D4432" i="1"/>
  <c r="B4432" i="1"/>
  <c r="A4432" i="1" s="1"/>
  <c r="AB4431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AB4423" i="1" s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T4422" i="1"/>
  <c r="V4422" i="1" s="1"/>
  <c r="S4422" i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S4415" i="1" s="1"/>
  <c r="AB4415" i="1" s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T4414" i="1"/>
  <c r="S4414" i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S4411" i="1" s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T4406" i="1"/>
  <c r="S4406" i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S4401" i="1" s="1"/>
  <c r="P4401" i="1"/>
  <c r="AB4401" i="1" s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S4396" i="1"/>
  <c r="R4396" i="1"/>
  <c r="Q4396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V4393" i="1" s="1"/>
  <c r="T4393" i="1"/>
  <c r="R4393" i="1"/>
  <c r="Q4393" i="1"/>
  <c r="S4393" i="1" s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T4390" i="1"/>
  <c r="V4390" i="1" s="1"/>
  <c r="R4390" i="1"/>
  <c r="S4390" i="1" s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B4383" i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T4382" i="1"/>
  <c r="V4382" i="1" s="1"/>
  <c r="R4382" i="1"/>
  <c r="S4382" i="1" s="1"/>
  <c r="Q4382" i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AB4379" i="1" s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R4375" i="1"/>
  <c r="Q4375" i="1"/>
  <c r="S4375" i="1" s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T4374" i="1"/>
  <c r="S4374" i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V4373" i="1" s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V4369" i="1" s="1"/>
  <c r="T4369" i="1"/>
  <c r="R4369" i="1"/>
  <c r="Q4369" i="1"/>
  <c r="S4369" i="1" s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B4367" i="1"/>
  <c r="AA4367" i="1"/>
  <c r="Z4367" i="1"/>
  <c r="Y4367" i="1"/>
  <c r="X4367" i="1"/>
  <c r="W4367" i="1"/>
  <c r="V4367" i="1"/>
  <c r="U4367" i="1"/>
  <c r="T4367" i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AB4365" i="1" s="1"/>
  <c r="H4365" i="1"/>
  <c r="G4365" i="1"/>
  <c r="F4365" i="1"/>
  <c r="E4365" i="1"/>
  <c r="D4365" i="1"/>
  <c r="B4365" i="1"/>
  <c r="A4365" i="1" s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AB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P4360" i="1" s="1"/>
  <c r="AB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T4358" i="1"/>
  <c r="R4358" i="1"/>
  <c r="S4358" i="1" s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V4354" i="1"/>
  <c r="U4354" i="1"/>
  <c r="T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P4351" i="1" s="1"/>
  <c r="AB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T4349" i="1"/>
  <c r="V4349" i="1" s="1"/>
  <c r="R4349" i="1"/>
  <c r="Q4349" i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T4342" i="1"/>
  <c r="V4342" i="1" s="1"/>
  <c r="S4342" i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AB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R4336" i="1"/>
  <c r="S4336" i="1" s="1"/>
  <c r="Q4336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V4333" i="1"/>
  <c r="U4333" i="1"/>
  <c r="T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R4331" i="1"/>
  <c r="Q4331" i="1"/>
  <c r="S4331" i="1" s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R4329" i="1"/>
  <c r="Q4329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V4327" i="1" s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P4324" i="1" s="1"/>
  <c r="N4324" i="1"/>
  <c r="M4324" i="1"/>
  <c r="AB4324" i="1" s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B4319" i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T4318" i="1"/>
  <c r="V4318" i="1" s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T4314" i="1"/>
  <c r="V4314" i="1" s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B4311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T4306" i="1"/>
  <c r="V4306" i="1" s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V4305" i="1" s="1"/>
  <c r="T4305" i="1"/>
  <c r="R4305" i="1"/>
  <c r="Q4305" i="1"/>
  <c r="S4305" i="1" s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P4303" i="1" s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V4297" i="1" s="1"/>
  <c r="T4297" i="1"/>
  <c r="R4297" i="1"/>
  <c r="Q4297" i="1"/>
  <c r="S4297" i="1" s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M4296" i="1" s="1"/>
  <c r="AB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T4286" i="1"/>
  <c r="V4286" i="1" s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T4278" i="1"/>
  <c r="V4278" i="1" s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T4270" i="1"/>
  <c r="V4270" i="1" s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T4262" i="1"/>
  <c r="S4262" i="1"/>
  <c r="R4262" i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T4258" i="1"/>
  <c r="V4258" i="1" s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V4254" i="1"/>
  <c r="U4254" i="1"/>
  <c r="T4254" i="1"/>
  <c r="S4254" i="1"/>
  <c r="R4254" i="1"/>
  <c r="Q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P4251" i="1" s="1"/>
  <c r="AB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V4249" i="1" s="1"/>
  <c r="T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V4245" i="1"/>
  <c r="U4245" i="1"/>
  <c r="T4245" i="1"/>
  <c r="R4245" i="1"/>
  <c r="Q4245" i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AB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R4240" i="1"/>
  <c r="Q4240" i="1"/>
  <c r="S4240" i="1" s="1"/>
  <c r="O4240" i="1"/>
  <c r="P4240" i="1" s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U4239" i="1"/>
  <c r="T4239" i="1"/>
  <c r="V4239" i="1" s="1"/>
  <c r="R4239" i="1"/>
  <c r="S4239" i="1" s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P4236" i="1" s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V4234" i="1" s="1"/>
  <c r="T4234" i="1"/>
  <c r="S4234" i="1"/>
  <c r="R4234" i="1"/>
  <c r="Q4234" i="1"/>
  <c r="P4234" i="1"/>
  <c r="O4234" i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U4230" i="1"/>
  <c r="T4230" i="1"/>
  <c r="V4230" i="1" s="1"/>
  <c r="R4230" i="1"/>
  <c r="S4230" i="1" s="1"/>
  <c r="Q4230" i="1"/>
  <c r="P4230" i="1"/>
  <c r="AB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U4226" i="1"/>
  <c r="V4226" i="1" s="1"/>
  <c r="T4226" i="1"/>
  <c r="R4226" i="1"/>
  <c r="S4226" i="1" s="1"/>
  <c r="Q4226" i="1"/>
  <c r="O4226" i="1"/>
  <c r="N4226" i="1"/>
  <c r="P4226" i="1" s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V4224" i="1" s="1"/>
  <c r="T4224" i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W4223" i="1"/>
  <c r="U4223" i="1"/>
  <c r="T4223" i="1"/>
  <c r="V4223" i="1" s="1"/>
  <c r="R4223" i="1"/>
  <c r="S4223" i="1" s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S4214" i="1" s="1"/>
  <c r="Q4214" i="1"/>
  <c r="O4214" i="1"/>
  <c r="N4214" i="1"/>
  <c r="P4214" i="1" s="1"/>
  <c r="AB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V4210" i="1" s="1"/>
  <c r="R4210" i="1"/>
  <c r="S4210" i="1" s="1"/>
  <c r="Q4210" i="1"/>
  <c r="O4210" i="1"/>
  <c r="N4210" i="1"/>
  <c r="P4210" i="1" s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S4206" i="1"/>
  <c r="R4206" i="1"/>
  <c r="Q4206" i="1"/>
  <c r="O4206" i="1"/>
  <c r="N4206" i="1"/>
  <c r="P4206" i="1" s="1"/>
  <c r="L4206" i="1"/>
  <c r="K4206" i="1"/>
  <c r="M4206" i="1" s="1"/>
  <c r="AB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AB4195" i="1" s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U4188" i="1"/>
  <c r="V4188" i="1" s="1"/>
  <c r="T4188" i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V4185" i="1" s="1"/>
  <c r="T4185" i="1"/>
  <c r="R4185" i="1"/>
  <c r="S4185" i="1" s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U4183" i="1"/>
  <c r="T4183" i="1"/>
  <c r="R4183" i="1"/>
  <c r="Q4183" i="1"/>
  <c r="S4183" i="1" s="1"/>
  <c r="O4183" i="1"/>
  <c r="P4183" i="1" s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V4176" i="1" s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U4171" i="1"/>
  <c r="T4171" i="1"/>
  <c r="R4171" i="1"/>
  <c r="Q4171" i="1"/>
  <c r="S4171" i="1" s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AB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V4169" i="1" s="1"/>
  <c r="T4169" i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AB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S4145" i="1" s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V4142" i="1" s="1"/>
  <c r="T4142" i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R4141" i="1"/>
  <c r="S4141" i="1" s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S4139" i="1"/>
  <c r="R4139" i="1"/>
  <c r="Q4139" i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S4137" i="1" s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V4136" i="1" s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S4135" i="1" s="1"/>
  <c r="Q4135" i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S4133" i="1" s="1"/>
  <c r="Q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V4132" i="1" s="1"/>
  <c r="T4132" i="1"/>
  <c r="R4132" i="1"/>
  <c r="Q4132" i="1"/>
  <c r="S4132" i="1" s="1"/>
  <c r="O4132" i="1"/>
  <c r="P4132" i="1" s="1"/>
  <c r="AB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AB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V4124" i="1" s="1"/>
  <c r="T4124" i="1"/>
  <c r="R4124" i="1"/>
  <c r="Q4124" i="1"/>
  <c r="S4124" i="1" s="1"/>
  <c r="P4124" i="1"/>
  <c r="AB4124" i="1" s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AB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AB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AB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V4110" i="1"/>
  <c r="U4110" i="1"/>
  <c r="T4110" i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V4108" i="1" s="1"/>
  <c r="T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V4106" i="1"/>
  <c r="U4106" i="1"/>
  <c r="T4106" i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AB4105" i="1" s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AB4104" i="1" s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S4101" i="1" s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V4098" i="1"/>
  <c r="U4098" i="1"/>
  <c r="T4098" i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V4096" i="1"/>
  <c r="U4096" i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R4092" i="1"/>
  <c r="Q4092" i="1"/>
  <c r="S4092" i="1" s="1"/>
  <c r="P4092" i="1"/>
  <c r="AB4092" i="1" s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S4089" i="1" s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S4087" i="1" s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AB4075" i="1" s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M4073" i="1" s="1"/>
  <c r="K4073" i="1"/>
  <c r="J4073" i="1"/>
  <c r="AB4073" i="1" s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B4071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V4068" i="1" s="1"/>
  <c r="R4068" i="1"/>
  <c r="Q4068" i="1"/>
  <c r="S4068" i="1" s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B4064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V4060" i="1" s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K4059" i="1"/>
  <c r="M4059" i="1" s="1"/>
  <c r="AB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M4056" i="1"/>
  <c r="AB4056" i="1" s="1"/>
  <c r="L4056" i="1"/>
  <c r="K4056" i="1"/>
  <c r="J4056" i="1"/>
  <c r="I4056" i="1"/>
  <c r="H4056" i="1"/>
  <c r="G4056" i="1"/>
  <c r="F4056" i="1"/>
  <c r="E4056" i="1"/>
  <c r="D4056" i="1"/>
  <c r="B4056" i="1"/>
  <c r="A4056" i="1" s="1"/>
  <c r="AB4055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V4052" i="1" s="1"/>
  <c r="R4052" i="1"/>
  <c r="Q4052" i="1"/>
  <c r="S4052" i="1" s="1"/>
  <c r="O4052" i="1"/>
  <c r="P4052" i="1" s="1"/>
  <c r="N4052" i="1"/>
  <c r="L4052" i="1"/>
  <c r="K4052" i="1"/>
  <c r="M4052" i="1" s="1"/>
  <c r="AB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R4048" i="1"/>
  <c r="Q4048" i="1"/>
  <c r="S4048" i="1" s="1"/>
  <c r="O4048" i="1"/>
  <c r="P4048" i="1" s="1"/>
  <c r="N4048" i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AB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R4044" i="1"/>
  <c r="Q4044" i="1"/>
  <c r="S4044" i="1" s="1"/>
  <c r="O4044" i="1"/>
  <c r="P4044" i="1" s="1"/>
  <c r="N4044" i="1"/>
  <c r="M4044" i="1"/>
  <c r="AB4044" i="1" s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O4040" i="1"/>
  <c r="P4040" i="1" s="1"/>
  <c r="N4040" i="1"/>
  <c r="L4040" i="1"/>
  <c r="K4040" i="1"/>
  <c r="M4040" i="1" s="1"/>
  <c r="AB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AB4039" i="1" s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P4036" i="1"/>
  <c r="AB4036" i="1" s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V4034" i="1" s="1"/>
  <c r="R4034" i="1"/>
  <c r="S4034" i="1" s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S4032" i="1"/>
  <c r="R4032" i="1"/>
  <c r="Q4032" i="1"/>
  <c r="O4032" i="1"/>
  <c r="P4032" i="1" s="1"/>
  <c r="N4032" i="1"/>
  <c r="M4032" i="1"/>
  <c r="AB4032" i="1" s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AB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P4027" i="1"/>
  <c r="AB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P4023" i="1"/>
  <c r="AB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AB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P4019" i="1"/>
  <c r="AB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P4015" i="1"/>
  <c r="AB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P4011" i="1"/>
  <c r="AB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M4005" i="1" s="1"/>
  <c r="AB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S4002" i="1" s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B3997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AB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AB3987" i="1" s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R3983" i="1"/>
  <c r="Q3983" i="1"/>
  <c r="S3983" i="1" s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V3981" i="1"/>
  <c r="U3981" i="1"/>
  <c r="T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T3980" i="1"/>
  <c r="R3980" i="1"/>
  <c r="Q3980" i="1"/>
  <c r="S3980" i="1" s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R3975" i="1"/>
  <c r="S3975" i="1" s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V3968" i="1" s="1"/>
  <c r="T3968" i="1"/>
  <c r="R3968" i="1"/>
  <c r="S3968" i="1" s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R3967" i="1"/>
  <c r="Q3967" i="1"/>
  <c r="S3967" i="1" s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T3965" i="1"/>
  <c r="V3965" i="1" s="1"/>
  <c r="S3965" i="1"/>
  <c r="R3965" i="1"/>
  <c r="Q3965" i="1"/>
  <c r="P3965" i="1"/>
  <c r="AB3965" i="1" s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V3964" i="1" s="1"/>
  <c r="T3964" i="1"/>
  <c r="R3964" i="1"/>
  <c r="S3964" i="1" s="1"/>
  <c r="Q3964" i="1"/>
  <c r="P3964" i="1"/>
  <c r="AB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V3963" i="1"/>
  <c r="U3963" i="1"/>
  <c r="T3963" i="1"/>
  <c r="R3963" i="1"/>
  <c r="Q3963" i="1"/>
  <c r="S3963" i="1" s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V3960" i="1" s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V3959" i="1"/>
  <c r="U3959" i="1"/>
  <c r="T3959" i="1"/>
  <c r="S3959" i="1"/>
  <c r="R3959" i="1"/>
  <c r="Q3959" i="1"/>
  <c r="O3959" i="1"/>
  <c r="N3959" i="1"/>
  <c r="P3959" i="1" s="1"/>
  <c r="L3959" i="1"/>
  <c r="M3959" i="1" s="1"/>
  <c r="K3959" i="1"/>
  <c r="J3959" i="1"/>
  <c r="I3959" i="1"/>
  <c r="AB3959" i="1" s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AB3956" i="1" s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V3955" i="1"/>
  <c r="U3955" i="1"/>
  <c r="T3955" i="1"/>
  <c r="R3955" i="1"/>
  <c r="Q3955" i="1"/>
  <c r="S3955" i="1" s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T3953" i="1"/>
  <c r="R3953" i="1"/>
  <c r="S3953" i="1" s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V3952" i="1" s="1"/>
  <c r="T3952" i="1"/>
  <c r="R3952" i="1"/>
  <c r="S3952" i="1" s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S3941" i="1"/>
  <c r="R3941" i="1"/>
  <c r="Q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R3849" i="1"/>
  <c r="S3849" i="1" s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AB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V3836" i="1" s="1"/>
  <c r="T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P3828" i="1"/>
  <c r="AB3828" i="1" s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P3824" i="1"/>
  <c r="AB3824" i="1" s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P3820" i="1"/>
  <c r="AB3820" i="1" s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P3816" i="1"/>
  <c r="AB3816" i="1" s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P3812" i="1"/>
  <c r="AB3812" i="1" s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R3808" i="1"/>
  <c r="Q3808" i="1"/>
  <c r="S3808" i="1" s="1"/>
  <c r="P3808" i="1"/>
  <c r="AB3808" i="1" s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P3804" i="1"/>
  <c r="AB3804" i="1" s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AB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AB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B3796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AB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B3788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AB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AB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B3780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B3776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P3772" i="1"/>
  <c r="AB3772" i="1" s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B3768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AB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B3760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V3756" i="1" s="1"/>
  <c r="T3756" i="1"/>
  <c r="R3756" i="1"/>
  <c r="Q3756" i="1"/>
  <c r="S3756" i="1" s="1"/>
  <c r="O3756" i="1"/>
  <c r="P3756" i="1" s="1"/>
  <c r="AB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P3752" i="1" s="1"/>
  <c r="AB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AB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P3748" i="1"/>
  <c r="AB3748" i="1" s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P3740" i="1" s="1"/>
  <c r="AB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V3738" i="1" s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P3736" i="1" s="1"/>
  <c r="AB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V3734" i="1" s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AB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P3728" i="1" s="1"/>
  <c r="AB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V3726" i="1" s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AB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S3715" i="1"/>
  <c r="R3715" i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T3713" i="1"/>
  <c r="V3713" i="1" s="1"/>
  <c r="R3713" i="1"/>
  <c r="S3713" i="1" s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B3712" i="1"/>
  <c r="AA3712" i="1"/>
  <c r="Z3712" i="1"/>
  <c r="Y3712" i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T3704" i="1"/>
  <c r="V3704" i="1" s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S3696" i="1"/>
  <c r="R3696" i="1"/>
  <c r="Q3696" i="1"/>
  <c r="P3696" i="1"/>
  <c r="O3696" i="1"/>
  <c r="N3696" i="1"/>
  <c r="M3696" i="1"/>
  <c r="AB3696" i="1" s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T3692" i="1"/>
  <c r="V3692" i="1" s="1"/>
  <c r="R3692" i="1"/>
  <c r="S3692" i="1" s="1"/>
  <c r="Q3692" i="1"/>
  <c r="O3692" i="1"/>
  <c r="P3692" i="1" s="1"/>
  <c r="N3692" i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V3691" i="1" s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S3684" i="1"/>
  <c r="R3684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P3683" i="1"/>
  <c r="AB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S3672" i="1"/>
  <c r="R3672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S3671" i="1"/>
  <c r="R3671" i="1"/>
  <c r="Q3671" i="1"/>
  <c r="P3671" i="1"/>
  <c r="O3671" i="1"/>
  <c r="N3671" i="1"/>
  <c r="L3671" i="1"/>
  <c r="K3671" i="1"/>
  <c r="M3671" i="1" s="1"/>
  <c r="J3671" i="1"/>
  <c r="I3671" i="1"/>
  <c r="AB3671" i="1" s="1"/>
  <c r="H3671" i="1"/>
  <c r="G3671" i="1"/>
  <c r="F3671" i="1"/>
  <c r="E3671" i="1"/>
  <c r="D3671" i="1"/>
  <c r="B3671" i="1"/>
  <c r="A3671" i="1"/>
  <c r="AA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AB3669" i="1" s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W3665" i="1"/>
  <c r="V3665" i="1"/>
  <c r="U3665" i="1"/>
  <c r="T3665" i="1"/>
  <c r="R3665" i="1"/>
  <c r="Q3665" i="1"/>
  <c r="S3665" i="1" s="1"/>
  <c r="O3665" i="1"/>
  <c r="P3665" i="1" s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S3660" i="1"/>
  <c r="R3660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P3659" i="1"/>
  <c r="AB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V3657" i="1" s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T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V3654" i="1"/>
  <c r="U3654" i="1"/>
  <c r="T3654" i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S3652" i="1"/>
  <c r="R365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Q3649" i="1"/>
  <c r="O3649" i="1"/>
  <c r="P3649" i="1" s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T3648" i="1"/>
  <c r="V3648" i="1" s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V3647" i="1" s="1"/>
  <c r="T3647" i="1"/>
  <c r="R3647" i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V3643" i="1" s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V3639" i="1" s="1"/>
  <c r="T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V3635" i="1" s="1"/>
  <c r="T3635" i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V3631" i="1" s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R3628" i="1"/>
  <c r="S3628" i="1" s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V3627" i="1" s="1"/>
  <c r="T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V3623" i="1" s="1"/>
  <c r="T3623" i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V3619" i="1" s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R3616" i="1"/>
  <c r="S3616" i="1" s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V3615" i="1" s="1"/>
  <c r="T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V3611" i="1" s="1"/>
  <c r="T3611" i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R3610" i="1"/>
  <c r="Q3610" i="1"/>
  <c r="S3610" i="1" s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V3607" i="1" s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V3603" i="1" s="1"/>
  <c r="T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V3599" i="1" s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V3595" i="1" s="1"/>
  <c r="T3595" i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R3594" i="1"/>
  <c r="Q3594" i="1"/>
  <c r="S3594" i="1" s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V3591" i="1" s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P3589" i="1" s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V3587" i="1" s="1"/>
  <c r="T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V3571" i="1" s="1"/>
  <c r="T3571" i="1"/>
  <c r="R3571" i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R3570" i="1"/>
  <c r="Q3570" i="1"/>
  <c r="S3570" i="1" s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P3569" i="1" s="1"/>
  <c r="N3569" i="1"/>
  <c r="L3569" i="1"/>
  <c r="K3569" i="1"/>
  <c r="M3569" i="1" s="1"/>
  <c r="AB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V3567" i="1" s="1"/>
  <c r="T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V3563" i="1" s="1"/>
  <c r="T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R3555" i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R3554" i="1"/>
  <c r="Q3554" i="1"/>
  <c r="S3554" i="1" s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R3552" i="1"/>
  <c r="S3552" i="1" s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T3546" i="1"/>
  <c r="V3546" i="1" s="1"/>
  <c r="R3546" i="1"/>
  <c r="Q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V3543" i="1" s="1"/>
  <c r="T3543" i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R3533" i="1"/>
  <c r="Q3533" i="1"/>
  <c r="S3533" i="1" s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S3532" i="1"/>
  <c r="R3532" i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S3528" i="1" s="1"/>
  <c r="Q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R3518" i="1"/>
  <c r="Q3518" i="1"/>
  <c r="S3518" i="1" s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V3511" i="1" s="1"/>
  <c r="T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R3498" i="1"/>
  <c r="Q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V3495" i="1" s="1"/>
  <c r="T3495" i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R3485" i="1"/>
  <c r="Q3485" i="1"/>
  <c r="S3485" i="1" s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S3484" i="1"/>
  <c r="R3484" i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R3476" i="1"/>
  <c r="Q3476" i="1"/>
  <c r="S3476" i="1" s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T3468" i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T3460" i="1"/>
  <c r="V3460" i="1" s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T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T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T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K3426" i="1"/>
  <c r="M3426" i="1" s="1"/>
  <c r="J3426" i="1"/>
  <c r="I3426" i="1"/>
  <c r="AB3426" i="1" s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T3423" i="1"/>
  <c r="V3423" i="1" s="1"/>
  <c r="R3423" i="1"/>
  <c r="Q3423" i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R3419" i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R3418" i="1"/>
  <c r="Q3418" i="1"/>
  <c r="S3418" i="1" s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T3415" i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R3414" i="1"/>
  <c r="Q3414" i="1"/>
  <c r="S3414" i="1" s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V3412" i="1"/>
  <c r="U3412" i="1"/>
  <c r="T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R3410" i="1"/>
  <c r="Q3410" i="1"/>
  <c r="S3410" i="1" s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S3406" i="1"/>
  <c r="R3406" i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S3405" i="1"/>
  <c r="R3405" i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S3394" i="1"/>
  <c r="R3394" i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T3387" i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S3386" i="1"/>
  <c r="R3386" i="1"/>
  <c r="Q3386" i="1"/>
  <c r="O3386" i="1"/>
  <c r="P3386" i="1" s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V3380" i="1"/>
  <c r="U3380" i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S3370" i="1"/>
  <c r="R3370" i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S3362" i="1"/>
  <c r="R3362" i="1"/>
  <c r="Q3362" i="1"/>
  <c r="O3362" i="1"/>
  <c r="P3362" i="1" s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K3342" i="1"/>
  <c r="M3342" i="1" s="1"/>
  <c r="AB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R3338" i="1"/>
  <c r="Q3338" i="1"/>
  <c r="S3338" i="1" s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R3334" i="1"/>
  <c r="S3334" i="1" s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R3329" i="1"/>
  <c r="S3329" i="1" s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R3326" i="1"/>
  <c r="Q3326" i="1"/>
  <c r="S3326" i="1" s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V3317" i="1" s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V3316" i="1" s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S3314" i="1" s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B3310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R3306" i="1"/>
  <c r="S3306" i="1" s="1"/>
  <c r="Q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S3302" i="1"/>
  <c r="R3302" i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N3298" i="1"/>
  <c r="P3298" i="1" s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R3294" i="1"/>
  <c r="Q3294" i="1"/>
  <c r="S3294" i="1" s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M3291" i="1"/>
  <c r="AB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R3278" i="1"/>
  <c r="Q3278" i="1"/>
  <c r="S3278" i="1" s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AB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AB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S3268" i="1"/>
  <c r="R3268" i="1"/>
  <c r="Q3268" i="1"/>
  <c r="O3268" i="1"/>
  <c r="P3268" i="1" s="1"/>
  <c r="AB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B3264" i="1"/>
  <c r="AA3264" i="1"/>
  <c r="Z3264" i="1"/>
  <c r="Y3264" i="1"/>
  <c r="X3264" i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AB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AB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S3252" i="1"/>
  <c r="R3252" i="1"/>
  <c r="Q3252" i="1"/>
  <c r="O3252" i="1"/>
  <c r="P3252" i="1" s="1"/>
  <c r="AB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B3248" i="1"/>
  <c r="AA3248" i="1"/>
  <c r="Z3248" i="1"/>
  <c r="Y3248" i="1"/>
  <c r="X3248" i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S3236" i="1"/>
  <c r="R3236" i="1"/>
  <c r="Q3236" i="1"/>
  <c r="O3236" i="1"/>
  <c r="P3236" i="1" s="1"/>
  <c r="AB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B3232" i="1"/>
  <c r="AA3232" i="1"/>
  <c r="Z3232" i="1"/>
  <c r="Y3232" i="1"/>
  <c r="X3232" i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AB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S3220" i="1"/>
  <c r="R3220" i="1"/>
  <c r="Q3220" i="1"/>
  <c r="O3220" i="1"/>
  <c r="P3220" i="1" s="1"/>
  <c r="AB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S3216" i="1"/>
  <c r="R3216" i="1"/>
  <c r="Q3216" i="1"/>
  <c r="O3216" i="1"/>
  <c r="P3216" i="1" s="1"/>
  <c r="AB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AB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S3204" i="1"/>
  <c r="R3204" i="1"/>
  <c r="Q3204" i="1"/>
  <c r="O3204" i="1"/>
  <c r="P3204" i="1" s="1"/>
  <c r="AB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S3200" i="1"/>
  <c r="R3200" i="1"/>
  <c r="Q3200" i="1"/>
  <c r="O3200" i="1"/>
  <c r="P3200" i="1" s="1"/>
  <c r="AB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AB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S3192" i="1"/>
  <c r="R3192" i="1"/>
  <c r="Q3192" i="1"/>
  <c r="O3192" i="1"/>
  <c r="N3192" i="1"/>
  <c r="P3192" i="1" s="1"/>
  <c r="AB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AB3191" i="1" s="1"/>
  <c r="H3191" i="1"/>
  <c r="G3191" i="1"/>
  <c r="F3191" i="1"/>
  <c r="E3191" i="1"/>
  <c r="D3191" i="1"/>
  <c r="B3191" i="1"/>
  <c r="A3191" i="1"/>
  <c r="AA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AB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S3184" i="1"/>
  <c r="R3184" i="1"/>
  <c r="Q3184" i="1"/>
  <c r="P3184" i="1"/>
  <c r="AB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U3178" i="1"/>
  <c r="T3178" i="1"/>
  <c r="V3178" i="1" s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U3177" i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U3173" i="1"/>
  <c r="T3173" i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AB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V3170" i="1"/>
  <c r="U3170" i="1"/>
  <c r="T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V3166" i="1"/>
  <c r="U3166" i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S3160" i="1"/>
  <c r="R3160" i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W3154" i="1"/>
  <c r="U3154" i="1"/>
  <c r="T3154" i="1"/>
  <c r="V3154" i="1" s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U3149" i="1"/>
  <c r="T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T3148" i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V3146" i="1"/>
  <c r="U3146" i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V3142" i="1"/>
  <c r="U3142" i="1"/>
  <c r="T3142" i="1"/>
  <c r="R3142" i="1"/>
  <c r="Q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S3139" i="1"/>
  <c r="R3139" i="1"/>
  <c r="Q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R3137" i="1"/>
  <c r="Q3137" i="1"/>
  <c r="S3137" i="1" s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R3136" i="1"/>
  <c r="S3136" i="1" s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R3133" i="1"/>
  <c r="Q3133" i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S3132" i="1"/>
  <c r="R3132" i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W3130" i="1"/>
  <c r="U3130" i="1"/>
  <c r="T3130" i="1"/>
  <c r="V3130" i="1" s="1"/>
  <c r="R3130" i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U3129" i="1"/>
  <c r="T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V3109" i="1"/>
  <c r="U3109" i="1"/>
  <c r="T3109" i="1"/>
  <c r="R3109" i="1"/>
  <c r="Q3109" i="1"/>
  <c r="S3109" i="1" s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R3108" i="1"/>
  <c r="S3108" i="1" s="1"/>
  <c r="Q3108" i="1"/>
  <c r="O3108" i="1"/>
  <c r="P3108" i="1" s="1"/>
  <c r="AB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V3107" i="1" s="1"/>
  <c r="T3107" i="1"/>
  <c r="R3107" i="1"/>
  <c r="S3107" i="1" s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S3106" i="1"/>
  <c r="R3106" i="1"/>
  <c r="Q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B3102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V3101" i="1" s="1"/>
  <c r="T3101" i="1"/>
  <c r="R3101" i="1"/>
  <c r="S3101" i="1" s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V3099" i="1" s="1"/>
  <c r="T3099" i="1"/>
  <c r="R3099" i="1"/>
  <c r="Q3099" i="1"/>
  <c r="S3099" i="1" s="1"/>
  <c r="O3099" i="1"/>
  <c r="N3099" i="1"/>
  <c r="P3099" i="1" s="1"/>
  <c r="L3099" i="1"/>
  <c r="K3099" i="1"/>
  <c r="M3099" i="1" s="1"/>
  <c r="AB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V3096" i="1" s="1"/>
  <c r="T3096" i="1"/>
  <c r="R3096" i="1"/>
  <c r="S3096" i="1" s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P3094" i="1" s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T3092" i="1"/>
  <c r="V3092" i="1" s="1"/>
  <c r="S3092" i="1"/>
  <c r="R3092" i="1"/>
  <c r="Q3092" i="1"/>
  <c r="P3092" i="1"/>
  <c r="AB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AB3091" i="1" s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V3089" i="1"/>
  <c r="U3089" i="1"/>
  <c r="T3089" i="1"/>
  <c r="S3089" i="1"/>
  <c r="R3089" i="1"/>
  <c r="Q3089" i="1"/>
  <c r="O3089" i="1"/>
  <c r="P3089" i="1" s="1"/>
  <c r="N3089" i="1"/>
  <c r="L3089" i="1"/>
  <c r="M3089" i="1" s="1"/>
  <c r="AB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V3085" i="1"/>
  <c r="U3085" i="1"/>
  <c r="T3085" i="1"/>
  <c r="R3085" i="1"/>
  <c r="Q3085" i="1"/>
  <c r="S3085" i="1" s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S3084" i="1"/>
  <c r="R3084" i="1"/>
  <c r="Q3084" i="1"/>
  <c r="O3084" i="1"/>
  <c r="P3084" i="1" s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S3083" i="1" s="1"/>
  <c r="Q3083" i="1"/>
  <c r="O3083" i="1"/>
  <c r="P3083" i="1" s="1"/>
  <c r="AB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V3082" i="1" s="1"/>
  <c r="T3082" i="1"/>
  <c r="R3082" i="1"/>
  <c r="S3082" i="1" s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V3077" i="1" s="1"/>
  <c r="T3077" i="1"/>
  <c r="R3077" i="1"/>
  <c r="S3077" i="1" s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V3075" i="1" s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M3070" i="1"/>
  <c r="AB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B3069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B3065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Z3063" i="1" s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B3057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M3054" i="1"/>
  <c r="AB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B3053" i="1"/>
  <c r="AA3053" i="1"/>
  <c r="Z3053" i="1"/>
  <c r="Y3053" i="1"/>
  <c r="X3053" i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AB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S3032" i="1"/>
  <c r="R3032" i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B3029" i="1"/>
  <c r="AA3029" i="1"/>
  <c r="Z3029" i="1"/>
  <c r="Y3029" i="1"/>
  <c r="X3029" i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V3007" i="1"/>
  <c r="U3007" i="1"/>
  <c r="T3007" i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V3005" i="1" s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V3003" i="1"/>
  <c r="U3003" i="1"/>
  <c r="T3003" i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Q3001" i="1"/>
  <c r="S3001" i="1" s="1"/>
  <c r="P3001" i="1"/>
  <c r="AB3001" i="1" s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V2999" i="1"/>
  <c r="U2999" i="1"/>
  <c r="T2999" i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R2997" i="1"/>
  <c r="Q2997" i="1"/>
  <c r="S2997" i="1" s="1"/>
  <c r="P2997" i="1"/>
  <c r="AB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V2995" i="1"/>
  <c r="U2995" i="1"/>
  <c r="T2995" i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AB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AB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L2961" i="1"/>
  <c r="K2961" i="1"/>
  <c r="M2961" i="1" s="1"/>
  <c r="AB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V2958" i="1" s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V2954" i="1" s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R2953" i="1"/>
  <c r="Q2953" i="1"/>
  <c r="S2953" i="1" s="1"/>
  <c r="O2953" i="1"/>
  <c r="N2953" i="1"/>
  <c r="P2953" i="1" s="1"/>
  <c r="L2953" i="1"/>
  <c r="K2953" i="1"/>
  <c r="M2953" i="1" s="1"/>
  <c r="AB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V2950" i="1" s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R2949" i="1"/>
  <c r="Q2949" i="1"/>
  <c r="S2949" i="1" s="1"/>
  <c r="O2949" i="1"/>
  <c r="N2949" i="1"/>
  <c r="P2949" i="1" s="1"/>
  <c r="L2949" i="1"/>
  <c r="M2949" i="1" s="1"/>
  <c r="AB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O2947" i="1"/>
  <c r="P2947" i="1" s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V2946" i="1" s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V2942" i="1" s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V2934" i="1" s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S2896" i="1"/>
  <c r="R2896" i="1"/>
  <c r="Q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B2893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R2877" i="1"/>
  <c r="Q2877" i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R2876" i="1"/>
  <c r="Q2876" i="1"/>
  <c r="S2876" i="1" s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V2873" i="1"/>
  <c r="U2873" i="1"/>
  <c r="T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AB2868" i="1" s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AB2864" i="1" s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AB2844" i="1" s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S2843" i="1"/>
  <c r="R2843" i="1"/>
  <c r="Q2843" i="1"/>
  <c r="P2843" i="1"/>
  <c r="AB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AB2840" i="1" s="1"/>
  <c r="L2840" i="1"/>
  <c r="K2840" i="1"/>
  <c r="J2840" i="1"/>
  <c r="I2840" i="1"/>
  <c r="H2840" i="1"/>
  <c r="G2840" i="1"/>
  <c r="F2840" i="1"/>
  <c r="E2840" i="1"/>
  <c r="D2840" i="1"/>
  <c r="B2840" i="1"/>
  <c r="A2840" i="1" s="1"/>
  <c r="AB2839" i="1"/>
  <c r="AA2839" i="1"/>
  <c r="Z2839" i="1"/>
  <c r="Y2839" i="1"/>
  <c r="X2839" i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B2835" i="1"/>
  <c r="AA2835" i="1"/>
  <c r="Z2835" i="1"/>
  <c r="Y2835" i="1"/>
  <c r="X2835" i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S2831" i="1"/>
  <c r="R2831" i="1"/>
  <c r="Q2831" i="1"/>
  <c r="O2831" i="1"/>
  <c r="P2831" i="1" s="1"/>
  <c r="AB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AB2820" i="1" s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K2816" i="1"/>
  <c r="M2816" i="1" s="1"/>
  <c r="AB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N2807" i="1"/>
  <c r="P2807" i="1" s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N2795" i="1"/>
  <c r="P2795" i="1" s="1"/>
  <c r="AB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AB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Q2773" i="1"/>
  <c r="S2773" i="1" s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T2772" i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V2766" i="1" s="1"/>
  <c r="T2766" i="1"/>
  <c r="S2766" i="1"/>
  <c r="R2766" i="1"/>
  <c r="Q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S2762" i="1" s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O2759" i="1"/>
  <c r="P2759" i="1" s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V2757" i="1" s="1"/>
  <c r="T2757" i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V2755" i="1"/>
  <c r="U2755" i="1"/>
  <c r="T2755" i="1"/>
  <c r="R2755" i="1"/>
  <c r="Q2755" i="1"/>
  <c r="S2755" i="1" s="1"/>
  <c r="O2755" i="1"/>
  <c r="P2755" i="1" s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O2754" i="1"/>
  <c r="P2754" i="1" s="1"/>
  <c r="N2754" i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S2753" i="1" s="1"/>
  <c r="Q2753" i="1"/>
  <c r="P2753" i="1"/>
  <c r="O2753" i="1"/>
  <c r="N2753" i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AB2751" i="1" s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AB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V2747" i="1"/>
  <c r="U2747" i="1"/>
  <c r="T2747" i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S2745" i="1" s="1"/>
  <c r="Q2745" i="1"/>
  <c r="P2745" i="1"/>
  <c r="O2745" i="1"/>
  <c r="N2745" i="1"/>
  <c r="L2745" i="1"/>
  <c r="K2745" i="1"/>
  <c r="M2745" i="1" s="1"/>
  <c r="AB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AB2743" i="1" s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AB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V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S2737" i="1" s="1"/>
  <c r="Q2737" i="1"/>
  <c r="P2737" i="1"/>
  <c r="O2737" i="1"/>
  <c r="N2737" i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AB2735" i="1" s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AB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V2731" i="1"/>
  <c r="U2731" i="1"/>
  <c r="T2731" i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S2729" i="1" s="1"/>
  <c r="Q2729" i="1"/>
  <c r="P2729" i="1"/>
  <c r="O2729" i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AB2727" i="1" s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AB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V2723" i="1"/>
  <c r="U2723" i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R2721" i="1"/>
  <c r="S2721" i="1" s="1"/>
  <c r="Q2721" i="1"/>
  <c r="P2721" i="1"/>
  <c r="O2721" i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AB2719" i="1" s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AB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V2715" i="1"/>
  <c r="U2715" i="1"/>
  <c r="T2715" i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R2713" i="1"/>
  <c r="S2713" i="1" s="1"/>
  <c r="Q2713" i="1"/>
  <c r="P2713" i="1"/>
  <c r="O2713" i="1"/>
  <c r="N2713" i="1"/>
  <c r="L2713" i="1"/>
  <c r="K2713" i="1"/>
  <c r="M2713" i="1" s="1"/>
  <c r="AB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V2711" i="1"/>
  <c r="U2711" i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AB2711" i="1" s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AB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V2707" i="1"/>
  <c r="U2707" i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S2705" i="1" s="1"/>
  <c r="Q2705" i="1"/>
  <c r="P2705" i="1"/>
  <c r="O2705" i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V2703" i="1"/>
  <c r="U2703" i="1"/>
  <c r="T2703" i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AB2703" i="1" s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AB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V2699" i="1"/>
  <c r="U2699" i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S2697" i="1" s="1"/>
  <c r="Q2697" i="1"/>
  <c r="P2697" i="1"/>
  <c r="O2697" i="1"/>
  <c r="N2697" i="1"/>
  <c r="L2697" i="1"/>
  <c r="K2697" i="1"/>
  <c r="M2697" i="1" s="1"/>
  <c r="AB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V2695" i="1"/>
  <c r="U2695" i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AB2695" i="1" s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AB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V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R2689" i="1"/>
  <c r="S2689" i="1" s="1"/>
  <c r="Q2689" i="1"/>
  <c r="P2689" i="1"/>
  <c r="O2689" i="1"/>
  <c r="N2689" i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AB2687" i="1" s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AB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V2683" i="1"/>
  <c r="U2683" i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R2681" i="1"/>
  <c r="S2681" i="1" s="1"/>
  <c r="Q2681" i="1"/>
  <c r="P2681" i="1"/>
  <c r="O2681" i="1"/>
  <c r="N2681" i="1"/>
  <c r="L2681" i="1"/>
  <c r="K2681" i="1"/>
  <c r="M2681" i="1" s="1"/>
  <c r="AB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V2679" i="1"/>
  <c r="U2679" i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AB2679" i="1" s="1"/>
  <c r="H2679" i="1"/>
  <c r="G2679" i="1"/>
  <c r="F2679" i="1"/>
  <c r="E2679" i="1"/>
  <c r="D2679" i="1"/>
  <c r="B2679" i="1"/>
  <c r="A2679" i="1" s="1"/>
  <c r="AA2678" i="1"/>
  <c r="Y2678" i="1"/>
  <c r="X2678" i="1"/>
  <c r="W2678" i="1"/>
  <c r="U2678" i="1"/>
  <c r="T2678" i="1"/>
  <c r="V2678" i="1" s="1"/>
  <c r="S2678" i="1"/>
  <c r="R2678" i="1"/>
  <c r="Q2678" i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S2677" i="1" s="1"/>
  <c r="AB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V2675" i="1"/>
  <c r="U2675" i="1"/>
  <c r="T2675" i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B2673" i="1"/>
  <c r="AA2673" i="1"/>
  <c r="Y2673" i="1"/>
  <c r="X2673" i="1"/>
  <c r="Z2673" i="1" s="1"/>
  <c r="W2673" i="1"/>
  <c r="V2673" i="1"/>
  <c r="U2673" i="1"/>
  <c r="T2673" i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V2671" i="1"/>
  <c r="U2671" i="1"/>
  <c r="T2671" i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S2669" i="1" s="1"/>
  <c r="Q2669" i="1"/>
  <c r="P2669" i="1"/>
  <c r="O2669" i="1"/>
  <c r="N2669" i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V2667" i="1"/>
  <c r="U2667" i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R2665" i="1"/>
  <c r="S2665" i="1" s="1"/>
  <c r="Q2665" i="1"/>
  <c r="P2665" i="1"/>
  <c r="AB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AB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U2662" i="1"/>
  <c r="T2662" i="1"/>
  <c r="V2662" i="1" s="1"/>
  <c r="S2662" i="1"/>
  <c r="R2662" i="1"/>
  <c r="Q2662" i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S2661" i="1" s="1"/>
  <c r="Q2661" i="1"/>
  <c r="P2661" i="1"/>
  <c r="O2661" i="1"/>
  <c r="N2661" i="1"/>
  <c r="L2661" i="1"/>
  <c r="K2661" i="1"/>
  <c r="M2661" i="1" s="1"/>
  <c r="AB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V2659" i="1"/>
  <c r="U2659" i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S2657" i="1" s="1"/>
  <c r="Q2657" i="1"/>
  <c r="P2657" i="1"/>
  <c r="O2657" i="1"/>
  <c r="N2657" i="1"/>
  <c r="L2657" i="1"/>
  <c r="K2657" i="1"/>
  <c r="M2657" i="1" s="1"/>
  <c r="AB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AB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V2655" i="1"/>
  <c r="U2655" i="1"/>
  <c r="T2655" i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U2654" i="1"/>
  <c r="T2654" i="1"/>
  <c r="V2654" i="1" s="1"/>
  <c r="S2654" i="1"/>
  <c r="R2654" i="1"/>
  <c r="Q2654" i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S2653" i="1" s="1"/>
  <c r="Q2653" i="1"/>
  <c r="P2653" i="1"/>
  <c r="O2653" i="1"/>
  <c r="N2653" i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V2651" i="1"/>
  <c r="U2651" i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R2649" i="1"/>
  <c r="S2649" i="1" s="1"/>
  <c r="Q2649" i="1"/>
  <c r="P2649" i="1"/>
  <c r="O2649" i="1"/>
  <c r="N2649" i="1"/>
  <c r="L2649" i="1"/>
  <c r="K2649" i="1"/>
  <c r="M2649" i="1" s="1"/>
  <c r="AB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V2647" i="1"/>
  <c r="U2647" i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S2645" i="1" s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V2643" i="1"/>
  <c r="U2643" i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S2642" i="1"/>
  <c r="R2642" i="1"/>
  <c r="Q2642" i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AB2641" i="1" s="1"/>
  <c r="W2641" i="1"/>
  <c r="V2641" i="1"/>
  <c r="U2641" i="1"/>
  <c r="T2641" i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V2640" i="1" s="1"/>
  <c r="T2640" i="1"/>
  <c r="S2640" i="1"/>
  <c r="R2640" i="1"/>
  <c r="Q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S2639" i="1"/>
  <c r="R2639" i="1"/>
  <c r="Q2639" i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R2637" i="1"/>
  <c r="S2637" i="1" s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V2636" i="1" s="1"/>
  <c r="T2636" i="1"/>
  <c r="R2636" i="1"/>
  <c r="S2636" i="1" s="1"/>
  <c r="Q2636" i="1"/>
  <c r="O2636" i="1"/>
  <c r="N2636" i="1"/>
  <c r="P2636" i="1" s="1"/>
  <c r="AB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V2635" i="1" s="1"/>
  <c r="T2635" i="1"/>
  <c r="S2635" i="1"/>
  <c r="R2635" i="1"/>
  <c r="Q2635" i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S2633" i="1" s="1"/>
  <c r="Q2633" i="1"/>
  <c r="O2633" i="1"/>
  <c r="P2633" i="1" s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V2632" i="1" s="1"/>
  <c r="T2632" i="1"/>
  <c r="R2632" i="1"/>
  <c r="S2632" i="1" s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V2631" i="1" s="1"/>
  <c r="T2631" i="1"/>
  <c r="S2631" i="1"/>
  <c r="R2631" i="1"/>
  <c r="Q2631" i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S2629" i="1" s="1"/>
  <c r="Q2629" i="1"/>
  <c r="O2629" i="1"/>
  <c r="P2629" i="1" s="1"/>
  <c r="N2629" i="1"/>
  <c r="L2629" i="1"/>
  <c r="K2629" i="1"/>
  <c r="M2629" i="1" s="1"/>
  <c r="AB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AB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V2627" i="1" s="1"/>
  <c r="T2627" i="1"/>
  <c r="S2627" i="1"/>
  <c r="R2627" i="1"/>
  <c r="Q2627" i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S2625" i="1" s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V2624" i="1" s="1"/>
  <c r="T2624" i="1"/>
  <c r="S2624" i="1"/>
  <c r="R2624" i="1"/>
  <c r="Q2624" i="1"/>
  <c r="O2624" i="1"/>
  <c r="P2624" i="1" s="1"/>
  <c r="AB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V2623" i="1" s="1"/>
  <c r="T2623" i="1"/>
  <c r="S2623" i="1"/>
  <c r="R2623" i="1"/>
  <c r="Q2623" i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S2621" i="1" s="1"/>
  <c r="Q2621" i="1"/>
  <c r="O2621" i="1"/>
  <c r="P2621" i="1" s="1"/>
  <c r="N2621" i="1"/>
  <c r="L2621" i="1"/>
  <c r="K2621" i="1"/>
  <c r="M2621" i="1" s="1"/>
  <c r="AB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V2620" i="1" s="1"/>
  <c r="T2620" i="1"/>
  <c r="S2620" i="1"/>
  <c r="R2620" i="1"/>
  <c r="Q2620" i="1"/>
  <c r="O2620" i="1"/>
  <c r="P2620" i="1" s="1"/>
  <c r="AB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V2619" i="1" s="1"/>
  <c r="T2619" i="1"/>
  <c r="S2619" i="1"/>
  <c r="R2619" i="1"/>
  <c r="Q2619" i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S2617" i="1" s="1"/>
  <c r="Q2617" i="1"/>
  <c r="O2617" i="1"/>
  <c r="P2617" i="1" s="1"/>
  <c r="N2617" i="1"/>
  <c r="L2617" i="1"/>
  <c r="K2617" i="1"/>
  <c r="M2617" i="1" s="1"/>
  <c r="AB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V2616" i="1" s="1"/>
  <c r="T2616" i="1"/>
  <c r="S2616" i="1"/>
  <c r="R2616" i="1"/>
  <c r="Q2616" i="1"/>
  <c r="O2616" i="1"/>
  <c r="P2616" i="1" s="1"/>
  <c r="AB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R2613" i="1"/>
  <c r="S2613" i="1" s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S2610" i="1"/>
  <c r="R2610" i="1"/>
  <c r="Q2610" i="1"/>
  <c r="O2610" i="1"/>
  <c r="P2610" i="1" s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V2609" i="1"/>
  <c r="U2609" i="1"/>
  <c r="T2609" i="1"/>
  <c r="R2609" i="1"/>
  <c r="S2609" i="1" s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V2608" i="1" s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S2607" i="1" s="1"/>
  <c r="Q2607" i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S2606" i="1"/>
  <c r="R2606" i="1"/>
  <c r="Q2606" i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S2605" i="1" s="1"/>
  <c r="Q2605" i="1"/>
  <c r="P2605" i="1"/>
  <c r="O2605" i="1"/>
  <c r="N2605" i="1"/>
  <c r="M2605" i="1"/>
  <c r="L2605" i="1"/>
  <c r="K2605" i="1"/>
  <c r="J2605" i="1"/>
  <c r="AB2605" i="1" s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R2604" i="1"/>
  <c r="S2604" i="1" s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V2603" i="1"/>
  <c r="U2603" i="1"/>
  <c r="T2603" i="1"/>
  <c r="S2603" i="1"/>
  <c r="R2603" i="1"/>
  <c r="Q2603" i="1"/>
  <c r="P2603" i="1"/>
  <c r="O2603" i="1"/>
  <c r="N2603" i="1"/>
  <c r="L2603" i="1"/>
  <c r="M2603" i="1" s="1"/>
  <c r="K2603" i="1"/>
  <c r="J2603" i="1"/>
  <c r="I2603" i="1"/>
  <c r="AB2603" i="1" s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S2602" i="1"/>
  <c r="R2602" i="1"/>
  <c r="Q2602" i="1"/>
  <c r="O2602" i="1"/>
  <c r="P2602" i="1" s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R2601" i="1"/>
  <c r="S2601" i="1" s="1"/>
  <c r="Q2601" i="1"/>
  <c r="P2601" i="1"/>
  <c r="O2601" i="1"/>
  <c r="N2601" i="1"/>
  <c r="L2601" i="1"/>
  <c r="K2601" i="1"/>
  <c r="M2601" i="1" s="1"/>
  <c r="J2601" i="1"/>
  <c r="AB2601" i="1" s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S2600" i="1" s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V2599" i="1" s="1"/>
  <c r="T2599" i="1"/>
  <c r="R2599" i="1"/>
  <c r="Q2599" i="1"/>
  <c r="S2599" i="1" s="1"/>
  <c r="O2599" i="1"/>
  <c r="P2599" i="1" s="1"/>
  <c r="N2599" i="1"/>
  <c r="L2599" i="1"/>
  <c r="M2599" i="1" s="1"/>
  <c r="K2599" i="1"/>
  <c r="J2599" i="1"/>
  <c r="AB2599" i="1" s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R2598" i="1"/>
  <c r="Q2598" i="1"/>
  <c r="O2598" i="1"/>
  <c r="P2598" i="1" s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S2597" i="1" s="1"/>
  <c r="Q2597" i="1"/>
  <c r="O2597" i="1"/>
  <c r="P2597" i="1" s="1"/>
  <c r="N2597" i="1"/>
  <c r="L2597" i="1"/>
  <c r="K2597" i="1"/>
  <c r="M2597" i="1" s="1"/>
  <c r="J2597" i="1"/>
  <c r="I2597" i="1"/>
  <c r="AB2597" i="1" s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V2596" i="1" s="1"/>
  <c r="T2596" i="1"/>
  <c r="S2596" i="1"/>
  <c r="R2596" i="1"/>
  <c r="Q2596" i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R2595" i="1"/>
  <c r="Q2595" i="1"/>
  <c r="S2595" i="1" s="1"/>
  <c r="O2595" i="1"/>
  <c r="P2595" i="1" s="1"/>
  <c r="N2595" i="1"/>
  <c r="L2595" i="1"/>
  <c r="M2595" i="1" s="1"/>
  <c r="AB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U2593" i="1"/>
  <c r="V2593" i="1" s="1"/>
  <c r="T2593" i="1"/>
  <c r="R2593" i="1"/>
  <c r="S2593" i="1" s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M2592" i="1"/>
  <c r="L2592" i="1"/>
  <c r="K2592" i="1"/>
  <c r="J2592" i="1"/>
  <c r="I2592" i="1"/>
  <c r="AB2592" i="1" s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V2591" i="1"/>
  <c r="U2591" i="1"/>
  <c r="T2591" i="1"/>
  <c r="S2591" i="1"/>
  <c r="R2591" i="1"/>
  <c r="Q2591" i="1"/>
  <c r="O2591" i="1"/>
  <c r="P2591" i="1" s="1"/>
  <c r="AB2591" i="1" s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W2590" i="1"/>
  <c r="U2590" i="1"/>
  <c r="V2590" i="1" s="1"/>
  <c r="T2590" i="1"/>
  <c r="R2590" i="1"/>
  <c r="S2590" i="1" s="1"/>
  <c r="Q2590" i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W2589" i="1"/>
  <c r="U2589" i="1"/>
  <c r="V2589" i="1" s="1"/>
  <c r="T2589" i="1"/>
  <c r="R2589" i="1"/>
  <c r="S2589" i="1" s="1"/>
  <c r="Q2589" i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V2588" i="1" s="1"/>
  <c r="T2588" i="1"/>
  <c r="R2588" i="1"/>
  <c r="S2588" i="1" s="1"/>
  <c r="Q2588" i="1"/>
  <c r="O2588" i="1"/>
  <c r="N2588" i="1"/>
  <c r="P2588" i="1" s="1"/>
  <c r="AB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V2587" i="1"/>
  <c r="U2587" i="1"/>
  <c r="T2587" i="1"/>
  <c r="R2587" i="1"/>
  <c r="Q2587" i="1"/>
  <c r="S2587" i="1" s="1"/>
  <c r="P2587" i="1"/>
  <c r="AB2587" i="1" s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V2586" i="1"/>
  <c r="U2586" i="1"/>
  <c r="T2586" i="1"/>
  <c r="S2586" i="1"/>
  <c r="R2586" i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V2585" i="1"/>
  <c r="U2585" i="1"/>
  <c r="T2585" i="1"/>
  <c r="R2585" i="1"/>
  <c r="S2585" i="1" s="1"/>
  <c r="Q2585" i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V2584" i="1" s="1"/>
  <c r="T2584" i="1"/>
  <c r="S2584" i="1"/>
  <c r="R2584" i="1"/>
  <c r="Q2584" i="1"/>
  <c r="O2584" i="1"/>
  <c r="P2584" i="1" s="1"/>
  <c r="AB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V2583" i="1" s="1"/>
  <c r="T2583" i="1"/>
  <c r="R2583" i="1"/>
  <c r="Q2583" i="1"/>
  <c r="S2583" i="1" s="1"/>
  <c r="P2583" i="1"/>
  <c r="AB2583" i="1" s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R2581" i="1"/>
  <c r="S2581" i="1" s="1"/>
  <c r="Q2581" i="1"/>
  <c r="O2581" i="1"/>
  <c r="P2581" i="1" s="1"/>
  <c r="AB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V2580" i="1" s="1"/>
  <c r="T2580" i="1"/>
  <c r="R2580" i="1"/>
  <c r="S2580" i="1" s="1"/>
  <c r="Q2580" i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R2579" i="1"/>
  <c r="S2579" i="1" s="1"/>
  <c r="Q2579" i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O2578" i="1"/>
  <c r="P2578" i="1" s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V2577" i="1" s="1"/>
  <c r="T2577" i="1"/>
  <c r="R2577" i="1"/>
  <c r="S2577" i="1" s="1"/>
  <c r="Q2577" i="1"/>
  <c r="P2577" i="1"/>
  <c r="O2577" i="1"/>
  <c r="N2577" i="1"/>
  <c r="L2577" i="1"/>
  <c r="K2577" i="1"/>
  <c r="M2577" i="1" s="1"/>
  <c r="AB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S2576" i="1" s="1"/>
  <c r="Q2576" i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O2575" i="1"/>
  <c r="P2575" i="1" s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W2574" i="1"/>
  <c r="V2574" i="1"/>
  <c r="U2574" i="1"/>
  <c r="T2574" i="1"/>
  <c r="R2574" i="1"/>
  <c r="S2574" i="1" s="1"/>
  <c r="Q2574" i="1"/>
  <c r="O2574" i="1"/>
  <c r="P2574" i="1" s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W2573" i="1"/>
  <c r="V2573" i="1"/>
  <c r="U2573" i="1"/>
  <c r="T2573" i="1"/>
  <c r="R2573" i="1"/>
  <c r="S2573" i="1" s="1"/>
  <c r="Q2573" i="1"/>
  <c r="O2573" i="1"/>
  <c r="P2573" i="1" s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V2572" i="1" s="1"/>
  <c r="T2572" i="1"/>
  <c r="R2572" i="1"/>
  <c r="S2572" i="1" s="1"/>
  <c r="Q2572" i="1"/>
  <c r="P2572" i="1"/>
  <c r="O2572" i="1"/>
  <c r="N2572" i="1"/>
  <c r="M2572" i="1"/>
  <c r="L2572" i="1"/>
  <c r="K2572" i="1"/>
  <c r="J2572" i="1"/>
  <c r="I2572" i="1"/>
  <c r="AB2572" i="1" s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R2571" i="1"/>
  <c r="S2571" i="1" s="1"/>
  <c r="Q2571" i="1"/>
  <c r="O2571" i="1"/>
  <c r="P2571" i="1" s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U2570" i="1"/>
  <c r="T2570" i="1"/>
  <c r="V2570" i="1" s="1"/>
  <c r="S2570" i="1"/>
  <c r="R2570" i="1"/>
  <c r="Q2570" i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W2569" i="1"/>
  <c r="U2569" i="1"/>
  <c r="V2569" i="1" s="1"/>
  <c r="T2569" i="1"/>
  <c r="R2569" i="1"/>
  <c r="S2569" i="1" s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V2568" i="1" s="1"/>
  <c r="T2568" i="1"/>
  <c r="S2568" i="1"/>
  <c r="R2568" i="1"/>
  <c r="Q2568" i="1"/>
  <c r="O2568" i="1"/>
  <c r="N2568" i="1"/>
  <c r="P2568" i="1" s="1"/>
  <c r="AB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P2567" i="1"/>
  <c r="O2567" i="1"/>
  <c r="N2567" i="1"/>
  <c r="L2567" i="1"/>
  <c r="M2567" i="1" s="1"/>
  <c r="K2567" i="1"/>
  <c r="J2567" i="1"/>
  <c r="I2567" i="1"/>
  <c r="AB2567" i="1" s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V2565" i="1" s="1"/>
  <c r="T2565" i="1"/>
  <c r="R2565" i="1"/>
  <c r="S2565" i="1" s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V2564" i="1" s="1"/>
  <c r="T2564" i="1"/>
  <c r="R2564" i="1"/>
  <c r="S2564" i="1" s="1"/>
  <c r="Q2564" i="1"/>
  <c r="O2564" i="1"/>
  <c r="P2564" i="1" s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W2562" i="1"/>
  <c r="U2562" i="1"/>
  <c r="V2562" i="1" s="1"/>
  <c r="T2562" i="1"/>
  <c r="S2562" i="1"/>
  <c r="R2562" i="1"/>
  <c r="Q2562" i="1"/>
  <c r="O2562" i="1"/>
  <c r="P2562" i="1" s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U2561" i="1"/>
  <c r="V2561" i="1" s="1"/>
  <c r="T2561" i="1"/>
  <c r="R2561" i="1"/>
  <c r="S2561" i="1" s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V2559" i="1"/>
  <c r="U2559" i="1"/>
  <c r="T2559" i="1"/>
  <c r="S2559" i="1"/>
  <c r="R2559" i="1"/>
  <c r="Q2559" i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W2558" i="1"/>
  <c r="U2558" i="1"/>
  <c r="T2558" i="1"/>
  <c r="V2558" i="1" s="1"/>
  <c r="S2558" i="1"/>
  <c r="R2558" i="1"/>
  <c r="Q2558" i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V2557" i="1" s="1"/>
  <c r="T2557" i="1"/>
  <c r="R2557" i="1"/>
  <c r="S2557" i="1" s="1"/>
  <c r="Q2557" i="1"/>
  <c r="O2557" i="1"/>
  <c r="P2557" i="1" s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P2556" i="1"/>
  <c r="O2556" i="1"/>
  <c r="N2556" i="1"/>
  <c r="L2556" i="1"/>
  <c r="M2556" i="1" s="1"/>
  <c r="AB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V2555" i="1"/>
  <c r="U2555" i="1"/>
  <c r="T2555" i="1"/>
  <c r="R2555" i="1"/>
  <c r="S2555" i="1" s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W2554" i="1"/>
  <c r="U2554" i="1"/>
  <c r="T2554" i="1"/>
  <c r="V2554" i="1" s="1"/>
  <c r="S2554" i="1"/>
  <c r="R2554" i="1"/>
  <c r="Q2554" i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V2553" i="1" s="1"/>
  <c r="T2553" i="1"/>
  <c r="R2553" i="1"/>
  <c r="S2553" i="1" s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AB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V2549" i="1"/>
  <c r="U2549" i="1"/>
  <c r="T2549" i="1"/>
  <c r="R2549" i="1"/>
  <c r="S2549" i="1" s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V2547" i="1" s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P2545" i="1" s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V2543" i="1" s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AB2542" i="1" s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P2541" i="1" s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V2539" i="1" s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AB2539" i="1" s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P2537" i="1" s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V2535" i="1" s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V2531" i="1" s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P2529" i="1" s="1"/>
  <c r="N2529" i="1"/>
  <c r="L2529" i="1"/>
  <c r="M2529" i="1" s="1"/>
  <c r="AB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O2528" i="1"/>
  <c r="P2528" i="1" s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V2527" i="1" s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P2525" i="1" s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V2523" i="1" s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P2521" i="1" s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V2519" i="1" s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AB2518" i="1" s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P2517" i="1" s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V2515" i="1" s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AB2515" i="1" s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P2513" i="1" s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V2511" i="1" s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V2507" i="1" s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M2505" i="1" s="1"/>
  <c r="AB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P2504" i="1" s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V2503" i="1" s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V2499" i="1" s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P2497" i="1" s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V2495" i="1" s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AB2494" i="1" s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P2493" i="1" s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V2491" i="1" s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AB2491" i="1" s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V2487" i="1" s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P2485" i="1" s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V2483" i="1" s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P2481" i="1" s="1"/>
  <c r="N2481" i="1"/>
  <c r="L2481" i="1"/>
  <c r="M2481" i="1" s="1"/>
  <c r="AB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O2480" i="1"/>
  <c r="P2480" i="1" s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V2479" i="1" s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P2477" i="1" s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V2475" i="1" s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P2473" i="1" s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V2471" i="1" s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V2467" i="1" s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V2463" i="1" s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V2459" i="1" s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M2457" i="1" s="1"/>
  <c r="AB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O2456" i="1"/>
  <c r="P2456" i="1" s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V2455" i="1" s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P2453" i="1" s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V2451" i="1" s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P2449" i="1" s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V2447" i="1" s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V2446" i="1" s="1"/>
  <c r="T2446" i="1"/>
  <c r="R2446" i="1"/>
  <c r="Q2446" i="1"/>
  <c r="S2446" i="1" s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P2445" i="1" s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V2443" i="1" s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V2442" i="1" s="1"/>
  <c r="T2442" i="1"/>
  <c r="R2442" i="1"/>
  <c r="Q2442" i="1"/>
  <c r="S2442" i="1" s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P2441" i="1" s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V2439" i="1" s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V2438" i="1" s="1"/>
  <c r="T2438" i="1"/>
  <c r="R2438" i="1"/>
  <c r="Q2438" i="1"/>
  <c r="S2438" i="1" s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P2437" i="1" s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V2435" i="1" s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V2434" i="1" s="1"/>
  <c r="T2434" i="1"/>
  <c r="R2434" i="1"/>
  <c r="Q2434" i="1"/>
  <c r="S2434" i="1" s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P2433" i="1" s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V2431" i="1" s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R2427" i="1"/>
  <c r="S2427" i="1" s="1"/>
  <c r="Q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S2423" i="1" s="1"/>
  <c r="Q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V2422" i="1" s="1"/>
  <c r="T2422" i="1"/>
  <c r="R2422" i="1"/>
  <c r="Q2422" i="1"/>
  <c r="S2422" i="1" s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R2419" i="1"/>
  <c r="Q2419" i="1"/>
  <c r="S2419" i="1" s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T2418" i="1"/>
  <c r="V2418" i="1" s="1"/>
  <c r="R2418" i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V2416" i="1" s="1"/>
  <c r="T2416" i="1"/>
  <c r="R2416" i="1"/>
  <c r="S2416" i="1" s="1"/>
  <c r="Q2416" i="1"/>
  <c r="O2416" i="1"/>
  <c r="P2416" i="1" s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V2411" i="1" s="1"/>
  <c r="T2411" i="1"/>
  <c r="R2411" i="1"/>
  <c r="S2411" i="1" s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V2410" i="1"/>
  <c r="U2410" i="1"/>
  <c r="T2410" i="1"/>
  <c r="R2410" i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V2408" i="1" s="1"/>
  <c r="T2408" i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O2406" i="1"/>
  <c r="P2406" i="1" s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S2404" i="1" s="1"/>
  <c r="Q2404" i="1"/>
  <c r="O2404" i="1"/>
  <c r="N2404" i="1"/>
  <c r="P2404" i="1" s="1"/>
  <c r="AB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V2403" i="1"/>
  <c r="U2403" i="1"/>
  <c r="T2403" i="1"/>
  <c r="R2403" i="1"/>
  <c r="S2403" i="1" s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T2402" i="1"/>
  <c r="V2402" i="1" s="1"/>
  <c r="R2402" i="1"/>
  <c r="Q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V2400" i="1" s="1"/>
  <c r="T2400" i="1"/>
  <c r="R2400" i="1"/>
  <c r="S2400" i="1" s="1"/>
  <c r="Q2400" i="1"/>
  <c r="O2400" i="1"/>
  <c r="P2400" i="1" s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P2398" i="1" s="1"/>
  <c r="AB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V2395" i="1" s="1"/>
  <c r="T2395" i="1"/>
  <c r="R2395" i="1"/>
  <c r="S2395" i="1" s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V2394" i="1"/>
  <c r="U2394" i="1"/>
  <c r="T2394" i="1"/>
  <c r="R2394" i="1"/>
  <c r="Q2394" i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V2392" i="1" s="1"/>
  <c r="T2392" i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W2390" i="1"/>
  <c r="V2390" i="1"/>
  <c r="U2390" i="1"/>
  <c r="T2390" i="1"/>
  <c r="R2390" i="1"/>
  <c r="Q2390" i="1"/>
  <c r="S2390" i="1" s="1"/>
  <c r="O2390" i="1"/>
  <c r="P2390" i="1" s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S2388" i="1" s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V2387" i="1"/>
  <c r="U2387" i="1"/>
  <c r="T2387" i="1"/>
  <c r="R2387" i="1"/>
  <c r="S2387" i="1" s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T2386" i="1"/>
  <c r="V2386" i="1" s="1"/>
  <c r="R2386" i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V2384" i="1" s="1"/>
  <c r="T2384" i="1"/>
  <c r="R2384" i="1"/>
  <c r="S2384" i="1" s="1"/>
  <c r="Q2384" i="1"/>
  <c r="O2384" i="1"/>
  <c r="P2384" i="1" s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V2383" i="1" s="1"/>
  <c r="T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V2379" i="1" s="1"/>
  <c r="T2379" i="1"/>
  <c r="R2379" i="1"/>
  <c r="S2379" i="1" s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V2372" i="1" s="1"/>
  <c r="T2372" i="1"/>
  <c r="R2372" i="1"/>
  <c r="S2372" i="1" s="1"/>
  <c r="Q2372" i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V2371" i="1"/>
  <c r="U2371" i="1"/>
  <c r="T2371" i="1"/>
  <c r="R2371" i="1"/>
  <c r="S2371" i="1" s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K2362" i="1"/>
  <c r="M2362" i="1" s="1"/>
  <c r="AB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K2358" i="1"/>
  <c r="M2358" i="1" s="1"/>
  <c r="AB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K2346" i="1"/>
  <c r="M2346" i="1" s="1"/>
  <c r="AB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K2342" i="1"/>
  <c r="M2342" i="1" s="1"/>
  <c r="AB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K2326" i="1"/>
  <c r="M2326" i="1" s="1"/>
  <c r="AB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B2310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B2306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P2298" i="1"/>
  <c r="AB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AB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R2283" i="1"/>
  <c r="Q2283" i="1"/>
  <c r="S2283" i="1" s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AB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P2266" i="1"/>
  <c r="AB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S2207" i="1"/>
  <c r="R2207" i="1"/>
  <c r="Q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S2204" i="1" s="1"/>
  <c r="P2204" i="1"/>
  <c r="O2204" i="1"/>
  <c r="N2204" i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AB2200" i="1" s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S2195" i="1"/>
  <c r="R2195" i="1"/>
  <c r="Q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AB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Q2192" i="1"/>
  <c r="S2192" i="1" s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V2191" i="1" s="1"/>
  <c r="S2191" i="1"/>
  <c r="R2191" i="1"/>
  <c r="Q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V2188" i="1"/>
  <c r="U2188" i="1"/>
  <c r="T2188" i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R2187" i="1"/>
  <c r="Q2187" i="1"/>
  <c r="S2187" i="1" s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S2183" i="1"/>
  <c r="R2183" i="1"/>
  <c r="Q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S2180" i="1" s="1"/>
  <c r="P2180" i="1"/>
  <c r="O2180" i="1"/>
  <c r="N2180" i="1"/>
  <c r="L2180" i="1"/>
  <c r="K2180" i="1"/>
  <c r="M2180" i="1" s="1"/>
  <c r="AB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S2173" i="1"/>
  <c r="R2173" i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S2171" i="1"/>
  <c r="R2171" i="1"/>
  <c r="Q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B2170" i="1"/>
  <c r="AA2170" i="1"/>
  <c r="Z2170" i="1"/>
  <c r="Y2170" i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V2168" i="1"/>
  <c r="U2168" i="1"/>
  <c r="T2168" i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T2167" i="1"/>
  <c r="V2167" i="1" s="1"/>
  <c r="R2167" i="1"/>
  <c r="S2167" i="1" s="1"/>
  <c r="Q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S2159" i="1"/>
  <c r="R2159" i="1"/>
  <c r="Q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P2156" i="1" s="1"/>
  <c r="N2156" i="1"/>
  <c r="L2156" i="1"/>
  <c r="K2156" i="1"/>
  <c r="M2156" i="1" s="1"/>
  <c r="AB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S2154" i="1" s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S2153" i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R2149" i="1"/>
  <c r="S2149" i="1" s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S2147" i="1"/>
  <c r="R2147" i="1"/>
  <c r="Q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AB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S2135" i="1"/>
  <c r="R2135" i="1"/>
  <c r="Q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V2127" i="1"/>
  <c r="U2127" i="1"/>
  <c r="T2127" i="1"/>
  <c r="S2127" i="1"/>
  <c r="R2127" i="1"/>
  <c r="Q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V2122" i="1"/>
  <c r="U2122" i="1"/>
  <c r="T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R2117" i="1"/>
  <c r="S2117" i="1" s="1"/>
  <c r="Q2117" i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V2116" i="1" s="1"/>
  <c r="T2116" i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V2114" i="1" s="1"/>
  <c r="T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S2112" i="1"/>
  <c r="R2112" i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AB2108" i="1" s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R2105" i="1"/>
  <c r="S2105" i="1" s="1"/>
  <c r="Q2105" i="1"/>
  <c r="O2105" i="1"/>
  <c r="P2105" i="1" s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V2104" i="1" s="1"/>
  <c r="T2104" i="1"/>
  <c r="R2104" i="1"/>
  <c r="S2104" i="1" s="1"/>
  <c r="Q2104" i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V2102" i="1" s="1"/>
  <c r="T2102" i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V2098" i="1"/>
  <c r="U2098" i="1"/>
  <c r="T2098" i="1"/>
  <c r="R2098" i="1"/>
  <c r="Q2098" i="1"/>
  <c r="O2098" i="1"/>
  <c r="P2098" i="1" s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R2095" i="1"/>
  <c r="S2095" i="1" s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AB2094" i="1" s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T2093" i="1"/>
  <c r="S2093" i="1"/>
  <c r="R2093" i="1"/>
  <c r="Q2093" i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Q2092" i="1"/>
  <c r="S2092" i="1" s="1"/>
  <c r="O2092" i="1"/>
  <c r="P2092" i="1" s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V2091" i="1"/>
  <c r="U2091" i="1"/>
  <c r="T2091" i="1"/>
  <c r="S2091" i="1"/>
  <c r="R2091" i="1"/>
  <c r="Q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V2088" i="1"/>
  <c r="U2088" i="1"/>
  <c r="T2088" i="1"/>
  <c r="R2088" i="1"/>
  <c r="Q2088" i="1"/>
  <c r="S2088" i="1" s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R2086" i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S2079" i="1"/>
  <c r="R2079" i="1"/>
  <c r="Q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V2076" i="1"/>
  <c r="U2076" i="1"/>
  <c r="T2076" i="1"/>
  <c r="S2076" i="1"/>
  <c r="R2076" i="1"/>
  <c r="Q2076" i="1"/>
  <c r="P2076" i="1"/>
  <c r="O2076" i="1"/>
  <c r="N2076" i="1"/>
  <c r="L2076" i="1"/>
  <c r="K2076" i="1"/>
  <c r="M2076" i="1" s="1"/>
  <c r="AB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V2074" i="1"/>
  <c r="U2074" i="1"/>
  <c r="T2074" i="1"/>
  <c r="R2074" i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S2063" i="1"/>
  <c r="R2063" i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R2060" i="1"/>
  <c r="Q2060" i="1"/>
  <c r="S2060" i="1" s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S2051" i="1"/>
  <c r="R2051" i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T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R2044" i="1"/>
  <c r="Q2044" i="1"/>
  <c r="S2044" i="1" s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R2039" i="1"/>
  <c r="Q2039" i="1"/>
  <c r="S2039" i="1" s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S2035" i="1"/>
  <c r="R2035" i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T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R2028" i="1"/>
  <c r="Q2028" i="1"/>
  <c r="S2028" i="1" s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R2023" i="1"/>
  <c r="Q2023" i="1"/>
  <c r="S2023" i="1" s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S2019" i="1"/>
  <c r="R2019" i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T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V2014" i="1"/>
  <c r="U2014" i="1"/>
  <c r="T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T2013" i="1"/>
  <c r="V2013" i="1" s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K2006" i="1"/>
  <c r="M2006" i="1" s="1"/>
  <c r="AB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R2003" i="1"/>
  <c r="Q2003" i="1"/>
  <c r="S2003" i="1" s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R1998" i="1"/>
  <c r="Q1998" i="1"/>
  <c r="S1998" i="1" s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AB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AB1990" i="1" s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AB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V1977" i="1" s="1"/>
  <c r="T1977" i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AB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R1950" i="1"/>
  <c r="Q1950" i="1"/>
  <c r="S1950" i="1" s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AB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V1944" i="1"/>
  <c r="U1944" i="1"/>
  <c r="T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AB1942" i="1" s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AB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V1929" i="1" s="1"/>
  <c r="T1929" i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AB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T1919" i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P1918" i="1" s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T1912" i="1"/>
  <c r="V1912" i="1" s="1"/>
  <c r="R1912" i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AB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B1907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AB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K1883" i="1"/>
  <c r="M1883" i="1" s="1"/>
  <c r="AB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M1880" i="1"/>
  <c r="AB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K1879" i="1"/>
  <c r="M1879" i="1" s="1"/>
  <c r="AB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K1871" i="1"/>
  <c r="M1871" i="1" s="1"/>
  <c r="AB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B1855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P1847" i="1"/>
  <c r="AB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M1836" i="1"/>
  <c r="AB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AB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M1832" i="1"/>
  <c r="AB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AB1812" i="1" s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AB1808" i="1" s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V1794" i="1"/>
  <c r="U1794" i="1"/>
  <c r="T1794" i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R1791" i="1"/>
  <c r="Q1791" i="1"/>
  <c r="S1791" i="1" s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AB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S1787" i="1"/>
  <c r="R1787" i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V1782" i="1"/>
  <c r="U1782" i="1"/>
  <c r="T1782" i="1"/>
  <c r="S1782" i="1"/>
  <c r="R1782" i="1"/>
  <c r="Q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S1775" i="1"/>
  <c r="R1775" i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R1768" i="1"/>
  <c r="Q1768" i="1"/>
  <c r="S1768" i="1" s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R1767" i="1"/>
  <c r="Q1767" i="1"/>
  <c r="S1767" i="1" s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M1764" i="1"/>
  <c r="AB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S1763" i="1"/>
  <c r="R1763" i="1"/>
  <c r="Q1763" i="1"/>
  <c r="O1763" i="1"/>
  <c r="P1763" i="1" s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V1758" i="1"/>
  <c r="U1758" i="1"/>
  <c r="T1758" i="1"/>
  <c r="R1758" i="1"/>
  <c r="S1758" i="1" s="1"/>
  <c r="Q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S1751" i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V1746" i="1"/>
  <c r="U1746" i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S1743" i="1"/>
  <c r="R1743" i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R1742" i="1"/>
  <c r="S1742" i="1" s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AB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S1739" i="1"/>
  <c r="R1739" i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V1734" i="1"/>
  <c r="U1734" i="1"/>
  <c r="T1734" i="1"/>
  <c r="S1734" i="1"/>
  <c r="R1734" i="1"/>
  <c r="Q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S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P1704" i="1"/>
  <c r="AB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T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P1680" i="1"/>
  <c r="AB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R1672" i="1"/>
  <c r="Q1672" i="1"/>
  <c r="S1672" i="1" s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T1662" i="1"/>
  <c r="V1662" i="1" s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B1660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R1656" i="1"/>
  <c r="Q1656" i="1"/>
  <c r="S1656" i="1" s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V1651" i="1"/>
  <c r="U1651" i="1"/>
  <c r="T1651" i="1"/>
  <c r="S1651" i="1"/>
  <c r="R1651" i="1"/>
  <c r="Q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V1638" i="1"/>
  <c r="U1638" i="1"/>
  <c r="T1638" i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S1636" i="1"/>
  <c r="R1636" i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T1634" i="1"/>
  <c r="V1634" i="1" s="1"/>
  <c r="R1634" i="1"/>
  <c r="Q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R1632" i="1"/>
  <c r="S1632" i="1" s="1"/>
  <c r="Q1632" i="1"/>
  <c r="O1632" i="1"/>
  <c r="P1632" i="1" s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R1627" i="1"/>
  <c r="S1627" i="1" s="1"/>
  <c r="Q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R1623" i="1"/>
  <c r="Q1623" i="1"/>
  <c r="S1623" i="1" s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R1622" i="1"/>
  <c r="Q1622" i="1"/>
  <c r="S1622" i="1" s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P1617" i="1" s="1"/>
  <c r="N1617" i="1"/>
  <c r="L1617" i="1"/>
  <c r="M1617" i="1" s="1"/>
  <c r="K1617" i="1"/>
  <c r="J1617" i="1"/>
  <c r="I1617" i="1"/>
  <c r="AB1617" i="1" s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S1614" i="1" s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S1612" i="1"/>
  <c r="R1612" i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R1610" i="1"/>
  <c r="Q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R1608" i="1"/>
  <c r="S1608" i="1" s="1"/>
  <c r="Q1608" i="1"/>
  <c r="O1608" i="1"/>
  <c r="P1608" i="1" s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R1605" i="1"/>
  <c r="Q1605" i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S1603" i="1"/>
  <c r="R1603" i="1"/>
  <c r="Q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R1598" i="1"/>
  <c r="Q1598" i="1"/>
  <c r="S1598" i="1" s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P1593" i="1" s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S1588" i="1"/>
  <c r="R1588" i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T1586" i="1"/>
  <c r="V1586" i="1" s="1"/>
  <c r="R1586" i="1"/>
  <c r="Q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R1584" i="1"/>
  <c r="S1584" i="1" s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S1579" i="1"/>
  <c r="R1579" i="1"/>
  <c r="Q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P1569" i="1" s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S1564" i="1"/>
  <c r="R1564" i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R1562" i="1"/>
  <c r="Q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R1560" i="1"/>
  <c r="S1560" i="1" s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S1555" i="1"/>
  <c r="R1555" i="1"/>
  <c r="Q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P1545" i="1" s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AB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S1540" i="1"/>
  <c r="R1540" i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U1538" i="1"/>
  <c r="T1538" i="1"/>
  <c r="V1538" i="1" s="1"/>
  <c r="R1538" i="1"/>
  <c r="Q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R1536" i="1"/>
  <c r="S1536" i="1" s="1"/>
  <c r="Q1536" i="1"/>
  <c r="O1536" i="1"/>
  <c r="P1536" i="1" s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S1531" i="1"/>
  <c r="R1531" i="1"/>
  <c r="Q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S1528" i="1"/>
  <c r="R1528" i="1"/>
  <c r="Q1528" i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P1521" i="1" s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S1516" i="1"/>
  <c r="R1516" i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R1514" i="1"/>
  <c r="Q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R1512" i="1"/>
  <c r="S1512" i="1" s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V1510" i="1" s="1"/>
  <c r="T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S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T1506" i="1"/>
  <c r="V1506" i="1" s="1"/>
  <c r="R1506" i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B1505" i="1"/>
  <c r="AA1505" i="1"/>
  <c r="Y1505" i="1"/>
  <c r="X1505" i="1"/>
  <c r="Z1505" i="1" s="1"/>
  <c r="W1505" i="1"/>
  <c r="U1505" i="1"/>
  <c r="V1505" i="1" s="1"/>
  <c r="T1505" i="1"/>
  <c r="R1505" i="1"/>
  <c r="S1505" i="1" s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V1504" i="1" s="1"/>
  <c r="T1504" i="1"/>
  <c r="R1504" i="1"/>
  <c r="S1504" i="1" s="1"/>
  <c r="Q1504" i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S1503" i="1"/>
  <c r="R1503" i="1"/>
  <c r="Q1503" i="1"/>
  <c r="O1503" i="1"/>
  <c r="P1503" i="1" s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W1502" i="1"/>
  <c r="V1502" i="1"/>
  <c r="U1502" i="1"/>
  <c r="T1502" i="1"/>
  <c r="R1502" i="1"/>
  <c r="S1502" i="1" s="1"/>
  <c r="Q1502" i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V1501" i="1" s="1"/>
  <c r="T1501" i="1"/>
  <c r="R1501" i="1"/>
  <c r="S1501" i="1" s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V1500" i="1" s="1"/>
  <c r="T1500" i="1"/>
  <c r="R1500" i="1"/>
  <c r="S1500" i="1" s="1"/>
  <c r="Q1500" i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S1499" i="1"/>
  <c r="R1499" i="1"/>
  <c r="Q1499" i="1"/>
  <c r="O1499" i="1"/>
  <c r="P1499" i="1" s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W1498" i="1"/>
  <c r="V1498" i="1"/>
  <c r="U1498" i="1"/>
  <c r="T1498" i="1"/>
  <c r="R1498" i="1"/>
  <c r="S1498" i="1" s="1"/>
  <c r="Q1498" i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B1497" i="1"/>
  <c r="AA1497" i="1"/>
  <c r="Y1497" i="1"/>
  <c r="X1497" i="1"/>
  <c r="Z1497" i="1" s="1"/>
  <c r="W1497" i="1"/>
  <c r="U1497" i="1"/>
  <c r="V1497" i="1" s="1"/>
  <c r="T1497" i="1"/>
  <c r="R1497" i="1"/>
  <c r="S1497" i="1" s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V1496" i="1" s="1"/>
  <c r="T1496" i="1"/>
  <c r="S1496" i="1"/>
  <c r="R1496" i="1"/>
  <c r="Q1496" i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S1495" i="1"/>
  <c r="R1495" i="1"/>
  <c r="Q1495" i="1"/>
  <c r="O1495" i="1"/>
  <c r="P1495" i="1" s="1"/>
  <c r="N1495" i="1"/>
  <c r="L1495" i="1"/>
  <c r="M1495" i="1" s="1"/>
  <c r="K1495" i="1"/>
  <c r="J1495" i="1"/>
  <c r="I1495" i="1"/>
  <c r="AB1495" i="1" s="1"/>
  <c r="H1495" i="1"/>
  <c r="G1495" i="1"/>
  <c r="F1495" i="1"/>
  <c r="E1495" i="1"/>
  <c r="D1495" i="1"/>
  <c r="B1495" i="1"/>
  <c r="A1495" i="1" s="1"/>
  <c r="AA1494" i="1"/>
  <c r="Y1494" i="1"/>
  <c r="X1494" i="1"/>
  <c r="W1494" i="1"/>
  <c r="V1494" i="1"/>
  <c r="U1494" i="1"/>
  <c r="T1494" i="1"/>
  <c r="R1494" i="1"/>
  <c r="S1494" i="1" s="1"/>
  <c r="Q1494" i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V1493" i="1" s="1"/>
  <c r="T1493" i="1"/>
  <c r="R1493" i="1"/>
  <c r="S1493" i="1" s="1"/>
  <c r="Q1493" i="1"/>
  <c r="P1493" i="1"/>
  <c r="AB1493" i="1" s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V1492" i="1" s="1"/>
  <c r="T1492" i="1"/>
  <c r="R1492" i="1"/>
  <c r="S1492" i="1" s="1"/>
  <c r="Q1492" i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V1491" i="1"/>
  <c r="U1491" i="1"/>
  <c r="T1491" i="1"/>
  <c r="S1491" i="1"/>
  <c r="R1491" i="1"/>
  <c r="Q1491" i="1"/>
  <c r="O1491" i="1"/>
  <c r="P1491" i="1" s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S1490" i="1" s="1"/>
  <c r="Q1490" i="1"/>
  <c r="O1490" i="1"/>
  <c r="P1490" i="1" s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B1489" i="1"/>
  <c r="AA1489" i="1"/>
  <c r="Y1489" i="1"/>
  <c r="X1489" i="1"/>
  <c r="Z1489" i="1" s="1"/>
  <c r="W1489" i="1"/>
  <c r="U1489" i="1"/>
  <c r="V1489" i="1" s="1"/>
  <c r="T1489" i="1"/>
  <c r="R1489" i="1"/>
  <c r="S1489" i="1" s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V1488" i="1" s="1"/>
  <c r="T1488" i="1"/>
  <c r="S1488" i="1"/>
  <c r="R1488" i="1"/>
  <c r="Q1488" i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S1487" i="1"/>
  <c r="R1487" i="1"/>
  <c r="Q1487" i="1"/>
  <c r="O1487" i="1"/>
  <c r="P1487" i="1" s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S1486" i="1" s="1"/>
  <c r="Q1486" i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V1485" i="1" s="1"/>
  <c r="T1485" i="1"/>
  <c r="R1485" i="1"/>
  <c r="S1485" i="1" s="1"/>
  <c r="Q1485" i="1"/>
  <c r="P1485" i="1"/>
  <c r="AB1485" i="1" s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V1484" i="1" s="1"/>
  <c r="T1484" i="1"/>
  <c r="R1484" i="1"/>
  <c r="S1484" i="1" s="1"/>
  <c r="Q1484" i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S1483" i="1"/>
  <c r="R1483" i="1"/>
  <c r="Q1483" i="1"/>
  <c r="O1483" i="1"/>
  <c r="P1483" i="1" s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S1482" i="1" s="1"/>
  <c r="Q1482" i="1"/>
  <c r="O1482" i="1"/>
  <c r="P1482" i="1" s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V1481" i="1" s="1"/>
  <c r="T1481" i="1"/>
  <c r="R1481" i="1"/>
  <c r="S1481" i="1" s="1"/>
  <c r="Q1481" i="1"/>
  <c r="P1481" i="1"/>
  <c r="AB1481" i="1" s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V1480" i="1" s="1"/>
  <c r="T1480" i="1"/>
  <c r="S1480" i="1"/>
  <c r="R1480" i="1"/>
  <c r="Q1480" i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R1479" i="1"/>
  <c r="Q1479" i="1"/>
  <c r="S1479" i="1" s="1"/>
  <c r="O1479" i="1"/>
  <c r="P1479" i="1" s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O1478" i="1"/>
  <c r="P1478" i="1" s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V1477" i="1" s="1"/>
  <c r="T1477" i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R1475" i="1"/>
  <c r="Q1475" i="1"/>
  <c r="S1475" i="1" s="1"/>
  <c r="O1475" i="1"/>
  <c r="P1475" i="1" s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W1474" i="1"/>
  <c r="U1474" i="1"/>
  <c r="T1474" i="1"/>
  <c r="V1474" i="1" s="1"/>
  <c r="R1474" i="1"/>
  <c r="S1474" i="1" s="1"/>
  <c r="Q1474" i="1"/>
  <c r="O1474" i="1"/>
  <c r="P1474" i="1" s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V1473" i="1" s="1"/>
  <c r="T1473" i="1"/>
  <c r="R1473" i="1"/>
  <c r="S1473" i="1" s="1"/>
  <c r="Q1473" i="1"/>
  <c r="O1473" i="1"/>
  <c r="P1473" i="1" s="1"/>
  <c r="N1473" i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V1472" i="1" s="1"/>
  <c r="T1472" i="1"/>
  <c r="R1472" i="1"/>
  <c r="S1472" i="1" s="1"/>
  <c r="Q1472" i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O1471" i="1"/>
  <c r="P1471" i="1" s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V1469" i="1" s="1"/>
  <c r="T1469" i="1"/>
  <c r="R1469" i="1"/>
  <c r="S1469" i="1" s="1"/>
  <c r="Q1469" i="1"/>
  <c r="O1469" i="1"/>
  <c r="P1469" i="1" s="1"/>
  <c r="N1469" i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V1467" i="1"/>
  <c r="U1467" i="1"/>
  <c r="T1467" i="1"/>
  <c r="R1467" i="1"/>
  <c r="Q1467" i="1"/>
  <c r="S1467" i="1" s="1"/>
  <c r="O1467" i="1"/>
  <c r="P1467" i="1" s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O1466" i="1"/>
  <c r="P1466" i="1" s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V1465" i="1" s="1"/>
  <c r="T1465" i="1"/>
  <c r="R1465" i="1"/>
  <c r="S1465" i="1" s="1"/>
  <c r="Q1465" i="1"/>
  <c r="O1465" i="1"/>
  <c r="P1465" i="1" s="1"/>
  <c r="AB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R1463" i="1"/>
  <c r="Q1463" i="1"/>
  <c r="S1463" i="1" s="1"/>
  <c r="O1463" i="1"/>
  <c r="P1463" i="1" s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O1462" i="1"/>
  <c r="P1462" i="1" s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V1461" i="1" s="1"/>
  <c r="T1461" i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Q1459" i="1"/>
  <c r="S1459" i="1" s="1"/>
  <c r="O1459" i="1"/>
  <c r="P1459" i="1" s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W1458" i="1"/>
  <c r="U1458" i="1"/>
  <c r="T1458" i="1"/>
  <c r="V1458" i="1" s="1"/>
  <c r="R1458" i="1"/>
  <c r="S1458" i="1" s="1"/>
  <c r="Q1458" i="1"/>
  <c r="O1458" i="1"/>
  <c r="P1458" i="1" s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V1457" i="1" s="1"/>
  <c r="T1457" i="1"/>
  <c r="R1457" i="1"/>
  <c r="S1457" i="1" s="1"/>
  <c r="Q1457" i="1"/>
  <c r="O1457" i="1"/>
  <c r="P1457" i="1" s="1"/>
  <c r="N1457" i="1"/>
  <c r="L1457" i="1"/>
  <c r="K1457" i="1"/>
  <c r="M1457" i="1" s="1"/>
  <c r="AB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V1456" i="1" s="1"/>
  <c r="T1456" i="1"/>
  <c r="R1456" i="1"/>
  <c r="S1456" i="1" s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Q1455" i="1"/>
  <c r="S1455" i="1" s="1"/>
  <c r="O1455" i="1"/>
  <c r="P1455" i="1" s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V1453" i="1" s="1"/>
  <c r="T1453" i="1"/>
  <c r="R1453" i="1"/>
  <c r="S1453" i="1" s="1"/>
  <c r="Q1453" i="1"/>
  <c r="O1453" i="1"/>
  <c r="P1453" i="1" s="1"/>
  <c r="N1453" i="1"/>
  <c r="L1453" i="1"/>
  <c r="K1453" i="1"/>
  <c r="M1453" i="1" s="1"/>
  <c r="AB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V1451" i="1"/>
  <c r="U1451" i="1"/>
  <c r="T1451" i="1"/>
  <c r="R1451" i="1"/>
  <c r="Q1451" i="1"/>
  <c r="S1451" i="1" s="1"/>
  <c r="O1451" i="1"/>
  <c r="P1451" i="1" s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O1450" i="1"/>
  <c r="P1450" i="1" s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V1449" i="1" s="1"/>
  <c r="T1449" i="1"/>
  <c r="R1449" i="1"/>
  <c r="S1449" i="1" s="1"/>
  <c r="Q1449" i="1"/>
  <c r="O1449" i="1"/>
  <c r="P1449" i="1" s="1"/>
  <c r="AB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R1447" i="1"/>
  <c r="Q1447" i="1"/>
  <c r="S1447" i="1" s="1"/>
  <c r="O1447" i="1"/>
  <c r="P1447" i="1" s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O1446" i="1"/>
  <c r="P1446" i="1" s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W1445" i="1"/>
  <c r="U1445" i="1"/>
  <c r="V1445" i="1" s="1"/>
  <c r="T1445" i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M1444" i="1" s="1"/>
  <c r="K1444" i="1"/>
  <c r="J1444" i="1"/>
  <c r="I1444" i="1"/>
  <c r="AB1444" i="1" s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V1443" i="1"/>
  <c r="U1443" i="1"/>
  <c r="T1443" i="1"/>
  <c r="S1443" i="1"/>
  <c r="R1443" i="1"/>
  <c r="Q1443" i="1"/>
  <c r="O1443" i="1"/>
  <c r="P1443" i="1" s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W1442" i="1"/>
  <c r="U1442" i="1"/>
  <c r="T1442" i="1"/>
  <c r="V1442" i="1" s="1"/>
  <c r="R1442" i="1"/>
  <c r="S1442" i="1" s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V1441" i="1" s="1"/>
  <c r="T1441" i="1"/>
  <c r="R1441" i="1"/>
  <c r="S1441" i="1" s="1"/>
  <c r="Q1441" i="1"/>
  <c r="P1441" i="1"/>
  <c r="O1441" i="1"/>
  <c r="N1441" i="1"/>
  <c r="M1441" i="1"/>
  <c r="AB1441" i="1" s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V1440" i="1" s="1"/>
  <c r="T1440" i="1"/>
  <c r="R1440" i="1"/>
  <c r="S1440" i="1" s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R1439" i="1"/>
  <c r="Q1439" i="1"/>
  <c r="S1439" i="1" s="1"/>
  <c r="O1439" i="1"/>
  <c r="P1439" i="1" s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W1438" i="1"/>
  <c r="V1438" i="1"/>
  <c r="U1438" i="1"/>
  <c r="T1438" i="1"/>
  <c r="R1438" i="1"/>
  <c r="S1438" i="1" s="1"/>
  <c r="Q1438" i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V1437" i="1" s="1"/>
  <c r="T1437" i="1"/>
  <c r="R1437" i="1"/>
  <c r="S1437" i="1" s="1"/>
  <c r="Q1437" i="1"/>
  <c r="O1437" i="1"/>
  <c r="P1437" i="1" s="1"/>
  <c r="N1437" i="1"/>
  <c r="M1437" i="1"/>
  <c r="AB1437" i="1" s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M1436" i="1" s="1"/>
  <c r="K1436" i="1"/>
  <c r="J1436" i="1"/>
  <c r="I1436" i="1"/>
  <c r="AB1436" i="1" s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V1435" i="1"/>
  <c r="U1435" i="1"/>
  <c r="T1435" i="1"/>
  <c r="S1435" i="1"/>
  <c r="R1435" i="1"/>
  <c r="Q1435" i="1"/>
  <c r="O1435" i="1"/>
  <c r="P1435" i="1" s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O1434" i="1"/>
  <c r="P1434" i="1" s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W1433" i="1"/>
  <c r="U1433" i="1"/>
  <c r="V1433" i="1" s="1"/>
  <c r="T1433" i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V1432" i="1" s="1"/>
  <c r="T1432" i="1"/>
  <c r="S1432" i="1"/>
  <c r="R1432" i="1"/>
  <c r="Q1432" i="1"/>
  <c r="P1432" i="1"/>
  <c r="O1432" i="1"/>
  <c r="N1432" i="1"/>
  <c r="L1432" i="1"/>
  <c r="M1432" i="1" s="1"/>
  <c r="K1432" i="1"/>
  <c r="J1432" i="1"/>
  <c r="I1432" i="1"/>
  <c r="AB1432" i="1" s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V1431" i="1"/>
  <c r="U1431" i="1"/>
  <c r="T1431" i="1"/>
  <c r="S1431" i="1"/>
  <c r="R1431" i="1"/>
  <c r="Q1431" i="1"/>
  <c r="O1431" i="1"/>
  <c r="P1431" i="1" s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W1430" i="1"/>
  <c r="U1430" i="1"/>
  <c r="T1430" i="1"/>
  <c r="V1430" i="1" s="1"/>
  <c r="R1430" i="1"/>
  <c r="S1430" i="1" s="1"/>
  <c r="Q1430" i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V1429" i="1" s="1"/>
  <c r="T1429" i="1"/>
  <c r="R1429" i="1"/>
  <c r="S1429" i="1" s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V1428" i="1" s="1"/>
  <c r="T1428" i="1"/>
  <c r="R1428" i="1"/>
  <c r="S1428" i="1" s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R1427" i="1"/>
  <c r="Q1427" i="1"/>
  <c r="S1427" i="1" s="1"/>
  <c r="O1427" i="1"/>
  <c r="P1427" i="1" s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W1426" i="1"/>
  <c r="V1426" i="1"/>
  <c r="U1426" i="1"/>
  <c r="T1426" i="1"/>
  <c r="R1426" i="1"/>
  <c r="S1426" i="1" s="1"/>
  <c r="Q1426" i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V1425" i="1" s="1"/>
  <c r="T1425" i="1"/>
  <c r="R1425" i="1"/>
  <c r="S1425" i="1" s="1"/>
  <c r="Q1425" i="1"/>
  <c r="O1425" i="1"/>
  <c r="P1425" i="1" s="1"/>
  <c r="N1425" i="1"/>
  <c r="M1425" i="1"/>
  <c r="AB1425" i="1" s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V1423" i="1"/>
  <c r="U1423" i="1"/>
  <c r="T1423" i="1"/>
  <c r="S1423" i="1"/>
  <c r="R1423" i="1"/>
  <c r="Q1423" i="1"/>
  <c r="O1423" i="1"/>
  <c r="P1423" i="1" s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O1422" i="1"/>
  <c r="P1422" i="1" s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W1421" i="1"/>
  <c r="U1421" i="1"/>
  <c r="V1421" i="1" s="1"/>
  <c r="T1421" i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V1420" i="1" s="1"/>
  <c r="T1420" i="1"/>
  <c r="S1420" i="1"/>
  <c r="R1420" i="1"/>
  <c r="Q1420" i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S1419" i="1"/>
  <c r="R1419" i="1"/>
  <c r="Q1419" i="1"/>
  <c r="O1419" i="1"/>
  <c r="P1419" i="1" s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W1418" i="1"/>
  <c r="U1418" i="1"/>
  <c r="T1418" i="1"/>
  <c r="V1418" i="1" s="1"/>
  <c r="R1418" i="1"/>
  <c r="S1418" i="1" s="1"/>
  <c r="Q1418" i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V1417" i="1" s="1"/>
  <c r="T1417" i="1"/>
  <c r="R1417" i="1"/>
  <c r="S1417" i="1" s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V1416" i="1" s="1"/>
  <c r="T1416" i="1"/>
  <c r="R1416" i="1"/>
  <c r="S1416" i="1" s="1"/>
  <c r="Q1416" i="1"/>
  <c r="O1416" i="1"/>
  <c r="N1416" i="1"/>
  <c r="P1416" i="1" s="1"/>
  <c r="AB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R1415" i="1"/>
  <c r="Q1415" i="1"/>
  <c r="S1415" i="1" s="1"/>
  <c r="O1415" i="1"/>
  <c r="P1415" i="1" s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W1414" i="1"/>
  <c r="V1414" i="1"/>
  <c r="U1414" i="1"/>
  <c r="T1414" i="1"/>
  <c r="R1414" i="1"/>
  <c r="S1414" i="1" s="1"/>
  <c r="Q1414" i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V1413" i="1" s="1"/>
  <c r="T1413" i="1"/>
  <c r="R1413" i="1"/>
  <c r="S1413" i="1" s="1"/>
  <c r="Q1413" i="1"/>
  <c r="O1413" i="1"/>
  <c r="P1413" i="1" s="1"/>
  <c r="AB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V1411" i="1"/>
  <c r="U1411" i="1"/>
  <c r="T1411" i="1"/>
  <c r="S1411" i="1"/>
  <c r="R1411" i="1"/>
  <c r="Q1411" i="1"/>
  <c r="O1411" i="1"/>
  <c r="P1411" i="1" s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O1410" i="1"/>
  <c r="P1410" i="1" s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W1409" i="1"/>
  <c r="U1409" i="1"/>
  <c r="V1409" i="1" s="1"/>
  <c r="T1409" i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V1408" i="1" s="1"/>
  <c r="T1408" i="1"/>
  <c r="S1408" i="1"/>
  <c r="R1408" i="1"/>
  <c r="Q1408" i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S1407" i="1"/>
  <c r="R1407" i="1"/>
  <c r="Q1407" i="1"/>
  <c r="O1407" i="1"/>
  <c r="P1407" i="1" s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W1406" i="1"/>
  <c r="U1406" i="1"/>
  <c r="T1406" i="1"/>
  <c r="V1406" i="1" s="1"/>
  <c r="R1406" i="1"/>
  <c r="S1406" i="1" s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V1405" i="1" s="1"/>
  <c r="T1405" i="1"/>
  <c r="R1405" i="1"/>
  <c r="S1405" i="1" s="1"/>
  <c r="Q1405" i="1"/>
  <c r="P1405" i="1"/>
  <c r="O1405" i="1"/>
  <c r="N1405" i="1"/>
  <c r="M1405" i="1"/>
  <c r="AB1405" i="1" s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V1404" i="1" s="1"/>
  <c r="T1404" i="1"/>
  <c r="R1404" i="1"/>
  <c r="S1404" i="1" s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R1403" i="1"/>
  <c r="Q1403" i="1"/>
  <c r="S1403" i="1" s="1"/>
  <c r="O1403" i="1"/>
  <c r="P1403" i="1" s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W1402" i="1"/>
  <c r="V1402" i="1"/>
  <c r="U1402" i="1"/>
  <c r="T1402" i="1"/>
  <c r="R1402" i="1"/>
  <c r="S1402" i="1" s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V1401" i="1" s="1"/>
  <c r="T1401" i="1"/>
  <c r="R1401" i="1"/>
  <c r="S1401" i="1" s="1"/>
  <c r="Q1401" i="1"/>
  <c r="O1401" i="1"/>
  <c r="P1401" i="1" s="1"/>
  <c r="N1401" i="1"/>
  <c r="M1401" i="1"/>
  <c r="AB1401" i="1" s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V1399" i="1"/>
  <c r="U1399" i="1"/>
  <c r="T1399" i="1"/>
  <c r="S1399" i="1"/>
  <c r="R1399" i="1"/>
  <c r="Q1399" i="1"/>
  <c r="O1399" i="1"/>
  <c r="P1399" i="1" s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V1397" i="1" s="1"/>
  <c r="T1397" i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V1395" i="1"/>
  <c r="U1395" i="1"/>
  <c r="T1395" i="1"/>
  <c r="S1395" i="1"/>
  <c r="R1395" i="1"/>
  <c r="Q1395" i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S1394" i="1" s="1"/>
  <c r="Q1394" i="1"/>
  <c r="O1394" i="1"/>
  <c r="P1394" i="1" s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S1393" i="1" s="1"/>
  <c r="Q1393" i="1"/>
  <c r="O1393" i="1"/>
  <c r="P1393" i="1" s="1"/>
  <c r="N1393" i="1"/>
  <c r="L1393" i="1"/>
  <c r="K1393" i="1"/>
  <c r="M1393" i="1" s="1"/>
  <c r="J1393" i="1"/>
  <c r="I1393" i="1"/>
  <c r="AB1393" i="1" s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V1392" i="1" s="1"/>
  <c r="T1392" i="1"/>
  <c r="R1392" i="1"/>
  <c r="S1392" i="1" s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AB1391" i="1" s="1"/>
  <c r="O1391" i="1"/>
  <c r="P1391" i="1" s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W1390" i="1"/>
  <c r="V1390" i="1"/>
  <c r="U1390" i="1"/>
  <c r="T1390" i="1"/>
  <c r="S1390" i="1"/>
  <c r="R1390" i="1"/>
  <c r="Q1390" i="1"/>
  <c r="O1390" i="1"/>
  <c r="P1390" i="1" s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W1389" i="1"/>
  <c r="V1389" i="1"/>
  <c r="U1389" i="1"/>
  <c r="T1389" i="1"/>
  <c r="R1389" i="1"/>
  <c r="S1389" i="1" s="1"/>
  <c r="Q1389" i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S1387" i="1"/>
  <c r="R1387" i="1"/>
  <c r="Q1387" i="1"/>
  <c r="O1387" i="1"/>
  <c r="P1387" i="1" s="1"/>
  <c r="AB1387" i="1" s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S1385" i="1" s="1"/>
  <c r="Q1385" i="1"/>
  <c r="P1385" i="1"/>
  <c r="O1385" i="1"/>
  <c r="N1385" i="1"/>
  <c r="M1385" i="1"/>
  <c r="AB1385" i="1" s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V1384" i="1" s="1"/>
  <c r="T1384" i="1"/>
  <c r="R1384" i="1"/>
  <c r="S1384" i="1" s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W1382" i="1"/>
  <c r="V1382" i="1"/>
  <c r="U1382" i="1"/>
  <c r="T1382" i="1"/>
  <c r="R1382" i="1"/>
  <c r="S1382" i="1" s="1"/>
  <c r="Q1382" i="1"/>
  <c r="O1382" i="1"/>
  <c r="P1382" i="1" s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W1381" i="1"/>
  <c r="U1381" i="1"/>
  <c r="V1381" i="1" s="1"/>
  <c r="T1381" i="1"/>
  <c r="R1381" i="1"/>
  <c r="S1381" i="1" s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B1380" i="1"/>
  <c r="AA1380" i="1"/>
  <c r="Z1380" i="1"/>
  <c r="Y1380" i="1"/>
  <c r="X1380" i="1"/>
  <c r="W1380" i="1"/>
  <c r="U1380" i="1"/>
  <c r="V1380" i="1" s="1"/>
  <c r="T1380" i="1"/>
  <c r="R1380" i="1"/>
  <c r="S1380" i="1" s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R1379" i="1"/>
  <c r="Q1379" i="1"/>
  <c r="S1379" i="1" s="1"/>
  <c r="O1379" i="1"/>
  <c r="P1379" i="1" s="1"/>
  <c r="AB1379" i="1" s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W1378" i="1"/>
  <c r="V1378" i="1"/>
  <c r="U1378" i="1"/>
  <c r="T1378" i="1"/>
  <c r="S1378" i="1"/>
  <c r="R1378" i="1"/>
  <c r="Q1378" i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W1377" i="1"/>
  <c r="V1377" i="1"/>
  <c r="U1377" i="1"/>
  <c r="T1377" i="1"/>
  <c r="R1377" i="1"/>
  <c r="S1377" i="1" s="1"/>
  <c r="Q1377" i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V1376" i="1" s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S1375" i="1"/>
  <c r="R1375" i="1"/>
  <c r="Q1375" i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W1374" i="1"/>
  <c r="U1374" i="1"/>
  <c r="T1374" i="1"/>
  <c r="V1374" i="1" s="1"/>
  <c r="R1374" i="1"/>
  <c r="S1374" i="1" s="1"/>
  <c r="Q1374" i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W1373" i="1"/>
  <c r="U1373" i="1"/>
  <c r="T1373" i="1"/>
  <c r="V1373" i="1" s="1"/>
  <c r="R1373" i="1"/>
  <c r="S1373" i="1" s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V1372" i="1" s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V1368" i="1" s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AB1368" i="1" s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AB1363" i="1" s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M1361" i="1"/>
  <c r="AB1361" i="1" s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V1360" i="1" s="1"/>
  <c r="T1360" i="1"/>
  <c r="R1360" i="1"/>
  <c r="S1360" i="1" s="1"/>
  <c r="Q1360" i="1"/>
  <c r="O1360" i="1"/>
  <c r="N1360" i="1"/>
  <c r="P1360" i="1" s="1"/>
  <c r="L1360" i="1"/>
  <c r="K1360" i="1"/>
  <c r="M1360" i="1" s="1"/>
  <c r="AB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W1357" i="1"/>
  <c r="U1357" i="1"/>
  <c r="T1357" i="1"/>
  <c r="V1357" i="1" s="1"/>
  <c r="R1357" i="1"/>
  <c r="S1357" i="1" s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V1356" i="1" s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V1352" i="1" s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V1348" i="1" s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AB1348" i="1" s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M1345" i="1"/>
  <c r="AB1345" i="1" s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V1344" i="1" s="1"/>
  <c r="T1344" i="1"/>
  <c r="R1344" i="1"/>
  <c r="S1344" i="1" s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U1343" i="1"/>
  <c r="V1343" i="1" s="1"/>
  <c r="T1343" i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W1341" i="1"/>
  <c r="U1341" i="1"/>
  <c r="T1341" i="1"/>
  <c r="V1341" i="1" s="1"/>
  <c r="R1341" i="1"/>
  <c r="S1341" i="1" s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V1340" i="1" s="1"/>
  <c r="T1340" i="1"/>
  <c r="R1340" i="1"/>
  <c r="S1340" i="1" s="1"/>
  <c r="Q1340" i="1"/>
  <c r="O1340" i="1"/>
  <c r="N1340" i="1"/>
  <c r="P1340" i="1" s="1"/>
  <c r="L1340" i="1"/>
  <c r="K1340" i="1"/>
  <c r="M1340" i="1" s="1"/>
  <c r="AB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R1337" i="1"/>
  <c r="S1337" i="1" s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V1336" i="1" s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S1330" i="1" s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W1329" i="1"/>
  <c r="U1329" i="1"/>
  <c r="T1329" i="1"/>
  <c r="V1329" i="1" s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V1328" i="1" s="1"/>
  <c r="T1328" i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P1326" i="1" s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S1325" i="1" s="1"/>
  <c r="Q1325" i="1"/>
  <c r="O1325" i="1"/>
  <c r="P1325" i="1" s="1"/>
  <c r="N1325" i="1"/>
  <c r="L1325" i="1"/>
  <c r="M1325" i="1" s="1"/>
  <c r="K1325" i="1"/>
  <c r="J1325" i="1"/>
  <c r="I1325" i="1"/>
  <c r="AB1325" i="1" s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R1323" i="1"/>
  <c r="Q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S1318" i="1" s="1"/>
  <c r="Q1318" i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W1317" i="1"/>
  <c r="U1317" i="1"/>
  <c r="T1317" i="1"/>
  <c r="V1317" i="1" s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V1316" i="1" s="1"/>
  <c r="T1316" i="1"/>
  <c r="R1316" i="1"/>
  <c r="S1316" i="1" s="1"/>
  <c r="AB1316" i="1" s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V1315" i="1" s="1"/>
  <c r="T1315" i="1"/>
  <c r="S1315" i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P1314" i="1" s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W1313" i="1"/>
  <c r="V1313" i="1"/>
  <c r="U1313" i="1"/>
  <c r="T1313" i="1"/>
  <c r="R1313" i="1"/>
  <c r="S1313" i="1" s="1"/>
  <c r="Q1313" i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V1311" i="1" s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W1310" i="1"/>
  <c r="U1310" i="1"/>
  <c r="T1310" i="1"/>
  <c r="V1310" i="1" s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S1306" i="1" s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W1305" i="1"/>
  <c r="U1305" i="1"/>
  <c r="T1305" i="1"/>
  <c r="V1305" i="1" s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V1304" i="1" s="1"/>
  <c r="T1304" i="1"/>
  <c r="S1304" i="1"/>
  <c r="R1304" i="1"/>
  <c r="Q1304" i="1"/>
  <c r="P1304" i="1"/>
  <c r="O1304" i="1"/>
  <c r="N1304" i="1"/>
  <c r="L1304" i="1"/>
  <c r="K1304" i="1"/>
  <c r="M1304" i="1" s="1"/>
  <c r="AB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S1303" i="1"/>
  <c r="R1303" i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P1302" i="1" s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S1301" i="1" s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V1299" i="1" s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W1298" i="1"/>
  <c r="U1298" i="1"/>
  <c r="T1298" i="1"/>
  <c r="V1298" i="1" s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V1294" i="1" s="1"/>
  <c r="T1294" i="1"/>
  <c r="S1294" i="1"/>
  <c r="R1294" i="1"/>
  <c r="Q1294" i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W1293" i="1"/>
  <c r="U1293" i="1"/>
  <c r="T1293" i="1"/>
  <c r="V1293" i="1" s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AB1292" i="1" s="1"/>
  <c r="W1292" i="1"/>
  <c r="V1292" i="1"/>
  <c r="U1292" i="1"/>
  <c r="T1292" i="1"/>
  <c r="S1292" i="1"/>
  <c r="R1292" i="1"/>
  <c r="Q1292" i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S1291" i="1"/>
  <c r="R1291" i="1"/>
  <c r="Q1291" i="1"/>
  <c r="O1291" i="1"/>
  <c r="P1291" i="1" s="1"/>
  <c r="N1291" i="1"/>
  <c r="M1291" i="1"/>
  <c r="L1291" i="1"/>
  <c r="K1291" i="1"/>
  <c r="J1291" i="1"/>
  <c r="I1291" i="1"/>
  <c r="AB1291" i="1" s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P1290" i="1" s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S1289" i="1" s="1"/>
  <c r="Q1289" i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R1288" i="1"/>
  <c r="S1288" i="1" s="1"/>
  <c r="Q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V1287" i="1" s="1"/>
  <c r="T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U1286" i="1"/>
  <c r="T1286" i="1"/>
  <c r="V1286" i="1" s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V1282" i="1" s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W1281" i="1"/>
  <c r="U1281" i="1"/>
  <c r="T1281" i="1"/>
  <c r="V1281" i="1" s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S1280" i="1"/>
  <c r="R1280" i="1"/>
  <c r="Q1280" i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P1278" i="1" s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W1277" i="1"/>
  <c r="V1277" i="1"/>
  <c r="U1277" i="1"/>
  <c r="T1277" i="1"/>
  <c r="R1277" i="1"/>
  <c r="S1277" i="1" s="1"/>
  <c r="Q1277" i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Q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AB1272" i="1" s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V1270" i="1" s="1"/>
  <c r="T1270" i="1"/>
  <c r="S1270" i="1"/>
  <c r="R1270" i="1"/>
  <c r="Q1270" i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W1269" i="1"/>
  <c r="U1269" i="1"/>
  <c r="T1269" i="1"/>
  <c r="V1269" i="1" s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S1268" i="1"/>
  <c r="AB1268" i="1" s="1"/>
  <c r="R1268" i="1"/>
  <c r="Q1268" i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S1267" i="1"/>
  <c r="R1267" i="1"/>
  <c r="Q1267" i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P1266" i="1" s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W1265" i="1"/>
  <c r="V1265" i="1"/>
  <c r="U1265" i="1"/>
  <c r="T1265" i="1"/>
  <c r="R1265" i="1"/>
  <c r="S1265" i="1" s="1"/>
  <c r="Q1265" i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V1263" i="1" s="1"/>
  <c r="T1263" i="1"/>
  <c r="R1263" i="1"/>
  <c r="Q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V1258" i="1" s="1"/>
  <c r="T1258" i="1"/>
  <c r="S1258" i="1"/>
  <c r="R1258" i="1"/>
  <c r="Q1258" i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R1257" i="1"/>
  <c r="S1257" i="1" s="1"/>
  <c r="Q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V1256" i="1" s="1"/>
  <c r="T1256" i="1"/>
  <c r="R1256" i="1"/>
  <c r="Q1256" i="1"/>
  <c r="S1256" i="1" s="1"/>
  <c r="P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R1244" i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R1243" i="1"/>
  <c r="Q1243" i="1"/>
  <c r="S1243" i="1" s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R1221" i="1"/>
  <c r="Q1221" i="1"/>
  <c r="S1221" i="1" s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O1216" i="1"/>
  <c r="N1216" i="1"/>
  <c r="P1216" i="1" s="1"/>
  <c r="L1216" i="1"/>
  <c r="K1216" i="1"/>
  <c r="M1216" i="1" s="1"/>
  <c r="AB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V1214" i="1"/>
  <c r="U1214" i="1"/>
  <c r="T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Q1210" i="1"/>
  <c r="S1210" i="1" s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T1206" i="1"/>
  <c r="V1206" i="1" s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V1202" i="1"/>
  <c r="U1202" i="1"/>
  <c r="T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T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S1191" i="1"/>
  <c r="R1191" i="1"/>
  <c r="Q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V1190" i="1"/>
  <c r="U1190" i="1"/>
  <c r="T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S1184" i="1"/>
  <c r="R1184" i="1"/>
  <c r="Q1184" i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V1183" i="1" s="1"/>
  <c r="T1183" i="1"/>
  <c r="S1183" i="1"/>
  <c r="R1183" i="1"/>
  <c r="Q1183" i="1"/>
  <c r="O1183" i="1"/>
  <c r="P1183" i="1" s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O1181" i="1"/>
  <c r="P1181" i="1" s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AB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V1178" i="1" s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V1174" i="1"/>
  <c r="U1174" i="1"/>
  <c r="T1174" i="1"/>
  <c r="R1174" i="1"/>
  <c r="S1174" i="1" s="1"/>
  <c r="Q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V1169" i="1"/>
  <c r="U1169" i="1"/>
  <c r="T1169" i="1"/>
  <c r="R1169" i="1"/>
  <c r="Q1169" i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P1165" i="1" s="1"/>
  <c r="AB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R1160" i="1"/>
  <c r="S1160" i="1" s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S1159" i="1"/>
  <c r="R1159" i="1"/>
  <c r="Q1159" i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V1151" i="1" s="1"/>
  <c r="T1151" i="1"/>
  <c r="R1151" i="1"/>
  <c r="Q1151" i="1"/>
  <c r="S1151" i="1" s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V1150" i="1"/>
  <c r="U1150" i="1"/>
  <c r="T1150" i="1"/>
  <c r="R1150" i="1"/>
  <c r="S1150" i="1" s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S1148" i="1"/>
  <c r="R1148" i="1"/>
  <c r="Q1148" i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S1147" i="1" s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V1145" i="1" s="1"/>
  <c r="T1145" i="1"/>
  <c r="R1145" i="1"/>
  <c r="Q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W1140" i="1"/>
  <c r="U1140" i="1"/>
  <c r="T1140" i="1"/>
  <c r="R1140" i="1"/>
  <c r="Q1140" i="1"/>
  <c r="S1140" i="1" s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R1139" i="1"/>
  <c r="S1139" i="1" s="1"/>
  <c r="Q1139" i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V1138" i="1" s="1"/>
  <c r="T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P1136" i="1" s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U1135" i="1"/>
  <c r="T1135" i="1"/>
  <c r="V1135" i="1" s="1"/>
  <c r="R1135" i="1"/>
  <c r="S1135" i="1" s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P1128" i="1" s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V1126" i="1" s="1"/>
  <c r="T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R1125" i="1"/>
  <c r="Q1125" i="1"/>
  <c r="S1125" i="1" s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P1124" i="1" s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V1122" i="1" s="1"/>
  <c r="T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P1120" i="1" s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V1118" i="1" s="1"/>
  <c r="T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P1116" i="1" s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V1114" i="1" s="1"/>
  <c r="T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P1112" i="1" s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V1110" i="1" s="1"/>
  <c r="T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P1108" i="1" s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V1106" i="1" s="1"/>
  <c r="T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P1104" i="1" s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V1102" i="1" s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R1101" i="1"/>
  <c r="Q1101" i="1"/>
  <c r="S1101" i="1" s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V1098" i="1" s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P1096" i="1" s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V1094" i="1" s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P1092" i="1" s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V1090" i="1" s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P1088" i="1" s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V1086" i="1" s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R1085" i="1"/>
  <c r="Q1085" i="1"/>
  <c r="S1085" i="1" s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V1082" i="1" s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R1081" i="1"/>
  <c r="Q1081" i="1"/>
  <c r="S1081" i="1" s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P1080" i="1" s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V1078" i="1" s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R1077" i="1"/>
  <c r="Q1077" i="1"/>
  <c r="S1077" i="1" s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P1076" i="1" s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V1074" i="1" s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P1072" i="1" s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V1070" i="1" s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R1069" i="1"/>
  <c r="Q1069" i="1"/>
  <c r="S1069" i="1" s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P1068" i="1" s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V1066" i="1" s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R1065" i="1"/>
  <c r="Q1065" i="1"/>
  <c r="S1065" i="1" s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O1064" i="1"/>
  <c r="P1064" i="1" s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V1062" i="1" s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R1061" i="1"/>
  <c r="Q1061" i="1"/>
  <c r="S1061" i="1" s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P1060" i="1" s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V1058" i="1" s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R1057" i="1"/>
  <c r="Q1057" i="1"/>
  <c r="S1057" i="1" s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P1056" i="1" s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V1054" i="1" s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R1053" i="1"/>
  <c r="Q1053" i="1"/>
  <c r="S1053" i="1" s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P1052" i="1" s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V1050" i="1" s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R1049" i="1"/>
  <c r="Q1049" i="1"/>
  <c r="S1049" i="1" s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P1048" i="1" s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P1040" i="1" s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P1032" i="1" s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P1024" i="1" s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R1021" i="1"/>
  <c r="Q1021" i="1"/>
  <c r="S1021" i="1" s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P1020" i="1" s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P1016" i="1" s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P1008" i="1" s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P1004" i="1" s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P992" i="1" s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V990" i="1" s="1"/>
  <c r="T990" i="1"/>
  <c r="R990" i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R985" i="1"/>
  <c r="Q985" i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R984" i="1"/>
  <c r="Q984" i="1"/>
  <c r="S984" i="1" s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R983" i="1"/>
  <c r="S983" i="1" s="1"/>
  <c r="Q983" i="1"/>
  <c r="O983" i="1"/>
  <c r="P983" i="1" s="1"/>
  <c r="N983" i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R982" i="1"/>
  <c r="S982" i="1" s="1"/>
  <c r="Q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S980" i="1"/>
  <c r="R980" i="1"/>
  <c r="Q980" i="1"/>
  <c r="O980" i="1"/>
  <c r="P980" i="1" s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V978" i="1" s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O975" i="1"/>
  <c r="P975" i="1" s="1"/>
  <c r="N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V974" i="1" s="1"/>
  <c r="T974" i="1"/>
  <c r="S974" i="1"/>
  <c r="R974" i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P972" i="1" s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V970" i="1" s="1"/>
  <c r="T970" i="1"/>
  <c r="R970" i="1"/>
  <c r="Q970" i="1"/>
  <c r="S970" i="1" s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V969" i="1" s="1"/>
  <c r="T969" i="1"/>
  <c r="R969" i="1"/>
  <c r="Q969" i="1"/>
  <c r="S969" i="1" s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W966" i="1"/>
  <c r="U966" i="1"/>
  <c r="V966" i="1" s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V962" i="1" s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V961" i="1" s="1"/>
  <c r="T961" i="1"/>
  <c r="R961" i="1"/>
  <c r="Q961" i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R960" i="1"/>
  <c r="Q960" i="1"/>
  <c r="S960" i="1" s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S959" i="1" s="1"/>
  <c r="Q959" i="1"/>
  <c r="O959" i="1"/>
  <c r="P959" i="1" s="1"/>
  <c r="N959" i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R958" i="1"/>
  <c r="S958" i="1" s="1"/>
  <c r="Q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S956" i="1"/>
  <c r="R956" i="1"/>
  <c r="Q956" i="1"/>
  <c r="O956" i="1"/>
  <c r="P956" i="1" s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S955" i="1" s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V954" i="1" s="1"/>
  <c r="T954" i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P951" i="1" s="1"/>
  <c r="N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V950" i="1" s="1"/>
  <c r="T950" i="1"/>
  <c r="S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P948" i="1" s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V946" i="1" s="1"/>
  <c r="T946" i="1"/>
  <c r="R946" i="1"/>
  <c r="Q946" i="1"/>
  <c r="S946" i="1" s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V945" i="1" s="1"/>
  <c r="T945" i="1"/>
  <c r="R945" i="1"/>
  <c r="Q945" i="1"/>
  <c r="S945" i="1" s="1"/>
  <c r="O945" i="1"/>
  <c r="N945" i="1"/>
  <c r="P945" i="1" s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W942" i="1"/>
  <c r="U942" i="1"/>
  <c r="V942" i="1" s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S936" i="1" s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Q934" i="1"/>
  <c r="S934" i="1" s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V930" i="1" s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W928" i="1"/>
  <c r="U928" i="1"/>
  <c r="T928" i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S926" i="1" s="1"/>
  <c r="Q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R924" i="1"/>
  <c r="Q924" i="1"/>
  <c r="S924" i="1" s="1"/>
  <c r="O924" i="1"/>
  <c r="P924" i="1" s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S920" i="1" s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Q918" i="1"/>
  <c r="S918" i="1" s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V914" i="1" s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W912" i="1"/>
  <c r="U912" i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V910" i="1" s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V909" i="1" s="1"/>
  <c r="T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Z902" i="1" s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R900" i="1"/>
  <c r="Q900" i="1"/>
  <c r="S900" i="1" s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V894" i="1" s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V893" i="1"/>
  <c r="U893" i="1"/>
  <c r="T893" i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S892" i="1"/>
  <c r="R892" i="1"/>
  <c r="Q892" i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V890" i="1"/>
  <c r="U890" i="1"/>
  <c r="T890" i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S888" i="1" s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S887" i="1" s="1"/>
  <c r="Q887" i="1"/>
  <c r="O887" i="1"/>
  <c r="N887" i="1"/>
  <c r="P887" i="1" s="1"/>
  <c r="AB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Q881" i="1"/>
  <c r="S881" i="1" s="1"/>
  <c r="O881" i="1"/>
  <c r="P881" i="1" s="1"/>
  <c r="N881" i="1"/>
  <c r="L881" i="1"/>
  <c r="M881" i="1" s="1"/>
  <c r="AB881" i="1" s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AB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R871" i="1"/>
  <c r="S871" i="1" s="1"/>
  <c r="Q871" i="1"/>
  <c r="P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V865" i="1"/>
  <c r="U865" i="1"/>
  <c r="T865" i="1"/>
  <c r="R865" i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Q863" i="1"/>
  <c r="S863" i="1" s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M861" i="1"/>
  <c r="AB861" i="1" s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AB855" i="1" s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V853" i="1"/>
  <c r="U853" i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AB851" i="1" s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V849" i="1"/>
  <c r="U849" i="1"/>
  <c r="T849" i="1"/>
  <c r="S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W848" i="1"/>
  <c r="V848" i="1"/>
  <c r="U848" i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AB847" i="1" s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P846" i="1"/>
  <c r="O846" i="1"/>
  <c r="N846" i="1"/>
  <c r="L846" i="1"/>
  <c r="K846" i="1"/>
  <c r="M846" i="1" s="1"/>
  <c r="J846" i="1"/>
  <c r="AB846" i="1" s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V845" i="1"/>
  <c r="U845" i="1"/>
  <c r="T845" i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P844" i="1"/>
  <c r="O844" i="1"/>
  <c r="N844" i="1"/>
  <c r="M844" i="1"/>
  <c r="AB844" i="1" s="1"/>
  <c r="L844" i="1"/>
  <c r="K844" i="1"/>
  <c r="J844" i="1"/>
  <c r="I844" i="1"/>
  <c r="H844" i="1"/>
  <c r="G844" i="1"/>
  <c r="F844" i="1"/>
  <c r="E844" i="1"/>
  <c r="D844" i="1"/>
  <c r="B844" i="1"/>
  <c r="A844" i="1"/>
  <c r="AB843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L842" i="1"/>
  <c r="K842" i="1"/>
  <c r="M842" i="1" s="1"/>
  <c r="J842" i="1"/>
  <c r="AB842" i="1" s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V841" i="1"/>
  <c r="U841" i="1"/>
  <c r="T841" i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Q840" i="1"/>
  <c r="S840" i="1" s="1"/>
  <c r="P840" i="1"/>
  <c r="O840" i="1"/>
  <c r="N840" i="1"/>
  <c r="M840" i="1"/>
  <c r="AB840" i="1" s="1"/>
  <c r="L840" i="1"/>
  <c r="K840" i="1"/>
  <c r="J840" i="1"/>
  <c r="I840" i="1"/>
  <c r="H840" i="1"/>
  <c r="G840" i="1"/>
  <c r="F840" i="1"/>
  <c r="E840" i="1"/>
  <c r="D840" i="1"/>
  <c r="B840" i="1"/>
  <c r="A840" i="1"/>
  <c r="AB839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L838" i="1"/>
  <c r="K838" i="1"/>
  <c r="M838" i="1" s="1"/>
  <c r="J838" i="1"/>
  <c r="AB838" i="1" s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V837" i="1"/>
  <c r="U837" i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Q836" i="1"/>
  <c r="S836" i="1" s="1"/>
  <c r="P836" i="1"/>
  <c r="O836" i="1"/>
  <c r="N836" i="1"/>
  <c r="M836" i="1"/>
  <c r="AB836" i="1" s="1"/>
  <c r="L836" i="1"/>
  <c r="K836" i="1"/>
  <c r="J836" i="1"/>
  <c r="I836" i="1"/>
  <c r="H836" i="1"/>
  <c r="G836" i="1"/>
  <c r="F836" i="1"/>
  <c r="E836" i="1"/>
  <c r="D836" i="1"/>
  <c r="B836" i="1"/>
  <c r="A836" i="1"/>
  <c r="AB835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L834" i="1"/>
  <c r="K834" i="1"/>
  <c r="M834" i="1" s="1"/>
  <c r="J834" i="1"/>
  <c r="AB834" i="1" s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V833" i="1"/>
  <c r="U833" i="1"/>
  <c r="T833" i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Q832" i="1"/>
  <c r="S832" i="1" s="1"/>
  <c r="P832" i="1"/>
  <c r="O832" i="1"/>
  <c r="N832" i="1"/>
  <c r="M832" i="1"/>
  <c r="AB832" i="1" s="1"/>
  <c r="L832" i="1"/>
  <c r="K832" i="1"/>
  <c r="J832" i="1"/>
  <c r="I832" i="1"/>
  <c r="H832" i="1"/>
  <c r="G832" i="1"/>
  <c r="F832" i="1"/>
  <c r="E832" i="1"/>
  <c r="D832" i="1"/>
  <c r="B832" i="1"/>
  <c r="A832" i="1"/>
  <c r="AB831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L830" i="1"/>
  <c r="K830" i="1"/>
  <c r="M830" i="1" s="1"/>
  <c r="J830" i="1"/>
  <c r="AB830" i="1" s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V829" i="1"/>
  <c r="U829" i="1"/>
  <c r="T829" i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S828" i="1" s="1"/>
  <c r="P828" i="1"/>
  <c r="O828" i="1"/>
  <c r="N828" i="1"/>
  <c r="M828" i="1"/>
  <c r="AB828" i="1" s="1"/>
  <c r="L828" i="1"/>
  <c r="K828" i="1"/>
  <c r="J828" i="1"/>
  <c r="I828" i="1"/>
  <c r="H828" i="1"/>
  <c r="G828" i="1"/>
  <c r="F828" i="1"/>
  <c r="E828" i="1"/>
  <c r="D828" i="1"/>
  <c r="B828" i="1"/>
  <c r="A828" i="1"/>
  <c r="AB827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L826" i="1"/>
  <c r="K826" i="1"/>
  <c r="M826" i="1" s="1"/>
  <c r="J826" i="1"/>
  <c r="AB826" i="1" s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V825" i="1"/>
  <c r="U825" i="1"/>
  <c r="T825" i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Q824" i="1"/>
  <c r="S824" i="1" s="1"/>
  <c r="P824" i="1"/>
  <c r="O824" i="1"/>
  <c r="N824" i="1"/>
  <c r="M824" i="1"/>
  <c r="AB824" i="1" s="1"/>
  <c r="L824" i="1"/>
  <c r="K824" i="1"/>
  <c r="J824" i="1"/>
  <c r="I824" i="1"/>
  <c r="H824" i="1"/>
  <c r="G824" i="1"/>
  <c r="F824" i="1"/>
  <c r="E824" i="1"/>
  <c r="D824" i="1"/>
  <c r="B824" i="1"/>
  <c r="A824" i="1"/>
  <c r="AB823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AB822" i="1" s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V821" i="1"/>
  <c r="U821" i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P820" i="1"/>
  <c r="O820" i="1"/>
  <c r="N820" i="1"/>
  <c r="M820" i="1"/>
  <c r="AB820" i="1" s="1"/>
  <c r="L820" i="1"/>
  <c r="K820" i="1"/>
  <c r="J820" i="1"/>
  <c r="I820" i="1"/>
  <c r="H820" i="1"/>
  <c r="G820" i="1"/>
  <c r="F820" i="1"/>
  <c r="E820" i="1"/>
  <c r="D820" i="1"/>
  <c r="B820" i="1"/>
  <c r="A820" i="1"/>
  <c r="AB819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L818" i="1"/>
  <c r="K818" i="1"/>
  <c r="M818" i="1" s="1"/>
  <c r="J818" i="1"/>
  <c r="AB818" i="1" s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V817" i="1"/>
  <c r="U817" i="1"/>
  <c r="T817" i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Q816" i="1"/>
  <c r="S816" i="1" s="1"/>
  <c r="P816" i="1"/>
  <c r="O816" i="1"/>
  <c r="N816" i="1"/>
  <c r="M816" i="1"/>
  <c r="AB816" i="1" s="1"/>
  <c r="L816" i="1"/>
  <c r="K816" i="1"/>
  <c r="J816" i="1"/>
  <c r="I816" i="1"/>
  <c r="H816" i="1"/>
  <c r="G816" i="1"/>
  <c r="F816" i="1"/>
  <c r="E816" i="1"/>
  <c r="D816" i="1"/>
  <c r="B816" i="1"/>
  <c r="A816" i="1"/>
  <c r="AB815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L814" i="1"/>
  <c r="K814" i="1"/>
  <c r="M814" i="1" s="1"/>
  <c r="J814" i="1"/>
  <c r="AB814" i="1" s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V813" i="1"/>
  <c r="U813" i="1"/>
  <c r="T813" i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Q812" i="1"/>
  <c r="S812" i="1" s="1"/>
  <c r="P812" i="1"/>
  <c r="O812" i="1"/>
  <c r="N812" i="1"/>
  <c r="M812" i="1"/>
  <c r="AB812" i="1" s="1"/>
  <c r="L812" i="1"/>
  <c r="K812" i="1"/>
  <c r="J812" i="1"/>
  <c r="I812" i="1"/>
  <c r="H812" i="1"/>
  <c r="G812" i="1"/>
  <c r="F812" i="1"/>
  <c r="E812" i="1"/>
  <c r="D812" i="1"/>
  <c r="B812" i="1"/>
  <c r="A812" i="1"/>
  <c r="AB811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L810" i="1"/>
  <c r="K810" i="1"/>
  <c r="M810" i="1" s="1"/>
  <c r="J810" i="1"/>
  <c r="AB810" i="1" s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V809" i="1"/>
  <c r="U809" i="1"/>
  <c r="T809" i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Q808" i="1"/>
  <c r="S808" i="1" s="1"/>
  <c r="P808" i="1"/>
  <c r="O808" i="1"/>
  <c r="N808" i="1"/>
  <c r="M808" i="1"/>
  <c r="AB808" i="1" s="1"/>
  <c r="L808" i="1"/>
  <c r="K808" i="1"/>
  <c r="J808" i="1"/>
  <c r="I808" i="1"/>
  <c r="H808" i="1"/>
  <c r="G808" i="1"/>
  <c r="F808" i="1"/>
  <c r="E808" i="1"/>
  <c r="D808" i="1"/>
  <c r="B808" i="1"/>
  <c r="A808" i="1"/>
  <c r="AB807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L806" i="1"/>
  <c r="K806" i="1"/>
  <c r="M806" i="1" s="1"/>
  <c r="J806" i="1"/>
  <c r="AB806" i="1" s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V805" i="1"/>
  <c r="U805" i="1"/>
  <c r="T805" i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P804" i="1"/>
  <c r="O804" i="1"/>
  <c r="N804" i="1"/>
  <c r="M804" i="1"/>
  <c r="AB804" i="1" s="1"/>
  <c r="L804" i="1"/>
  <c r="K804" i="1"/>
  <c r="J804" i="1"/>
  <c r="I804" i="1"/>
  <c r="H804" i="1"/>
  <c r="G804" i="1"/>
  <c r="F804" i="1"/>
  <c r="E804" i="1"/>
  <c r="D804" i="1"/>
  <c r="B804" i="1"/>
  <c r="A804" i="1"/>
  <c r="AB803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L802" i="1"/>
  <c r="K802" i="1"/>
  <c r="M802" i="1" s="1"/>
  <c r="J802" i="1"/>
  <c r="AB802" i="1" s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V801" i="1"/>
  <c r="U801" i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R800" i="1"/>
  <c r="Q800" i="1"/>
  <c r="S800" i="1" s="1"/>
  <c r="P800" i="1"/>
  <c r="O800" i="1"/>
  <c r="N800" i="1"/>
  <c r="M800" i="1"/>
  <c r="AB800" i="1" s="1"/>
  <c r="L800" i="1"/>
  <c r="K800" i="1"/>
  <c r="J800" i="1"/>
  <c r="I800" i="1"/>
  <c r="H800" i="1"/>
  <c r="G800" i="1"/>
  <c r="F800" i="1"/>
  <c r="E800" i="1"/>
  <c r="D800" i="1"/>
  <c r="B800" i="1"/>
  <c r="A800" i="1"/>
  <c r="AB799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L798" i="1"/>
  <c r="K798" i="1"/>
  <c r="M798" i="1" s="1"/>
  <c r="J798" i="1"/>
  <c r="AB798" i="1" s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V797" i="1"/>
  <c r="U797" i="1"/>
  <c r="T797" i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S796" i="1" s="1"/>
  <c r="P796" i="1"/>
  <c r="O796" i="1"/>
  <c r="N796" i="1"/>
  <c r="M796" i="1"/>
  <c r="AB796" i="1" s="1"/>
  <c r="L796" i="1"/>
  <c r="K796" i="1"/>
  <c r="J796" i="1"/>
  <c r="I796" i="1"/>
  <c r="H796" i="1"/>
  <c r="G796" i="1"/>
  <c r="F796" i="1"/>
  <c r="E796" i="1"/>
  <c r="D796" i="1"/>
  <c r="B796" i="1"/>
  <c r="A796" i="1"/>
  <c r="AB795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AB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AB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AB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AB784" i="1" s="1"/>
  <c r="L784" i="1"/>
  <c r="K784" i="1"/>
  <c r="J784" i="1"/>
  <c r="I784" i="1"/>
  <c r="H784" i="1"/>
  <c r="G784" i="1"/>
  <c r="F784" i="1"/>
  <c r="E784" i="1"/>
  <c r="D784" i="1"/>
  <c r="B784" i="1"/>
  <c r="A784" i="1"/>
  <c r="AB783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AB778" i="1" s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AB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AB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T768" i="1"/>
  <c r="V768" i="1" s="1"/>
  <c r="R768" i="1"/>
  <c r="Q768" i="1"/>
  <c r="S768" i="1" s="1"/>
  <c r="P768" i="1"/>
  <c r="O768" i="1"/>
  <c r="N768" i="1"/>
  <c r="M768" i="1"/>
  <c r="AB768" i="1" s="1"/>
  <c r="L768" i="1"/>
  <c r="K768" i="1"/>
  <c r="J768" i="1"/>
  <c r="I768" i="1"/>
  <c r="H768" i="1"/>
  <c r="G768" i="1"/>
  <c r="F768" i="1"/>
  <c r="E768" i="1"/>
  <c r="D768" i="1"/>
  <c r="B768" i="1"/>
  <c r="A768" i="1"/>
  <c r="AB767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AB762" i="1" s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Z760" i="1" s="1"/>
  <c r="X760" i="1"/>
  <c r="W760" i="1"/>
  <c r="V760" i="1"/>
  <c r="U760" i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AB756" i="1" s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V753" i="1"/>
  <c r="U753" i="1"/>
  <c r="T753" i="1"/>
  <c r="S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M751" i="1"/>
  <c r="AB751" i="1" s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AB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V749" i="1"/>
  <c r="U749" i="1"/>
  <c r="T749" i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B748" i="1"/>
  <c r="AA748" i="1"/>
  <c r="Y748" i="1"/>
  <c r="Z748" i="1" s="1"/>
  <c r="X748" i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R736" i="1"/>
  <c r="Q736" i="1"/>
  <c r="S736" i="1" s="1"/>
  <c r="P736" i="1"/>
  <c r="AB736" i="1" s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V733" i="1"/>
  <c r="U733" i="1"/>
  <c r="T733" i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T732" i="1"/>
  <c r="V732" i="1" s="1"/>
  <c r="R732" i="1"/>
  <c r="Q732" i="1"/>
  <c r="S732" i="1" s="1"/>
  <c r="O732" i="1"/>
  <c r="N732" i="1"/>
  <c r="P732" i="1" s="1"/>
  <c r="AB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AB722" i="1" s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R720" i="1"/>
  <c r="Q720" i="1"/>
  <c r="S720" i="1" s="1"/>
  <c r="P720" i="1"/>
  <c r="AB720" i="1" s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B716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S715" i="1"/>
  <c r="R715" i="1"/>
  <c r="Q715" i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S710" i="1" s="1"/>
  <c r="Q710" i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S707" i="1"/>
  <c r="R707" i="1"/>
  <c r="Q707" i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B700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S694" i="1" s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S691" i="1"/>
  <c r="R691" i="1"/>
  <c r="Q691" i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AB690" i="1" s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V688" i="1" s="1"/>
  <c r="T688" i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S686" i="1"/>
  <c r="R686" i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AB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S683" i="1"/>
  <c r="R683" i="1"/>
  <c r="Q683" i="1"/>
  <c r="O683" i="1"/>
  <c r="P683" i="1" s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V681" i="1"/>
  <c r="U681" i="1"/>
  <c r="T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V680" i="1" s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S678" i="1" s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V672" i="1"/>
  <c r="U672" i="1"/>
  <c r="T672" i="1"/>
  <c r="R672" i="1"/>
  <c r="Q672" i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R667" i="1"/>
  <c r="Q667" i="1"/>
  <c r="S667" i="1" s="1"/>
  <c r="O667" i="1"/>
  <c r="P667" i="1" s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AB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V665" i="1"/>
  <c r="U665" i="1"/>
  <c r="T665" i="1"/>
  <c r="R665" i="1"/>
  <c r="Q665" i="1"/>
  <c r="S665" i="1" s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V664" i="1" s="1"/>
  <c r="T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S663" i="1"/>
  <c r="R663" i="1"/>
  <c r="Q663" i="1"/>
  <c r="P663" i="1"/>
  <c r="O663" i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S655" i="1"/>
  <c r="R655" i="1"/>
  <c r="Q655" i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Q654" i="1"/>
  <c r="S654" i="1" s="1"/>
  <c r="O654" i="1"/>
  <c r="P654" i="1" s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V648" i="1"/>
  <c r="U648" i="1"/>
  <c r="T648" i="1"/>
  <c r="S648" i="1"/>
  <c r="R648" i="1"/>
  <c r="Q648" i="1"/>
  <c r="P648" i="1"/>
  <c r="O648" i="1"/>
  <c r="N648" i="1"/>
  <c r="L648" i="1"/>
  <c r="K648" i="1"/>
  <c r="M648" i="1" s="1"/>
  <c r="J648" i="1"/>
  <c r="AB648" i="1" s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V647" i="1"/>
  <c r="U647" i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V646" i="1"/>
  <c r="U646" i="1"/>
  <c r="T646" i="1"/>
  <c r="R646" i="1"/>
  <c r="Q646" i="1"/>
  <c r="S646" i="1" s="1"/>
  <c r="P646" i="1"/>
  <c r="AB646" i="1" s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V644" i="1"/>
  <c r="U644" i="1"/>
  <c r="T644" i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M643" i="1"/>
  <c r="AB643" i="1" s="1"/>
  <c r="L643" i="1"/>
  <c r="K643" i="1"/>
  <c r="J643" i="1"/>
  <c r="I643" i="1"/>
  <c r="H643" i="1"/>
  <c r="G643" i="1"/>
  <c r="F643" i="1"/>
  <c r="E643" i="1"/>
  <c r="D643" i="1"/>
  <c r="B643" i="1"/>
  <c r="A643" i="1"/>
  <c r="AB642" i="1"/>
  <c r="AA642" i="1"/>
  <c r="Y642" i="1"/>
  <c r="Z642" i="1" s="1"/>
  <c r="X642" i="1"/>
  <c r="W642" i="1"/>
  <c r="V642" i="1"/>
  <c r="U642" i="1"/>
  <c r="T642" i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S641" i="1"/>
  <c r="R641" i="1"/>
  <c r="Q641" i="1"/>
  <c r="P641" i="1"/>
  <c r="O641" i="1"/>
  <c r="N641" i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V640" i="1"/>
  <c r="U640" i="1"/>
  <c r="T640" i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V639" i="1"/>
  <c r="U639" i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V638" i="1"/>
  <c r="U638" i="1"/>
  <c r="T638" i="1"/>
  <c r="R638" i="1"/>
  <c r="Q638" i="1"/>
  <c r="S638" i="1" s="1"/>
  <c r="P638" i="1"/>
  <c r="AB638" i="1" s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V636" i="1"/>
  <c r="U636" i="1"/>
  <c r="T636" i="1"/>
  <c r="R636" i="1"/>
  <c r="Q636" i="1"/>
  <c r="S636" i="1" s="1"/>
  <c r="P636" i="1"/>
  <c r="O636" i="1"/>
  <c r="N636" i="1"/>
  <c r="L636" i="1"/>
  <c r="K636" i="1"/>
  <c r="M636" i="1" s="1"/>
  <c r="J636" i="1"/>
  <c r="AB636" i="1" s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S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V634" i="1"/>
  <c r="U634" i="1"/>
  <c r="T634" i="1"/>
  <c r="R634" i="1"/>
  <c r="Q634" i="1"/>
  <c r="S634" i="1" s="1"/>
  <c r="P634" i="1"/>
  <c r="AB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S633" i="1"/>
  <c r="R633" i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V632" i="1"/>
  <c r="U632" i="1"/>
  <c r="T632" i="1"/>
  <c r="R632" i="1"/>
  <c r="Q632" i="1"/>
  <c r="S632" i="1" s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S631" i="1"/>
  <c r="R631" i="1"/>
  <c r="Q631" i="1"/>
  <c r="O631" i="1"/>
  <c r="N631" i="1"/>
  <c r="P631" i="1" s="1"/>
  <c r="M631" i="1"/>
  <c r="AB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V630" i="1"/>
  <c r="U630" i="1"/>
  <c r="T630" i="1"/>
  <c r="R630" i="1"/>
  <c r="Q630" i="1"/>
  <c r="S630" i="1" s="1"/>
  <c r="AB630" i="1" s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V628" i="1"/>
  <c r="U628" i="1"/>
  <c r="T628" i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Q626" i="1"/>
  <c r="S626" i="1" s="1"/>
  <c r="P626" i="1"/>
  <c r="O626" i="1"/>
  <c r="N626" i="1"/>
  <c r="L626" i="1"/>
  <c r="K626" i="1"/>
  <c r="M626" i="1" s="1"/>
  <c r="AB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S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V624" i="1"/>
  <c r="U624" i="1"/>
  <c r="T624" i="1"/>
  <c r="R624" i="1"/>
  <c r="Q624" i="1"/>
  <c r="S624" i="1" s="1"/>
  <c r="P624" i="1"/>
  <c r="O624" i="1"/>
  <c r="N624" i="1"/>
  <c r="L624" i="1"/>
  <c r="K624" i="1"/>
  <c r="M624" i="1" s="1"/>
  <c r="J624" i="1"/>
  <c r="AB624" i="1" s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B622" i="1"/>
  <c r="AA622" i="1"/>
  <c r="Z622" i="1"/>
  <c r="Y622" i="1"/>
  <c r="X622" i="1"/>
  <c r="W622" i="1"/>
  <c r="V622" i="1"/>
  <c r="U622" i="1"/>
  <c r="T622" i="1"/>
  <c r="R622" i="1"/>
  <c r="Q622" i="1"/>
  <c r="S622" i="1" s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S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R620" i="1"/>
  <c r="Q620" i="1"/>
  <c r="S620" i="1" s="1"/>
  <c r="P620" i="1"/>
  <c r="O620" i="1"/>
  <c r="N620" i="1"/>
  <c r="L620" i="1"/>
  <c r="K620" i="1"/>
  <c r="M620" i="1" s="1"/>
  <c r="J620" i="1"/>
  <c r="AB620" i="1" s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S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B618" i="1"/>
  <c r="AA618" i="1"/>
  <c r="Z618" i="1"/>
  <c r="Y618" i="1"/>
  <c r="X618" i="1"/>
  <c r="W618" i="1"/>
  <c r="V618" i="1"/>
  <c r="U618" i="1"/>
  <c r="T618" i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S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Q616" i="1"/>
  <c r="S616" i="1" s="1"/>
  <c r="P616" i="1"/>
  <c r="O616" i="1"/>
  <c r="N616" i="1"/>
  <c r="L616" i="1"/>
  <c r="K616" i="1"/>
  <c r="M616" i="1" s="1"/>
  <c r="J616" i="1"/>
  <c r="AB616" i="1" s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B614" i="1"/>
  <c r="AA614" i="1"/>
  <c r="Z614" i="1"/>
  <c r="Y614" i="1"/>
  <c r="X614" i="1"/>
  <c r="W614" i="1"/>
  <c r="V614" i="1"/>
  <c r="U614" i="1"/>
  <c r="T614" i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S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R612" i="1"/>
  <c r="Q612" i="1"/>
  <c r="S612" i="1" s="1"/>
  <c r="P612" i="1"/>
  <c r="O612" i="1"/>
  <c r="N612" i="1"/>
  <c r="L612" i="1"/>
  <c r="K612" i="1"/>
  <c r="M612" i="1" s="1"/>
  <c r="J612" i="1"/>
  <c r="AB612" i="1" s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B610" i="1"/>
  <c r="AA610" i="1"/>
  <c r="Z610" i="1"/>
  <c r="Y610" i="1"/>
  <c r="X610" i="1"/>
  <c r="W610" i="1"/>
  <c r="V610" i="1"/>
  <c r="U610" i="1"/>
  <c r="T610" i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S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S608" i="1" s="1"/>
  <c r="P608" i="1"/>
  <c r="O608" i="1"/>
  <c r="N608" i="1"/>
  <c r="L608" i="1"/>
  <c r="K608" i="1"/>
  <c r="M608" i="1" s="1"/>
  <c r="J608" i="1"/>
  <c r="AB608" i="1" s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B606" i="1"/>
  <c r="AA606" i="1"/>
  <c r="Z606" i="1"/>
  <c r="Y606" i="1"/>
  <c r="X606" i="1"/>
  <c r="W606" i="1"/>
  <c r="V606" i="1"/>
  <c r="U606" i="1"/>
  <c r="T606" i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S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Q604" i="1"/>
  <c r="S604" i="1" s="1"/>
  <c r="P604" i="1"/>
  <c r="O604" i="1"/>
  <c r="N604" i="1"/>
  <c r="L604" i="1"/>
  <c r="K604" i="1"/>
  <c r="M604" i="1" s="1"/>
  <c r="J604" i="1"/>
  <c r="AB604" i="1" s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B602" i="1"/>
  <c r="AA602" i="1"/>
  <c r="Z602" i="1"/>
  <c r="Y602" i="1"/>
  <c r="X602" i="1"/>
  <c r="W602" i="1"/>
  <c r="V602" i="1"/>
  <c r="U602" i="1"/>
  <c r="T602" i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S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R600" i="1"/>
  <c r="Q600" i="1"/>
  <c r="S600" i="1" s="1"/>
  <c r="P600" i="1"/>
  <c r="O600" i="1"/>
  <c r="N600" i="1"/>
  <c r="L600" i="1"/>
  <c r="K600" i="1"/>
  <c r="M600" i="1" s="1"/>
  <c r="J600" i="1"/>
  <c r="AB600" i="1" s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B598" i="1"/>
  <c r="AA598" i="1"/>
  <c r="Z598" i="1"/>
  <c r="Y598" i="1"/>
  <c r="X598" i="1"/>
  <c r="W598" i="1"/>
  <c r="V598" i="1"/>
  <c r="U598" i="1"/>
  <c r="T598" i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Q596" i="1"/>
  <c r="S596" i="1" s="1"/>
  <c r="P596" i="1"/>
  <c r="O596" i="1"/>
  <c r="N596" i="1"/>
  <c r="L596" i="1"/>
  <c r="K596" i="1"/>
  <c r="M596" i="1" s="1"/>
  <c r="J596" i="1"/>
  <c r="AB596" i="1" s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B594" i="1"/>
  <c r="AA594" i="1"/>
  <c r="Z594" i="1"/>
  <c r="Y594" i="1"/>
  <c r="X594" i="1"/>
  <c r="W594" i="1"/>
  <c r="V594" i="1"/>
  <c r="U594" i="1"/>
  <c r="T594" i="1"/>
  <c r="R594" i="1"/>
  <c r="Q594" i="1"/>
  <c r="S594" i="1" s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S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Q592" i="1"/>
  <c r="S592" i="1" s="1"/>
  <c r="P592" i="1"/>
  <c r="O592" i="1"/>
  <c r="N592" i="1"/>
  <c r="L592" i="1"/>
  <c r="K592" i="1"/>
  <c r="M592" i="1" s="1"/>
  <c r="J592" i="1"/>
  <c r="AB592" i="1" s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Q590" i="1"/>
  <c r="S590" i="1" s="1"/>
  <c r="P590" i="1"/>
  <c r="AB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R588" i="1"/>
  <c r="Q588" i="1"/>
  <c r="S588" i="1" s="1"/>
  <c r="P588" i="1"/>
  <c r="O588" i="1"/>
  <c r="N588" i="1"/>
  <c r="L588" i="1"/>
  <c r="K588" i="1"/>
  <c r="M588" i="1" s="1"/>
  <c r="J588" i="1"/>
  <c r="AB588" i="1" s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S586" i="1" s="1"/>
  <c r="P586" i="1"/>
  <c r="AB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R584" i="1"/>
  <c r="Q584" i="1"/>
  <c r="S584" i="1" s="1"/>
  <c r="P584" i="1"/>
  <c r="O584" i="1"/>
  <c r="N584" i="1"/>
  <c r="L584" i="1"/>
  <c r="K584" i="1"/>
  <c r="M584" i="1" s="1"/>
  <c r="J584" i="1"/>
  <c r="AB584" i="1" s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P582" i="1"/>
  <c r="AB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S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V580" i="1"/>
  <c r="U580" i="1"/>
  <c r="T580" i="1"/>
  <c r="R580" i="1"/>
  <c r="Q580" i="1"/>
  <c r="S580" i="1" s="1"/>
  <c r="P580" i="1"/>
  <c r="O580" i="1"/>
  <c r="N580" i="1"/>
  <c r="L580" i="1"/>
  <c r="K580" i="1"/>
  <c r="M580" i="1" s="1"/>
  <c r="J580" i="1"/>
  <c r="AB580" i="1" s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P578" i="1"/>
  <c r="AB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Q576" i="1"/>
  <c r="S576" i="1" s="1"/>
  <c r="P576" i="1"/>
  <c r="O576" i="1"/>
  <c r="N576" i="1"/>
  <c r="L576" i="1"/>
  <c r="K576" i="1"/>
  <c r="M576" i="1" s="1"/>
  <c r="J576" i="1"/>
  <c r="AB576" i="1" s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B574" i="1"/>
  <c r="AA574" i="1"/>
  <c r="Z574" i="1"/>
  <c r="Y574" i="1"/>
  <c r="X574" i="1"/>
  <c r="W574" i="1"/>
  <c r="V574" i="1"/>
  <c r="U574" i="1"/>
  <c r="T574" i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B570" i="1"/>
  <c r="AA570" i="1"/>
  <c r="Z570" i="1"/>
  <c r="Y570" i="1"/>
  <c r="X570" i="1"/>
  <c r="W570" i="1"/>
  <c r="U570" i="1"/>
  <c r="T570" i="1"/>
  <c r="V570" i="1" s="1"/>
  <c r="R570" i="1"/>
  <c r="Q570" i="1"/>
  <c r="S570" i="1" s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P566" i="1"/>
  <c r="AB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AB564" i="1" s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P562" i="1"/>
  <c r="AB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AB558" i="1" s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P554" i="1"/>
  <c r="AB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P550" i="1"/>
  <c r="AB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P546" i="1"/>
  <c r="AB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AB542" i="1" s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B538" i="1"/>
  <c r="AA538" i="1"/>
  <c r="Z538" i="1"/>
  <c r="Y538" i="1"/>
  <c r="X538" i="1"/>
  <c r="W538" i="1"/>
  <c r="U538" i="1"/>
  <c r="T538" i="1"/>
  <c r="V538" i="1" s="1"/>
  <c r="R538" i="1"/>
  <c r="Q538" i="1"/>
  <c r="S538" i="1" s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P534" i="1"/>
  <c r="AB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P530" i="1"/>
  <c r="AB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B522" i="1"/>
  <c r="AA522" i="1"/>
  <c r="Z522" i="1"/>
  <c r="Y522" i="1"/>
  <c r="X522" i="1"/>
  <c r="W522" i="1"/>
  <c r="U522" i="1"/>
  <c r="T522" i="1"/>
  <c r="V522" i="1" s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P518" i="1"/>
  <c r="AB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AB510" i="1" s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B506" i="1"/>
  <c r="AA506" i="1"/>
  <c r="Z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P502" i="1"/>
  <c r="AB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L498" i="1"/>
  <c r="K498" i="1"/>
  <c r="M498" i="1" s="1"/>
  <c r="AB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AB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P490" i="1"/>
  <c r="AB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P486" i="1"/>
  <c r="AB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P474" i="1"/>
  <c r="AB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P470" i="1"/>
  <c r="AB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AB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P442" i="1"/>
  <c r="AB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B428" i="1"/>
  <c r="AA428" i="1"/>
  <c r="Z428" i="1"/>
  <c r="Y428" i="1"/>
  <c r="X428" i="1"/>
  <c r="W428" i="1"/>
  <c r="V428" i="1"/>
  <c r="U428" i="1"/>
  <c r="T428" i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AB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AB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B404" i="1"/>
  <c r="AA404" i="1"/>
  <c r="Z404" i="1"/>
  <c r="Y404" i="1"/>
  <c r="X404" i="1"/>
  <c r="W404" i="1"/>
  <c r="V404" i="1"/>
  <c r="U404" i="1"/>
  <c r="T404" i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B400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R380" i="1"/>
  <c r="Q380" i="1"/>
  <c r="S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AB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V375" i="1"/>
  <c r="U375" i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S374" i="1"/>
  <c r="R374" i="1"/>
  <c r="Q374" i="1"/>
  <c r="P374" i="1"/>
  <c r="O374" i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L373" i="1"/>
  <c r="K373" i="1"/>
  <c r="M373" i="1" s="1"/>
  <c r="AB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V371" i="1"/>
  <c r="U371" i="1"/>
  <c r="T371" i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AB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V363" i="1"/>
  <c r="U363" i="1"/>
  <c r="T363" i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P361" i="1"/>
  <c r="O361" i="1"/>
  <c r="N361" i="1"/>
  <c r="L361" i="1"/>
  <c r="K361" i="1"/>
  <c r="M361" i="1" s="1"/>
  <c r="AB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P357" i="1"/>
  <c r="O357" i="1"/>
  <c r="N357" i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V355" i="1"/>
  <c r="U355" i="1"/>
  <c r="T355" i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AB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V351" i="1"/>
  <c r="U351" i="1"/>
  <c r="T351" i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S349" i="1" s="1"/>
  <c r="P349" i="1"/>
  <c r="O349" i="1"/>
  <c r="N349" i="1"/>
  <c r="L349" i="1"/>
  <c r="K349" i="1"/>
  <c r="M349" i="1" s="1"/>
  <c r="AB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V347" i="1"/>
  <c r="U347" i="1"/>
  <c r="T347" i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B345" i="1"/>
  <c r="AA345" i="1"/>
  <c r="Z345" i="1"/>
  <c r="Y345" i="1"/>
  <c r="X345" i="1"/>
  <c r="W345" i="1"/>
  <c r="V345" i="1"/>
  <c r="U345" i="1"/>
  <c r="T345" i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AB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AB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S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AB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AB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P325" i="1"/>
  <c r="AB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P321" i="1"/>
  <c r="O321" i="1"/>
  <c r="N321" i="1"/>
  <c r="L321" i="1"/>
  <c r="K321" i="1"/>
  <c r="M321" i="1" s="1"/>
  <c r="AB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AB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P313" i="1"/>
  <c r="AB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P309" i="1"/>
  <c r="O309" i="1"/>
  <c r="N309" i="1"/>
  <c r="L309" i="1"/>
  <c r="K309" i="1"/>
  <c r="M309" i="1" s="1"/>
  <c r="AB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AB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P301" i="1"/>
  <c r="AB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P297" i="1"/>
  <c r="O297" i="1"/>
  <c r="N297" i="1"/>
  <c r="L297" i="1"/>
  <c r="K297" i="1"/>
  <c r="M297" i="1" s="1"/>
  <c r="AB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AB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P289" i="1"/>
  <c r="AB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L285" i="1"/>
  <c r="K285" i="1"/>
  <c r="M285" i="1" s="1"/>
  <c r="AB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AB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P277" i="1"/>
  <c r="AB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M273" i="1" s="1"/>
  <c r="AB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AB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P265" i="1"/>
  <c r="AB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AB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AB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P253" i="1"/>
  <c r="AB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L249" i="1"/>
  <c r="K249" i="1"/>
  <c r="M249" i="1" s="1"/>
  <c r="AB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AB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P241" i="1"/>
  <c r="AB241" i="1" s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P237" i="1"/>
  <c r="O237" i="1"/>
  <c r="N237" i="1"/>
  <c r="L237" i="1"/>
  <c r="K237" i="1"/>
  <c r="M237" i="1" s="1"/>
  <c r="AB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AB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P229" i="1"/>
  <c r="AB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P225" i="1"/>
  <c r="O225" i="1"/>
  <c r="N225" i="1"/>
  <c r="L225" i="1"/>
  <c r="K225" i="1"/>
  <c r="M225" i="1" s="1"/>
  <c r="AB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AB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P217" i="1"/>
  <c r="AB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P213" i="1"/>
  <c r="O213" i="1"/>
  <c r="N213" i="1"/>
  <c r="L213" i="1"/>
  <c r="K213" i="1"/>
  <c r="M213" i="1" s="1"/>
  <c r="AB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AB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P205" i="1"/>
  <c r="AB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P201" i="1"/>
  <c r="O201" i="1"/>
  <c r="N201" i="1"/>
  <c r="L201" i="1"/>
  <c r="K201" i="1"/>
  <c r="M201" i="1" s="1"/>
  <c r="AB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AB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P193" i="1"/>
  <c r="O193" i="1"/>
  <c r="N193" i="1"/>
  <c r="L193" i="1"/>
  <c r="K193" i="1"/>
  <c r="M193" i="1" s="1"/>
  <c r="AB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AB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AB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AB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AB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AB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AB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AB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AB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AB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AB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AB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AB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AB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AB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L129" i="1"/>
  <c r="K129" i="1"/>
  <c r="M129" i="1" s="1"/>
  <c r="AB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AB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AB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P113" i="1"/>
  <c r="O113" i="1"/>
  <c r="N113" i="1"/>
  <c r="L113" i="1"/>
  <c r="K113" i="1"/>
  <c r="M113" i="1" s="1"/>
  <c r="AB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AB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AB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AB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AB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AB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AB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AB75" i="1" s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K69" i="1"/>
  <c r="M69" i="1" s="1"/>
  <c r="J69" i="1"/>
  <c r="AB69" i="1" s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S59" i="1" s="1"/>
  <c r="P59" i="1"/>
  <c r="O59" i="1"/>
  <c r="N59" i="1"/>
  <c r="L59" i="1"/>
  <c r="K59" i="1"/>
  <c r="M59" i="1" s="1"/>
  <c r="J59" i="1"/>
  <c r="AB59" i="1" s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Q57" i="1"/>
  <c r="S57" i="1" s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AB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AB51" i="1" s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S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Z26" i="1" s="1"/>
  <c r="AB26" i="1" s="1"/>
  <c r="X26" i="1"/>
  <c r="W26" i="1"/>
  <c r="U26" i="1"/>
  <c r="T26" i="1"/>
  <c r="V26" i="1" s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AB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AB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AB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P14" i="1"/>
  <c r="O14" i="1"/>
  <c r="N14" i="1"/>
  <c r="M14" i="1"/>
  <c r="AB14" i="1" s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R11" i="1"/>
  <c r="S11" i="1" s="1"/>
  <c r="Q11" i="1"/>
  <c r="P11" i="1"/>
  <c r="O11" i="1"/>
  <c r="N11" i="1"/>
  <c r="L11" i="1"/>
  <c r="K11" i="1"/>
  <c r="M11" i="1" s="1"/>
  <c r="J11" i="1"/>
  <c r="AB11" i="1" s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V10" i="1" s="1"/>
  <c r="T10" i="1"/>
  <c r="S10" i="1"/>
  <c r="R10" i="1"/>
  <c r="Q10" i="1"/>
  <c r="O10" i="1"/>
  <c r="N10" i="1"/>
  <c r="P10" i="1" s="1"/>
  <c r="M10" i="1"/>
  <c r="L10" i="1"/>
  <c r="K10" i="1"/>
  <c r="J10" i="1"/>
  <c r="I10" i="1"/>
  <c r="AB10" i="1" s="1"/>
  <c r="H10" i="1"/>
  <c r="G10" i="1"/>
  <c r="F10" i="1"/>
  <c r="E10" i="1"/>
  <c r="D10" i="1"/>
  <c r="B10" i="1"/>
  <c r="A10" i="1"/>
  <c r="AA9" i="1"/>
  <c r="Y9" i="1"/>
  <c r="X9" i="1"/>
  <c r="Z9" i="1" s="1"/>
  <c r="W9" i="1"/>
  <c r="V9" i="1"/>
  <c r="U9" i="1"/>
  <c r="T9" i="1"/>
  <c r="R9" i="1"/>
  <c r="Q9" i="1"/>
  <c r="S9" i="1" s="1"/>
  <c r="P9" i="1"/>
  <c r="O9" i="1"/>
  <c r="N9" i="1"/>
  <c r="L9" i="1"/>
  <c r="M9" i="1" s="1"/>
  <c r="AB9" i="1" s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S8" i="1"/>
  <c r="R8" i="1"/>
  <c r="Q8" i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V7" i="1"/>
  <c r="U7" i="1"/>
  <c r="T7" i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V6" i="1" s="1"/>
  <c r="T6" i="1"/>
  <c r="S6" i="1"/>
  <c r="R6" i="1"/>
  <c r="Q6" i="1"/>
  <c r="O6" i="1"/>
  <c r="N6" i="1"/>
  <c r="P6" i="1" s="1"/>
  <c r="M6" i="1"/>
  <c r="L6" i="1"/>
  <c r="K6" i="1"/>
  <c r="J6" i="1"/>
  <c r="I6" i="1"/>
  <c r="AB6" i="1" s="1"/>
  <c r="H6" i="1"/>
  <c r="G6" i="1"/>
  <c r="F6" i="1"/>
  <c r="E6" i="1"/>
  <c r="D6" i="1"/>
  <c r="B6" i="1"/>
  <c r="A6" i="1"/>
  <c r="AA5" i="1"/>
  <c r="Y5" i="1"/>
  <c r="X5" i="1"/>
  <c r="Z5" i="1" s="1"/>
  <c r="W5" i="1"/>
  <c r="V5" i="1"/>
  <c r="U5" i="1"/>
  <c r="T5" i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S4" i="1"/>
  <c r="R4" i="1"/>
  <c r="Q4" i="1"/>
  <c r="O4" i="1"/>
  <c r="P4" i="1" s="1"/>
  <c r="AB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47" i="1" l="1"/>
  <c r="AB67" i="1"/>
  <c r="AB369" i="1"/>
  <c r="AB13" i="1"/>
  <c r="AB34" i="1"/>
  <c r="AB55" i="1"/>
  <c r="AB18" i="1"/>
  <c r="AB37" i="1"/>
  <c r="AB63" i="1"/>
  <c r="AB45" i="1"/>
  <c r="AB7" i="1"/>
  <c r="AB17" i="1"/>
  <c r="AB30" i="1"/>
  <c r="AB43" i="1"/>
  <c r="AB41" i="1"/>
  <c r="AB79" i="1"/>
  <c r="AB8" i="1"/>
  <c r="AB15" i="1"/>
  <c r="AB29" i="1"/>
  <c r="AB61" i="1"/>
  <c r="AB5" i="1"/>
  <c r="AB3" i="1"/>
  <c r="AB23" i="1"/>
  <c r="AB27" i="1"/>
  <c r="AB33" i="1"/>
  <c r="AB38" i="1"/>
  <c r="AB127" i="1"/>
  <c r="AB143" i="1"/>
  <c r="AB94" i="1"/>
  <c r="AB56" i="1"/>
  <c r="AB80" i="1"/>
  <c r="AB83" i="1"/>
  <c r="AB99" i="1"/>
  <c r="AB115" i="1"/>
  <c r="AB131" i="1"/>
  <c r="AB147" i="1"/>
  <c r="AB163" i="1"/>
  <c r="AB179" i="1"/>
  <c r="AB195" i="1"/>
  <c r="AB207" i="1"/>
  <c r="AB219" i="1"/>
  <c r="AB231" i="1"/>
  <c r="AB243" i="1"/>
  <c r="AB255" i="1"/>
  <c r="AB267" i="1"/>
  <c r="AB279" i="1"/>
  <c r="AB291" i="1"/>
  <c r="AB303" i="1"/>
  <c r="AB315" i="1"/>
  <c r="AB327" i="1"/>
  <c r="AB370" i="1"/>
  <c r="AB371" i="1"/>
  <c r="AB372" i="1"/>
  <c r="AB382" i="1"/>
  <c r="AB383" i="1"/>
  <c r="AB402" i="1"/>
  <c r="AB411" i="1"/>
  <c r="AB430" i="1"/>
  <c r="AB449" i="1"/>
  <c r="AB462" i="1"/>
  <c r="AB561" i="1"/>
  <c r="AB239" i="1"/>
  <c r="AB28" i="1"/>
  <c r="AB58" i="1"/>
  <c r="AB82" i="1"/>
  <c r="AB98" i="1"/>
  <c r="AB114" i="1"/>
  <c r="AB130" i="1"/>
  <c r="AB146" i="1"/>
  <c r="AB162" i="1"/>
  <c r="AB178" i="1"/>
  <c r="AB194" i="1"/>
  <c r="AB392" i="1"/>
  <c r="AB420" i="1"/>
  <c r="AB432" i="1"/>
  <c r="AB159" i="1"/>
  <c r="AB215" i="1"/>
  <c r="P12" i="1"/>
  <c r="AB12" i="1" s="1"/>
  <c r="AB36" i="1"/>
  <c r="AB60" i="1"/>
  <c r="AB96" i="1"/>
  <c r="AB112" i="1"/>
  <c r="AB128" i="1"/>
  <c r="AB144" i="1"/>
  <c r="AB160" i="1"/>
  <c r="AB176" i="1"/>
  <c r="AB192" i="1"/>
  <c r="AB206" i="1"/>
  <c r="AB218" i="1"/>
  <c r="AB230" i="1"/>
  <c r="AB242" i="1"/>
  <c r="AB254" i="1"/>
  <c r="AB266" i="1"/>
  <c r="AB278" i="1"/>
  <c r="AB290" i="1"/>
  <c r="AB302" i="1"/>
  <c r="AB314" i="1"/>
  <c r="AB326" i="1"/>
  <c r="AB391" i="1"/>
  <c r="AB465" i="1"/>
  <c r="AB478" i="1"/>
  <c r="AB526" i="1"/>
  <c r="AB529" i="1"/>
  <c r="AB625" i="1"/>
  <c r="AB111" i="1"/>
  <c r="AB40" i="1"/>
  <c r="AB142" i="1"/>
  <c r="AB251" i="1"/>
  <c r="AB287" i="1"/>
  <c r="AB24" i="1"/>
  <c r="AB42" i="1"/>
  <c r="AB66" i="1"/>
  <c r="AB92" i="1"/>
  <c r="AB108" i="1"/>
  <c r="AB124" i="1"/>
  <c r="AB140" i="1"/>
  <c r="AB156" i="1"/>
  <c r="AB172" i="1"/>
  <c r="AB188" i="1"/>
  <c r="AB360" i="1"/>
  <c r="AB380" i="1"/>
  <c r="AB410" i="1"/>
  <c r="AB436" i="1"/>
  <c r="AB497" i="1"/>
  <c r="AB516" i="1"/>
  <c r="AB747" i="1"/>
  <c r="AB764" i="1"/>
  <c r="AB62" i="1"/>
  <c r="AB110" i="1"/>
  <c r="AB158" i="1"/>
  <c r="AB227" i="1"/>
  <c r="AB263" i="1"/>
  <c r="AB44" i="1"/>
  <c r="AB68" i="1"/>
  <c r="AB91" i="1"/>
  <c r="AB107" i="1"/>
  <c r="AB123" i="1"/>
  <c r="AB139" i="1"/>
  <c r="AB155" i="1"/>
  <c r="AB171" i="1"/>
  <c r="AB187" i="1"/>
  <c r="AB202" i="1"/>
  <c r="AB214" i="1"/>
  <c r="AB226" i="1"/>
  <c r="AB238" i="1"/>
  <c r="AB250" i="1"/>
  <c r="AB262" i="1"/>
  <c r="AB274" i="1"/>
  <c r="AB286" i="1"/>
  <c r="AB298" i="1"/>
  <c r="AB310" i="1"/>
  <c r="AB322" i="1"/>
  <c r="AB356" i="1"/>
  <c r="AB359" i="1"/>
  <c r="AB362" i="1"/>
  <c r="AB363" i="1"/>
  <c r="AB364" i="1"/>
  <c r="AB406" i="1"/>
  <c r="AB415" i="1"/>
  <c r="AB426" i="1"/>
  <c r="AB95" i="1"/>
  <c r="AB965" i="1"/>
  <c r="AB126" i="1"/>
  <c r="AB311" i="1"/>
  <c r="AB32" i="1"/>
  <c r="AB46" i="1"/>
  <c r="AB70" i="1"/>
  <c r="AB90" i="1"/>
  <c r="AB106" i="1"/>
  <c r="AB122" i="1"/>
  <c r="AB138" i="1"/>
  <c r="AB154" i="1"/>
  <c r="AB170" i="1"/>
  <c r="AB186" i="1"/>
  <c r="AB200" i="1"/>
  <c r="AB212" i="1"/>
  <c r="AB224" i="1"/>
  <c r="AB236" i="1"/>
  <c r="AB248" i="1"/>
  <c r="AB260" i="1"/>
  <c r="AB272" i="1"/>
  <c r="AB284" i="1"/>
  <c r="AB296" i="1"/>
  <c r="AB308" i="1"/>
  <c r="AB320" i="1"/>
  <c r="AB352" i="1"/>
  <c r="AB355" i="1"/>
  <c r="AB379" i="1"/>
  <c r="AB388" i="1"/>
  <c r="AB396" i="1"/>
  <c r="AB408" i="1"/>
  <c r="AB452" i="1"/>
  <c r="AB652" i="1"/>
  <c r="AB667" i="1"/>
  <c r="AB174" i="1"/>
  <c r="AB275" i="1"/>
  <c r="AB48" i="1"/>
  <c r="AB72" i="1"/>
  <c r="AB88" i="1"/>
  <c r="AB104" i="1"/>
  <c r="AB120" i="1"/>
  <c r="AB136" i="1"/>
  <c r="AB152" i="1"/>
  <c r="AB168" i="1"/>
  <c r="AB184" i="1"/>
  <c r="AB199" i="1"/>
  <c r="AB211" i="1"/>
  <c r="AB223" i="1"/>
  <c r="AB235" i="1"/>
  <c r="AB247" i="1"/>
  <c r="AB259" i="1"/>
  <c r="AB271" i="1"/>
  <c r="AB283" i="1"/>
  <c r="AB295" i="1"/>
  <c r="AB307" i="1"/>
  <c r="AB319" i="1"/>
  <c r="AB348" i="1"/>
  <c r="AB351" i="1"/>
  <c r="AB354" i="1"/>
  <c r="AB659" i="1"/>
  <c r="AB191" i="1"/>
  <c r="AB64" i="1"/>
  <c r="AB203" i="1"/>
  <c r="AB50" i="1"/>
  <c r="AB74" i="1"/>
  <c r="AB87" i="1"/>
  <c r="AB103" i="1"/>
  <c r="AB119" i="1"/>
  <c r="AB135" i="1"/>
  <c r="AB151" i="1"/>
  <c r="AB167" i="1"/>
  <c r="AB183" i="1"/>
  <c r="AB344" i="1"/>
  <c r="AB350" i="1"/>
  <c r="AB366" i="1"/>
  <c r="AB367" i="1"/>
  <c r="AB368" i="1"/>
  <c r="AB378" i="1"/>
  <c r="AB422" i="1"/>
  <c r="AB513" i="1"/>
  <c r="AB702" i="1"/>
  <c r="AB704" i="1"/>
  <c r="AB175" i="1"/>
  <c r="AB190" i="1"/>
  <c r="AB20" i="1"/>
  <c r="AB52" i="1"/>
  <c r="AB76" i="1"/>
  <c r="AB86" i="1"/>
  <c r="AB102" i="1"/>
  <c r="AB118" i="1"/>
  <c r="AB134" i="1"/>
  <c r="AB150" i="1"/>
  <c r="AB166" i="1"/>
  <c r="AB182" i="1"/>
  <c r="AB198" i="1"/>
  <c r="AB210" i="1"/>
  <c r="AB222" i="1"/>
  <c r="AB234" i="1"/>
  <c r="AB246" i="1"/>
  <c r="AB258" i="1"/>
  <c r="AB270" i="1"/>
  <c r="AB282" i="1"/>
  <c r="AB294" i="1"/>
  <c r="AB306" i="1"/>
  <c r="AB318" i="1"/>
  <c r="AB331" i="1"/>
  <c r="AB332" i="1"/>
  <c r="AB335" i="1"/>
  <c r="AB336" i="1"/>
  <c r="AB339" i="1"/>
  <c r="AB340" i="1"/>
  <c r="AB343" i="1"/>
  <c r="AB346" i="1"/>
  <c r="AB394" i="1"/>
  <c r="AB446" i="1"/>
  <c r="AB484" i="1"/>
  <c r="AB532" i="1"/>
  <c r="AB299" i="1"/>
  <c r="AB323" i="1"/>
  <c r="AB54" i="1"/>
  <c r="AB78" i="1"/>
  <c r="AB84" i="1"/>
  <c r="AB100" i="1"/>
  <c r="AB116" i="1"/>
  <c r="AB132" i="1"/>
  <c r="AB148" i="1"/>
  <c r="AB164" i="1"/>
  <c r="AB180" i="1"/>
  <c r="AB196" i="1"/>
  <c r="AB208" i="1"/>
  <c r="AB220" i="1"/>
  <c r="AB232" i="1"/>
  <c r="AB244" i="1"/>
  <c r="AB256" i="1"/>
  <c r="AB268" i="1"/>
  <c r="AB280" i="1"/>
  <c r="AB292" i="1"/>
  <c r="AB304" i="1"/>
  <c r="AB316" i="1"/>
  <c r="AB328" i="1"/>
  <c r="AB330" i="1"/>
  <c r="AB334" i="1"/>
  <c r="AB338" i="1"/>
  <c r="AB342" i="1"/>
  <c r="AB384" i="1"/>
  <c r="AB386" i="1"/>
  <c r="AB387" i="1"/>
  <c r="AB412" i="1"/>
  <c r="AB434" i="1"/>
  <c r="AB632" i="1"/>
  <c r="AB409" i="1"/>
  <c r="AB433" i="1"/>
  <c r="AB437" i="1"/>
  <c r="AB453" i="1"/>
  <c r="AB469" i="1"/>
  <c r="AB485" i="1"/>
  <c r="AB501" i="1"/>
  <c r="AB517" i="1"/>
  <c r="AB533" i="1"/>
  <c r="AB549" i="1"/>
  <c r="AB565" i="1"/>
  <c r="AB568" i="1"/>
  <c r="AB633" i="1"/>
  <c r="AB680" i="1"/>
  <c r="AB686" i="1"/>
  <c r="AB688" i="1"/>
  <c r="AB724" i="1"/>
  <c r="AB754" i="1"/>
  <c r="AB850" i="1"/>
  <c r="AB413" i="1"/>
  <c r="AB451" i="1"/>
  <c r="AB467" i="1"/>
  <c r="AB483" i="1"/>
  <c r="AB499" i="1"/>
  <c r="AB515" i="1"/>
  <c r="AB531" i="1"/>
  <c r="AB547" i="1"/>
  <c r="AB563" i="1"/>
  <c r="AB629" i="1"/>
  <c r="AB640" i="1"/>
  <c r="AB645" i="1"/>
  <c r="V649" i="1"/>
  <c r="M654" i="1"/>
  <c r="AB714" i="1"/>
  <c r="AB760" i="1"/>
  <c r="AB763" i="1"/>
  <c r="AB772" i="1"/>
  <c r="AB794" i="1"/>
  <c r="AB381" i="1"/>
  <c r="AB395" i="1"/>
  <c r="AB417" i="1"/>
  <c r="AB448" i="1"/>
  <c r="AB464" i="1"/>
  <c r="AB480" i="1"/>
  <c r="AB496" i="1"/>
  <c r="AB512" i="1"/>
  <c r="AB528" i="1"/>
  <c r="AB544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35" i="1"/>
  <c r="AB639" i="1"/>
  <c r="AB644" i="1"/>
  <c r="AB649" i="1"/>
  <c r="S681" i="1"/>
  <c r="AB730" i="1"/>
  <c r="AB742" i="1"/>
  <c r="AB758" i="1"/>
  <c r="AB419" i="1"/>
  <c r="AB447" i="1"/>
  <c r="AB463" i="1"/>
  <c r="AB479" i="1"/>
  <c r="AB495" i="1"/>
  <c r="AB511" i="1"/>
  <c r="AB527" i="1"/>
  <c r="AB543" i="1"/>
  <c r="AB559" i="1"/>
  <c r="AB575" i="1"/>
  <c r="AB628" i="1"/>
  <c r="V656" i="1"/>
  <c r="AB656" i="1" s="1"/>
  <c r="AB677" i="1"/>
  <c r="AB678" i="1"/>
  <c r="P686" i="1"/>
  <c r="AB715" i="1"/>
  <c r="AB741" i="1"/>
  <c r="AB389" i="1"/>
  <c r="AB397" i="1"/>
  <c r="AB421" i="1"/>
  <c r="AB445" i="1"/>
  <c r="AB461" i="1"/>
  <c r="AB477" i="1"/>
  <c r="AB493" i="1"/>
  <c r="AB509" i="1"/>
  <c r="AB525" i="1"/>
  <c r="AB541" i="1"/>
  <c r="AB557" i="1"/>
  <c r="AB560" i="1"/>
  <c r="AB573" i="1"/>
  <c r="AB712" i="1"/>
  <c r="AB979" i="1"/>
  <c r="AB399" i="1"/>
  <c r="AB423" i="1"/>
  <c r="AB444" i="1"/>
  <c r="AB460" i="1"/>
  <c r="AB476" i="1"/>
  <c r="AB492" i="1"/>
  <c r="AB508" i="1"/>
  <c r="AB524" i="1"/>
  <c r="AB540" i="1"/>
  <c r="AB556" i="1"/>
  <c r="AB668" i="1"/>
  <c r="AB682" i="1"/>
  <c r="AB728" i="1"/>
  <c r="AB869" i="1"/>
  <c r="AB401" i="1"/>
  <c r="AB425" i="1"/>
  <c r="AB443" i="1"/>
  <c r="AB459" i="1"/>
  <c r="AB475" i="1"/>
  <c r="AB491" i="1"/>
  <c r="AB507" i="1"/>
  <c r="AB523" i="1"/>
  <c r="AB539" i="1"/>
  <c r="AB555" i="1"/>
  <c r="AB571" i="1"/>
  <c r="AB627" i="1"/>
  <c r="AB647" i="1"/>
  <c r="P659" i="1"/>
  <c r="S664" i="1"/>
  <c r="AB664" i="1" s="1"/>
  <c r="AB676" i="1"/>
  <c r="AB693" i="1"/>
  <c r="S696" i="1"/>
  <c r="AB696" i="1" s="1"/>
  <c r="AB699" i="1"/>
  <c r="AB706" i="1"/>
  <c r="AB718" i="1"/>
  <c r="Z755" i="1"/>
  <c r="AB779" i="1"/>
  <c r="AB792" i="1"/>
  <c r="AB403" i="1"/>
  <c r="AB427" i="1"/>
  <c r="AB553" i="1"/>
  <c r="AB569" i="1"/>
  <c r="AB572" i="1"/>
  <c r="AB692" i="1"/>
  <c r="AB711" i="1"/>
  <c r="AB738" i="1"/>
  <c r="AB755" i="1"/>
  <c r="AB780" i="1"/>
  <c r="AB405" i="1"/>
  <c r="AB429" i="1"/>
  <c r="AB440" i="1"/>
  <c r="AB456" i="1"/>
  <c r="AB472" i="1"/>
  <c r="AB488" i="1"/>
  <c r="AB504" i="1"/>
  <c r="AB520" i="1"/>
  <c r="AB536" i="1"/>
  <c r="AB552" i="1"/>
  <c r="AB637" i="1"/>
  <c r="AB726" i="1"/>
  <c r="AB905" i="1"/>
  <c r="AB385" i="1"/>
  <c r="AB407" i="1"/>
  <c r="AB431" i="1"/>
  <c r="AB439" i="1"/>
  <c r="AB455" i="1"/>
  <c r="AB471" i="1"/>
  <c r="AB487" i="1"/>
  <c r="AB503" i="1"/>
  <c r="AB519" i="1"/>
  <c r="AB535" i="1"/>
  <c r="AB551" i="1"/>
  <c r="AB567" i="1"/>
  <c r="AB654" i="1"/>
  <c r="S658" i="1"/>
  <c r="AB658" i="1" s="1"/>
  <c r="AB675" i="1"/>
  <c r="AB687" i="1"/>
  <c r="AB725" i="1"/>
  <c r="AB727" i="1"/>
  <c r="AB941" i="1"/>
  <c r="AB765" i="1"/>
  <c r="AB781" i="1"/>
  <c r="AB853" i="1"/>
  <c r="AB856" i="1"/>
  <c r="AB857" i="1"/>
  <c r="AB935" i="1"/>
  <c r="AB721" i="1"/>
  <c r="AB737" i="1"/>
  <c r="AB757" i="1"/>
  <c r="AB766" i="1"/>
  <c r="AB782" i="1"/>
  <c r="AB849" i="1"/>
  <c r="AB933" i="1"/>
  <c r="AB989" i="1"/>
  <c r="AB1381" i="1"/>
  <c r="AB1421" i="1"/>
  <c r="V655" i="1"/>
  <c r="AB655" i="1" s="1"/>
  <c r="P665" i="1"/>
  <c r="M674" i="1"/>
  <c r="AB674" i="1" s="1"/>
  <c r="Z687" i="1"/>
  <c r="V691" i="1"/>
  <c r="Z703" i="1"/>
  <c r="V707" i="1"/>
  <c r="AB707" i="1" s="1"/>
  <c r="Z719" i="1"/>
  <c r="AB719" i="1" s="1"/>
  <c r="Z735" i="1"/>
  <c r="AB735" i="1" s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54" i="1"/>
  <c r="Z890" i="1"/>
  <c r="AB890" i="1" s="1"/>
  <c r="AB895" i="1"/>
  <c r="AB897" i="1"/>
  <c r="AB1171" i="1"/>
  <c r="AB1192" i="1"/>
  <c r="P653" i="1"/>
  <c r="M662" i="1"/>
  <c r="AB662" i="1" s="1"/>
  <c r="S672" i="1"/>
  <c r="AB672" i="1" s="1"/>
  <c r="V679" i="1"/>
  <c r="AB679" i="1" s="1"/>
  <c r="Z691" i="1"/>
  <c r="AB691" i="1" s="1"/>
  <c r="V695" i="1"/>
  <c r="AB695" i="1" s="1"/>
  <c r="Z707" i="1"/>
  <c r="V711" i="1"/>
  <c r="Z723" i="1"/>
  <c r="AB723" i="1" s="1"/>
  <c r="Z739" i="1"/>
  <c r="AB739" i="1" s="1"/>
  <c r="Z759" i="1"/>
  <c r="AB759" i="1" s="1"/>
  <c r="Z848" i="1"/>
  <c r="AB879" i="1"/>
  <c r="AB920" i="1"/>
  <c r="AB924" i="1"/>
  <c r="AB928" i="1"/>
  <c r="AB932" i="1"/>
  <c r="AB657" i="1"/>
  <c r="AB773" i="1"/>
  <c r="AB789" i="1"/>
  <c r="AB852" i="1"/>
  <c r="AB864" i="1"/>
  <c r="AB885" i="1"/>
  <c r="AB911" i="1"/>
  <c r="AB923" i="1"/>
  <c r="V651" i="1"/>
  <c r="AB651" i="1" s="1"/>
  <c r="P661" i="1"/>
  <c r="AB661" i="1" s="1"/>
  <c r="M670" i="1"/>
  <c r="AB670" i="1" s="1"/>
  <c r="M678" i="1"/>
  <c r="AB681" i="1"/>
  <c r="P689" i="1"/>
  <c r="AB689" i="1" s="1"/>
  <c r="M694" i="1"/>
  <c r="AB694" i="1" s="1"/>
  <c r="AB697" i="1"/>
  <c r="P705" i="1"/>
  <c r="AB705" i="1" s="1"/>
  <c r="M710" i="1"/>
  <c r="AB710" i="1" s="1"/>
  <c r="AB713" i="1"/>
  <c r="AB729" i="1"/>
  <c r="AB745" i="1"/>
  <c r="AB774" i="1"/>
  <c r="AB790" i="1"/>
  <c r="AB848" i="1"/>
  <c r="AB859" i="1"/>
  <c r="AB875" i="1"/>
  <c r="AB884" i="1"/>
  <c r="AB893" i="1"/>
  <c r="AB899" i="1"/>
  <c r="AB915" i="1"/>
  <c r="M924" i="1"/>
  <c r="M650" i="1"/>
  <c r="AB650" i="1" s="1"/>
  <c r="S660" i="1"/>
  <c r="AB660" i="1" s="1"/>
  <c r="AB665" i="1"/>
  <c r="Z679" i="1"/>
  <c r="V683" i="1"/>
  <c r="AB683" i="1" s="1"/>
  <c r="Z695" i="1"/>
  <c r="V699" i="1"/>
  <c r="Z711" i="1"/>
  <c r="Z727" i="1"/>
  <c r="Z743" i="1"/>
  <c r="AB743" i="1" s="1"/>
  <c r="AB868" i="1"/>
  <c r="AB874" i="1"/>
  <c r="AB892" i="1"/>
  <c r="AB904" i="1"/>
  <c r="AB927" i="1"/>
  <c r="AB969" i="1"/>
  <c r="AB749" i="1"/>
  <c r="AB769" i="1"/>
  <c r="AB785" i="1"/>
  <c r="AB956" i="1"/>
  <c r="AB977" i="1"/>
  <c r="AB1134" i="1"/>
  <c r="AB673" i="1"/>
  <c r="AB685" i="1"/>
  <c r="AB701" i="1"/>
  <c r="AB717" i="1"/>
  <c r="AB733" i="1"/>
  <c r="AB770" i="1"/>
  <c r="AB786" i="1"/>
  <c r="AB867" i="1"/>
  <c r="AB888" i="1"/>
  <c r="AB919" i="1"/>
  <c r="AB947" i="1"/>
  <c r="AB973" i="1"/>
  <c r="AB1181" i="1"/>
  <c r="AB653" i="1"/>
  <c r="V667" i="1"/>
  <c r="Z683" i="1"/>
  <c r="V687" i="1"/>
  <c r="Z699" i="1"/>
  <c r="V703" i="1"/>
  <c r="AB703" i="1" s="1"/>
  <c r="Z715" i="1"/>
  <c r="Z731" i="1"/>
  <c r="AB731" i="1" s="1"/>
  <c r="Z747" i="1"/>
  <c r="AB753" i="1"/>
  <c r="AB873" i="1"/>
  <c r="AB877" i="1"/>
  <c r="AB891" i="1"/>
  <c r="AB913" i="1"/>
  <c r="AB917" i="1"/>
  <c r="AB921" i="1"/>
  <c r="V929" i="1"/>
  <c r="AB929" i="1" s="1"/>
  <c r="S932" i="1"/>
  <c r="AB985" i="1"/>
  <c r="AB990" i="1"/>
  <c r="AB858" i="1"/>
  <c r="M871" i="1"/>
  <c r="AB871" i="1" s="1"/>
  <c r="P878" i="1"/>
  <c r="AB878" i="1" s="1"/>
  <c r="Z900" i="1"/>
  <c r="AB902" i="1"/>
  <c r="S905" i="1"/>
  <c r="V912" i="1"/>
  <c r="AB912" i="1" s="1"/>
  <c r="Z924" i="1"/>
  <c r="V928" i="1"/>
  <c r="Z960" i="1"/>
  <c r="Z984" i="1"/>
  <c r="V989" i="1"/>
  <c r="M992" i="1"/>
  <c r="AB992" i="1" s="1"/>
  <c r="AB995" i="1"/>
  <c r="M996" i="1"/>
  <c r="AB996" i="1" s="1"/>
  <c r="M1000" i="1"/>
  <c r="M1004" i="1"/>
  <c r="M1008" i="1"/>
  <c r="M1012" i="1"/>
  <c r="M1016" i="1"/>
  <c r="AB1019" i="1"/>
  <c r="M1020" i="1"/>
  <c r="M1024" i="1"/>
  <c r="M1028" i="1"/>
  <c r="M1032" i="1"/>
  <c r="AB1032" i="1" s="1"/>
  <c r="M1036" i="1"/>
  <c r="AB1036" i="1" s="1"/>
  <c r="AB1039" i="1"/>
  <c r="M1040" i="1"/>
  <c r="AB1040" i="1" s="1"/>
  <c r="AB1043" i="1"/>
  <c r="M1044" i="1"/>
  <c r="AB1044" i="1" s="1"/>
  <c r="M1048" i="1"/>
  <c r="M1052" i="1"/>
  <c r="M1056" i="1"/>
  <c r="M1060" i="1"/>
  <c r="M1064" i="1"/>
  <c r="AB1067" i="1"/>
  <c r="M1068" i="1"/>
  <c r="AB1071" i="1"/>
  <c r="M1072" i="1"/>
  <c r="M1076" i="1"/>
  <c r="M1080" i="1"/>
  <c r="AB1080" i="1" s="1"/>
  <c r="M1084" i="1"/>
  <c r="AB1084" i="1" s="1"/>
  <c r="AB1087" i="1"/>
  <c r="M1088" i="1"/>
  <c r="AB1088" i="1" s="1"/>
  <c r="AB1091" i="1"/>
  <c r="M1092" i="1"/>
  <c r="AB1092" i="1" s="1"/>
  <c r="M1096" i="1"/>
  <c r="M1100" i="1"/>
  <c r="M1104" i="1"/>
  <c r="M1108" i="1"/>
  <c r="M1112" i="1"/>
  <c r="AB1112" i="1" s="1"/>
  <c r="AB1115" i="1"/>
  <c r="M1116" i="1"/>
  <c r="AB1116" i="1" s="1"/>
  <c r="AB1119" i="1"/>
  <c r="M1120" i="1"/>
  <c r="M1124" i="1"/>
  <c r="M1128" i="1"/>
  <c r="S1133" i="1"/>
  <c r="AB1138" i="1"/>
  <c r="M1139" i="1"/>
  <c r="P1145" i="1"/>
  <c r="P1151" i="1"/>
  <c r="AB1151" i="1" s="1"/>
  <c r="S1157" i="1"/>
  <c r="AB1157" i="1" s="1"/>
  <c r="S1164" i="1"/>
  <c r="AB866" i="1"/>
  <c r="AB894" i="1"/>
  <c r="AB930" i="1"/>
  <c r="AB1130" i="1"/>
  <c r="AB1153" i="1"/>
  <c r="AB1154" i="1"/>
  <c r="AB1160" i="1"/>
  <c r="AB1188" i="1"/>
  <c r="AB1200" i="1"/>
  <c r="V860" i="1"/>
  <c r="AB860" i="1" s="1"/>
  <c r="S869" i="1"/>
  <c r="V876" i="1"/>
  <c r="AB876" i="1" s="1"/>
  <c r="M883" i="1"/>
  <c r="AB883" i="1" s="1"/>
  <c r="P890" i="1"/>
  <c r="Z912" i="1"/>
  <c r="V916" i="1"/>
  <c r="AB916" i="1" s="1"/>
  <c r="Z928" i="1"/>
  <c r="V932" i="1"/>
  <c r="S941" i="1"/>
  <c r="V948" i="1"/>
  <c r="AB948" i="1" s="1"/>
  <c r="AB952" i="1"/>
  <c r="Z954" i="1"/>
  <c r="M955" i="1"/>
  <c r="AB955" i="1" s="1"/>
  <c r="P962" i="1"/>
  <c r="AB962" i="1" s="1"/>
  <c r="S965" i="1"/>
  <c r="V972" i="1"/>
  <c r="AB972" i="1" s="1"/>
  <c r="AB976" i="1"/>
  <c r="Z978" i="1"/>
  <c r="M979" i="1"/>
  <c r="V993" i="1"/>
  <c r="AB994" i="1"/>
  <c r="M995" i="1"/>
  <c r="V997" i="1"/>
  <c r="AB998" i="1"/>
  <c r="M999" i="1"/>
  <c r="AB999" i="1" s="1"/>
  <c r="V1001" i="1"/>
  <c r="AB1002" i="1"/>
  <c r="M1003" i="1"/>
  <c r="AB1003" i="1" s="1"/>
  <c r="V1005" i="1"/>
  <c r="AB1006" i="1"/>
  <c r="M1007" i="1"/>
  <c r="AB1007" i="1" s="1"/>
  <c r="V1009" i="1"/>
  <c r="AB1010" i="1"/>
  <c r="M1011" i="1"/>
  <c r="AB1011" i="1" s="1"/>
  <c r="V1013" i="1"/>
  <c r="AB1014" i="1"/>
  <c r="M1015" i="1"/>
  <c r="AB1015" i="1" s="1"/>
  <c r="V1017" i="1"/>
  <c r="AB1018" i="1"/>
  <c r="M1019" i="1"/>
  <c r="V1021" i="1"/>
  <c r="AB1022" i="1"/>
  <c r="M1023" i="1"/>
  <c r="V1025" i="1"/>
  <c r="AB1025" i="1" s="1"/>
  <c r="AB1026" i="1"/>
  <c r="M1027" i="1"/>
  <c r="AB1027" i="1" s="1"/>
  <c r="V1029" i="1"/>
  <c r="AB1029" i="1" s="1"/>
  <c r="AB1030" i="1"/>
  <c r="M1031" i="1"/>
  <c r="AB1031" i="1" s="1"/>
  <c r="V1033" i="1"/>
  <c r="AB1033" i="1" s="1"/>
  <c r="AB1034" i="1"/>
  <c r="M1035" i="1"/>
  <c r="AB1035" i="1" s="1"/>
  <c r="V1037" i="1"/>
  <c r="AB1038" i="1"/>
  <c r="M1039" i="1"/>
  <c r="V1041" i="1"/>
  <c r="AB1042" i="1"/>
  <c r="M1043" i="1"/>
  <c r="V1045" i="1"/>
  <c r="AB1046" i="1"/>
  <c r="M1047" i="1"/>
  <c r="AB1047" i="1" s="1"/>
  <c r="V1049" i="1"/>
  <c r="AB1050" i="1"/>
  <c r="M1051" i="1"/>
  <c r="AB1051" i="1" s="1"/>
  <c r="V1053" i="1"/>
  <c r="AB1054" i="1"/>
  <c r="M1055" i="1"/>
  <c r="AB1055" i="1" s="1"/>
  <c r="V1057" i="1"/>
  <c r="AB1058" i="1"/>
  <c r="M1059" i="1"/>
  <c r="AB1059" i="1" s="1"/>
  <c r="V1061" i="1"/>
  <c r="AB1061" i="1" s="1"/>
  <c r="AB1062" i="1"/>
  <c r="M1063" i="1"/>
  <c r="AB1063" i="1" s="1"/>
  <c r="V1065" i="1"/>
  <c r="AB1065" i="1" s="1"/>
  <c r="AB1066" i="1"/>
  <c r="M1067" i="1"/>
  <c r="V1069" i="1"/>
  <c r="AB1070" i="1"/>
  <c r="M1071" i="1"/>
  <c r="V1073" i="1"/>
  <c r="AB1074" i="1"/>
  <c r="M1075" i="1"/>
  <c r="AB1075" i="1" s="1"/>
  <c r="V1077" i="1"/>
  <c r="AB1078" i="1"/>
  <c r="M1079" i="1"/>
  <c r="AB1079" i="1" s="1"/>
  <c r="V1081" i="1"/>
  <c r="AB1081" i="1" s="1"/>
  <c r="AB1082" i="1"/>
  <c r="M1083" i="1"/>
  <c r="AB1083" i="1" s="1"/>
  <c r="V1085" i="1"/>
  <c r="AB1086" i="1"/>
  <c r="M1087" i="1"/>
  <c r="V1089" i="1"/>
  <c r="AB1090" i="1"/>
  <c r="M1091" i="1"/>
  <c r="V1093" i="1"/>
  <c r="AB1094" i="1"/>
  <c r="M1095" i="1"/>
  <c r="AB1095" i="1" s="1"/>
  <c r="V1097" i="1"/>
  <c r="AB1098" i="1"/>
  <c r="M1099" i="1"/>
  <c r="AB1099" i="1" s="1"/>
  <c r="V1101" i="1"/>
  <c r="AB1102" i="1"/>
  <c r="M1103" i="1"/>
  <c r="AB1103" i="1" s="1"/>
  <c r="V1105" i="1"/>
  <c r="M1107" i="1"/>
  <c r="AB1107" i="1" s="1"/>
  <c r="V1109" i="1"/>
  <c r="AB1109" i="1" s="1"/>
  <c r="AB1110" i="1"/>
  <c r="M1111" i="1"/>
  <c r="AB1111" i="1" s="1"/>
  <c r="V1113" i="1"/>
  <c r="AB1113" i="1" s="1"/>
  <c r="AB1114" i="1"/>
  <c r="M1115" i="1"/>
  <c r="V1117" i="1"/>
  <c r="M1119" i="1"/>
  <c r="V1121" i="1"/>
  <c r="M1123" i="1"/>
  <c r="AB1123" i="1" s="1"/>
  <c r="V1125" i="1"/>
  <c r="AB1126" i="1"/>
  <c r="M1127" i="1"/>
  <c r="AB1127" i="1" s="1"/>
  <c r="V1129" i="1"/>
  <c r="AB1129" i="1" s="1"/>
  <c r="P1135" i="1"/>
  <c r="AB1141" i="1"/>
  <c r="M1181" i="1"/>
  <c r="P1191" i="1"/>
  <c r="M1196" i="1"/>
  <c r="AB1196" i="1" s="1"/>
  <c r="V1204" i="1"/>
  <c r="Z1214" i="1"/>
  <c r="AB1214" i="1" s="1"/>
  <c r="V1224" i="1"/>
  <c r="P1235" i="1"/>
  <c r="AB1294" i="1"/>
  <c r="AB1312" i="1"/>
  <c r="AB1367" i="1"/>
  <c r="AB1372" i="1"/>
  <c r="AB886" i="1"/>
  <c r="AB1147" i="1"/>
  <c r="AB1306" i="1"/>
  <c r="AB1330" i="1"/>
  <c r="AB1633" i="1"/>
  <c r="V868" i="1"/>
  <c r="M875" i="1"/>
  <c r="P882" i="1"/>
  <c r="Z904" i="1"/>
  <c r="S909" i="1"/>
  <c r="AB909" i="1" s="1"/>
  <c r="Z914" i="1"/>
  <c r="AB914" i="1" s="1"/>
  <c r="M915" i="1"/>
  <c r="AB918" i="1"/>
  <c r="P926" i="1"/>
  <c r="AB926" i="1" s="1"/>
  <c r="Z930" i="1"/>
  <c r="M931" i="1"/>
  <c r="AB931" i="1" s="1"/>
  <c r="V944" i="1"/>
  <c r="Z950" i="1"/>
  <c r="M951" i="1"/>
  <c r="AB951" i="1" s="1"/>
  <c r="P958" i="1"/>
  <c r="AB958" i="1" s="1"/>
  <c r="S961" i="1"/>
  <c r="AB961" i="1" s="1"/>
  <c r="V968" i="1"/>
  <c r="Z974" i="1"/>
  <c r="M975" i="1"/>
  <c r="AB975" i="1" s="1"/>
  <c r="P982" i="1"/>
  <c r="S985" i="1"/>
  <c r="AB988" i="1"/>
  <c r="P995" i="1"/>
  <c r="P999" i="1"/>
  <c r="P1003" i="1"/>
  <c r="P1007" i="1"/>
  <c r="P1011" i="1"/>
  <c r="P1015" i="1"/>
  <c r="P1019" i="1"/>
  <c r="P1023" i="1"/>
  <c r="AB1023" i="1" s="1"/>
  <c r="P1027" i="1"/>
  <c r="P1031" i="1"/>
  <c r="P1035" i="1"/>
  <c r="P1039" i="1"/>
  <c r="P1043" i="1"/>
  <c r="AB1133" i="1"/>
  <c r="AB1203" i="1"/>
  <c r="AB1204" i="1"/>
  <c r="AB1281" i="1"/>
  <c r="AB1318" i="1"/>
  <c r="AB1341" i="1"/>
  <c r="AB1347" i="1"/>
  <c r="AB1352" i="1"/>
  <c r="AB1384" i="1"/>
  <c r="AB1400" i="1"/>
  <c r="AB993" i="1"/>
  <c r="AB997" i="1"/>
  <c r="AB1001" i="1"/>
  <c r="AB1005" i="1"/>
  <c r="AB1009" i="1"/>
  <c r="AB1013" i="1"/>
  <c r="AB1017" i="1"/>
  <c r="AB1021" i="1"/>
  <c r="AB1037" i="1"/>
  <c r="AB1041" i="1"/>
  <c r="AB1045" i="1"/>
  <c r="V1048" i="1"/>
  <c r="AB1048" i="1" s="1"/>
  <c r="AB1049" i="1"/>
  <c r="V1052" i="1"/>
  <c r="AB1052" i="1" s="1"/>
  <c r="AB1053" i="1"/>
  <c r="V1056" i="1"/>
  <c r="AB1056" i="1" s="1"/>
  <c r="AB1057" i="1"/>
  <c r="V1060" i="1"/>
  <c r="V1064" i="1"/>
  <c r="V1068" i="1"/>
  <c r="AB1069" i="1"/>
  <c r="V1072" i="1"/>
  <c r="AB1073" i="1"/>
  <c r="V1076" i="1"/>
  <c r="AB1076" i="1" s="1"/>
  <c r="AB1077" i="1"/>
  <c r="V1080" i="1"/>
  <c r="V1084" i="1"/>
  <c r="AB1085" i="1"/>
  <c r="V1088" i="1"/>
  <c r="AB1089" i="1"/>
  <c r="V1092" i="1"/>
  <c r="AB1093" i="1"/>
  <c r="V1096" i="1"/>
  <c r="AB1096" i="1" s="1"/>
  <c r="AB1097" i="1"/>
  <c r="V1100" i="1"/>
  <c r="AB1100" i="1" s="1"/>
  <c r="AB1101" i="1"/>
  <c r="V1104" i="1"/>
  <c r="AB1104" i="1" s="1"/>
  <c r="AB1105" i="1"/>
  <c r="V1108" i="1"/>
  <c r="V1112" i="1"/>
  <c r="V1116" i="1"/>
  <c r="AB1117" i="1"/>
  <c r="V1120" i="1"/>
  <c r="AB1120" i="1" s="1"/>
  <c r="AB1121" i="1"/>
  <c r="V1124" i="1"/>
  <c r="AB1124" i="1" s="1"/>
  <c r="AB1125" i="1"/>
  <c r="V1128" i="1"/>
  <c r="AB1128" i="1" s="1"/>
  <c r="P1134" i="1"/>
  <c r="Z1140" i="1"/>
  <c r="M1147" i="1"/>
  <c r="V1163" i="1"/>
  <c r="S1176" i="1"/>
  <c r="AB1193" i="1"/>
  <c r="V1248" i="1"/>
  <c r="AB1249" i="1"/>
  <c r="V1309" i="1"/>
  <c r="AB1309" i="1" s="1"/>
  <c r="AB1328" i="1"/>
  <c r="AB1333" i="1"/>
  <c r="S857" i="1"/>
  <c r="AB862" i="1"/>
  <c r="P874" i="1"/>
  <c r="Z896" i="1"/>
  <c r="AB896" i="1" s="1"/>
  <c r="AB898" i="1"/>
  <c r="S901" i="1"/>
  <c r="AB901" i="1" s="1"/>
  <c r="V908" i="1"/>
  <c r="AB908" i="1" s="1"/>
  <c r="S925" i="1"/>
  <c r="AB925" i="1" s="1"/>
  <c r="V940" i="1"/>
  <c r="AB940" i="1" s="1"/>
  <c r="AB942" i="1"/>
  <c r="AB944" i="1"/>
  <c r="Z946" i="1"/>
  <c r="M947" i="1"/>
  <c r="P954" i="1"/>
  <c r="AB954" i="1" s="1"/>
  <c r="S957" i="1"/>
  <c r="AB957" i="1" s="1"/>
  <c r="V964" i="1"/>
  <c r="AB968" i="1"/>
  <c r="Z970" i="1"/>
  <c r="AB970" i="1" s="1"/>
  <c r="M971" i="1"/>
  <c r="AB971" i="1" s="1"/>
  <c r="P978" i="1"/>
  <c r="AB978" i="1" s="1"/>
  <c r="S981" i="1"/>
  <c r="AB981" i="1" s="1"/>
  <c r="V985" i="1"/>
  <c r="M988" i="1"/>
  <c r="P990" i="1"/>
  <c r="P1130" i="1"/>
  <c r="S1138" i="1"/>
  <c r="AB1140" i="1"/>
  <c r="Z1145" i="1"/>
  <c r="M1152" i="1"/>
  <c r="AB1152" i="1" s="1"/>
  <c r="AB1173" i="1"/>
  <c r="M1174" i="1"/>
  <c r="P1213" i="1"/>
  <c r="AB1213" i="1" s="1"/>
  <c r="V1231" i="1"/>
  <c r="AB870" i="1"/>
  <c r="AB986" i="1"/>
  <c r="AB1156" i="1"/>
  <c r="AB1177" i="1"/>
  <c r="AB1202" i="1"/>
  <c r="AB1270" i="1"/>
  <c r="S865" i="1"/>
  <c r="AB865" i="1" s="1"/>
  <c r="Z888" i="1"/>
  <c r="S893" i="1"/>
  <c r="V900" i="1"/>
  <c r="AB900" i="1" s="1"/>
  <c r="M907" i="1"/>
  <c r="AB907" i="1" s="1"/>
  <c r="Z920" i="1"/>
  <c r="V924" i="1"/>
  <c r="Z936" i="1"/>
  <c r="AB936" i="1" s="1"/>
  <c r="Z942" i="1"/>
  <c r="M943" i="1"/>
  <c r="AB943" i="1" s="1"/>
  <c r="P950" i="1"/>
  <c r="AB950" i="1" s="1"/>
  <c r="S953" i="1"/>
  <c r="AB953" i="1" s="1"/>
  <c r="V960" i="1"/>
  <c r="AB960" i="1" s="1"/>
  <c r="AB964" i="1"/>
  <c r="Z966" i="1"/>
  <c r="AB966" i="1" s="1"/>
  <c r="M967" i="1"/>
  <c r="AB967" i="1" s="1"/>
  <c r="P974" i="1"/>
  <c r="AB974" i="1" s="1"/>
  <c r="S977" i="1"/>
  <c r="V984" i="1"/>
  <c r="Z986" i="1"/>
  <c r="M987" i="1"/>
  <c r="S990" i="1"/>
  <c r="AB1132" i="1"/>
  <c r="AB1139" i="1"/>
  <c r="AB1144" i="1"/>
  <c r="AB1163" i="1"/>
  <c r="AB1169" i="1"/>
  <c r="AB1183" i="1"/>
  <c r="AB1184" i="1"/>
  <c r="AB910" i="1"/>
  <c r="AB1000" i="1"/>
  <c r="AB1004" i="1"/>
  <c r="AB1008" i="1"/>
  <c r="AB1012" i="1"/>
  <c r="AB1016" i="1"/>
  <c r="AB1020" i="1"/>
  <c r="AB1024" i="1"/>
  <c r="AB1028" i="1"/>
  <c r="AB1060" i="1"/>
  <c r="AB1064" i="1"/>
  <c r="AB1068" i="1"/>
  <c r="AB1072" i="1"/>
  <c r="S1106" i="1"/>
  <c r="AB1106" i="1" s="1"/>
  <c r="AB1108" i="1"/>
  <c r="S1110" i="1"/>
  <c r="S1114" i="1"/>
  <c r="S1118" i="1"/>
  <c r="AB1118" i="1" s="1"/>
  <c r="S1122" i="1"/>
  <c r="AB1122" i="1" s="1"/>
  <c r="S1126" i="1"/>
  <c r="AB1135" i="1"/>
  <c r="M1136" i="1"/>
  <c r="AB1136" i="1" s="1"/>
  <c r="V1142" i="1"/>
  <c r="M1145" i="1"/>
  <c r="P1157" i="1"/>
  <c r="P1164" i="1"/>
  <c r="AB1164" i="1" s="1"/>
  <c r="M1228" i="1"/>
  <c r="M1240" i="1"/>
  <c r="AB1280" i="1"/>
  <c r="AB1296" i="1"/>
  <c r="S1299" i="1"/>
  <c r="AB1299" i="1" s="1"/>
  <c r="AB1609" i="1"/>
  <c r="M863" i="1"/>
  <c r="AB863" i="1" s="1"/>
  <c r="Z880" i="1"/>
  <c r="AB880" i="1" s="1"/>
  <c r="AB882" i="1"/>
  <c r="S885" i="1"/>
  <c r="V892" i="1"/>
  <c r="M899" i="1"/>
  <c r="P906" i="1"/>
  <c r="AB906" i="1" s="1"/>
  <c r="P918" i="1"/>
  <c r="Z922" i="1"/>
  <c r="AB922" i="1" s="1"/>
  <c r="M923" i="1"/>
  <c r="P934" i="1"/>
  <c r="AB934" i="1" s="1"/>
  <c r="Z938" i="1"/>
  <c r="AB938" i="1" s="1"/>
  <c r="M939" i="1"/>
  <c r="AB939" i="1" s="1"/>
  <c r="P946" i="1"/>
  <c r="AB946" i="1" s="1"/>
  <c r="S949" i="1"/>
  <c r="AB949" i="1" s="1"/>
  <c r="V956" i="1"/>
  <c r="Z962" i="1"/>
  <c r="M963" i="1"/>
  <c r="AB963" i="1" s="1"/>
  <c r="P970" i="1"/>
  <c r="S973" i="1"/>
  <c r="V980" i="1"/>
  <c r="AB980" i="1" s="1"/>
  <c r="AB982" i="1"/>
  <c r="AB984" i="1"/>
  <c r="P987" i="1"/>
  <c r="AB987" i="1" s="1"/>
  <c r="AB991" i="1"/>
  <c r="AB1131" i="1"/>
  <c r="M1132" i="1"/>
  <c r="S1137" i="1"/>
  <c r="AB1137" i="1" s="1"/>
  <c r="V1154" i="1"/>
  <c r="AB1155" i="1"/>
  <c r="V1161" i="1"/>
  <c r="AB1162" i="1"/>
  <c r="V1175" i="1"/>
  <c r="AB1175" i="1" s="1"/>
  <c r="AB1176" i="1"/>
  <c r="AB1197" i="1"/>
  <c r="AB1208" i="1"/>
  <c r="P1218" i="1"/>
  <c r="AB1295" i="1"/>
  <c r="V1140" i="1"/>
  <c r="P1150" i="1"/>
  <c r="AB1150" i="1" s="1"/>
  <c r="M1159" i="1"/>
  <c r="AB1159" i="1" s="1"/>
  <c r="S1169" i="1"/>
  <c r="AB1174" i="1"/>
  <c r="AB1195" i="1"/>
  <c r="V1197" i="1"/>
  <c r="S1201" i="1"/>
  <c r="S1202" i="1"/>
  <c r="P1206" i="1"/>
  <c r="M1219" i="1"/>
  <c r="P1222" i="1"/>
  <c r="AB1228" i="1"/>
  <c r="AB1234" i="1"/>
  <c r="AB1240" i="1"/>
  <c r="P1242" i="1"/>
  <c r="AB1242" i="1" s="1"/>
  <c r="V1244" i="1"/>
  <c r="AB1245" i="1"/>
  <c r="V1249" i="1"/>
  <c r="M1252" i="1"/>
  <c r="AB1276" i="1"/>
  <c r="Z1277" i="1"/>
  <c r="V1285" i="1"/>
  <c r="AB1285" i="1" s="1"/>
  <c r="M1288" i="1"/>
  <c r="AB1288" i="1" s="1"/>
  <c r="V1302" i="1"/>
  <c r="AB1302" i="1" s="1"/>
  <c r="AB1303" i="1"/>
  <c r="Z1313" i="1"/>
  <c r="AB1313" i="1" s="1"/>
  <c r="P1323" i="1"/>
  <c r="V1337" i="1"/>
  <c r="AB1337" i="1" s="1"/>
  <c r="Z1364" i="1"/>
  <c r="AB1417" i="1"/>
  <c r="AB1428" i="1"/>
  <c r="AB1503" i="1"/>
  <c r="V1598" i="1"/>
  <c r="V1148" i="1"/>
  <c r="AB1148" i="1" s="1"/>
  <c r="P1158" i="1"/>
  <c r="M1167" i="1"/>
  <c r="AB1167" i="1" s="1"/>
  <c r="S1177" i="1"/>
  <c r="P1186" i="1"/>
  <c r="AB1199" i="1"/>
  <c r="V1201" i="1"/>
  <c r="AB1201" i="1" s="1"/>
  <c r="S1205" i="1"/>
  <c r="AB1205" i="1" s="1"/>
  <c r="S1206" i="1"/>
  <c r="P1210" i="1"/>
  <c r="AB1210" i="1" s="1"/>
  <c r="P1219" i="1"/>
  <c r="AB1219" i="1" s="1"/>
  <c r="P1221" i="1"/>
  <c r="S1222" i="1"/>
  <c r="AB1227" i="1"/>
  <c r="AB1233" i="1"/>
  <c r="AB1239" i="1"/>
  <c r="P1241" i="1"/>
  <c r="S1242" i="1"/>
  <c r="V1243" i="1"/>
  <c r="M1251" i="1"/>
  <c r="AB1251" i="1" s="1"/>
  <c r="AB1255" i="1"/>
  <c r="M1256" i="1"/>
  <c r="AB1256" i="1" s="1"/>
  <c r="P1257" i="1"/>
  <c r="AB1257" i="1" s="1"/>
  <c r="AB1264" i="1"/>
  <c r="Z1265" i="1"/>
  <c r="AB1265" i="1" s="1"/>
  <c r="V1273" i="1"/>
  <c r="AB1273" i="1" s="1"/>
  <c r="M1276" i="1"/>
  <c r="P1288" i="1"/>
  <c r="AB1319" i="1"/>
  <c r="AB1320" i="1"/>
  <c r="S1323" i="1"/>
  <c r="AB1323" i="1" s="1"/>
  <c r="P1344" i="1"/>
  <c r="AB1344" i="1" s="1"/>
  <c r="M1364" i="1"/>
  <c r="AB1364" i="1" s="1"/>
  <c r="AB1420" i="1"/>
  <c r="AB1593" i="1"/>
  <c r="AB1170" i="1"/>
  <c r="AB1225" i="1"/>
  <c r="AB1279" i="1"/>
  <c r="AB1283" i="1"/>
  <c r="AB1284" i="1"/>
  <c r="AB1301" i="1"/>
  <c r="AB1315" i="1"/>
  <c r="AB1332" i="1"/>
  <c r="AB1371" i="1"/>
  <c r="AB1383" i="1"/>
  <c r="AB1392" i="1"/>
  <c r="AB1409" i="1"/>
  <c r="AB1424" i="1"/>
  <c r="AB1494" i="1"/>
  <c r="AB1549" i="1"/>
  <c r="S1145" i="1"/>
  <c r="V1164" i="1"/>
  <c r="P1174" i="1"/>
  <c r="M1183" i="1"/>
  <c r="V1185" i="1"/>
  <c r="AB1185" i="1" s="1"/>
  <c r="S1189" i="1"/>
  <c r="AB1189" i="1" s="1"/>
  <c r="S1190" i="1"/>
  <c r="AB1190" i="1" s="1"/>
  <c r="P1194" i="1"/>
  <c r="AB1194" i="1" s="1"/>
  <c r="AB1206" i="1"/>
  <c r="AB1207" i="1"/>
  <c r="V1209" i="1"/>
  <c r="AB1209" i="1" s="1"/>
  <c r="S1213" i="1"/>
  <c r="S1214" i="1"/>
  <c r="V1220" i="1"/>
  <c r="AB1220" i="1" s="1"/>
  <c r="V1221" i="1"/>
  <c r="AB1223" i="1"/>
  <c r="AB1231" i="1"/>
  <c r="AB1237" i="1"/>
  <c r="V1241" i="1"/>
  <c r="AB1241" i="1" s="1"/>
  <c r="M1244" i="1"/>
  <c r="AB1244" i="1" s="1"/>
  <c r="AB1248" i="1"/>
  <c r="P1250" i="1"/>
  <c r="AB1250" i="1" s="1"/>
  <c r="V1252" i="1"/>
  <c r="AB1253" i="1"/>
  <c r="V1257" i="1"/>
  <c r="P1264" i="1"/>
  <c r="P1275" i="1"/>
  <c r="AB1275" i="1" s="1"/>
  <c r="S1287" i="1"/>
  <c r="AB1290" i="1"/>
  <c r="AB1324" i="1"/>
  <c r="AB1331" i="1"/>
  <c r="AB1336" i="1"/>
  <c r="S1343" i="1"/>
  <c r="AB1343" i="1" s="1"/>
  <c r="S1358" i="1"/>
  <c r="AB1358" i="1" s="1"/>
  <c r="AB1370" i="1"/>
  <c r="AB1408" i="1"/>
  <c r="AB1618" i="1"/>
  <c r="V1623" i="1"/>
  <c r="AB1178" i="1"/>
  <c r="AB1267" i="1"/>
  <c r="AB1271" i="1"/>
  <c r="AB1300" i="1"/>
  <c r="AB1351" i="1"/>
  <c r="AB1356" i="1"/>
  <c r="AB1461" i="1"/>
  <c r="AB1477" i="1"/>
  <c r="M1143" i="1"/>
  <c r="AB1143" i="1" s="1"/>
  <c r="S1153" i="1"/>
  <c r="AB1158" i="1"/>
  <c r="V1172" i="1"/>
  <c r="AB1172" i="1" s="1"/>
  <c r="P1182" i="1"/>
  <c r="AB1182" i="1" s="1"/>
  <c r="AB1186" i="1"/>
  <c r="AB1187" i="1"/>
  <c r="V1189" i="1"/>
  <c r="S1193" i="1"/>
  <c r="S1194" i="1"/>
  <c r="P1198" i="1"/>
  <c r="AB1198" i="1" s="1"/>
  <c r="AB1211" i="1"/>
  <c r="V1213" i="1"/>
  <c r="AB1221" i="1"/>
  <c r="M1224" i="1"/>
  <c r="AB1224" i="1" s="1"/>
  <c r="AB1230" i="1"/>
  <c r="AB1236" i="1"/>
  <c r="M1243" i="1"/>
  <c r="AB1247" i="1"/>
  <c r="P1249" i="1"/>
  <c r="S1250" i="1"/>
  <c r="V1251" i="1"/>
  <c r="P1263" i="1"/>
  <c r="AB1263" i="1" s="1"/>
  <c r="S1275" i="1"/>
  <c r="AB1278" i="1"/>
  <c r="AB1289" i="1"/>
  <c r="AB1314" i="1"/>
  <c r="V1321" i="1"/>
  <c r="M1324" i="1"/>
  <c r="V1334" i="1"/>
  <c r="P1347" i="1"/>
  <c r="AB1355" i="1"/>
  <c r="AB1365" i="1"/>
  <c r="AB1369" i="1"/>
  <c r="AB1376" i="1"/>
  <c r="AB1397" i="1"/>
  <c r="AB1404" i="1"/>
  <c r="AB1429" i="1"/>
  <c r="AB1440" i="1"/>
  <c r="AB1456" i="1"/>
  <c r="AB1472" i="1"/>
  <c r="AB1252" i="1"/>
  <c r="AB1259" i="1"/>
  <c r="AB1260" i="1"/>
  <c r="M1261" i="1"/>
  <c r="AB1261" i="1" s="1"/>
  <c r="V1297" i="1"/>
  <c r="M1300" i="1"/>
  <c r="AB1307" i="1"/>
  <c r="AB1308" i="1"/>
  <c r="S1311" i="1"/>
  <c r="AB1311" i="1" s="1"/>
  <c r="AB1335" i="1"/>
  <c r="V1338" i="1"/>
  <c r="AB1338" i="1" s="1"/>
  <c r="S1342" i="1"/>
  <c r="AB1342" i="1" s="1"/>
  <c r="AB1354" i="1"/>
  <c r="AB1389" i="1"/>
  <c r="AB1412" i="1"/>
  <c r="AB1451" i="1"/>
  <c r="AB1467" i="1"/>
  <c r="S1650" i="1"/>
  <c r="P1142" i="1"/>
  <c r="AB1142" i="1" s="1"/>
  <c r="M1151" i="1"/>
  <c r="S1161" i="1"/>
  <c r="AB1161" i="1" s="1"/>
  <c r="AB1166" i="1"/>
  <c r="V1180" i="1"/>
  <c r="AB1180" i="1" s="1"/>
  <c r="AB1191" i="1"/>
  <c r="V1193" i="1"/>
  <c r="S1197" i="1"/>
  <c r="S1198" i="1"/>
  <c r="P1202" i="1"/>
  <c r="AB1215" i="1"/>
  <c r="AB1218" i="1"/>
  <c r="M1222" i="1"/>
  <c r="AB1222" i="1" s="1"/>
  <c r="AB1229" i="1"/>
  <c r="AB1235" i="1"/>
  <c r="M1242" i="1"/>
  <c r="P1243" i="1"/>
  <c r="AB1243" i="1" s="1"/>
  <c r="S1244" i="1"/>
  <c r="AB1246" i="1"/>
  <c r="S1249" i="1"/>
  <c r="S1263" i="1"/>
  <c r="AB1277" i="1"/>
  <c r="AB1321" i="1"/>
  <c r="AB1327" i="1"/>
  <c r="AB1334" i="1"/>
  <c r="AB1339" i="1"/>
  <c r="AB1359" i="1"/>
  <c r="AB1388" i="1"/>
  <c r="AB1395" i="1"/>
  <c r="AB1396" i="1"/>
  <c r="AB1645" i="1"/>
  <c r="AB1146" i="1"/>
  <c r="AB1217" i="1"/>
  <c r="AB1266" i="1"/>
  <c r="AB1286" i="1"/>
  <c r="AB1287" i="1"/>
  <c r="AB1297" i="1"/>
  <c r="AB1349" i="1"/>
  <c r="AB1353" i="1"/>
  <c r="AB1375" i="1"/>
  <c r="AB1501" i="1"/>
  <c r="M1565" i="1"/>
  <c r="AB1565" i="1" s="1"/>
  <c r="Z1389" i="1"/>
  <c r="Z1390" i="1"/>
  <c r="AB1390" i="1" s="1"/>
  <c r="AB1410" i="1"/>
  <c r="AB1422" i="1"/>
  <c r="AB1434" i="1"/>
  <c r="AB1446" i="1"/>
  <c r="AB1462" i="1"/>
  <c r="AB1478" i="1"/>
  <c r="AB1486" i="1"/>
  <c r="AB1496" i="1"/>
  <c r="AB1504" i="1"/>
  <c r="V1549" i="1"/>
  <c r="AB1569" i="1"/>
  <c r="S1578" i="1"/>
  <c r="P1582" i="1"/>
  <c r="Z1590" i="1"/>
  <c r="V1645" i="1"/>
  <c r="AB1407" i="1"/>
  <c r="Z1409" i="1"/>
  <c r="AB1419" i="1"/>
  <c r="Z1421" i="1"/>
  <c r="AB1431" i="1"/>
  <c r="Z1433" i="1"/>
  <c r="AB1433" i="1" s="1"/>
  <c r="AB1443" i="1"/>
  <c r="Z1445" i="1"/>
  <c r="AB1445" i="1" s="1"/>
  <c r="AB1450" i="1"/>
  <c r="AB1466" i="1"/>
  <c r="AB1484" i="1"/>
  <c r="S1532" i="1"/>
  <c r="S1577" i="1"/>
  <c r="M1589" i="1"/>
  <c r="AB1589" i="1" s="1"/>
  <c r="V1622" i="1"/>
  <c r="AB1622" i="1" s="1"/>
  <c r="AB1624" i="1"/>
  <c r="AB1643" i="1"/>
  <c r="AB1903" i="1"/>
  <c r="AB2162" i="1"/>
  <c r="AB1406" i="1"/>
  <c r="AB1418" i="1"/>
  <c r="AB1430" i="1"/>
  <c r="AB1442" i="1"/>
  <c r="AB1455" i="1"/>
  <c r="AB1471" i="1"/>
  <c r="AB1483" i="1"/>
  <c r="Z1494" i="1"/>
  <c r="Z1502" i="1"/>
  <c r="AB1502" i="1" s="1"/>
  <c r="AB1509" i="1"/>
  <c r="AB1548" i="1"/>
  <c r="AB1573" i="1"/>
  <c r="V1597" i="1"/>
  <c r="AB1597" i="1" s="1"/>
  <c r="AB1636" i="1"/>
  <c r="S1649" i="1"/>
  <c r="AB1460" i="1"/>
  <c r="AB1476" i="1"/>
  <c r="AB1482" i="1"/>
  <c r="AB1492" i="1"/>
  <c r="AB1547" i="1"/>
  <c r="AB1592" i="1"/>
  <c r="Z1262" i="1"/>
  <c r="AB1262" i="1" s="1"/>
  <c r="Z1274" i="1"/>
  <c r="AB1274" i="1" s="1"/>
  <c r="Z1286" i="1"/>
  <c r="Z1298" i="1"/>
  <c r="AB1298" i="1" s="1"/>
  <c r="Z1310" i="1"/>
  <c r="AB1310" i="1" s="1"/>
  <c r="Z1322" i="1"/>
  <c r="AB1322" i="1" s="1"/>
  <c r="AB1378" i="1"/>
  <c r="Z1406" i="1"/>
  <c r="Z1418" i="1"/>
  <c r="Z1430" i="1"/>
  <c r="Z1442" i="1"/>
  <c r="AB1454" i="1"/>
  <c r="AB1470" i="1"/>
  <c r="AB1491" i="1"/>
  <c r="AB1500" i="1"/>
  <c r="AB1508" i="1"/>
  <c r="Z1518" i="1"/>
  <c r="AB1553" i="1"/>
  <c r="AB1557" i="1"/>
  <c r="AB1572" i="1"/>
  <c r="AB1403" i="1"/>
  <c r="AB1415" i="1"/>
  <c r="AB1427" i="1"/>
  <c r="AB1439" i="1"/>
  <c r="AB1459" i="1"/>
  <c r="AB1475" i="1"/>
  <c r="AB1490" i="1"/>
  <c r="AB1499" i="1"/>
  <c r="M1637" i="1"/>
  <c r="AB1637" i="1" s="1"/>
  <c r="AB1641" i="1"/>
  <c r="S1669" i="1"/>
  <c r="AB1676" i="1"/>
  <c r="P1678" i="1"/>
  <c r="AB1678" i="1" s="1"/>
  <c r="P1690" i="1"/>
  <c r="AB1692" i="1"/>
  <c r="AB1709" i="1"/>
  <c r="Z1341" i="1"/>
  <c r="Z1342" i="1"/>
  <c r="AB1346" i="1"/>
  <c r="Z1357" i="1"/>
  <c r="AB1357" i="1" s="1"/>
  <c r="Z1358" i="1"/>
  <c r="AB1362" i="1"/>
  <c r="Z1373" i="1"/>
  <c r="AB1373" i="1" s="1"/>
  <c r="Z1374" i="1"/>
  <c r="AB1374" i="1" s="1"/>
  <c r="AB1386" i="1"/>
  <c r="AB1448" i="1"/>
  <c r="AB1464" i="1"/>
  <c r="AB1480" i="1"/>
  <c r="AB1521" i="1"/>
  <c r="AB1540" i="1"/>
  <c r="Z1542" i="1"/>
  <c r="AB1577" i="1"/>
  <c r="AB1621" i="1"/>
  <c r="AB1670" i="1"/>
  <c r="AB1682" i="1"/>
  <c r="AB1723" i="1"/>
  <c r="Z1269" i="1"/>
  <c r="AB1269" i="1" s="1"/>
  <c r="Z1281" i="1"/>
  <c r="Z1293" i="1"/>
  <c r="AB1293" i="1" s="1"/>
  <c r="Z1305" i="1"/>
  <c r="AB1305" i="1" s="1"/>
  <c r="Z1317" i="1"/>
  <c r="AB1317" i="1" s="1"/>
  <c r="Z1329" i="1"/>
  <c r="AB1329" i="1" s="1"/>
  <c r="Z1377" i="1"/>
  <c r="AB1377" i="1" s="1"/>
  <c r="Z1378" i="1"/>
  <c r="AB1458" i="1"/>
  <c r="AB1552" i="1"/>
  <c r="AB1570" i="1"/>
  <c r="AB1649" i="1"/>
  <c r="AB1694" i="1"/>
  <c r="Z1258" i="1"/>
  <c r="AB1258" i="1" s="1"/>
  <c r="Z1270" i="1"/>
  <c r="Z1282" i="1"/>
  <c r="AB1282" i="1" s="1"/>
  <c r="Z1294" i="1"/>
  <c r="Z1306" i="1"/>
  <c r="Z1318" i="1"/>
  <c r="Z1330" i="1"/>
  <c r="Z1381" i="1"/>
  <c r="Z1382" i="1"/>
  <c r="AB1382" i="1" s="1"/>
  <c r="AB1394" i="1"/>
  <c r="Z1402" i="1"/>
  <c r="AB1402" i="1" s="1"/>
  <c r="Z1414" i="1"/>
  <c r="AB1414" i="1" s="1"/>
  <c r="Z1426" i="1"/>
  <c r="AB1426" i="1" s="1"/>
  <c r="Z1438" i="1"/>
  <c r="AB1438" i="1" s="1"/>
  <c r="AB1447" i="1"/>
  <c r="Z1458" i="1"/>
  <c r="AB1463" i="1"/>
  <c r="Z1474" i="1"/>
  <c r="AB1474" i="1" s="1"/>
  <c r="AB1479" i="1"/>
  <c r="AB1488" i="1"/>
  <c r="Z1498" i="1"/>
  <c r="AB1498" i="1" s="1"/>
  <c r="S1510" i="1"/>
  <c r="AB1510" i="1" s="1"/>
  <c r="V1525" i="1"/>
  <c r="AB1525" i="1" s="1"/>
  <c r="AB1545" i="1"/>
  <c r="S1554" i="1"/>
  <c r="AB1554" i="1" s="1"/>
  <c r="P1558" i="1"/>
  <c r="Z1566" i="1"/>
  <c r="AB1601" i="1"/>
  <c r="AB1620" i="1"/>
  <c r="AB1654" i="1"/>
  <c r="AB1752" i="1"/>
  <c r="AB1350" i="1"/>
  <c r="AB1366" i="1"/>
  <c r="AB1398" i="1"/>
  <c r="AB1399" i="1"/>
  <c r="AB1411" i="1"/>
  <c r="AB1423" i="1"/>
  <c r="AB1435" i="1"/>
  <c r="AB1452" i="1"/>
  <c r="AB1468" i="1"/>
  <c r="AB1487" i="1"/>
  <c r="AB1520" i="1"/>
  <c r="AB1594" i="1"/>
  <c r="AB1619" i="1"/>
  <c r="AB1749" i="1"/>
  <c r="AB1519" i="1"/>
  <c r="AB1542" i="1"/>
  <c r="AB1543" i="1"/>
  <c r="AB1567" i="1"/>
  <c r="AB1590" i="1"/>
  <c r="AB1591" i="1"/>
  <c r="AB1615" i="1"/>
  <c r="AB1639" i="1"/>
  <c r="AB1661" i="1"/>
  <c r="AB1675" i="1"/>
  <c r="AB1687" i="1"/>
  <c r="AB1699" i="1"/>
  <c r="AB1710" i="1"/>
  <c r="AB1735" i="1"/>
  <c r="AB1796" i="1"/>
  <c r="AB1829" i="1"/>
  <c r="AB1841" i="1"/>
  <c r="P1511" i="1"/>
  <c r="M1515" i="1"/>
  <c r="AB1515" i="1" s="1"/>
  <c r="M1516" i="1"/>
  <c r="AB1516" i="1" s="1"/>
  <c r="V1524" i="1"/>
  <c r="AB1524" i="1" s="1"/>
  <c r="P1535" i="1"/>
  <c r="AB1535" i="1" s="1"/>
  <c r="M1539" i="1"/>
  <c r="AB1539" i="1" s="1"/>
  <c r="M1540" i="1"/>
  <c r="V1548" i="1"/>
  <c r="P1559" i="1"/>
  <c r="M1563" i="1"/>
  <c r="M1564" i="1"/>
  <c r="AB1564" i="1" s="1"/>
  <c r="V1572" i="1"/>
  <c r="P1583" i="1"/>
  <c r="M1587" i="1"/>
  <c r="M1588" i="1"/>
  <c r="V1596" i="1"/>
  <c r="AB1596" i="1" s="1"/>
  <c r="P1607" i="1"/>
  <c r="M1611" i="1"/>
  <c r="M1612" i="1"/>
  <c r="AB1612" i="1" s="1"/>
  <c r="V1620" i="1"/>
  <c r="P1631" i="1"/>
  <c r="M1635" i="1"/>
  <c r="M1636" i="1"/>
  <c r="V1644" i="1"/>
  <c r="AB1644" i="1" s="1"/>
  <c r="V1656" i="1"/>
  <c r="V1657" i="1"/>
  <c r="M1663" i="1"/>
  <c r="AB1663" i="1" s="1"/>
  <c r="P1666" i="1"/>
  <c r="AB1666" i="1" s="1"/>
  <c r="V1672" i="1"/>
  <c r="V1673" i="1"/>
  <c r="P1679" i="1"/>
  <c r="V1684" i="1"/>
  <c r="V1685" i="1"/>
  <c r="AB1686" i="1"/>
  <c r="P1691" i="1"/>
  <c r="V1697" i="1"/>
  <c r="AB1697" i="1" s="1"/>
  <c r="AB1698" i="1"/>
  <c r="P1703" i="1"/>
  <c r="M1712" i="1"/>
  <c r="AB1712" i="1" s="1"/>
  <c r="S1714" i="1"/>
  <c r="AB1714" i="1" s="1"/>
  <c r="M1720" i="1"/>
  <c r="AB1720" i="1" s="1"/>
  <c r="S1722" i="1"/>
  <c r="M1728" i="1"/>
  <c r="AB1728" i="1" s="1"/>
  <c r="P1761" i="1"/>
  <c r="AB1761" i="1" s="1"/>
  <c r="AB1779" i="1"/>
  <c r="AB1809" i="1"/>
  <c r="AB1856" i="1"/>
  <c r="AB1923" i="1"/>
  <c r="M1508" i="1"/>
  <c r="P1514" i="1"/>
  <c r="AB1526" i="1"/>
  <c r="V1529" i="1"/>
  <c r="AB1529" i="1" s="1"/>
  <c r="S1533" i="1"/>
  <c r="AB1533" i="1" s="1"/>
  <c r="S1534" i="1"/>
  <c r="AB1534" i="1" s="1"/>
  <c r="P1538" i="1"/>
  <c r="AB1538" i="1" s="1"/>
  <c r="AB1550" i="1"/>
  <c r="V1553" i="1"/>
  <c r="S1557" i="1"/>
  <c r="S1558" i="1"/>
  <c r="P1562" i="1"/>
  <c r="AB1562" i="1" s="1"/>
  <c r="AB1574" i="1"/>
  <c r="V1577" i="1"/>
  <c r="S1581" i="1"/>
  <c r="AB1581" i="1" s="1"/>
  <c r="S1582" i="1"/>
  <c r="AB1582" i="1" s="1"/>
  <c r="P1586" i="1"/>
  <c r="AB1586" i="1" s="1"/>
  <c r="AB1598" i="1"/>
  <c r="V1601" i="1"/>
  <c r="S1605" i="1"/>
  <c r="S1606" i="1"/>
  <c r="AB1606" i="1" s="1"/>
  <c r="P1610" i="1"/>
  <c r="AB1623" i="1"/>
  <c r="V1625" i="1"/>
  <c r="AB1625" i="1" s="1"/>
  <c r="S1629" i="1"/>
  <c r="AB1629" i="1" s="1"/>
  <c r="S1630" i="1"/>
  <c r="AB1630" i="1" s="1"/>
  <c r="P1634" i="1"/>
  <c r="AB1646" i="1"/>
  <c r="V1649" i="1"/>
  <c r="V1652" i="1"/>
  <c r="V1653" i="1"/>
  <c r="M1659" i="1"/>
  <c r="P1662" i="1"/>
  <c r="AB1662" i="1" s="1"/>
  <c r="V1668" i="1"/>
  <c r="V1669" i="1"/>
  <c r="AB1671" i="1"/>
  <c r="S1678" i="1"/>
  <c r="AB1683" i="1"/>
  <c r="S1690" i="1"/>
  <c r="S1702" i="1"/>
  <c r="P1711" i="1"/>
  <c r="P1719" i="1"/>
  <c r="P1727" i="1"/>
  <c r="Z1732" i="1"/>
  <c r="S1781" i="1"/>
  <c r="AB1784" i="1"/>
  <c r="AB1795" i="1"/>
  <c r="AB1833" i="1"/>
  <c r="AB1895" i="1"/>
  <c r="P1507" i="1"/>
  <c r="AB1507" i="1" s="1"/>
  <c r="S1513" i="1"/>
  <c r="AB1513" i="1" s="1"/>
  <c r="S1514" i="1"/>
  <c r="P1518" i="1"/>
  <c r="AB1518" i="1" s="1"/>
  <c r="AB1530" i="1"/>
  <c r="V1533" i="1"/>
  <c r="S1537" i="1"/>
  <c r="AB1537" i="1" s="1"/>
  <c r="S1538" i="1"/>
  <c r="P1542" i="1"/>
  <c r="V1557" i="1"/>
  <c r="S1561" i="1"/>
  <c r="AB1561" i="1" s="1"/>
  <c r="S1562" i="1"/>
  <c r="P1566" i="1"/>
  <c r="AB1566" i="1" s="1"/>
  <c r="AB1578" i="1"/>
  <c r="V1581" i="1"/>
  <c r="S1585" i="1"/>
  <c r="AB1585" i="1" s="1"/>
  <c r="S1586" i="1"/>
  <c r="P1590" i="1"/>
  <c r="AB1602" i="1"/>
  <c r="V1605" i="1"/>
  <c r="AB1605" i="1" s="1"/>
  <c r="S1609" i="1"/>
  <c r="S1610" i="1"/>
  <c r="P1614" i="1"/>
  <c r="AB1614" i="1" s="1"/>
  <c r="AB1626" i="1"/>
  <c r="V1629" i="1"/>
  <c r="S1633" i="1"/>
  <c r="S1634" i="1"/>
  <c r="P1638" i="1"/>
  <c r="AB1638" i="1" s="1"/>
  <c r="AB1650" i="1"/>
  <c r="AB1653" i="1"/>
  <c r="M1656" i="1"/>
  <c r="AB1656" i="1" s="1"/>
  <c r="P1659" i="1"/>
  <c r="AB1659" i="1" s="1"/>
  <c r="S1662" i="1"/>
  <c r="AB1669" i="1"/>
  <c r="M1672" i="1"/>
  <c r="AB1672" i="1" s="1"/>
  <c r="P1674" i="1"/>
  <c r="AB1674" i="1" s="1"/>
  <c r="M1684" i="1"/>
  <c r="AB1684" i="1" s="1"/>
  <c r="P1686" i="1"/>
  <c r="M1696" i="1"/>
  <c r="AB1696" i="1" s="1"/>
  <c r="M1708" i="1"/>
  <c r="AB1708" i="1" s="1"/>
  <c r="V1713" i="1"/>
  <c r="V1721" i="1"/>
  <c r="AB1721" i="1" s="1"/>
  <c r="AB1722" i="1"/>
  <c r="AB1748" i="1"/>
  <c r="AB1771" i="1"/>
  <c r="S1780" i="1"/>
  <c r="AB1780" i="1" s="1"/>
  <c r="AB1839" i="1"/>
  <c r="AB1840" i="1"/>
  <c r="AB1859" i="1"/>
  <c r="S1506" i="1"/>
  <c r="AB1506" i="1" s="1"/>
  <c r="AB1511" i="1"/>
  <c r="V1512" i="1"/>
  <c r="P1523" i="1"/>
  <c r="AB1523" i="1" s="1"/>
  <c r="M1527" i="1"/>
  <c r="AB1527" i="1" s="1"/>
  <c r="M1528" i="1"/>
  <c r="AB1528" i="1" s="1"/>
  <c r="V1536" i="1"/>
  <c r="P1547" i="1"/>
  <c r="M1551" i="1"/>
  <c r="M1552" i="1"/>
  <c r="V1560" i="1"/>
  <c r="P1571" i="1"/>
  <c r="AB1571" i="1" s="1"/>
  <c r="M1575" i="1"/>
  <c r="M1576" i="1"/>
  <c r="AB1576" i="1" s="1"/>
  <c r="V1584" i="1"/>
  <c r="P1595" i="1"/>
  <c r="AB1595" i="1" s="1"/>
  <c r="M1599" i="1"/>
  <c r="AB1599" i="1" s="1"/>
  <c r="M1600" i="1"/>
  <c r="AB1600" i="1" s="1"/>
  <c r="V1608" i="1"/>
  <c r="P1619" i="1"/>
  <c r="M1623" i="1"/>
  <c r="M1624" i="1"/>
  <c r="V1632" i="1"/>
  <c r="P1643" i="1"/>
  <c r="M1647" i="1"/>
  <c r="AB1647" i="1" s="1"/>
  <c r="M1648" i="1"/>
  <c r="AB1648" i="1" s="1"/>
  <c r="M1655" i="1"/>
  <c r="AB1655" i="1" s="1"/>
  <c r="P1658" i="1"/>
  <c r="AB1658" i="1" s="1"/>
  <c r="V1664" i="1"/>
  <c r="AB1664" i="1" s="1"/>
  <c r="V1665" i="1"/>
  <c r="AB1667" i="1"/>
  <c r="M1671" i="1"/>
  <c r="S1677" i="1"/>
  <c r="AB1681" i="1"/>
  <c r="M1683" i="1"/>
  <c r="S1689" i="1"/>
  <c r="AB1693" i="1"/>
  <c r="AB1705" i="1"/>
  <c r="S1710" i="1"/>
  <c r="M1716" i="1"/>
  <c r="AB1716" i="1" s="1"/>
  <c r="S1718" i="1"/>
  <c r="AB1718" i="1" s="1"/>
  <c r="M1724" i="1"/>
  <c r="AB1724" i="1" s="1"/>
  <c r="S1726" i="1"/>
  <c r="AB1726" i="1" s="1"/>
  <c r="AB1730" i="1"/>
  <c r="AB1827" i="1"/>
  <c r="AB1899" i="1"/>
  <c r="AB2036" i="1"/>
  <c r="AB1558" i="1"/>
  <c r="AB1679" i="1"/>
  <c r="AB1691" i="1"/>
  <c r="AB1703" i="1"/>
  <c r="AB1713" i="1"/>
  <c r="AB1729" i="1"/>
  <c r="AB1844" i="1"/>
  <c r="AB1877" i="1"/>
  <c r="AB1995" i="1"/>
  <c r="AB2012" i="1"/>
  <c r="AB2020" i="1"/>
  <c r="V1516" i="1"/>
  <c r="P1527" i="1"/>
  <c r="M1531" i="1"/>
  <c r="AB1531" i="1" s="1"/>
  <c r="M1532" i="1"/>
  <c r="AB1532" i="1" s="1"/>
  <c r="V1540" i="1"/>
  <c r="P1551" i="1"/>
  <c r="AB1551" i="1" s="1"/>
  <c r="M1555" i="1"/>
  <c r="M1556" i="1"/>
  <c r="AB1556" i="1" s="1"/>
  <c r="V1564" i="1"/>
  <c r="P1575" i="1"/>
  <c r="AB1575" i="1" s="1"/>
  <c r="M1579" i="1"/>
  <c r="AB1579" i="1" s="1"/>
  <c r="M1580" i="1"/>
  <c r="AB1580" i="1" s="1"/>
  <c r="V1588" i="1"/>
  <c r="AB1588" i="1" s="1"/>
  <c r="P1599" i="1"/>
  <c r="M1603" i="1"/>
  <c r="AB1603" i="1" s="1"/>
  <c r="M1604" i="1"/>
  <c r="AB1604" i="1" s="1"/>
  <c r="V1612" i="1"/>
  <c r="P1623" i="1"/>
  <c r="M1627" i="1"/>
  <c r="M1628" i="1"/>
  <c r="AB1628" i="1" s="1"/>
  <c r="V1636" i="1"/>
  <c r="P1647" i="1"/>
  <c r="M1651" i="1"/>
  <c r="AB1651" i="1" s="1"/>
  <c r="M1652" i="1"/>
  <c r="AB1652" i="1" s="1"/>
  <c r="P1655" i="1"/>
  <c r="S1658" i="1"/>
  <c r="AB1665" i="1"/>
  <c r="M1668" i="1"/>
  <c r="AB1668" i="1" s="1"/>
  <c r="P1671" i="1"/>
  <c r="V1676" i="1"/>
  <c r="V1677" i="1"/>
  <c r="AB1677" i="1" s="1"/>
  <c r="P1683" i="1"/>
  <c r="V1688" i="1"/>
  <c r="AB1688" i="1" s="1"/>
  <c r="V1689" i="1"/>
  <c r="AB1689" i="1" s="1"/>
  <c r="AB1690" i="1"/>
  <c r="P1695" i="1"/>
  <c r="AB1695" i="1" s="1"/>
  <c r="V1701" i="1"/>
  <c r="AB1702" i="1"/>
  <c r="P1707" i="1"/>
  <c r="AB1707" i="1" s="1"/>
  <c r="S1733" i="1"/>
  <c r="AB1733" i="1" s="1"/>
  <c r="AB1776" i="1"/>
  <c r="P1785" i="1"/>
  <c r="AB1785" i="1" s="1"/>
  <c r="AB1792" i="1"/>
  <c r="AB1799" i="1"/>
  <c r="AB1825" i="1"/>
  <c r="AB1870" i="1"/>
  <c r="AB1514" i="1"/>
  <c r="AB1563" i="1"/>
  <c r="AB1587" i="1"/>
  <c r="AB1610" i="1"/>
  <c r="AB1611" i="1"/>
  <c r="AB1634" i="1"/>
  <c r="AB1635" i="1"/>
  <c r="AB1797" i="1"/>
  <c r="AB1831" i="1"/>
  <c r="AB1843" i="1"/>
  <c r="AB1950" i="1"/>
  <c r="AB1976" i="1"/>
  <c r="M1512" i="1"/>
  <c r="V1520" i="1"/>
  <c r="P1531" i="1"/>
  <c r="M1535" i="1"/>
  <c r="M1536" i="1"/>
  <c r="V1544" i="1"/>
  <c r="AB1544" i="1" s="1"/>
  <c r="P1555" i="1"/>
  <c r="AB1555" i="1" s="1"/>
  <c r="M1559" i="1"/>
  <c r="AB1559" i="1" s="1"/>
  <c r="M1560" i="1"/>
  <c r="AB1560" i="1" s="1"/>
  <c r="V1568" i="1"/>
  <c r="AB1568" i="1" s="1"/>
  <c r="P1579" i="1"/>
  <c r="M1583" i="1"/>
  <c r="AB1583" i="1" s="1"/>
  <c r="M1584" i="1"/>
  <c r="V1592" i="1"/>
  <c r="P1603" i="1"/>
  <c r="M1607" i="1"/>
  <c r="AB1607" i="1" s="1"/>
  <c r="M1608" i="1"/>
  <c r="V1616" i="1"/>
  <c r="AB1616" i="1" s="1"/>
  <c r="P1627" i="1"/>
  <c r="AB1627" i="1" s="1"/>
  <c r="M1631" i="1"/>
  <c r="AB1631" i="1" s="1"/>
  <c r="M1632" i="1"/>
  <c r="AB1632" i="1" s="1"/>
  <c r="V1640" i="1"/>
  <c r="AB1640" i="1" s="1"/>
  <c r="P1651" i="1"/>
  <c r="S1657" i="1"/>
  <c r="AB1657" i="1" s="1"/>
  <c r="S1673" i="1"/>
  <c r="AB1673" i="1" s="1"/>
  <c r="M1679" i="1"/>
  <c r="S1685" i="1"/>
  <c r="AB1685" i="1" s="1"/>
  <c r="AB1701" i="1"/>
  <c r="AB1711" i="1"/>
  <c r="AB1719" i="1"/>
  <c r="AB1727" i="1"/>
  <c r="S1732" i="1"/>
  <c r="AB1732" i="1" s="1"/>
  <c r="M1768" i="1"/>
  <c r="P1734" i="1"/>
  <c r="M1738" i="1"/>
  <c r="AB1738" i="1" s="1"/>
  <c r="M1739" i="1"/>
  <c r="AB1739" i="1" s="1"/>
  <c r="V1747" i="1"/>
  <c r="AB1747" i="1" s="1"/>
  <c r="P1758" i="1"/>
  <c r="M1762" i="1"/>
  <c r="AB1762" i="1" s="1"/>
  <c r="M1763" i="1"/>
  <c r="V1771" i="1"/>
  <c r="P1782" i="1"/>
  <c r="M1786" i="1"/>
  <c r="M1787" i="1"/>
  <c r="AB1787" i="1" s="1"/>
  <c r="V1795" i="1"/>
  <c r="V1799" i="1"/>
  <c r="V1803" i="1"/>
  <c r="AB1803" i="1" s="1"/>
  <c r="V1807" i="1"/>
  <c r="AB1807" i="1" s="1"/>
  <c r="V1811" i="1"/>
  <c r="AB1811" i="1" s="1"/>
  <c r="V1815" i="1"/>
  <c r="AB1815" i="1" s="1"/>
  <c r="V1819" i="1"/>
  <c r="AB1819" i="1" s="1"/>
  <c r="V1823" i="1"/>
  <c r="AB1823" i="1" s="1"/>
  <c r="V1827" i="1"/>
  <c r="AB1845" i="1"/>
  <c r="AB1854" i="1"/>
  <c r="AB1868" i="1"/>
  <c r="AB1886" i="1"/>
  <c r="AB1893" i="1"/>
  <c r="AB1896" i="1"/>
  <c r="AB1905" i="1"/>
  <c r="AB1927" i="1"/>
  <c r="AB1958" i="1"/>
  <c r="AB1991" i="1"/>
  <c r="AB1745" i="1"/>
  <c r="AB1746" i="1"/>
  <c r="AB1769" i="1"/>
  <c r="AB1793" i="1"/>
  <c r="AB1794" i="1"/>
  <c r="AB1848" i="1"/>
  <c r="AB1930" i="1"/>
  <c r="P1738" i="1"/>
  <c r="M1742" i="1"/>
  <c r="AB1742" i="1" s="1"/>
  <c r="M1743" i="1"/>
  <c r="AB1743" i="1" s="1"/>
  <c r="V1751" i="1"/>
  <c r="P1762" i="1"/>
  <c r="M1766" i="1"/>
  <c r="AB1766" i="1" s="1"/>
  <c r="M1767" i="1"/>
  <c r="AB1767" i="1" s="1"/>
  <c r="V1775" i="1"/>
  <c r="P1786" i="1"/>
  <c r="AB1786" i="1" s="1"/>
  <c r="M1790" i="1"/>
  <c r="M1791" i="1"/>
  <c r="AB1791" i="1" s="1"/>
  <c r="AB1814" i="1"/>
  <c r="AB1818" i="1"/>
  <c r="AB1822" i="1"/>
  <c r="AB1826" i="1"/>
  <c r="AB1830" i="1"/>
  <c r="AB1834" i="1"/>
  <c r="AB1838" i="1"/>
  <c r="AB1842" i="1"/>
  <c r="AB1853" i="1"/>
  <c r="AB1862" i="1"/>
  <c r="AB1878" i="1"/>
  <c r="AB1885" i="1"/>
  <c r="AB1888" i="1"/>
  <c r="AB1902" i="1"/>
  <c r="AB1918" i="1"/>
  <c r="AB1956" i="1"/>
  <c r="AB2018" i="1"/>
  <c r="V1732" i="1"/>
  <c r="S1736" i="1"/>
  <c r="AB1736" i="1" s="1"/>
  <c r="S1737" i="1"/>
  <c r="AB1737" i="1" s="1"/>
  <c r="P1741" i="1"/>
  <c r="AB1753" i="1"/>
  <c r="AB1754" i="1"/>
  <c r="V1756" i="1"/>
  <c r="AB1756" i="1" s="1"/>
  <c r="S1760" i="1"/>
  <c r="AB1760" i="1" s="1"/>
  <c r="S1761" i="1"/>
  <c r="P1765" i="1"/>
  <c r="V1780" i="1"/>
  <c r="S1784" i="1"/>
  <c r="S1785" i="1"/>
  <c r="P1789" i="1"/>
  <c r="M1798" i="1"/>
  <c r="AB1798" i="1" s="1"/>
  <c r="M1802" i="1"/>
  <c r="AB1802" i="1" s="1"/>
  <c r="M1806" i="1"/>
  <c r="AB1806" i="1" s="1"/>
  <c r="M1810" i="1"/>
  <c r="AB1810" i="1" s="1"/>
  <c r="M1814" i="1"/>
  <c r="M1818" i="1"/>
  <c r="M1822" i="1"/>
  <c r="M1826" i="1"/>
  <c r="AB1850" i="1"/>
  <c r="AB1864" i="1"/>
  <c r="AB1869" i="1"/>
  <c r="AB1890" i="1"/>
  <c r="AB1898" i="1"/>
  <c r="AB1922" i="1"/>
  <c r="AB1962" i="1"/>
  <c r="AB1968" i="1"/>
  <c r="V1735" i="1"/>
  <c r="P1746" i="1"/>
  <c r="M1750" i="1"/>
  <c r="AB1750" i="1" s="1"/>
  <c r="M1751" i="1"/>
  <c r="AB1751" i="1" s="1"/>
  <c r="V1759" i="1"/>
  <c r="P1770" i="1"/>
  <c r="AB1770" i="1" s="1"/>
  <c r="M1774" i="1"/>
  <c r="AB1774" i="1" s="1"/>
  <c r="M1775" i="1"/>
  <c r="AB1775" i="1" s="1"/>
  <c r="V1783" i="1"/>
  <c r="P1794" i="1"/>
  <c r="AB1872" i="1"/>
  <c r="AB1904" i="1"/>
  <c r="AB1916" i="1"/>
  <c r="AB1983" i="1"/>
  <c r="AB2110" i="1"/>
  <c r="AB2117" i="1"/>
  <c r="AB1781" i="1"/>
  <c r="AB1849" i="1"/>
  <c r="AB1858" i="1"/>
  <c r="AB1882" i="1"/>
  <c r="AB1892" i="1"/>
  <c r="AB1972" i="1"/>
  <c r="AB1986" i="1"/>
  <c r="AB1996" i="1"/>
  <c r="AB2011" i="1"/>
  <c r="AB2028" i="1"/>
  <c r="AB2044" i="1"/>
  <c r="AB2060" i="1"/>
  <c r="M1731" i="1"/>
  <c r="AB1731" i="1" s="1"/>
  <c r="V1739" i="1"/>
  <c r="P1750" i="1"/>
  <c r="M1754" i="1"/>
  <c r="M1755" i="1"/>
  <c r="AB1755" i="1" s="1"/>
  <c r="V1763" i="1"/>
  <c r="P1774" i="1"/>
  <c r="M1778" i="1"/>
  <c r="AB1778" i="1" s="1"/>
  <c r="M1779" i="1"/>
  <c r="V1787" i="1"/>
  <c r="AB1852" i="1"/>
  <c r="AB1910" i="1"/>
  <c r="AB1915" i="1"/>
  <c r="AB1928" i="1"/>
  <c r="AB1947" i="1"/>
  <c r="AB1952" i="1"/>
  <c r="AB1978" i="1"/>
  <c r="AB2004" i="1"/>
  <c r="AB2016" i="1"/>
  <c r="AB2032" i="1"/>
  <c r="AB1857" i="1"/>
  <c r="AB1866" i="1"/>
  <c r="AB1874" i="1"/>
  <c r="AB1881" i="1"/>
  <c r="AB1884" i="1"/>
  <c r="AB1900" i="1"/>
  <c r="AB1909" i="1"/>
  <c r="AB1959" i="1"/>
  <c r="M1734" i="1"/>
  <c r="AB1734" i="1" s="1"/>
  <c r="M1735" i="1"/>
  <c r="V1743" i="1"/>
  <c r="P1754" i="1"/>
  <c r="M1758" i="1"/>
  <c r="AB1758" i="1" s="1"/>
  <c r="M1759" i="1"/>
  <c r="AB1759" i="1" s="1"/>
  <c r="V1767" i="1"/>
  <c r="P1778" i="1"/>
  <c r="M1782" i="1"/>
  <c r="AB1782" i="1" s="1"/>
  <c r="M1783" i="1"/>
  <c r="AB1783" i="1" s="1"/>
  <c r="V1791" i="1"/>
  <c r="AB1846" i="1"/>
  <c r="AB1860" i="1"/>
  <c r="AB1894" i="1"/>
  <c r="AB1912" i="1"/>
  <c r="AB1971" i="1"/>
  <c r="AB1998" i="1"/>
  <c r="AB1741" i="1"/>
  <c r="V1744" i="1"/>
  <c r="AB1744" i="1" s="1"/>
  <c r="S1748" i="1"/>
  <c r="S1749" i="1"/>
  <c r="P1753" i="1"/>
  <c r="AB1765" i="1"/>
  <c r="V1768" i="1"/>
  <c r="AB1768" i="1" s="1"/>
  <c r="S1772" i="1"/>
  <c r="AB1772" i="1" s="1"/>
  <c r="S1773" i="1"/>
  <c r="AB1773" i="1" s="1"/>
  <c r="P1777" i="1"/>
  <c r="AB1777" i="1" s="1"/>
  <c r="AB1789" i="1"/>
  <c r="AB1790" i="1"/>
  <c r="V1792" i="1"/>
  <c r="S1797" i="1"/>
  <c r="S1800" i="1"/>
  <c r="AB1800" i="1" s="1"/>
  <c r="S1801" i="1"/>
  <c r="AB1801" i="1" s="1"/>
  <c r="S1804" i="1"/>
  <c r="AB1804" i="1" s="1"/>
  <c r="S1805" i="1"/>
  <c r="AB1805" i="1" s="1"/>
  <c r="S1809" i="1"/>
  <c r="S1813" i="1"/>
  <c r="AB1813" i="1" s="1"/>
  <c r="S1816" i="1"/>
  <c r="AB1816" i="1" s="1"/>
  <c r="S1817" i="1"/>
  <c r="AB1817" i="1" s="1"/>
  <c r="S1820" i="1"/>
  <c r="AB1820" i="1" s="1"/>
  <c r="S1821" i="1"/>
  <c r="AB1821" i="1" s="1"/>
  <c r="S1824" i="1"/>
  <c r="AB1824" i="1" s="1"/>
  <c r="S1825" i="1"/>
  <c r="S1828" i="1"/>
  <c r="AB1828" i="1" s="1"/>
  <c r="AB1865" i="1"/>
  <c r="AB1873" i="1"/>
  <c r="AB1876" i="1"/>
  <c r="AB1906" i="1"/>
  <c r="AB1931" i="1"/>
  <c r="AB1984" i="1"/>
  <c r="V1915" i="1"/>
  <c r="P1925" i="1"/>
  <c r="M1934" i="1"/>
  <c r="AB1934" i="1" s="1"/>
  <c r="S1944" i="1"/>
  <c r="AB1944" i="1" s="1"/>
  <c r="AB1949" i="1"/>
  <c r="V1963" i="1"/>
  <c r="AB1963" i="1" s="1"/>
  <c r="P1973" i="1"/>
  <c r="AB1973" i="1" s="1"/>
  <c r="M1982" i="1"/>
  <c r="AB1982" i="1" s="1"/>
  <c r="S1992" i="1"/>
  <c r="AB1992" i="1" s="1"/>
  <c r="AB1997" i="1"/>
  <c r="M2004" i="1"/>
  <c r="V2011" i="1"/>
  <c r="V2016" i="1"/>
  <c r="V2017" i="1"/>
  <c r="M2023" i="1"/>
  <c r="P2026" i="1"/>
  <c r="V2032" i="1"/>
  <c r="V2033" i="1"/>
  <c r="AB2035" i="1"/>
  <c r="M2039" i="1"/>
  <c r="P2042" i="1"/>
  <c r="V2048" i="1"/>
  <c r="V2049" i="1"/>
  <c r="M2055" i="1"/>
  <c r="P2058" i="1"/>
  <c r="V2065" i="1"/>
  <c r="Z2081" i="1"/>
  <c r="P2096" i="1"/>
  <c r="AB2099" i="1"/>
  <c r="AB2118" i="1"/>
  <c r="AB2128" i="1"/>
  <c r="AB2140" i="1"/>
  <c r="M2149" i="1"/>
  <c r="AB2154" i="1"/>
  <c r="AB2178" i="1"/>
  <c r="AB2222" i="1"/>
  <c r="AB1957" i="1"/>
  <c r="AB2107" i="1"/>
  <c r="AB2167" i="1"/>
  <c r="AB2188" i="1"/>
  <c r="AB2245" i="1"/>
  <c r="AB2254" i="1"/>
  <c r="AB2262" i="1"/>
  <c r="AB2873" i="1"/>
  <c r="P1913" i="1"/>
  <c r="M1922" i="1"/>
  <c r="S1932" i="1"/>
  <c r="AB1932" i="1" s="1"/>
  <c r="AB1937" i="1"/>
  <c r="V1951" i="1"/>
  <c r="AB1951" i="1" s="1"/>
  <c r="P1961" i="1"/>
  <c r="M1970" i="1"/>
  <c r="AB1970" i="1" s="1"/>
  <c r="S1980" i="1"/>
  <c r="AB1980" i="1" s="1"/>
  <c r="AB1985" i="1"/>
  <c r="V1999" i="1"/>
  <c r="AB1999" i="1" s="1"/>
  <c r="P2003" i="1"/>
  <c r="M2010" i="1"/>
  <c r="AB2010" i="1" s="1"/>
  <c r="AB2015" i="1"/>
  <c r="M2019" i="1"/>
  <c r="P2022" i="1"/>
  <c r="V2028" i="1"/>
  <c r="V2029" i="1"/>
  <c r="AB2031" i="1"/>
  <c r="M2035" i="1"/>
  <c r="P2038" i="1"/>
  <c r="AB2038" i="1" s="1"/>
  <c r="V2044" i="1"/>
  <c r="V2045" i="1"/>
  <c r="AB2045" i="1" s="1"/>
  <c r="M2051" i="1"/>
  <c r="AB2051" i="1" s="1"/>
  <c r="P2054" i="1"/>
  <c r="V2060" i="1"/>
  <c r="V2061" i="1"/>
  <c r="AB2101" i="1"/>
  <c r="P2102" i="1"/>
  <c r="AB2102" i="1" s="1"/>
  <c r="S2121" i="1"/>
  <c r="AB2121" i="1" s="1"/>
  <c r="AB2144" i="1"/>
  <c r="AB2161" i="1"/>
  <c r="AB2202" i="1"/>
  <c r="AB2261" i="1"/>
  <c r="S1912" i="1"/>
  <c r="V1931" i="1"/>
  <c r="P1941" i="1"/>
  <c r="M1950" i="1"/>
  <c r="S1960" i="1"/>
  <c r="AB1960" i="1" s="1"/>
  <c r="AB1965" i="1"/>
  <c r="V1979" i="1"/>
  <c r="AB1979" i="1" s="1"/>
  <c r="P1989" i="1"/>
  <c r="AB1989" i="1" s="1"/>
  <c r="M1998" i="1"/>
  <c r="P2005" i="1"/>
  <c r="AB2005" i="1" s="1"/>
  <c r="AB2211" i="1"/>
  <c r="AB2331" i="1"/>
  <c r="AB2405" i="1"/>
  <c r="AB1945" i="1"/>
  <c r="AB1993" i="1"/>
  <c r="AB2061" i="1"/>
  <c r="AB2078" i="1"/>
  <c r="AB2132" i="1"/>
  <c r="AB2138" i="1"/>
  <c r="AB2166" i="1"/>
  <c r="AB2176" i="1"/>
  <c r="AB2186" i="1"/>
  <c r="AB2218" i="1"/>
  <c r="AB2227" i="1"/>
  <c r="AB1925" i="1"/>
  <c r="AB2043" i="1"/>
  <c r="AB2073" i="1"/>
  <c r="AB2152" i="1"/>
  <c r="AB2172" i="1"/>
  <c r="AB2226" i="1"/>
  <c r="AB2243" i="1"/>
  <c r="AB2323" i="1"/>
  <c r="AB2338" i="1"/>
  <c r="V1919" i="1"/>
  <c r="AB1919" i="1" s="1"/>
  <c r="P1929" i="1"/>
  <c r="AB1929" i="1" s="1"/>
  <c r="M1938" i="1"/>
  <c r="AB1938" i="1" s="1"/>
  <c r="S1948" i="1"/>
  <c r="AB1948" i="1" s="1"/>
  <c r="AB1953" i="1"/>
  <c r="V1967" i="1"/>
  <c r="AB1967" i="1" s="1"/>
  <c r="P1977" i="1"/>
  <c r="AB1977" i="1" s="1"/>
  <c r="M1986" i="1"/>
  <c r="S1996" i="1"/>
  <c r="AB2001" i="1"/>
  <c r="S2008" i="1"/>
  <c r="AB2008" i="1" s="1"/>
  <c r="P2011" i="1"/>
  <c r="S2020" i="1"/>
  <c r="S2021" i="1"/>
  <c r="V2023" i="1"/>
  <c r="M2030" i="1"/>
  <c r="AB2030" i="1" s="1"/>
  <c r="S2036" i="1"/>
  <c r="S2037" i="1"/>
  <c r="V2039" i="1"/>
  <c r="M2046" i="1"/>
  <c r="AB2046" i="1" s="1"/>
  <c r="S2052" i="1"/>
  <c r="AB2052" i="1" s="1"/>
  <c r="S2053" i="1"/>
  <c r="V2055" i="1"/>
  <c r="AB2058" i="1"/>
  <c r="M2062" i="1"/>
  <c r="AB2062" i="1" s="1"/>
  <c r="S2068" i="1"/>
  <c r="AB2068" i="1" s="1"/>
  <c r="AB2072" i="1"/>
  <c r="M2074" i="1"/>
  <c r="AB2074" i="1" s="1"/>
  <c r="V2083" i="1"/>
  <c r="AB2083" i="1" s="1"/>
  <c r="AB2130" i="1"/>
  <c r="AB2137" i="1"/>
  <c r="AB2242" i="1"/>
  <c r="AB2250" i="1"/>
  <c r="AB2259" i="1"/>
  <c r="AB2411" i="1"/>
  <c r="M1918" i="1"/>
  <c r="S1928" i="1"/>
  <c r="AB1933" i="1"/>
  <c r="V1947" i="1"/>
  <c r="P1957" i="1"/>
  <c r="M1966" i="1"/>
  <c r="AB1966" i="1" s="1"/>
  <c r="S1976" i="1"/>
  <c r="AB1981" i="1"/>
  <c r="V1995" i="1"/>
  <c r="V2003" i="1"/>
  <c r="AB2003" i="1" s="1"/>
  <c r="S2010" i="1"/>
  <c r="P2013" i="1"/>
  <c r="AB2013" i="1" s="1"/>
  <c r="P2017" i="1"/>
  <c r="AB2017" i="1" s="1"/>
  <c r="S2018" i="1"/>
  <c r="AB2025" i="1"/>
  <c r="M2028" i="1"/>
  <c r="P2031" i="1"/>
  <c r="P2033" i="1"/>
  <c r="AB2033" i="1" s="1"/>
  <c r="S2034" i="1"/>
  <c r="AB2034" i="1" s="1"/>
  <c r="AB2041" i="1"/>
  <c r="M2044" i="1"/>
  <c r="P2047" i="1"/>
  <c r="AB2047" i="1" s="1"/>
  <c r="P2049" i="1"/>
  <c r="AB2049" i="1" s="1"/>
  <c r="S2050" i="1"/>
  <c r="AB2050" i="1" s="1"/>
  <c r="AB2057" i="1"/>
  <c r="M2060" i="1"/>
  <c r="P2063" i="1"/>
  <c r="AB2063" i="1" s="1"/>
  <c r="P2065" i="1"/>
  <c r="AB2065" i="1" s="1"/>
  <c r="S2066" i="1"/>
  <c r="AB2066" i="1" s="1"/>
  <c r="AB2084" i="1"/>
  <c r="Z2151" i="1"/>
  <c r="AB2151" i="1" s="1"/>
  <c r="AB2158" i="1"/>
  <c r="AB2164" i="1"/>
  <c r="M2173" i="1"/>
  <c r="AB2173" i="1" s="1"/>
  <c r="AB2190" i="1"/>
  <c r="AB2196" i="1"/>
  <c r="AB2315" i="1"/>
  <c r="AB2363" i="1"/>
  <c r="AB1913" i="1"/>
  <c r="AB1961" i="1"/>
  <c r="AB2023" i="1"/>
  <c r="AB2039" i="1"/>
  <c r="AB2055" i="1"/>
  <c r="AB2071" i="1"/>
  <c r="AB2089" i="1"/>
  <c r="AB2120" i="1"/>
  <c r="AB2142" i="1"/>
  <c r="AB2270" i="1"/>
  <c r="P1917" i="1"/>
  <c r="AB1917" i="1" s="1"/>
  <c r="M1926" i="1"/>
  <c r="AB1926" i="1" s="1"/>
  <c r="S1936" i="1"/>
  <c r="AB1936" i="1" s="1"/>
  <c r="AB1941" i="1"/>
  <c r="V1955" i="1"/>
  <c r="AB1955" i="1" s="1"/>
  <c r="P1965" i="1"/>
  <c r="M1974" i="1"/>
  <c r="AB1974" i="1" s="1"/>
  <c r="S1984" i="1"/>
  <c r="V2007" i="1"/>
  <c r="S2014" i="1"/>
  <c r="AB2014" i="1" s="1"/>
  <c r="S2016" i="1"/>
  <c r="S2017" i="1"/>
  <c r="V2019" i="1"/>
  <c r="AB2019" i="1" s="1"/>
  <c r="AB2022" i="1"/>
  <c r="M2026" i="1"/>
  <c r="AB2026" i="1" s="1"/>
  <c r="S2032" i="1"/>
  <c r="S2033" i="1"/>
  <c r="V2035" i="1"/>
  <c r="M2042" i="1"/>
  <c r="AB2042" i="1" s="1"/>
  <c r="S2048" i="1"/>
  <c r="AB2048" i="1" s="1"/>
  <c r="S2049" i="1"/>
  <c r="V2051" i="1"/>
  <c r="AB2054" i="1"/>
  <c r="M2058" i="1"/>
  <c r="S2064" i="1"/>
  <c r="AB2064" i="1" s="1"/>
  <c r="V2067" i="1"/>
  <c r="AB2067" i="1" s="1"/>
  <c r="AB2070" i="1"/>
  <c r="AB2082" i="1"/>
  <c r="Z2083" i="1"/>
  <c r="AB2090" i="1"/>
  <c r="Z2090" i="1"/>
  <c r="AB2095" i="1"/>
  <c r="V2099" i="1"/>
  <c r="AB2129" i="1"/>
  <c r="M2131" i="1"/>
  <c r="AB2131" i="1" s="1"/>
  <c r="AB2148" i="1"/>
  <c r="AB2182" i="1"/>
  <c r="AB2184" i="1"/>
  <c r="AB2192" i="1"/>
  <c r="AB2206" i="1"/>
  <c r="AB2272" i="1"/>
  <c r="AB2322" i="1"/>
  <c r="AB2355" i="1"/>
  <c r="AB2374" i="1"/>
  <c r="AB2393" i="1"/>
  <c r="AB1921" i="1"/>
  <c r="V1935" i="1"/>
  <c r="AB1935" i="1" s="1"/>
  <c r="M1954" i="1"/>
  <c r="AB1954" i="1" s="1"/>
  <c r="S1964" i="1"/>
  <c r="AB1964" i="1" s="1"/>
  <c r="AB1969" i="1"/>
  <c r="V1983" i="1"/>
  <c r="P1993" i="1"/>
  <c r="M2002" i="1"/>
  <c r="AB2002" i="1" s="1"/>
  <c r="AB2007" i="1"/>
  <c r="V2009" i="1"/>
  <c r="AB2009" i="1" s="1"/>
  <c r="AB2021" i="1"/>
  <c r="M2024" i="1"/>
  <c r="AB2024" i="1" s="1"/>
  <c r="P2027" i="1"/>
  <c r="AB2027" i="1" s="1"/>
  <c r="P2029" i="1"/>
  <c r="AB2029" i="1" s="1"/>
  <c r="S2030" i="1"/>
  <c r="AB2037" i="1"/>
  <c r="M2040" i="1"/>
  <c r="AB2040" i="1" s="1"/>
  <c r="P2043" i="1"/>
  <c r="P2045" i="1"/>
  <c r="S2046" i="1"/>
  <c r="AB2053" i="1"/>
  <c r="M2056" i="1"/>
  <c r="AB2056" i="1" s="1"/>
  <c r="P2059" i="1"/>
  <c r="AB2059" i="1" s="1"/>
  <c r="P2061" i="1"/>
  <c r="S2062" i="1"/>
  <c r="AB2069" i="1"/>
  <c r="AB2100" i="1"/>
  <c r="S2139" i="1"/>
  <c r="AB2168" i="1"/>
  <c r="AB2305" i="1"/>
  <c r="AB2384" i="1"/>
  <c r="S2086" i="1"/>
  <c r="AB2086" i="1" s="1"/>
  <c r="AB2091" i="1"/>
  <c r="V2105" i="1"/>
  <c r="AB2105" i="1" s="1"/>
  <c r="P2115" i="1"/>
  <c r="AB2115" i="1" s="1"/>
  <c r="M2124" i="1"/>
  <c r="AB2124" i="1" s="1"/>
  <c r="S2138" i="1"/>
  <c r="M2148" i="1"/>
  <c r="S2162" i="1"/>
  <c r="M2172" i="1"/>
  <c r="S2186" i="1"/>
  <c r="M2196" i="1"/>
  <c r="AB2201" i="1"/>
  <c r="S2210" i="1"/>
  <c r="AB2210" i="1" s="1"/>
  <c r="V2213" i="1"/>
  <c r="AB2213" i="1" s="1"/>
  <c r="M2220" i="1"/>
  <c r="S2226" i="1"/>
  <c r="V2229" i="1"/>
  <c r="AB2229" i="1" s="1"/>
  <c r="M2236" i="1"/>
  <c r="S2242" i="1"/>
  <c r="V2245" i="1"/>
  <c r="M2252" i="1"/>
  <c r="AB2252" i="1" s="1"/>
  <c r="S2258" i="1"/>
  <c r="AB2258" i="1" s="1"/>
  <c r="V2261" i="1"/>
  <c r="V2297" i="1"/>
  <c r="AB2297" i="1" s="1"/>
  <c r="AB2317" i="1"/>
  <c r="AB2325" i="1"/>
  <c r="AB2333" i="1"/>
  <c r="AB2341" i="1"/>
  <c r="AB2349" i="1"/>
  <c r="AB2357" i="1"/>
  <c r="AB2365" i="1"/>
  <c r="S2383" i="1"/>
  <c r="AB2383" i="1" s="1"/>
  <c r="S2414" i="1"/>
  <c r="P2095" i="1"/>
  <c r="M2104" i="1"/>
  <c r="AB2104" i="1" s="1"/>
  <c r="S2114" i="1"/>
  <c r="AB2114" i="1" s="1"/>
  <c r="AB2119" i="1"/>
  <c r="V2133" i="1"/>
  <c r="AB2133" i="1" s="1"/>
  <c r="P2143" i="1"/>
  <c r="AB2143" i="1" s="1"/>
  <c r="AB2155" i="1"/>
  <c r="V2157" i="1"/>
  <c r="AB2157" i="1" s="1"/>
  <c r="P2167" i="1"/>
  <c r="AB2179" i="1"/>
  <c r="V2181" i="1"/>
  <c r="AB2181" i="1" s="1"/>
  <c r="P2191" i="1"/>
  <c r="AB2191" i="1" s="1"/>
  <c r="AB2203" i="1"/>
  <c r="V2205" i="1"/>
  <c r="AB2205" i="1" s="1"/>
  <c r="AB2215" i="1"/>
  <c r="P2223" i="1"/>
  <c r="AB2231" i="1"/>
  <c r="P2239" i="1"/>
  <c r="AB2239" i="1" s="1"/>
  <c r="AB2247" i="1"/>
  <c r="P2255" i="1"/>
  <c r="AB2255" i="1" s="1"/>
  <c r="AB2263" i="1"/>
  <c r="S2270" i="1"/>
  <c r="V2273" i="1"/>
  <c r="AB2273" i="1" s="1"/>
  <c r="AB2275" i="1"/>
  <c r="S2282" i="1"/>
  <c r="AB2282" i="1" s="1"/>
  <c r="V2285" i="1"/>
  <c r="AB2285" i="1" s="1"/>
  <c r="AB2287" i="1"/>
  <c r="S2294" i="1"/>
  <c r="AB2294" i="1" s="1"/>
  <c r="P2303" i="1"/>
  <c r="AB2303" i="1" s="1"/>
  <c r="AB2308" i="1"/>
  <c r="V2370" i="1"/>
  <c r="AB2370" i="1" s="1"/>
  <c r="AB2381" i="1"/>
  <c r="AB2390" i="1"/>
  <c r="Z2390" i="1"/>
  <c r="S2074" i="1"/>
  <c r="V2093" i="1"/>
  <c r="AB2093" i="1" s="1"/>
  <c r="P2103" i="1"/>
  <c r="AB2103" i="1" s="1"/>
  <c r="M2112" i="1"/>
  <c r="AB2112" i="1" s="1"/>
  <c r="S2122" i="1"/>
  <c r="AB2122" i="1" s="1"/>
  <c r="AB2127" i="1"/>
  <c r="AB2135" i="1"/>
  <c r="V2137" i="1"/>
  <c r="P2147" i="1"/>
  <c r="V2161" i="1"/>
  <c r="P2171" i="1"/>
  <c r="V2185" i="1"/>
  <c r="AB2185" i="1" s="1"/>
  <c r="P2195" i="1"/>
  <c r="AB2195" i="1" s="1"/>
  <c r="AB2207" i="1"/>
  <c r="V2209" i="1"/>
  <c r="AB2209" i="1" s="1"/>
  <c r="AB2212" i="1"/>
  <c r="M2216" i="1"/>
  <c r="AB2216" i="1" s="1"/>
  <c r="S2222" i="1"/>
  <c r="V2225" i="1"/>
  <c r="M2232" i="1"/>
  <c r="AB2232" i="1" s="1"/>
  <c r="S2238" i="1"/>
  <c r="AB2238" i="1" s="1"/>
  <c r="V2241" i="1"/>
  <c r="AB2241" i="1" s="1"/>
  <c r="AB2244" i="1"/>
  <c r="M2248" i="1"/>
  <c r="AB2248" i="1" s="1"/>
  <c r="S2254" i="1"/>
  <c r="V2257" i="1"/>
  <c r="AB2257" i="1" s="1"/>
  <c r="AB2260" i="1"/>
  <c r="M2264" i="1"/>
  <c r="AB2264" i="1" s="1"/>
  <c r="P2267" i="1"/>
  <c r="M2276" i="1"/>
  <c r="AB2276" i="1" s="1"/>
  <c r="P2279" i="1"/>
  <c r="M2288" i="1"/>
  <c r="AB2288" i="1" s="1"/>
  <c r="P2291" i="1"/>
  <c r="S2302" i="1"/>
  <c r="AB2302" i="1" s="1"/>
  <c r="P2311" i="1"/>
  <c r="AB2311" i="1" s="1"/>
  <c r="AB2316" i="1"/>
  <c r="AB2324" i="1"/>
  <c r="AB2332" i="1"/>
  <c r="AB2340" i="1"/>
  <c r="AB2348" i="1"/>
  <c r="AB2356" i="1"/>
  <c r="AB2364" i="1"/>
  <c r="AB2376" i="1"/>
  <c r="AB2382" i="1"/>
  <c r="V2396" i="1"/>
  <c r="AB2396" i="1" s="1"/>
  <c r="AB2401" i="1"/>
  <c r="AB2610" i="1"/>
  <c r="AB2784" i="1"/>
  <c r="AB2087" i="1"/>
  <c r="AB2225" i="1"/>
  <c r="AB2295" i="1"/>
  <c r="AB2397" i="1"/>
  <c r="AB2406" i="1"/>
  <c r="AB2410" i="1"/>
  <c r="V2081" i="1"/>
  <c r="AB2081" i="1" s="1"/>
  <c r="P2091" i="1"/>
  <c r="M2100" i="1"/>
  <c r="S2110" i="1"/>
  <c r="V2129" i="1"/>
  <c r="M2136" i="1"/>
  <c r="AB2136" i="1" s="1"/>
  <c r="AB2141" i="1"/>
  <c r="S2150" i="1"/>
  <c r="AB2150" i="1" s="1"/>
  <c r="M2160" i="1"/>
  <c r="AB2160" i="1" s="1"/>
  <c r="AB2165" i="1"/>
  <c r="S2174" i="1"/>
  <c r="AB2174" i="1" s="1"/>
  <c r="M2184" i="1"/>
  <c r="AB2189" i="1"/>
  <c r="S2198" i="1"/>
  <c r="AB2198" i="1" s="1"/>
  <c r="M2208" i="1"/>
  <c r="AB2208" i="1" s="1"/>
  <c r="M2212" i="1"/>
  <c r="S2218" i="1"/>
  <c r="V2221" i="1"/>
  <c r="AB2221" i="1" s="1"/>
  <c r="M2228" i="1"/>
  <c r="AB2228" i="1" s="1"/>
  <c r="S2234" i="1"/>
  <c r="AB2234" i="1" s="1"/>
  <c r="V2237" i="1"/>
  <c r="AB2237" i="1" s="1"/>
  <c r="AB2240" i="1"/>
  <c r="M2244" i="1"/>
  <c r="S2250" i="1"/>
  <c r="V2253" i="1"/>
  <c r="M2260" i="1"/>
  <c r="P2299" i="1"/>
  <c r="AB2299" i="1" s="1"/>
  <c r="AB2304" i="1"/>
  <c r="AB2313" i="1"/>
  <c r="AB2321" i="1"/>
  <c r="AB2329" i="1"/>
  <c r="AB2337" i="1"/>
  <c r="AB2345" i="1"/>
  <c r="AB2353" i="1"/>
  <c r="AB2361" i="1"/>
  <c r="AB2392" i="1"/>
  <c r="P2402" i="1"/>
  <c r="AB2402" i="1" s="1"/>
  <c r="AB2551" i="1"/>
  <c r="AB2562" i="1"/>
  <c r="AB2223" i="1"/>
  <c r="AB2269" i="1"/>
  <c r="AB2281" i="1"/>
  <c r="AB2293" i="1"/>
  <c r="AB2373" i="1"/>
  <c r="AB2389" i="1"/>
  <c r="AB2417" i="1"/>
  <c r="AB2075" i="1"/>
  <c r="AB2123" i="1"/>
  <c r="AB2145" i="1"/>
  <c r="AB2169" i="1"/>
  <c r="AB2193" i="1"/>
  <c r="AB2253" i="1"/>
  <c r="AB2280" i="1"/>
  <c r="AB2292" i="1"/>
  <c r="AB2312" i="1"/>
  <c r="AB2409" i="1"/>
  <c r="P2079" i="1"/>
  <c r="AB2079" i="1" s="1"/>
  <c r="M2088" i="1"/>
  <c r="AB2088" i="1" s="1"/>
  <c r="S2098" i="1"/>
  <c r="AB2098" i="1" s="1"/>
  <c r="V2117" i="1"/>
  <c r="P2127" i="1"/>
  <c r="P2135" i="1"/>
  <c r="AB2147" i="1"/>
  <c r="V2149" i="1"/>
  <c r="AB2149" i="1" s="1"/>
  <c r="P2159" i="1"/>
  <c r="AB2159" i="1" s="1"/>
  <c r="AB2171" i="1"/>
  <c r="V2173" i="1"/>
  <c r="P2183" i="1"/>
  <c r="AB2183" i="1" s="1"/>
  <c r="V2197" i="1"/>
  <c r="P2207" i="1"/>
  <c r="S2214" i="1"/>
  <c r="AB2214" i="1" s="1"/>
  <c r="V2217" i="1"/>
  <c r="AB2217" i="1" s="1"/>
  <c r="AB2220" i="1"/>
  <c r="M2224" i="1"/>
  <c r="AB2224" i="1" s="1"/>
  <c r="S2230" i="1"/>
  <c r="AB2230" i="1" s="1"/>
  <c r="V2233" i="1"/>
  <c r="AB2233" i="1" s="1"/>
  <c r="AB2236" i="1"/>
  <c r="M2240" i="1"/>
  <c r="S2246" i="1"/>
  <c r="AB2246" i="1" s="1"/>
  <c r="V2249" i="1"/>
  <c r="M2256" i="1"/>
  <c r="AB2256" i="1" s="1"/>
  <c r="S2262" i="1"/>
  <c r="V2265" i="1"/>
  <c r="AB2267" i="1"/>
  <c r="S2274" i="1"/>
  <c r="AB2274" i="1" s="1"/>
  <c r="V2277" i="1"/>
  <c r="AB2279" i="1"/>
  <c r="S2286" i="1"/>
  <c r="AB2286" i="1" s="1"/>
  <c r="V2289" i="1"/>
  <c r="AB2289" i="1" s="1"/>
  <c r="AB2291" i="1"/>
  <c r="AB2301" i="1"/>
  <c r="M2304" i="1"/>
  <c r="V2309" i="1"/>
  <c r="AB2320" i="1"/>
  <c r="AB2328" i="1"/>
  <c r="AB2336" i="1"/>
  <c r="AB2344" i="1"/>
  <c r="AB2352" i="1"/>
  <c r="AB2360" i="1"/>
  <c r="AB2368" i="1"/>
  <c r="AB2378" i="1"/>
  <c r="S2441" i="1"/>
  <c r="AB2197" i="1"/>
  <c r="AB2219" i="1"/>
  <c r="AB2235" i="1"/>
  <c r="AB2251" i="1"/>
  <c r="AB2319" i="1"/>
  <c r="AB2327" i="1"/>
  <c r="AB2335" i="1"/>
  <c r="AB2343" i="1"/>
  <c r="AB2351" i="1"/>
  <c r="AB2359" i="1"/>
  <c r="AB2367" i="1"/>
  <c r="P2388" i="1"/>
  <c r="AB2388" i="1" s="1"/>
  <c r="AB2408" i="1"/>
  <c r="AB2412" i="1"/>
  <c r="AB2416" i="1"/>
  <c r="AB2420" i="1"/>
  <c r="V2077" i="1"/>
  <c r="AB2077" i="1" s="1"/>
  <c r="P2087" i="1"/>
  <c r="M2096" i="1"/>
  <c r="AB2096" i="1" s="1"/>
  <c r="S2106" i="1"/>
  <c r="AB2106" i="1" s="1"/>
  <c r="AB2111" i="1"/>
  <c r="V2125" i="1"/>
  <c r="AB2125" i="1" s="1"/>
  <c r="S2136" i="1"/>
  <c r="P2139" i="1"/>
  <c r="AB2139" i="1" s="1"/>
  <c r="V2153" i="1"/>
  <c r="AB2153" i="1" s="1"/>
  <c r="P2163" i="1"/>
  <c r="AB2163" i="1" s="1"/>
  <c r="AB2175" i="1"/>
  <c r="V2177" i="1"/>
  <c r="AB2177" i="1" s="1"/>
  <c r="P2187" i="1"/>
  <c r="AB2187" i="1" s="1"/>
  <c r="AB2199" i="1"/>
  <c r="V2201" i="1"/>
  <c r="AB2249" i="1"/>
  <c r="AB2265" i="1"/>
  <c r="M2268" i="1"/>
  <c r="AB2268" i="1" s="1"/>
  <c r="P2271" i="1"/>
  <c r="AB2271" i="1" s="1"/>
  <c r="AB2277" i="1"/>
  <c r="M2280" i="1"/>
  <c r="P2283" i="1"/>
  <c r="AB2283" i="1" s="1"/>
  <c r="M2292" i="1"/>
  <c r="P2295" i="1"/>
  <c r="AB2300" i="1"/>
  <c r="AB2309" i="1"/>
  <c r="M2312" i="1"/>
  <c r="AB2372" i="1"/>
  <c r="P2374" i="1"/>
  <c r="AB2377" i="1"/>
  <c r="V2380" i="1"/>
  <c r="AB2380" i="1" s="1"/>
  <c r="AB2385" i="1"/>
  <c r="AB2414" i="1"/>
  <c r="AB2391" i="1"/>
  <c r="AB2407" i="1"/>
  <c r="AB2429" i="1"/>
  <c r="AB2433" i="1"/>
  <c r="AB2450" i="1"/>
  <c r="AB2474" i="1"/>
  <c r="AB2495" i="1"/>
  <c r="AB2519" i="1"/>
  <c r="AB2543" i="1"/>
  <c r="AB2552" i="1"/>
  <c r="AB2613" i="1"/>
  <c r="AB2625" i="1"/>
  <c r="AB2632" i="1"/>
  <c r="Z2389" i="1"/>
  <c r="V2393" i="1"/>
  <c r="Z2405" i="1"/>
  <c r="V2409" i="1"/>
  <c r="P2419" i="1"/>
  <c r="P2422" i="1"/>
  <c r="AB2422" i="1" s="1"/>
  <c r="P2434" i="1"/>
  <c r="AB2436" i="1"/>
  <c r="AB2443" i="1"/>
  <c r="AB2460" i="1"/>
  <c r="AB2461" i="1"/>
  <c r="AB2467" i="1"/>
  <c r="AB2484" i="1"/>
  <c r="AB2485" i="1"/>
  <c r="AB2498" i="1"/>
  <c r="AB2508" i="1"/>
  <c r="AB2509" i="1"/>
  <c r="AB2522" i="1"/>
  <c r="AB2532" i="1"/>
  <c r="AB2533" i="1"/>
  <c r="AB2546" i="1"/>
  <c r="AB2549" i="1"/>
  <c r="AB2563" i="1"/>
  <c r="V2610" i="1"/>
  <c r="AB2611" i="1"/>
  <c r="AB2466" i="1"/>
  <c r="AB2487" i="1"/>
  <c r="AB2511" i="1"/>
  <c r="AB2535" i="1"/>
  <c r="AB2555" i="1"/>
  <c r="AB2569" i="1"/>
  <c r="AB2767" i="1"/>
  <c r="Z2369" i="1"/>
  <c r="AB2369" i="1" s="1"/>
  <c r="S2374" i="1"/>
  <c r="S2386" i="1"/>
  <c r="AB2386" i="1" s="1"/>
  <c r="S2402" i="1"/>
  <c r="S2418" i="1"/>
  <c r="Z2425" i="1"/>
  <c r="AB2425" i="1" s="1"/>
  <c r="M2427" i="1"/>
  <c r="AB2427" i="1" s="1"/>
  <c r="AB2435" i="1"/>
  <c r="AB2452" i="1"/>
  <c r="AB2453" i="1"/>
  <c r="AB2459" i="1"/>
  <c r="AB2476" i="1"/>
  <c r="AB2477" i="1"/>
  <c r="AB2483" i="1"/>
  <c r="AB2490" i="1"/>
  <c r="AB2500" i="1"/>
  <c r="AB2501" i="1"/>
  <c r="AB2514" i="1"/>
  <c r="AB2524" i="1"/>
  <c r="AB2525" i="1"/>
  <c r="AB2538" i="1"/>
  <c r="AB2548" i="1"/>
  <c r="AB2554" i="1"/>
  <c r="AB2462" i="1"/>
  <c r="AB2507" i="1"/>
  <c r="AB2531" i="1"/>
  <c r="AB2579" i="1"/>
  <c r="AB2593" i="1"/>
  <c r="AB2604" i="1"/>
  <c r="AB2612" i="1"/>
  <c r="V2373" i="1"/>
  <c r="Z2381" i="1"/>
  <c r="V2385" i="1"/>
  <c r="Z2397" i="1"/>
  <c r="V2401" i="1"/>
  <c r="Z2413" i="1"/>
  <c r="AB2413" i="1" s="1"/>
  <c r="V2417" i="1"/>
  <c r="M2424" i="1"/>
  <c r="AB2424" i="1" s="1"/>
  <c r="P2427" i="1"/>
  <c r="AB2431" i="1"/>
  <c r="P2446" i="1"/>
  <c r="AB2446" i="1" s="1"/>
  <c r="AB2448" i="1"/>
  <c r="AB2449" i="1"/>
  <c r="AB2455" i="1"/>
  <c r="AB2472" i="1"/>
  <c r="AB2473" i="1"/>
  <c r="AB2479" i="1"/>
  <c r="AB2486" i="1"/>
  <c r="AB2496" i="1"/>
  <c r="AB2497" i="1"/>
  <c r="AB2510" i="1"/>
  <c r="AB2520" i="1"/>
  <c r="AB2521" i="1"/>
  <c r="AB2534" i="1"/>
  <c r="AB2544" i="1"/>
  <c r="AB2545" i="1"/>
  <c r="AB2557" i="1"/>
  <c r="AB2576" i="1"/>
  <c r="AB2580" i="1"/>
  <c r="M2593" i="1"/>
  <c r="AB2418" i="1"/>
  <c r="AB2419" i="1"/>
  <c r="AB2434" i="1"/>
  <c r="AB2458" i="1"/>
  <c r="AB2503" i="1"/>
  <c r="AB2527" i="1"/>
  <c r="AB2575" i="1"/>
  <c r="M2372" i="1"/>
  <c r="P2379" i="1"/>
  <c r="AB2379" i="1" s="1"/>
  <c r="Z2383" i="1"/>
  <c r="M2384" i="1"/>
  <c r="AB2387" i="1"/>
  <c r="P2395" i="1"/>
  <c r="AB2395" i="1" s="1"/>
  <c r="Z2399" i="1"/>
  <c r="AB2399" i="1" s="1"/>
  <c r="M2400" i="1"/>
  <c r="AB2400" i="1" s="1"/>
  <c r="AB2403" i="1"/>
  <c r="P2411" i="1"/>
  <c r="Z2415" i="1"/>
  <c r="AB2415" i="1" s="1"/>
  <c r="M2416" i="1"/>
  <c r="Z2421" i="1"/>
  <c r="AB2421" i="1" s="1"/>
  <c r="M2423" i="1"/>
  <c r="AB2423" i="1" s="1"/>
  <c r="P2426" i="1"/>
  <c r="P2442" i="1"/>
  <c r="AB2442" i="1" s="1"/>
  <c r="AB2444" i="1"/>
  <c r="AB2445" i="1"/>
  <c r="AB2451" i="1"/>
  <c r="AB2468" i="1"/>
  <c r="AB2469" i="1"/>
  <c r="AB2475" i="1"/>
  <c r="AB2482" i="1"/>
  <c r="AB2492" i="1"/>
  <c r="AB2493" i="1"/>
  <c r="AB2506" i="1"/>
  <c r="AB2516" i="1"/>
  <c r="AB2517" i="1"/>
  <c r="AB2530" i="1"/>
  <c r="AB2540" i="1"/>
  <c r="AB2541" i="1"/>
  <c r="AB2565" i="1"/>
  <c r="AB2600" i="1"/>
  <c r="AB2607" i="1"/>
  <c r="AB2375" i="1"/>
  <c r="AB2430" i="1"/>
  <c r="AB2437" i="1"/>
  <c r="AB2454" i="1"/>
  <c r="AB2478" i="1"/>
  <c r="AB2499" i="1"/>
  <c r="AB2523" i="1"/>
  <c r="AB2547" i="1"/>
  <c r="AB2553" i="1"/>
  <c r="AB2560" i="1"/>
  <c r="AB2571" i="1"/>
  <c r="AB2637" i="1"/>
  <c r="P2371" i="1"/>
  <c r="AB2371" i="1" s="1"/>
  <c r="S2394" i="1"/>
  <c r="AB2394" i="1" s="1"/>
  <c r="S2410" i="1"/>
  <c r="M2419" i="1"/>
  <c r="P2423" i="1"/>
  <c r="S2426" i="1"/>
  <c r="AB2426" i="1" s="1"/>
  <c r="V2428" i="1"/>
  <c r="AB2428" i="1" s="1"/>
  <c r="P2438" i="1"/>
  <c r="AB2438" i="1" s="1"/>
  <c r="AB2440" i="1"/>
  <c r="AB2441" i="1"/>
  <c r="AB2447" i="1"/>
  <c r="AB2464" i="1"/>
  <c r="AB2465" i="1"/>
  <c r="AB2471" i="1"/>
  <c r="AB2488" i="1"/>
  <c r="AB2489" i="1"/>
  <c r="AB2502" i="1"/>
  <c r="AB2512" i="1"/>
  <c r="AB2513" i="1"/>
  <c r="AB2526" i="1"/>
  <c r="AB2536" i="1"/>
  <c r="AB2537" i="1"/>
  <c r="AB2558" i="1"/>
  <c r="AB2559" i="1"/>
  <c r="AB2564" i="1"/>
  <c r="AB2596" i="1"/>
  <c r="AB2608" i="1"/>
  <c r="Z2589" i="1"/>
  <c r="AB2589" i="1" s="1"/>
  <c r="Z2590" i="1"/>
  <c r="AB2590" i="1" s="1"/>
  <c r="AB2602" i="1"/>
  <c r="AB2642" i="1"/>
  <c r="AB2671" i="1"/>
  <c r="AB2763" i="1"/>
  <c r="Z2558" i="1"/>
  <c r="Z2593" i="1"/>
  <c r="Z2594" i="1"/>
  <c r="AB2606" i="1"/>
  <c r="AB2651" i="1"/>
  <c r="Z2662" i="1"/>
  <c r="AB2768" i="1"/>
  <c r="AB2566" i="1"/>
  <c r="AB2614" i="1"/>
  <c r="AB2615" i="1"/>
  <c r="AB2618" i="1"/>
  <c r="AB2619" i="1"/>
  <c r="AB2622" i="1"/>
  <c r="AB2623" i="1"/>
  <c r="AB2626" i="1"/>
  <c r="AB2627" i="1"/>
  <c r="AB2630" i="1"/>
  <c r="AB2631" i="1"/>
  <c r="AB2634" i="1"/>
  <c r="AB2635" i="1"/>
  <c r="AB2638" i="1"/>
  <c r="AB2639" i="1"/>
  <c r="AB2644" i="1"/>
  <c r="AB2659" i="1"/>
  <c r="AB2686" i="1"/>
  <c r="AB2694" i="1"/>
  <c r="AB2702" i="1"/>
  <c r="AB2710" i="1"/>
  <c r="AB2718" i="1"/>
  <c r="AB2726" i="1"/>
  <c r="AB2734" i="1"/>
  <c r="AB2742" i="1"/>
  <c r="AB2750" i="1"/>
  <c r="AB2855" i="1"/>
  <c r="AB2570" i="1"/>
  <c r="AB2658" i="1"/>
  <c r="AB2672" i="1"/>
  <c r="AB2775" i="1"/>
  <c r="AB2819" i="1"/>
  <c r="AB2912" i="1"/>
  <c r="Z2561" i="1"/>
  <c r="AB2561" i="1" s="1"/>
  <c r="Z2562" i="1"/>
  <c r="Z2609" i="1"/>
  <c r="AB2609" i="1" s="1"/>
  <c r="Z2610" i="1"/>
  <c r="AB2652" i="1"/>
  <c r="AB2667" i="1"/>
  <c r="Z2678" i="1"/>
  <c r="AB2678" i="1" s="1"/>
  <c r="AB2757" i="1"/>
  <c r="AB2852" i="1"/>
  <c r="AB2578" i="1"/>
  <c r="AB2647" i="1"/>
  <c r="AB2666" i="1"/>
  <c r="AB2680" i="1"/>
  <c r="AB2688" i="1"/>
  <c r="AB2696" i="1"/>
  <c r="AB2704" i="1"/>
  <c r="AB2712" i="1"/>
  <c r="AB2720" i="1"/>
  <c r="AB2728" i="1"/>
  <c r="AB2736" i="1"/>
  <c r="AB2744" i="1"/>
  <c r="AB2752" i="1"/>
  <c r="AB2796" i="1"/>
  <c r="AB2799" i="1"/>
  <c r="Z2554" i="1"/>
  <c r="Z2569" i="1"/>
  <c r="Z2570" i="1"/>
  <c r="AB2582" i="1"/>
  <c r="AB2646" i="1"/>
  <c r="AB2660" i="1"/>
  <c r="AB2675" i="1"/>
  <c r="AB2755" i="1"/>
  <c r="AB2764" i="1"/>
  <c r="AB2811" i="1"/>
  <c r="AB2828" i="1"/>
  <c r="Z2549" i="1"/>
  <c r="Z2555" i="1"/>
  <c r="Z2573" i="1"/>
  <c r="AB2573" i="1" s="1"/>
  <c r="Z2574" i="1"/>
  <c r="AB2574" i="1" s="1"/>
  <c r="AB2586" i="1"/>
  <c r="P2640" i="1"/>
  <c r="AB2640" i="1" s="1"/>
  <c r="AB2655" i="1"/>
  <c r="AB2674" i="1"/>
  <c r="AB2683" i="1"/>
  <c r="AB2685" i="1"/>
  <c r="AB2691" i="1"/>
  <c r="AB2693" i="1"/>
  <c r="AB2699" i="1"/>
  <c r="AB2701" i="1"/>
  <c r="AB2707" i="1"/>
  <c r="AB2709" i="1"/>
  <c r="AB2715" i="1"/>
  <c r="AB2717" i="1"/>
  <c r="AB2723" i="1"/>
  <c r="AB2725" i="1"/>
  <c r="AB2731" i="1"/>
  <c r="AB2733" i="1"/>
  <c r="AB2739" i="1"/>
  <c r="AB2741" i="1"/>
  <c r="AB2747" i="1"/>
  <c r="AB2749" i="1"/>
  <c r="AB2756" i="1"/>
  <c r="AB2791" i="1"/>
  <c r="AB2824" i="1"/>
  <c r="AB2654" i="1"/>
  <c r="AB2668" i="1"/>
  <c r="AB2682" i="1"/>
  <c r="AB2690" i="1"/>
  <c r="AB2698" i="1"/>
  <c r="AB2706" i="1"/>
  <c r="AB2714" i="1"/>
  <c r="AB2722" i="1"/>
  <c r="AB2759" i="1"/>
  <c r="AB2594" i="1"/>
  <c r="AB2648" i="1"/>
  <c r="AB2663" i="1"/>
  <c r="AB2760" i="1"/>
  <c r="AB2815" i="1"/>
  <c r="Z2585" i="1"/>
  <c r="AB2585" i="1" s="1"/>
  <c r="Z2586" i="1"/>
  <c r="AB2598" i="1"/>
  <c r="V2642" i="1"/>
  <c r="AB2643" i="1"/>
  <c r="M2645" i="1"/>
  <c r="AB2645" i="1" s="1"/>
  <c r="Z2654" i="1"/>
  <c r="AB2662" i="1"/>
  <c r="AB2676" i="1"/>
  <c r="AB2758" i="1"/>
  <c r="AB2787" i="1"/>
  <c r="P2774" i="1"/>
  <c r="M2779" i="1"/>
  <c r="AB2779" i="1" s="1"/>
  <c r="V2788" i="1"/>
  <c r="AB2788" i="1" s="1"/>
  <c r="V2792" i="1"/>
  <c r="AB2792" i="1" s="1"/>
  <c r="V2796" i="1"/>
  <c r="V2800" i="1"/>
  <c r="AB2800" i="1" s="1"/>
  <c r="V2804" i="1"/>
  <c r="AB2804" i="1" s="1"/>
  <c r="V2808" i="1"/>
  <c r="AB2808" i="1" s="1"/>
  <c r="AB2825" i="1"/>
  <c r="AB2826" i="1"/>
  <c r="Z2832" i="1"/>
  <c r="AB2832" i="1" s="1"/>
  <c r="AB2872" i="1"/>
  <c r="P2896" i="1"/>
  <c r="M2909" i="1"/>
  <c r="AB2909" i="1" s="1"/>
  <c r="AB2962" i="1"/>
  <c r="AB2762" i="1"/>
  <c r="V2764" i="1"/>
  <c r="S2768" i="1"/>
  <c r="S2769" i="1"/>
  <c r="P2773" i="1"/>
  <c r="AB2773" i="1" s="1"/>
  <c r="AB2789" i="1"/>
  <c r="AB2793" i="1"/>
  <c r="AB2797" i="1"/>
  <c r="AB2801" i="1"/>
  <c r="AB2805" i="1"/>
  <c r="AB2806" i="1"/>
  <c r="AB2809" i="1"/>
  <c r="AB2810" i="1"/>
  <c r="AB2813" i="1"/>
  <c r="AB2814" i="1"/>
  <c r="AB2817" i="1"/>
  <c r="AB2818" i="1"/>
  <c r="AB2821" i="1"/>
  <c r="AB2822" i="1"/>
  <c r="Z2828" i="1"/>
  <c r="AB2869" i="1"/>
  <c r="AB2870" i="1"/>
  <c r="AB2885" i="1"/>
  <c r="V2890" i="1"/>
  <c r="AB2890" i="1" s="1"/>
  <c r="AB2861" i="1"/>
  <c r="AB3173" i="1"/>
  <c r="AB2857" i="1"/>
  <c r="AB2882" i="1"/>
  <c r="AB2957" i="1"/>
  <c r="AB3145" i="1"/>
  <c r="V2772" i="1"/>
  <c r="AB2772" i="1" s="1"/>
  <c r="S2776" i="1"/>
  <c r="AB2776" i="1" s="1"/>
  <c r="S2777" i="1"/>
  <c r="P2786" i="1"/>
  <c r="AB2786" i="1" s="1"/>
  <c r="AB2853" i="1"/>
  <c r="AB2854" i="1"/>
  <c r="Z2860" i="1"/>
  <c r="AB2860" i="1" s="1"/>
  <c r="P2875" i="1"/>
  <c r="AB2939" i="1"/>
  <c r="AB2972" i="1"/>
  <c r="AB2979" i="1"/>
  <c r="P2762" i="1"/>
  <c r="M2766" i="1"/>
  <c r="AB2766" i="1" s="1"/>
  <c r="M2767" i="1"/>
  <c r="V2775" i="1"/>
  <c r="P2790" i="1"/>
  <c r="AB2790" i="1" s="1"/>
  <c r="P2794" i="1"/>
  <c r="AB2794" i="1" s="1"/>
  <c r="P2798" i="1"/>
  <c r="AB2798" i="1" s="1"/>
  <c r="P2802" i="1"/>
  <c r="AB2802" i="1" s="1"/>
  <c r="AB2849" i="1"/>
  <c r="AB2850" i="1"/>
  <c r="AB2888" i="1"/>
  <c r="AB2916" i="1"/>
  <c r="AB2926" i="1"/>
  <c r="AB2774" i="1"/>
  <c r="AB2845" i="1"/>
  <c r="AB2846" i="1"/>
  <c r="AB2881" i="1"/>
  <c r="AB2930" i="1"/>
  <c r="AB2934" i="1"/>
  <c r="P2766" i="1"/>
  <c r="M2770" i="1"/>
  <c r="AB2770" i="1" s="1"/>
  <c r="M2771" i="1"/>
  <c r="AB2771" i="1" s="1"/>
  <c r="S2785" i="1"/>
  <c r="AB2785" i="1" s="1"/>
  <c r="AB2841" i="1"/>
  <c r="AB2842" i="1"/>
  <c r="Z2848" i="1"/>
  <c r="AB2848" i="1" s="1"/>
  <c r="AB2887" i="1"/>
  <c r="M2905" i="1"/>
  <c r="AB2905" i="1" s="1"/>
  <c r="AB2777" i="1"/>
  <c r="AB2778" i="1"/>
  <c r="AB2837" i="1"/>
  <c r="AB2838" i="1"/>
  <c r="AB2833" i="1"/>
  <c r="AB2834" i="1"/>
  <c r="AB2880" i="1"/>
  <c r="AB2920" i="1"/>
  <c r="AB2761" i="1"/>
  <c r="S2764" i="1"/>
  <c r="S2765" i="1"/>
  <c r="AB2765" i="1" s="1"/>
  <c r="P2769" i="1"/>
  <c r="AB2769" i="1" s="1"/>
  <c r="AB2781" i="1"/>
  <c r="AB2782" i="1"/>
  <c r="V2784" i="1"/>
  <c r="AB2829" i="1"/>
  <c r="AB2830" i="1"/>
  <c r="Z2836" i="1"/>
  <c r="AB2836" i="1" s="1"/>
  <c r="AB2889" i="1"/>
  <c r="AB2892" i="1"/>
  <c r="AB2968" i="1"/>
  <c r="AB2975" i="1"/>
  <c r="AB2982" i="1"/>
  <c r="AB2985" i="1"/>
  <c r="AB2996" i="1"/>
  <c r="AB3010" i="1"/>
  <c r="AB3046" i="1"/>
  <c r="AB3153" i="1"/>
  <c r="AB2878" i="1"/>
  <c r="AB2879" i="1"/>
  <c r="V2881" i="1"/>
  <c r="S2886" i="1"/>
  <c r="AB2886" i="1" s="1"/>
  <c r="P2903" i="1"/>
  <c r="P2907" i="1"/>
  <c r="P2911" i="1"/>
  <c r="S2919" i="1"/>
  <c r="V2930" i="1"/>
  <c r="AB2931" i="1"/>
  <c r="M2945" i="1"/>
  <c r="AB2945" i="1" s="1"/>
  <c r="AB2948" i="1"/>
  <c r="S2951" i="1"/>
  <c r="AB2951" i="1" s="1"/>
  <c r="AB2988" i="1"/>
  <c r="AB2995" i="1"/>
  <c r="AB3005" i="1"/>
  <c r="AB3013" i="1"/>
  <c r="AB3034" i="1"/>
  <c r="M2875" i="1"/>
  <c r="M2876" i="1"/>
  <c r="S2890" i="1"/>
  <c r="AB2922" i="1"/>
  <c r="P2932" i="1"/>
  <c r="AB2952" i="1"/>
  <c r="S2955" i="1"/>
  <c r="AB2955" i="1" s="1"/>
  <c r="AB2967" i="1"/>
  <c r="AB2974" i="1"/>
  <c r="AB2977" i="1"/>
  <c r="AB3018" i="1"/>
  <c r="AB3037" i="1"/>
  <c r="S2873" i="1"/>
  <c r="P2879" i="1"/>
  <c r="M2884" i="1"/>
  <c r="AB2884" i="1" s="1"/>
  <c r="AB2895" i="1"/>
  <c r="V2897" i="1"/>
  <c r="AB2897" i="1" s="1"/>
  <c r="V2918" i="1"/>
  <c r="AB2918" i="1" s="1"/>
  <c r="AB2919" i="1"/>
  <c r="M2921" i="1"/>
  <c r="AB2921" i="1" s="1"/>
  <c r="S2923" i="1"/>
  <c r="AB2938" i="1"/>
  <c r="AB2992" i="1"/>
  <c r="AB3004" i="1"/>
  <c r="AB3021" i="1"/>
  <c r="AB3124" i="1"/>
  <c r="AB2894" i="1"/>
  <c r="AB2899" i="1"/>
  <c r="AB2924" i="1"/>
  <c r="AB2942" i="1"/>
  <c r="AB2964" i="1"/>
  <c r="AB2971" i="1"/>
  <c r="AB2978" i="1"/>
  <c r="AB2981" i="1"/>
  <c r="AB3009" i="1"/>
  <c r="AB2898" i="1"/>
  <c r="AB2903" i="1"/>
  <c r="AB2907" i="1"/>
  <c r="AB2911" i="1"/>
  <c r="AB2915" i="1"/>
  <c r="AB2925" i="1"/>
  <c r="AB2928" i="1"/>
  <c r="AB2946" i="1"/>
  <c r="AB2959" i="1"/>
  <c r="AB2984" i="1"/>
  <c r="AB2991" i="1"/>
  <c r="AB3002" i="1"/>
  <c r="AB3033" i="1"/>
  <c r="S2877" i="1"/>
  <c r="AB2877" i="1" s="1"/>
  <c r="S2878" i="1"/>
  <c r="P2887" i="1"/>
  <c r="M2896" i="1"/>
  <c r="AB2896" i="1" s="1"/>
  <c r="AB2902" i="1"/>
  <c r="AB2906" i="1"/>
  <c r="AB2910" i="1"/>
  <c r="AB2914" i="1"/>
  <c r="P2920" i="1"/>
  <c r="M2929" i="1"/>
  <c r="AB2929" i="1" s="1"/>
  <c r="AB2932" i="1"/>
  <c r="S2935" i="1"/>
  <c r="AB2935" i="1" s="1"/>
  <c r="AB2950" i="1"/>
  <c r="P2960" i="1"/>
  <c r="AB2960" i="1" s="1"/>
  <c r="AB2970" i="1"/>
  <c r="AB2973" i="1"/>
  <c r="AB3000" i="1"/>
  <c r="AB3022" i="1"/>
  <c r="AB3045" i="1"/>
  <c r="V2876" i="1"/>
  <c r="P2891" i="1"/>
  <c r="AB2891" i="1" s="1"/>
  <c r="M2900" i="1"/>
  <c r="AB2900" i="1" s="1"/>
  <c r="M2904" i="1"/>
  <c r="AB2904" i="1" s="1"/>
  <c r="M2908" i="1"/>
  <c r="AB2908" i="1" s="1"/>
  <c r="M2912" i="1"/>
  <c r="M2933" i="1"/>
  <c r="AB2933" i="1" s="1"/>
  <c r="AB2936" i="1"/>
  <c r="S2939" i="1"/>
  <c r="AB2954" i="1"/>
  <c r="AB2963" i="1"/>
  <c r="AB2976" i="1"/>
  <c r="AB2983" i="1"/>
  <c r="AB2990" i="1"/>
  <c r="AB2993" i="1"/>
  <c r="AB2999" i="1"/>
  <c r="AB3078" i="1"/>
  <c r="AB2874" i="1"/>
  <c r="AB2875" i="1"/>
  <c r="V2877" i="1"/>
  <c r="S2882" i="1"/>
  <c r="P2895" i="1"/>
  <c r="M2917" i="1"/>
  <c r="AB2917" i="1" s="1"/>
  <c r="V2922" i="1"/>
  <c r="AB2923" i="1"/>
  <c r="M2937" i="1"/>
  <c r="AB2937" i="1" s="1"/>
  <c r="AB2940" i="1"/>
  <c r="S2943" i="1"/>
  <c r="AB2943" i="1" s="1"/>
  <c r="AB2958" i="1"/>
  <c r="AB2965" i="1"/>
  <c r="AB2998" i="1"/>
  <c r="M3012" i="1"/>
  <c r="V3021" i="1"/>
  <c r="M3036" i="1"/>
  <c r="AB3036" i="1" s="1"/>
  <c r="AB3075" i="1"/>
  <c r="AB3080" i="1"/>
  <c r="AB3093" i="1"/>
  <c r="AB3097" i="1"/>
  <c r="AB3101" i="1"/>
  <c r="AB3221" i="1"/>
  <c r="AB3020" i="1"/>
  <c r="AB3043" i="1"/>
  <c r="AB3044" i="1"/>
  <c r="AB3063" i="1"/>
  <c r="AB3073" i="1"/>
  <c r="AB3144" i="1"/>
  <c r="AB3165" i="1"/>
  <c r="AB3228" i="1"/>
  <c r="M3016" i="1"/>
  <c r="AB3016" i="1" s="1"/>
  <c r="V3025" i="1"/>
  <c r="AB3025" i="1" s="1"/>
  <c r="AB3062" i="1"/>
  <c r="AB3072" i="1"/>
  <c r="AB3077" i="1"/>
  <c r="AB3088" i="1"/>
  <c r="AB3197" i="1"/>
  <c r="P3011" i="1"/>
  <c r="AB3023" i="1"/>
  <c r="AB3024" i="1"/>
  <c r="S3030" i="1"/>
  <c r="AB3030" i="1" s="1"/>
  <c r="P3035" i="1"/>
  <c r="AB3047" i="1"/>
  <c r="AB3096" i="1"/>
  <c r="AB3133" i="1"/>
  <c r="AB3143" i="1"/>
  <c r="AB3149" i="1"/>
  <c r="AB3071" i="1"/>
  <c r="AB3027" i="1"/>
  <c r="AB3028" i="1"/>
  <c r="AB3051" i="1"/>
  <c r="AB3052" i="1"/>
  <c r="AB3059" i="1"/>
  <c r="AB3076" i="1"/>
  <c r="AB3095" i="1"/>
  <c r="AB3103" i="1"/>
  <c r="AB3056" i="1"/>
  <c r="AB3058" i="1"/>
  <c r="AB3079" i="1"/>
  <c r="AB3084" i="1"/>
  <c r="AB3087" i="1"/>
  <c r="AB3137" i="1"/>
  <c r="AB3141" i="1"/>
  <c r="AB3244" i="1"/>
  <c r="S3014" i="1"/>
  <c r="AB3014" i="1" s="1"/>
  <c r="P3019" i="1"/>
  <c r="AB3019" i="1" s="1"/>
  <c r="AB3031" i="1"/>
  <c r="AB3032" i="1"/>
  <c r="AB3055" i="1"/>
  <c r="AB3068" i="1"/>
  <c r="AB3082" i="1"/>
  <c r="AB3169" i="1"/>
  <c r="AB3196" i="1"/>
  <c r="AB3148" i="1"/>
  <c r="AB3229" i="1"/>
  <c r="AB3241" i="1"/>
  <c r="AB3011" i="1"/>
  <c r="AB3012" i="1"/>
  <c r="AB3035" i="1"/>
  <c r="AB3067" i="1"/>
  <c r="AB3086" i="1"/>
  <c r="AB3094" i="1"/>
  <c r="AB3105" i="1"/>
  <c r="AB3128" i="1"/>
  <c r="AB3161" i="1"/>
  <c r="AB3164" i="1"/>
  <c r="AB3205" i="1"/>
  <c r="V3017" i="1"/>
  <c r="AB3017" i="1" s="1"/>
  <c r="M3032" i="1"/>
  <c r="AB3066" i="1"/>
  <c r="AB3081" i="1"/>
  <c r="AB3090" i="1"/>
  <c r="AB3098" i="1"/>
  <c r="AB3166" i="1"/>
  <c r="AB3167" i="1"/>
  <c r="AB3176" i="1"/>
  <c r="AB3212" i="1"/>
  <c r="Z3085" i="1"/>
  <c r="AB3085" i="1" s="1"/>
  <c r="AB3106" i="1"/>
  <c r="S3130" i="1"/>
  <c r="AB3130" i="1" s="1"/>
  <c r="S3133" i="1"/>
  <c r="V3136" i="1"/>
  <c r="V3137" i="1"/>
  <c r="Z3142" i="1"/>
  <c r="M3143" i="1"/>
  <c r="M3144" i="1"/>
  <c r="P3147" i="1"/>
  <c r="AB3147" i="1" s="1"/>
  <c r="P3150" i="1"/>
  <c r="S3154" i="1"/>
  <c r="AB3154" i="1" s="1"/>
  <c r="S3157" i="1"/>
  <c r="AB3157" i="1" s="1"/>
  <c r="V3160" i="1"/>
  <c r="V3161" i="1"/>
  <c r="AB3162" i="1"/>
  <c r="Z3166" i="1"/>
  <c r="M3168" i="1"/>
  <c r="AB3168" i="1" s="1"/>
  <c r="P3171" i="1"/>
  <c r="S3178" i="1"/>
  <c r="AB3178" i="1" s="1"/>
  <c r="AB3186" i="1"/>
  <c r="AB3187" i="1"/>
  <c r="Z3190" i="1"/>
  <c r="AB3190" i="1" s="1"/>
  <c r="AB3206" i="1"/>
  <c r="AB3207" i="1"/>
  <c r="Z3209" i="1"/>
  <c r="AB3209" i="1" s="1"/>
  <c r="AB3222" i="1"/>
  <c r="AB3223" i="1"/>
  <c r="Z3225" i="1"/>
  <c r="AB3225" i="1" s="1"/>
  <c r="AB3239" i="1"/>
  <c r="Z3241" i="1"/>
  <c r="AB3254" i="1"/>
  <c r="AB3255" i="1"/>
  <c r="Z3257" i="1"/>
  <c r="AB3257" i="1" s="1"/>
  <c r="AB3270" i="1"/>
  <c r="AB3271" i="1"/>
  <c r="Z3279" i="1"/>
  <c r="M3303" i="1"/>
  <c r="V3329" i="1"/>
  <c r="Z3403" i="1"/>
  <c r="AB3633" i="1"/>
  <c r="S3125" i="1"/>
  <c r="AB3125" i="1" s="1"/>
  <c r="S3129" i="1"/>
  <c r="AB3129" i="1" s="1"/>
  <c r="V3132" i="1"/>
  <c r="V3133" i="1"/>
  <c r="Z3138" i="1"/>
  <c r="M3139" i="1"/>
  <c r="AB3139" i="1" s="1"/>
  <c r="M3140" i="1"/>
  <c r="AB3140" i="1" s="1"/>
  <c r="AB3158" i="1"/>
  <c r="AB3159" i="1"/>
  <c r="AB3182" i="1"/>
  <c r="Z3238" i="1"/>
  <c r="AB3238" i="1" s="1"/>
  <c r="Z3254" i="1"/>
  <c r="Z3270" i="1"/>
  <c r="P3274" i="1"/>
  <c r="AB3274" i="1" s="1"/>
  <c r="Z3296" i="1"/>
  <c r="AB3343" i="1"/>
  <c r="AB3386" i="1"/>
  <c r="AB3397" i="1"/>
  <c r="AB3479" i="1"/>
  <c r="AB3202" i="1"/>
  <c r="AB3203" i="1"/>
  <c r="AB3218" i="1"/>
  <c r="AB3219" i="1"/>
  <c r="AB3234" i="1"/>
  <c r="AB3235" i="1"/>
  <c r="AB3250" i="1"/>
  <c r="AB3251" i="1"/>
  <c r="AB3266" i="1"/>
  <c r="AB3267" i="1"/>
  <c r="AB3301" i="1"/>
  <c r="Z3077" i="1"/>
  <c r="Z3101" i="1"/>
  <c r="M3107" i="1"/>
  <c r="AB3107" i="1" s="1"/>
  <c r="V3112" i="1"/>
  <c r="AB3112" i="1" s="1"/>
  <c r="V3113" i="1"/>
  <c r="AB3113" i="1" s="1"/>
  <c r="V3116" i="1"/>
  <c r="AB3116" i="1" s="1"/>
  <c r="V3117" i="1"/>
  <c r="AB3117" i="1" s="1"/>
  <c r="V3120" i="1"/>
  <c r="AB3120" i="1" s="1"/>
  <c r="V3121" i="1"/>
  <c r="AB3121" i="1" s="1"/>
  <c r="V3124" i="1"/>
  <c r="V3125" i="1"/>
  <c r="V3128" i="1"/>
  <c r="V3129" i="1"/>
  <c r="AB3131" i="1"/>
  <c r="Z3134" i="1"/>
  <c r="AB3134" i="1" s="1"/>
  <c r="M3135" i="1"/>
  <c r="AB3135" i="1" s="1"/>
  <c r="M3136" i="1"/>
  <c r="AB3136" i="1" s="1"/>
  <c r="P3139" i="1"/>
  <c r="P3142" i="1"/>
  <c r="AB3142" i="1" s="1"/>
  <c r="S3146" i="1"/>
  <c r="S3149" i="1"/>
  <c r="V3152" i="1"/>
  <c r="AB3152" i="1" s="1"/>
  <c r="V3153" i="1"/>
  <c r="Z3158" i="1"/>
  <c r="M3159" i="1"/>
  <c r="M3160" i="1"/>
  <c r="AB3160" i="1" s="1"/>
  <c r="P3163" i="1"/>
  <c r="AB3163" i="1" s="1"/>
  <c r="S3170" i="1"/>
  <c r="AB3170" i="1" s="1"/>
  <c r="V3177" i="1"/>
  <c r="AB3177" i="1" s="1"/>
  <c r="AB3179" i="1"/>
  <c r="Z3182" i="1"/>
  <c r="S3286" i="1"/>
  <c r="S3293" i="1"/>
  <c r="AB3295" i="1"/>
  <c r="AB3300" i="1"/>
  <c r="AB3306" i="1"/>
  <c r="V3318" i="1"/>
  <c r="AB3318" i="1" s="1"/>
  <c r="AB3110" i="1"/>
  <c r="AB3114" i="1"/>
  <c r="AB3118" i="1"/>
  <c r="AB3122" i="1"/>
  <c r="AB3126" i="1"/>
  <c r="AB3305" i="1"/>
  <c r="AB3314" i="1"/>
  <c r="AB3367" i="1"/>
  <c r="Z3073" i="1"/>
  <c r="Z3097" i="1"/>
  <c r="P3106" i="1"/>
  <c r="AB3111" i="1"/>
  <c r="AB3115" i="1"/>
  <c r="AB3119" i="1"/>
  <c r="AB3123" i="1"/>
  <c r="AB3127" i="1"/>
  <c r="Z3130" i="1"/>
  <c r="M3131" i="1"/>
  <c r="M3132" i="1"/>
  <c r="AB3132" i="1" s="1"/>
  <c r="P3135" i="1"/>
  <c r="P3138" i="1"/>
  <c r="AB3138" i="1" s="1"/>
  <c r="S3142" i="1"/>
  <c r="S3145" i="1"/>
  <c r="V3148" i="1"/>
  <c r="V3149" i="1"/>
  <c r="AB3150" i="1"/>
  <c r="AB3151" i="1"/>
  <c r="Z3154" i="1"/>
  <c r="M3155" i="1"/>
  <c r="AB3155" i="1" s="1"/>
  <c r="M3156" i="1"/>
  <c r="AB3156" i="1" s="1"/>
  <c r="P3159" i="1"/>
  <c r="S3166" i="1"/>
  <c r="V3173" i="1"/>
  <c r="AB3174" i="1"/>
  <c r="AB3175" i="1"/>
  <c r="Z3178" i="1"/>
  <c r="M3180" i="1"/>
  <c r="AB3180" i="1" s="1"/>
  <c r="P3183" i="1"/>
  <c r="AB3183" i="1" s="1"/>
  <c r="AB3198" i="1"/>
  <c r="AB3199" i="1"/>
  <c r="Z3201" i="1"/>
  <c r="AB3201" i="1" s="1"/>
  <c r="AB3214" i="1"/>
  <c r="AB3215" i="1"/>
  <c r="Z3217" i="1"/>
  <c r="AB3217" i="1" s="1"/>
  <c r="AB3230" i="1"/>
  <c r="AB3231" i="1"/>
  <c r="Z3233" i="1"/>
  <c r="AB3233" i="1" s="1"/>
  <c r="AB3246" i="1"/>
  <c r="AB3247" i="1"/>
  <c r="Z3249" i="1"/>
  <c r="AB3249" i="1" s="1"/>
  <c r="AB3262" i="1"/>
  <c r="AB3263" i="1"/>
  <c r="Z3265" i="1"/>
  <c r="AB3265" i="1" s="1"/>
  <c r="V3280" i="1"/>
  <c r="S3284" i="1"/>
  <c r="S3368" i="1"/>
  <c r="AB3368" i="1" s="1"/>
  <c r="AB3372" i="1"/>
  <c r="V3376" i="1"/>
  <c r="Z3109" i="1"/>
  <c r="AB3109" i="1" s="1"/>
  <c r="Z3113" i="1"/>
  <c r="Z3117" i="1"/>
  <c r="Z3121" i="1"/>
  <c r="Z3125" i="1"/>
  <c r="Z3129" i="1"/>
  <c r="Z3153" i="1"/>
  <c r="Z3177" i="1"/>
  <c r="AB3294" i="1"/>
  <c r="AB3319" i="1"/>
  <c r="AB3364" i="1"/>
  <c r="AB3146" i="1"/>
  <c r="AB3171" i="1"/>
  <c r="AB3194" i="1"/>
  <c r="AB3195" i="1"/>
  <c r="AB3339" i="1"/>
  <c r="AB3354" i="1"/>
  <c r="AB3358" i="1"/>
  <c r="AB3382" i="1"/>
  <c r="Z3149" i="1"/>
  <c r="Z3173" i="1"/>
  <c r="Z3197" i="1"/>
  <c r="AB3210" i="1"/>
  <c r="AB3211" i="1"/>
  <c r="Z3213" i="1"/>
  <c r="AB3213" i="1" s="1"/>
  <c r="AB3226" i="1"/>
  <c r="AB3227" i="1"/>
  <c r="Z3229" i="1"/>
  <c r="AB3242" i="1"/>
  <c r="AB3243" i="1"/>
  <c r="Z3245" i="1"/>
  <c r="AB3245" i="1" s="1"/>
  <c r="AB3258" i="1"/>
  <c r="AB3259" i="1"/>
  <c r="Z3261" i="1"/>
  <c r="AB3261" i="1" s="1"/>
  <c r="V3279" i="1"/>
  <c r="AB3279" i="1" s="1"/>
  <c r="AB3285" i="1"/>
  <c r="AB3287" i="1"/>
  <c r="P3295" i="1"/>
  <c r="M3304" i="1"/>
  <c r="AB3304" i="1" s="1"/>
  <c r="Z3308" i="1"/>
  <c r="AB3317" i="1"/>
  <c r="P3340" i="1"/>
  <c r="AB3340" i="1" s="1"/>
  <c r="S3351" i="1"/>
  <c r="AB3363" i="1"/>
  <c r="S3391" i="1"/>
  <c r="AB3391" i="1" s="1"/>
  <c r="V3278" i="1"/>
  <c r="P3289" i="1"/>
  <c r="AB3289" i="1" s="1"/>
  <c r="M3293" i="1"/>
  <c r="M3294" i="1"/>
  <c r="V3315" i="1"/>
  <c r="AB3315" i="1" s="1"/>
  <c r="S3319" i="1"/>
  <c r="S3320" i="1"/>
  <c r="AB3320" i="1" s="1"/>
  <c r="P3324" i="1"/>
  <c r="AB3324" i="1" s="1"/>
  <c r="P3327" i="1"/>
  <c r="AB3327" i="1" s="1"/>
  <c r="S3332" i="1"/>
  <c r="P3341" i="1"/>
  <c r="P3345" i="1"/>
  <c r="P3346" i="1"/>
  <c r="S3349" i="1"/>
  <c r="S3352" i="1"/>
  <c r="S3355" i="1"/>
  <c r="S3359" i="1"/>
  <c r="AB3359" i="1" s="1"/>
  <c r="S3365" i="1"/>
  <c r="S3375" i="1"/>
  <c r="AB3375" i="1" s="1"/>
  <c r="S3379" i="1"/>
  <c r="AB3379" i="1" s="1"/>
  <c r="S3383" i="1"/>
  <c r="AB3383" i="1" s="1"/>
  <c r="S3389" i="1"/>
  <c r="S3396" i="1"/>
  <c r="S3408" i="1"/>
  <c r="M3418" i="1"/>
  <c r="P3420" i="1"/>
  <c r="M3434" i="1"/>
  <c r="V3436" i="1"/>
  <c r="V3455" i="1"/>
  <c r="AB3280" i="1"/>
  <c r="AB3281" i="1"/>
  <c r="V3283" i="1"/>
  <c r="AB3283" i="1" s="1"/>
  <c r="S3287" i="1"/>
  <c r="S3288" i="1"/>
  <c r="AB3288" i="1" s="1"/>
  <c r="P3292" i="1"/>
  <c r="M3302" i="1"/>
  <c r="AB3302" i="1" s="1"/>
  <c r="M3308" i="1"/>
  <c r="AB3308" i="1" s="1"/>
  <c r="V3334" i="1"/>
  <c r="AB3334" i="1" s="1"/>
  <c r="S3343" i="1"/>
  <c r="S3344" i="1"/>
  <c r="V3350" i="1"/>
  <c r="AB3350" i="1" s="1"/>
  <c r="V3351" i="1"/>
  <c r="AB3355" i="1"/>
  <c r="AB3356" i="1"/>
  <c r="V3363" i="1"/>
  <c r="V3366" i="1"/>
  <c r="AB3366" i="1" s="1"/>
  <c r="AB3384" i="1"/>
  <c r="V3387" i="1"/>
  <c r="AB3387" i="1" s="1"/>
  <c r="V3390" i="1"/>
  <c r="AB3390" i="1" s="1"/>
  <c r="AB3410" i="1"/>
  <c r="M3417" i="1"/>
  <c r="P3429" i="1"/>
  <c r="V3590" i="1"/>
  <c r="AB3598" i="1"/>
  <c r="M3277" i="1"/>
  <c r="AB3277" i="1" s="1"/>
  <c r="M3278" i="1"/>
  <c r="AB3278" i="1" s="1"/>
  <c r="V3286" i="1"/>
  <c r="P3297" i="1"/>
  <c r="M3301" i="1"/>
  <c r="M3305" i="1"/>
  <c r="M3306" i="1"/>
  <c r="AB3321" i="1"/>
  <c r="V3323" i="1"/>
  <c r="AB3323" i="1" s="1"/>
  <c r="V3326" i="1"/>
  <c r="V3327" i="1"/>
  <c r="V3330" i="1"/>
  <c r="V3331" i="1"/>
  <c r="AB3331" i="1" s="1"/>
  <c r="AB3352" i="1"/>
  <c r="V3371" i="1"/>
  <c r="AB3371" i="1" s="1"/>
  <c r="V3395" i="1"/>
  <c r="AB3395" i="1" s="1"/>
  <c r="P3401" i="1"/>
  <c r="P3402" i="1"/>
  <c r="AB3402" i="1" s="1"/>
  <c r="M3411" i="1"/>
  <c r="AB3411" i="1" s="1"/>
  <c r="V3415" i="1"/>
  <c r="AB3415" i="1" s="1"/>
  <c r="AB3432" i="1"/>
  <c r="S3445" i="1"/>
  <c r="AB3445" i="1" s="1"/>
  <c r="V3446" i="1"/>
  <c r="AB3446" i="1" s="1"/>
  <c r="V3450" i="1"/>
  <c r="V3472" i="1"/>
  <c r="P3277" i="1"/>
  <c r="M3281" i="1"/>
  <c r="M3282" i="1"/>
  <c r="AB3282" i="1" s="1"/>
  <c r="V3290" i="1"/>
  <c r="AB3290" i="1" s="1"/>
  <c r="P3301" i="1"/>
  <c r="P3305" i="1"/>
  <c r="P3306" i="1"/>
  <c r="P3312" i="1"/>
  <c r="AB3312" i="1" s="1"/>
  <c r="AB3328" i="1"/>
  <c r="AB3347" i="1"/>
  <c r="Z3351" i="1"/>
  <c r="AB3351" i="1" s="1"/>
  <c r="M3356" i="1"/>
  <c r="M3374" i="1"/>
  <c r="AB3374" i="1" s="1"/>
  <c r="S3404" i="1"/>
  <c r="S3412" i="1"/>
  <c r="V3414" i="1"/>
  <c r="P3444" i="1"/>
  <c r="AB3341" i="1"/>
  <c r="AB3344" i="1"/>
  <c r="AB3345" i="1"/>
  <c r="AB3407" i="1"/>
  <c r="P3281" i="1"/>
  <c r="M3285" i="1"/>
  <c r="M3286" i="1"/>
  <c r="AB3286" i="1" s="1"/>
  <c r="V3294" i="1"/>
  <c r="S3301" i="1"/>
  <c r="S3312" i="1"/>
  <c r="P3316" i="1"/>
  <c r="AB3316" i="1" s="1"/>
  <c r="M3326" i="1"/>
  <c r="AB3326" i="1" s="1"/>
  <c r="M3332" i="1"/>
  <c r="AB3332" i="1" s="1"/>
  <c r="M3349" i="1"/>
  <c r="AB3349" i="1" s="1"/>
  <c r="P3356" i="1"/>
  <c r="P3361" i="1"/>
  <c r="AB3361" i="1" s="1"/>
  <c r="M3365" i="1"/>
  <c r="AB3365" i="1" s="1"/>
  <c r="M3369" i="1"/>
  <c r="AB3369" i="1" s="1"/>
  <c r="M3370" i="1"/>
  <c r="AB3370" i="1" s="1"/>
  <c r="P3377" i="1"/>
  <c r="P3378" i="1"/>
  <c r="P3380" i="1"/>
  <c r="AB3380" i="1" s="1"/>
  <c r="P3385" i="1"/>
  <c r="M3389" i="1"/>
  <c r="AB3389" i="1" s="1"/>
  <c r="M3393" i="1"/>
  <c r="AB3393" i="1" s="1"/>
  <c r="M3394" i="1"/>
  <c r="AB3394" i="1" s="1"/>
  <c r="S3423" i="1"/>
  <c r="AB3423" i="1" s="1"/>
  <c r="AB3438" i="1"/>
  <c r="M3439" i="1"/>
  <c r="S3440" i="1"/>
  <c r="AB3442" i="1"/>
  <c r="S3463" i="1"/>
  <c r="AB3273" i="1"/>
  <c r="AB3292" i="1"/>
  <c r="AB3293" i="1"/>
  <c r="AB3424" i="1"/>
  <c r="AB3493" i="1"/>
  <c r="V3275" i="1"/>
  <c r="AB3275" i="1" s="1"/>
  <c r="S3279" i="1"/>
  <c r="S3280" i="1"/>
  <c r="P3284" i="1"/>
  <c r="AB3284" i="1" s="1"/>
  <c r="AB3296" i="1"/>
  <c r="AB3297" i="1"/>
  <c r="V3299" i="1"/>
  <c r="AB3299" i="1" s="1"/>
  <c r="V3302" i="1"/>
  <c r="V3303" i="1"/>
  <c r="AB3303" i="1" s="1"/>
  <c r="V3306" i="1"/>
  <c r="V3307" i="1"/>
  <c r="AB3307" i="1" s="1"/>
  <c r="V3311" i="1"/>
  <c r="AB3311" i="1" s="1"/>
  <c r="V3314" i="1"/>
  <c r="P3325" i="1"/>
  <c r="AB3325" i="1" s="1"/>
  <c r="P3329" i="1"/>
  <c r="AB3329" i="1" s="1"/>
  <c r="P3330" i="1"/>
  <c r="AB3330" i="1" s="1"/>
  <c r="P3336" i="1"/>
  <c r="AB3336" i="1" s="1"/>
  <c r="P3348" i="1"/>
  <c r="AB3348" i="1" s="1"/>
  <c r="P3351" i="1"/>
  <c r="S3360" i="1"/>
  <c r="AB3360" i="1" s="1"/>
  <c r="P3364" i="1"/>
  <c r="S3373" i="1"/>
  <c r="S3376" i="1"/>
  <c r="AB3376" i="1" s="1"/>
  <c r="S3384" i="1"/>
  <c r="P3388" i="1"/>
  <c r="AB3388" i="1" s="1"/>
  <c r="AB3401" i="1"/>
  <c r="AB3403" i="1"/>
  <c r="M3405" i="1"/>
  <c r="AB3405" i="1" s="1"/>
  <c r="M3406" i="1"/>
  <c r="AB3406" i="1" s="1"/>
  <c r="AB3437" i="1"/>
  <c r="AB3601" i="1"/>
  <c r="P3309" i="1"/>
  <c r="AB3309" i="1" s="1"/>
  <c r="M3313" i="1"/>
  <c r="AB3313" i="1" s="1"/>
  <c r="M3314" i="1"/>
  <c r="V3322" i="1"/>
  <c r="AB3322" i="1" s="1"/>
  <c r="P3333" i="1"/>
  <c r="AB3333" i="1" s="1"/>
  <c r="M3337" i="1"/>
  <c r="AB3337" i="1" s="1"/>
  <c r="M3338" i="1"/>
  <c r="AB3338" i="1" s="1"/>
  <c r="V3346" i="1"/>
  <c r="P3357" i="1"/>
  <c r="AB3357" i="1" s="1"/>
  <c r="M3361" i="1"/>
  <c r="M3362" i="1"/>
  <c r="V3370" i="1"/>
  <c r="P3381" i="1"/>
  <c r="AB3381" i="1" s="1"/>
  <c r="M3385" i="1"/>
  <c r="AB3385" i="1" s="1"/>
  <c r="M3386" i="1"/>
  <c r="V3394" i="1"/>
  <c r="V3398" i="1"/>
  <c r="AB3398" i="1" s="1"/>
  <c r="V3402" i="1"/>
  <c r="V3406" i="1"/>
  <c r="V3410" i="1"/>
  <c r="AB3413" i="1"/>
  <c r="P3417" i="1"/>
  <c r="M3425" i="1"/>
  <c r="V3440" i="1"/>
  <c r="AB3441" i="1"/>
  <c r="S3444" i="1"/>
  <c r="AB3444" i="1" s="1"/>
  <c r="P3452" i="1"/>
  <c r="AB3452" i="1" s="1"/>
  <c r="AB3455" i="1"/>
  <c r="S3457" i="1"/>
  <c r="AB3457" i="1" s="1"/>
  <c r="V3458" i="1"/>
  <c r="P3465" i="1"/>
  <c r="V3467" i="1"/>
  <c r="AB3472" i="1"/>
  <c r="M3473" i="1"/>
  <c r="AB3473" i="1" s="1"/>
  <c r="P3474" i="1"/>
  <c r="V3476" i="1"/>
  <c r="AB3477" i="1"/>
  <c r="M3485" i="1"/>
  <c r="AB3485" i="1" s="1"/>
  <c r="M3498" i="1"/>
  <c r="S3499" i="1"/>
  <c r="AB3499" i="1" s="1"/>
  <c r="AB3501" i="1"/>
  <c r="P3507" i="1"/>
  <c r="AB3507" i="1" s="1"/>
  <c r="AB3509" i="1"/>
  <c r="M3524" i="1"/>
  <c r="M3534" i="1"/>
  <c r="AB3528" i="1"/>
  <c r="AB3550" i="1"/>
  <c r="AB3590" i="1"/>
  <c r="AB3400" i="1"/>
  <c r="AB3412" i="1"/>
  <c r="M3414" i="1"/>
  <c r="AB3414" i="1" s="1"/>
  <c r="P3416" i="1"/>
  <c r="AB3416" i="1" s="1"/>
  <c r="S3419" i="1"/>
  <c r="AB3421" i="1"/>
  <c r="P3425" i="1"/>
  <c r="AB3425" i="1" s="1"/>
  <c r="AB3431" i="1"/>
  <c r="V3444" i="1"/>
  <c r="AB3450" i="1"/>
  <c r="M3451" i="1"/>
  <c r="AB3451" i="1" s="1"/>
  <c r="S3452" i="1"/>
  <c r="P3460" i="1"/>
  <c r="AB3463" i="1"/>
  <c r="S3465" i="1"/>
  <c r="V3466" i="1"/>
  <c r="AB3466" i="1" s="1"/>
  <c r="P3473" i="1"/>
  <c r="AB3476" i="1"/>
  <c r="AB3483" i="1"/>
  <c r="P3489" i="1"/>
  <c r="P3498" i="1"/>
  <c r="M3533" i="1"/>
  <c r="AB3533" i="1" s="1"/>
  <c r="M3546" i="1"/>
  <c r="S3547" i="1"/>
  <c r="S3561" i="1"/>
  <c r="AB3440" i="1"/>
  <c r="AB3454" i="1"/>
  <c r="AB3467" i="1"/>
  <c r="AB3634" i="1"/>
  <c r="M3409" i="1"/>
  <c r="AB3409" i="1" s="1"/>
  <c r="M3410" i="1"/>
  <c r="S3416" i="1"/>
  <c r="V3418" i="1"/>
  <c r="V3419" i="1"/>
  <c r="AB3420" i="1"/>
  <c r="M3422" i="1"/>
  <c r="AB3422" i="1" s="1"/>
  <c r="P3424" i="1"/>
  <c r="S3427" i="1"/>
  <c r="AB3427" i="1" s="1"/>
  <c r="AB3429" i="1"/>
  <c r="AB3430" i="1"/>
  <c r="P3432" i="1"/>
  <c r="AB3435" i="1"/>
  <c r="M3450" i="1"/>
  <c r="V3452" i="1"/>
  <c r="AB3453" i="1"/>
  <c r="M3459" i="1"/>
  <c r="AB3459" i="1" s="1"/>
  <c r="S3460" i="1"/>
  <c r="AB3460" i="1" s="1"/>
  <c r="P3468" i="1"/>
  <c r="AB3468" i="1" s="1"/>
  <c r="AB3471" i="1"/>
  <c r="S3473" i="1"/>
  <c r="V3474" i="1"/>
  <c r="S3489" i="1"/>
  <c r="S3520" i="1"/>
  <c r="AB3522" i="1"/>
  <c r="AB3531" i="1"/>
  <c r="P3537" i="1"/>
  <c r="P3546" i="1"/>
  <c r="AB3546" i="1" s="1"/>
  <c r="AB3562" i="1"/>
  <c r="Z3582" i="1"/>
  <c r="AB3613" i="1"/>
  <c r="AB3462" i="1"/>
  <c r="AB3625" i="1"/>
  <c r="AB3637" i="1"/>
  <c r="S3647" i="1"/>
  <c r="M3649" i="1"/>
  <c r="AB3649" i="1" s="1"/>
  <c r="AB3665" i="1"/>
  <c r="AB3761" i="1"/>
  <c r="AB3419" i="1"/>
  <c r="AB3428" i="1"/>
  <c r="AB3439" i="1"/>
  <c r="AB3448" i="1"/>
  <c r="AB3461" i="1"/>
  <c r="AB3543" i="1"/>
  <c r="AB3609" i="1"/>
  <c r="AB3615" i="1"/>
  <c r="AB3624" i="1"/>
  <c r="AB3636" i="1"/>
  <c r="AB3648" i="1"/>
  <c r="AB3693" i="1"/>
  <c r="AB3417" i="1"/>
  <c r="AB3434" i="1"/>
  <c r="AB3465" i="1"/>
  <c r="AB3470" i="1"/>
  <c r="AB3481" i="1"/>
  <c r="AB3494" i="1"/>
  <c r="AB3608" i="1"/>
  <c r="AB3684" i="1"/>
  <c r="AB3701" i="1"/>
  <c r="V3338" i="1"/>
  <c r="P3349" i="1"/>
  <c r="M3353" i="1"/>
  <c r="AB3353" i="1" s="1"/>
  <c r="M3354" i="1"/>
  <c r="V3362" i="1"/>
  <c r="P3373" i="1"/>
  <c r="AB3373" i="1" s="1"/>
  <c r="M3377" i="1"/>
  <c r="AB3377" i="1" s="1"/>
  <c r="M3378" i="1"/>
  <c r="AB3378" i="1" s="1"/>
  <c r="V3386" i="1"/>
  <c r="P3396" i="1"/>
  <c r="AB3396" i="1" s="1"/>
  <c r="P3400" i="1"/>
  <c r="P3404" i="1"/>
  <c r="AB3404" i="1" s="1"/>
  <c r="P3408" i="1"/>
  <c r="AB3408" i="1" s="1"/>
  <c r="V3432" i="1"/>
  <c r="AB3433" i="1"/>
  <c r="S3436" i="1"/>
  <c r="AB3436" i="1" s="1"/>
  <c r="P3440" i="1"/>
  <c r="AB3443" i="1"/>
  <c r="P3449" i="1"/>
  <c r="AB3449" i="1" s="1"/>
  <c r="V3451" i="1"/>
  <c r="AB3456" i="1"/>
  <c r="M3457" i="1"/>
  <c r="P3458" i="1"/>
  <c r="AB3458" i="1" s="1"/>
  <c r="S3459" i="1"/>
  <c r="M3466" i="1"/>
  <c r="V3468" i="1"/>
  <c r="AB3469" i="1"/>
  <c r="AB3474" i="1"/>
  <c r="M3475" i="1"/>
  <c r="AB3475" i="1" s="1"/>
  <c r="P3476" i="1"/>
  <c r="AB3480" i="1"/>
  <c r="S3496" i="1"/>
  <c r="V3529" i="1"/>
  <c r="AB3529" i="1" s="1"/>
  <c r="Z3530" i="1"/>
  <c r="S3593" i="1"/>
  <c r="P3596" i="1"/>
  <c r="AB3677" i="1"/>
  <c r="V3478" i="1"/>
  <c r="AB3478" i="1" s="1"/>
  <c r="V3484" i="1"/>
  <c r="AB3484" i="1" s="1"/>
  <c r="M3488" i="1"/>
  <c r="AB3488" i="1" s="1"/>
  <c r="V3493" i="1"/>
  <c r="V3494" i="1"/>
  <c r="M3497" i="1"/>
  <c r="AB3497" i="1" s="1"/>
  <c r="S3501" i="1"/>
  <c r="S3502" i="1"/>
  <c r="P3510" i="1"/>
  <c r="AB3510" i="1" s="1"/>
  <c r="S3511" i="1"/>
  <c r="AB3515" i="1"/>
  <c r="P3519" i="1"/>
  <c r="AB3519" i="1" s="1"/>
  <c r="AB3524" i="1"/>
  <c r="M3527" i="1"/>
  <c r="AB3527" i="1" s="1"/>
  <c r="P3528" i="1"/>
  <c r="V3532" i="1"/>
  <c r="M3536" i="1"/>
  <c r="V3541" i="1"/>
  <c r="V3542" i="1"/>
  <c r="M3545" i="1"/>
  <c r="AB3545" i="1" s="1"/>
  <c r="S3549" i="1"/>
  <c r="AB3549" i="1" s="1"/>
  <c r="M3553" i="1"/>
  <c r="AB3553" i="1" s="1"/>
  <c r="AB3559" i="1"/>
  <c r="P3562" i="1"/>
  <c r="S3563" i="1"/>
  <c r="AB3563" i="1" s="1"/>
  <c r="AB3579" i="1"/>
  <c r="P3586" i="1"/>
  <c r="S3587" i="1"/>
  <c r="M3589" i="1"/>
  <c r="AB3589" i="1" s="1"/>
  <c r="V3598" i="1"/>
  <c r="AB3599" i="1"/>
  <c r="AB3606" i="1"/>
  <c r="P3614" i="1"/>
  <c r="AB3619" i="1"/>
  <c r="AB3628" i="1"/>
  <c r="AB3631" i="1"/>
  <c r="AB3643" i="1"/>
  <c r="Z3665" i="1"/>
  <c r="M3487" i="1"/>
  <c r="AB3487" i="1" s="1"/>
  <c r="P3488" i="1"/>
  <c r="V3492" i="1"/>
  <c r="AB3492" i="1" s="1"/>
  <c r="M3496" i="1"/>
  <c r="AB3496" i="1" s="1"/>
  <c r="V3501" i="1"/>
  <c r="V3502" i="1"/>
  <c r="M3505" i="1"/>
  <c r="AB3505" i="1" s="1"/>
  <c r="S3509" i="1"/>
  <c r="S3510" i="1"/>
  <c r="AB3514" i="1"/>
  <c r="P3518" i="1"/>
  <c r="S3519" i="1"/>
  <c r="AB3523" i="1"/>
  <c r="P3527" i="1"/>
  <c r="AB3532" i="1"/>
  <c r="M3535" i="1"/>
  <c r="AB3535" i="1" s="1"/>
  <c r="P3536" i="1"/>
  <c r="V3540" i="1"/>
  <c r="AB3540" i="1" s="1"/>
  <c r="M3544" i="1"/>
  <c r="V3549" i="1"/>
  <c r="P3554" i="1"/>
  <c r="S3555" i="1"/>
  <c r="AB3558" i="1"/>
  <c r="V3570" i="1"/>
  <c r="AB3578" i="1"/>
  <c r="P3580" i="1"/>
  <c r="S3581" i="1"/>
  <c r="AB3581" i="1" s="1"/>
  <c r="V3594" i="1"/>
  <c r="AB3595" i="1"/>
  <c r="P3610" i="1"/>
  <c r="AB3612" i="1"/>
  <c r="AB3660" i="1"/>
  <c r="M3484" i="1"/>
  <c r="V3489" i="1"/>
  <c r="V3490" i="1"/>
  <c r="M3493" i="1"/>
  <c r="S3497" i="1"/>
  <c r="S3498" i="1"/>
  <c r="P3506" i="1"/>
  <c r="AB3506" i="1" s="1"/>
  <c r="S3507" i="1"/>
  <c r="P3515" i="1"/>
  <c r="M3523" i="1"/>
  <c r="P3524" i="1"/>
  <c r="V3528" i="1"/>
  <c r="M3532" i="1"/>
  <c r="V3537" i="1"/>
  <c r="V3538" i="1"/>
  <c r="AB3538" i="1" s="1"/>
  <c r="M3541" i="1"/>
  <c r="S3545" i="1"/>
  <c r="S3546" i="1"/>
  <c r="M3551" i="1"/>
  <c r="AB3551" i="1" s="1"/>
  <c r="P3552" i="1"/>
  <c r="S3553" i="1"/>
  <c r="M3557" i="1"/>
  <c r="P3566" i="1"/>
  <c r="AB3566" i="1" s="1"/>
  <c r="S3567" i="1"/>
  <c r="AB3567" i="1" s="1"/>
  <c r="AB3570" i="1"/>
  <c r="M3577" i="1"/>
  <c r="AB3577" i="1" s="1"/>
  <c r="S3585" i="1"/>
  <c r="AB3585" i="1" s="1"/>
  <c r="AB3587" i="1"/>
  <c r="P3592" i="1"/>
  <c r="AB3592" i="1" s="1"/>
  <c r="M3595" i="1"/>
  <c r="V3600" i="1"/>
  <c r="S3603" i="1"/>
  <c r="M3605" i="1"/>
  <c r="AB3605" i="1" s="1"/>
  <c r="S3613" i="1"/>
  <c r="P3616" i="1"/>
  <c r="AB3616" i="1" s="1"/>
  <c r="AB3618" i="1"/>
  <c r="V3620" i="1"/>
  <c r="P3622" i="1"/>
  <c r="AB3622" i="1" s="1"/>
  <c r="V3626" i="1"/>
  <c r="P3628" i="1"/>
  <c r="V3632" i="1"/>
  <c r="P3634" i="1"/>
  <c r="V3638" i="1"/>
  <c r="P3640" i="1"/>
  <c r="AB3640" i="1" s="1"/>
  <c r="V3644" i="1"/>
  <c r="AB3644" i="1" s="1"/>
  <c r="P3646" i="1"/>
  <c r="AB3646" i="1" s="1"/>
  <c r="AB3663" i="1"/>
  <c r="AB3672" i="1"/>
  <c r="Z3689" i="1"/>
  <c r="AB3753" i="1"/>
  <c r="Z3480" i="1"/>
  <c r="M3481" i="1"/>
  <c r="AB3482" i="1"/>
  <c r="P3486" i="1"/>
  <c r="AB3486" i="1" s="1"/>
  <c r="S3487" i="1"/>
  <c r="AB3491" i="1"/>
  <c r="P3495" i="1"/>
  <c r="AB3495" i="1" s="1"/>
  <c r="AB3500" i="1"/>
  <c r="M3503" i="1"/>
  <c r="AB3503" i="1" s="1"/>
  <c r="P3504" i="1"/>
  <c r="AB3504" i="1" s="1"/>
  <c r="V3508" i="1"/>
  <c r="M3512" i="1"/>
  <c r="AB3512" i="1" s="1"/>
  <c r="V3517" i="1"/>
  <c r="AB3517" i="1" s="1"/>
  <c r="V3518" i="1"/>
  <c r="M3521" i="1"/>
  <c r="AB3521" i="1" s="1"/>
  <c r="S3525" i="1"/>
  <c r="AB3525" i="1" s="1"/>
  <c r="S3526" i="1"/>
  <c r="AB3526" i="1" s="1"/>
  <c r="AB3530" i="1"/>
  <c r="P3534" i="1"/>
  <c r="AB3534" i="1" s="1"/>
  <c r="S3535" i="1"/>
  <c r="AB3539" i="1"/>
  <c r="P3543" i="1"/>
  <c r="AB3548" i="1"/>
  <c r="V3554" i="1"/>
  <c r="V3568" i="1"/>
  <c r="M3571" i="1"/>
  <c r="P3572" i="1"/>
  <c r="AB3572" i="1" s="1"/>
  <c r="S3573" i="1"/>
  <c r="AB3573" i="1" s="1"/>
  <c r="AB3582" i="1"/>
  <c r="P3584" i="1"/>
  <c r="AB3584" i="1" s="1"/>
  <c r="P3588" i="1"/>
  <c r="AB3588" i="1" s="1"/>
  <c r="AB3594" i="1"/>
  <c r="P3602" i="1"/>
  <c r="AB3602" i="1" s="1"/>
  <c r="AB3604" i="1"/>
  <c r="V3610" i="1"/>
  <c r="AB3655" i="1"/>
  <c r="AB3664" i="1"/>
  <c r="V3679" i="1"/>
  <c r="AB3679" i="1" s="1"/>
  <c r="AB3685" i="1"/>
  <c r="AB3689" i="1"/>
  <c r="AB3704" i="1"/>
  <c r="AB3490" i="1"/>
  <c r="AB3508" i="1"/>
  <c r="AB3547" i="1"/>
  <c r="AB3568" i="1"/>
  <c r="AB3575" i="1"/>
  <c r="AB3586" i="1"/>
  <c r="AB3600" i="1"/>
  <c r="AB3607" i="1"/>
  <c r="AB3614" i="1"/>
  <c r="AB3620" i="1"/>
  <c r="AB3632" i="1"/>
  <c r="AB3635" i="1"/>
  <c r="AB3667" i="1"/>
  <c r="AB3518" i="1"/>
  <c r="AB3536" i="1"/>
  <c r="AB3554" i="1"/>
  <c r="AB3580" i="1"/>
  <c r="AB3597" i="1"/>
  <c r="M3611" i="1"/>
  <c r="AB3611" i="1" s="1"/>
  <c r="V3616" i="1"/>
  <c r="P3618" i="1"/>
  <c r="V3622" i="1"/>
  <c r="AB3626" i="1"/>
  <c r="V3628" i="1"/>
  <c r="P3630" i="1"/>
  <c r="AB3630" i="1" s="1"/>
  <c r="AB3638" i="1"/>
  <c r="V3640" i="1"/>
  <c r="P3642" i="1"/>
  <c r="AB3642" i="1" s="1"/>
  <c r="S3656" i="1"/>
  <c r="AB3656" i="1" s="1"/>
  <c r="P3668" i="1"/>
  <c r="AB3668" i="1" s="1"/>
  <c r="AB3675" i="1"/>
  <c r="V3678" i="1"/>
  <c r="AB3678" i="1" s="1"/>
  <c r="AB3680" i="1"/>
  <c r="AB3716" i="1"/>
  <c r="AB3744" i="1"/>
  <c r="V3485" i="1"/>
  <c r="V3486" i="1"/>
  <c r="M3489" i="1"/>
  <c r="AB3489" i="1" s="1"/>
  <c r="S3493" i="1"/>
  <c r="S3494" i="1"/>
  <c r="AB3498" i="1"/>
  <c r="P3502" i="1"/>
  <c r="AB3502" i="1" s="1"/>
  <c r="S3503" i="1"/>
  <c r="P3511" i="1"/>
  <c r="AB3511" i="1" s="1"/>
  <c r="AB3516" i="1"/>
  <c r="M3519" i="1"/>
  <c r="P3520" i="1"/>
  <c r="AB3520" i="1" s="1"/>
  <c r="V3524" i="1"/>
  <c r="M3528" i="1"/>
  <c r="V3533" i="1"/>
  <c r="V3534" i="1"/>
  <c r="M3537" i="1"/>
  <c r="AB3537" i="1" s="1"/>
  <c r="S3541" i="1"/>
  <c r="S3542" i="1"/>
  <c r="AB3542" i="1" s="1"/>
  <c r="V3552" i="1"/>
  <c r="AB3552" i="1" s="1"/>
  <c r="M3555" i="1"/>
  <c r="AB3555" i="1" s="1"/>
  <c r="P3556" i="1"/>
  <c r="AB3556" i="1" s="1"/>
  <c r="S3557" i="1"/>
  <c r="AB3560" i="1"/>
  <c r="M3561" i="1"/>
  <c r="AB3561" i="1" s="1"/>
  <c r="P3570" i="1"/>
  <c r="S3571" i="1"/>
  <c r="AB3571" i="1" s="1"/>
  <c r="AB3574" i="1"/>
  <c r="P3576" i="1"/>
  <c r="AB3576" i="1" s="1"/>
  <c r="S3577" i="1"/>
  <c r="V3588" i="1"/>
  <c r="P3594" i="1"/>
  <c r="AB3596" i="1"/>
  <c r="V3602" i="1"/>
  <c r="AB3603" i="1"/>
  <c r="AB3610" i="1"/>
  <c r="AB3652" i="1"/>
  <c r="AB3653" i="1"/>
  <c r="AB3661" i="1"/>
  <c r="AB3688" i="1"/>
  <c r="AB3695" i="1"/>
  <c r="AB3544" i="1"/>
  <c r="AB3593" i="1"/>
  <c r="S3615" i="1"/>
  <c r="AB3617" i="1"/>
  <c r="S3621" i="1"/>
  <c r="AB3621" i="1" s="1"/>
  <c r="M3623" i="1"/>
  <c r="AB3623" i="1" s="1"/>
  <c r="S3627" i="1"/>
  <c r="AB3627" i="1" s="1"/>
  <c r="M3629" i="1"/>
  <c r="AB3629" i="1" s="1"/>
  <c r="S3633" i="1"/>
  <c r="M3635" i="1"/>
  <c r="S3639" i="1"/>
  <c r="AB3639" i="1" s="1"/>
  <c r="M3641" i="1"/>
  <c r="AB3641" i="1" s="1"/>
  <c r="S3645" i="1"/>
  <c r="AB3645" i="1" s="1"/>
  <c r="M3647" i="1"/>
  <c r="AB3647" i="1" s="1"/>
  <c r="AB3687" i="1"/>
  <c r="AB3691" i="1"/>
  <c r="AB3699" i="1"/>
  <c r="AB3700" i="1"/>
  <c r="V3703" i="1"/>
  <c r="AB3703" i="1" s="1"/>
  <c r="AB3709" i="1"/>
  <c r="AB3720" i="1"/>
  <c r="Z3729" i="1"/>
  <c r="AB3729" i="1" s="1"/>
  <c r="AB3757" i="1"/>
  <c r="M3651" i="1"/>
  <c r="AB3651" i="1" s="1"/>
  <c r="Z3658" i="1"/>
  <c r="AB3711" i="1"/>
  <c r="AB3730" i="1"/>
  <c r="AB3738" i="1"/>
  <c r="AB3759" i="1"/>
  <c r="AB3778" i="1"/>
  <c r="M3938" i="1"/>
  <c r="AB3938" i="1" s="1"/>
  <c r="AB3690" i="1"/>
  <c r="AB3721" i="1"/>
  <c r="AB3745" i="1"/>
  <c r="AB3758" i="1"/>
  <c r="AB3765" i="1"/>
  <c r="AB3775" i="1"/>
  <c r="AB3785" i="1"/>
  <c r="AB3794" i="1"/>
  <c r="AB3801" i="1"/>
  <c r="AB3807" i="1"/>
  <c r="AB3813" i="1"/>
  <c r="AB3819" i="1"/>
  <c r="AB3825" i="1"/>
  <c r="AB4035" i="1"/>
  <c r="AB4325" i="1"/>
  <c r="P3650" i="1"/>
  <c r="AB3650" i="1" s="1"/>
  <c r="AB3662" i="1"/>
  <c r="Z3698" i="1"/>
  <c r="AB3698" i="1" s="1"/>
  <c r="AB3710" i="1"/>
  <c r="AB3719" i="1"/>
  <c r="AB3755" i="1"/>
  <c r="AB3774" i="1"/>
  <c r="AB3791" i="1"/>
  <c r="AB3852" i="1"/>
  <c r="S3649" i="1"/>
  <c r="AB3654" i="1"/>
  <c r="Z3670" i="1"/>
  <c r="AB3670" i="1" s="1"/>
  <c r="AB3682" i="1"/>
  <c r="AB3741" i="1"/>
  <c r="AB3754" i="1"/>
  <c r="S3657" i="1"/>
  <c r="AB3657" i="1" s="1"/>
  <c r="Z3662" i="1"/>
  <c r="AB3674" i="1"/>
  <c r="AB3707" i="1"/>
  <c r="AB3750" i="1"/>
  <c r="AB3787" i="1"/>
  <c r="AB3803" i="1"/>
  <c r="AB3809" i="1"/>
  <c r="AB3815" i="1"/>
  <c r="AB3821" i="1"/>
  <c r="AB3827" i="1"/>
  <c r="S3844" i="1"/>
  <c r="V3656" i="1"/>
  <c r="Z3682" i="1"/>
  <c r="AB3717" i="1"/>
  <c r="AB3726" i="1"/>
  <c r="AB3734" i="1"/>
  <c r="AB3747" i="1"/>
  <c r="AB3767" i="1"/>
  <c r="AB3777" i="1"/>
  <c r="AB3666" i="1"/>
  <c r="AB3706" i="1"/>
  <c r="AB3715" i="1"/>
  <c r="AB3737" i="1"/>
  <c r="AB3746" i="1"/>
  <c r="AB3766" i="1"/>
  <c r="AB3786" i="1"/>
  <c r="AB3793" i="1"/>
  <c r="AB3802" i="1"/>
  <c r="AB3814" i="1"/>
  <c r="AB3826" i="1"/>
  <c r="AB3902" i="1"/>
  <c r="AB3686" i="1"/>
  <c r="AB3705" i="1"/>
  <c r="AB3725" i="1"/>
  <c r="AB3733" i="1"/>
  <c r="AB3743" i="1"/>
  <c r="AB3773" i="1"/>
  <c r="AB3783" i="1"/>
  <c r="AB3799" i="1"/>
  <c r="AB3850" i="1"/>
  <c r="AB3885" i="1"/>
  <c r="P3654" i="1"/>
  <c r="AB3658" i="1"/>
  <c r="Z3694" i="1"/>
  <c r="AB3694" i="1" s="1"/>
  <c r="AB3714" i="1"/>
  <c r="AB3723" i="1"/>
  <c r="AB3742" i="1"/>
  <c r="AB3763" i="1"/>
  <c r="AB3805" i="1"/>
  <c r="AB3811" i="1"/>
  <c r="AB3817" i="1"/>
  <c r="AB3823" i="1"/>
  <c r="AB3829" i="1"/>
  <c r="AB3833" i="1"/>
  <c r="AB3739" i="1"/>
  <c r="AB3769" i="1"/>
  <c r="AB3789" i="1"/>
  <c r="AB3864" i="1"/>
  <c r="AB3869" i="1"/>
  <c r="V3652" i="1"/>
  <c r="Z3686" i="1"/>
  <c r="AB3713" i="1"/>
  <c r="AB3722" i="1"/>
  <c r="AB3779" i="1"/>
  <c r="AB3795" i="1"/>
  <c r="AB3810" i="1"/>
  <c r="AB3822" i="1"/>
  <c r="V3831" i="1"/>
  <c r="AB3831" i="1" s="1"/>
  <c r="AB3944" i="1"/>
  <c r="AB3949" i="1"/>
  <c r="V3835" i="1"/>
  <c r="AB3835" i="1" s="1"/>
  <c r="AB3837" i="1"/>
  <c r="V3851" i="1"/>
  <c r="AB3851" i="1" s="1"/>
  <c r="AB3853" i="1"/>
  <c r="P3861" i="1"/>
  <c r="V3863" i="1"/>
  <c r="AB3863" i="1" s="1"/>
  <c r="AB3875" i="1"/>
  <c r="P3877" i="1"/>
  <c r="AB3877" i="1" s="1"/>
  <c r="V3879" i="1"/>
  <c r="AB3891" i="1"/>
  <c r="P3893" i="1"/>
  <c r="V3895" i="1"/>
  <c r="AB3895" i="1" s="1"/>
  <c r="P3913" i="1"/>
  <c r="AB3913" i="1" s="1"/>
  <c r="V3915" i="1"/>
  <c r="P3925" i="1"/>
  <c r="AB3929" i="1"/>
  <c r="P3933" i="1"/>
  <c r="AB3933" i="1" s="1"/>
  <c r="AB3961" i="1"/>
  <c r="AB3977" i="1"/>
  <c r="AB3879" i="1"/>
  <c r="AB3915" i="1"/>
  <c r="AB3970" i="1"/>
  <c r="AB3975" i="1"/>
  <c r="AB3980" i="1"/>
  <c r="AB4008" i="1"/>
  <c r="AB4024" i="1"/>
  <c r="AB3832" i="1"/>
  <c r="AB3848" i="1"/>
  <c r="AB3868" i="1"/>
  <c r="AB3873" i="1"/>
  <c r="AB3884" i="1"/>
  <c r="M3906" i="1"/>
  <c r="AB3906" i="1" s="1"/>
  <c r="S3908" i="1"/>
  <c r="AB3927" i="1"/>
  <c r="AB3935" i="1"/>
  <c r="AB3960" i="1"/>
  <c r="AB4016" i="1"/>
  <c r="AB3847" i="1"/>
  <c r="AB3919" i="1"/>
  <c r="AB3948" i="1"/>
  <c r="AB3973" i="1"/>
  <c r="V3843" i="1"/>
  <c r="AB3845" i="1"/>
  <c r="V3855" i="1"/>
  <c r="AB3867" i="1"/>
  <c r="P3869" i="1"/>
  <c r="V3871" i="1"/>
  <c r="AB3871" i="1" s="1"/>
  <c r="AB3883" i="1"/>
  <c r="P3885" i="1"/>
  <c r="V3887" i="1"/>
  <c r="AB3899" i="1"/>
  <c r="P3901" i="1"/>
  <c r="AB3901" i="1" s="1"/>
  <c r="V3903" i="1"/>
  <c r="M3910" i="1"/>
  <c r="AB3910" i="1" s="1"/>
  <c r="S3912" i="1"/>
  <c r="P3921" i="1"/>
  <c r="AB3921" i="1" s="1"/>
  <c r="AB3925" i="1"/>
  <c r="P3929" i="1"/>
  <c r="AB3943" i="1"/>
  <c r="AB3985" i="1"/>
  <c r="AB4029" i="1"/>
  <c r="AB4072" i="1"/>
  <c r="AB3844" i="1"/>
  <c r="AB3856" i="1"/>
  <c r="AB3861" i="1"/>
  <c r="AB3872" i="1"/>
  <c r="AB3888" i="1"/>
  <c r="AB3893" i="1"/>
  <c r="AB3904" i="1"/>
  <c r="AB3940" i="1"/>
  <c r="AB3984" i="1"/>
  <c r="P3833" i="1"/>
  <c r="S3836" i="1"/>
  <c r="AB3836" i="1" s="1"/>
  <c r="AB3843" i="1"/>
  <c r="M3846" i="1"/>
  <c r="AB3846" i="1" s="1"/>
  <c r="P3849" i="1"/>
  <c r="AB3849" i="1" s="1"/>
  <c r="S3852" i="1"/>
  <c r="M3862" i="1"/>
  <c r="AB3862" i="1" s="1"/>
  <c r="S3864" i="1"/>
  <c r="AB3866" i="1"/>
  <c r="M3878" i="1"/>
  <c r="AB3878" i="1" s="1"/>
  <c r="S3880" i="1"/>
  <c r="AB3880" i="1" s="1"/>
  <c r="AB3882" i="1"/>
  <c r="M3894" i="1"/>
  <c r="AB3894" i="1" s="1"/>
  <c r="S3896" i="1"/>
  <c r="AB3896" i="1" s="1"/>
  <c r="P3905" i="1"/>
  <c r="AB3905" i="1" s="1"/>
  <c r="V3907" i="1"/>
  <c r="M3914" i="1"/>
  <c r="AB3914" i="1" s="1"/>
  <c r="S3916" i="1"/>
  <c r="AB3916" i="1" s="1"/>
  <c r="V3923" i="1"/>
  <c r="AB3923" i="1" s="1"/>
  <c r="M3926" i="1"/>
  <c r="AB3926" i="1" s="1"/>
  <c r="V3931" i="1"/>
  <c r="M3934" i="1"/>
  <c r="AB3934" i="1" s="1"/>
  <c r="AB3954" i="1"/>
  <c r="AB4013" i="1"/>
  <c r="V3839" i="1"/>
  <c r="AB3839" i="1" s="1"/>
  <c r="AB3841" i="1"/>
  <c r="AB3855" i="1"/>
  <c r="P3857" i="1"/>
  <c r="AB3857" i="1" s="1"/>
  <c r="V3859" i="1"/>
  <c r="AB3859" i="1" s="1"/>
  <c r="P3873" i="1"/>
  <c r="V3875" i="1"/>
  <c r="AB3887" i="1"/>
  <c r="P3889" i="1"/>
  <c r="AB3889" i="1" s="1"/>
  <c r="V3891" i="1"/>
  <c r="AB3903" i="1"/>
  <c r="AB3908" i="1"/>
  <c r="AB3917" i="1"/>
  <c r="AB3924" i="1"/>
  <c r="AB3932" i="1"/>
  <c r="AB3939" i="1"/>
  <c r="AB3957" i="1"/>
  <c r="AB4028" i="1"/>
  <c r="S4035" i="1"/>
  <c r="AB3840" i="1"/>
  <c r="AB3860" i="1"/>
  <c r="AB3865" i="1"/>
  <c r="AB3876" i="1"/>
  <c r="AB3881" i="1"/>
  <c r="AB3892" i="1"/>
  <c r="AB3897" i="1"/>
  <c r="P3909" i="1"/>
  <c r="AB3909" i="1" s="1"/>
  <c r="V3911" i="1"/>
  <c r="AB3911" i="1" s="1"/>
  <c r="M3918" i="1"/>
  <c r="AB3918" i="1" s="1"/>
  <c r="AB3931" i="1"/>
  <c r="S3936" i="1"/>
  <c r="AB3936" i="1" s="1"/>
  <c r="P3941" i="1"/>
  <c r="AB3941" i="1" s="1"/>
  <c r="AB3945" i="1"/>
  <c r="AB3951" i="1"/>
  <c r="AB3953" i="1"/>
  <c r="AB3962" i="1"/>
  <c r="AB3971" i="1"/>
  <c r="AB4020" i="1"/>
  <c r="AB3854" i="1"/>
  <c r="AB3870" i="1"/>
  <c r="AB3886" i="1"/>
  <c r="M3898" i="1"/>
  <c r="AB3898" i="1" s="1"/>
  <c r="S3900" i="1"/>
  <c r="AB3900" i="1" s="1"/>
  <c r="AB3907" i="1"/>
  <c r="AB3912" i="1"/>
  <c r="S3920" i="1"/>
  <c r="AB3920" i="1" s="1"/>
  <c r="S3928" i="1"/>
  <c r="AB3928" i="1" s="1"/>
  <c r="AB3937" i="1"/>
  <c r="AB3947" i="1"/>
  <c r="AB3950" i="1"/>
  <c r="AB3989" i="1"/>
  <c r="AB4012" i="1"/>
  <c r="Z3942" i="1"/>
  <c r="AB3942" i="1" s="1"/>
  <c r="M3952" i="1"/>
  <c r="AB3952" i="1" s="1"/>
  <c r="AB3955" i="1"/>
  <c r="M3968" i="1"/>
  <c r="AB3968" i="1" s="1"/>
  <c r="V3979" i="1"/>
  <c r="AB3979" i="1" s="1"/>
  <c r="AB3981" i="1"/>
  <c r="AB3988" i="1"/>
  <c r="AB3992" i="1"/>
  <c r="AB3994" i="1"/>
  <c r="P3999" i="1"/>
  <c r="AB4042" i="1"/>
  <c r="AB4054" i="1"/>
  <c r="AB4063" i="1"/>
  <c r="AB4076" i="1"/>
  <c r="M4081" i="1"/>
  <c r="AB4081" i="1" s="1"/>
  <c r="AB4091" i="1"/>
  <c r="AB4108" i="1"/>
  <c r="P4125" i="1"/>
  <c r="S4158" i="1"/>
  <c r="P3967" i="1"/>
  <c r="AB3993" i="1"/>
  <c r="Z4008" i="1"/>
  <c r="AB4041" i="1"/>
  <c r="AB4053" i="1"/>
  <c r="AB4061" i="1"/>
  <c r="AB4115" i="1"/>
  <c r="AB4078" i="1"/>
  <c r="AB4002" i="1"/>
  <c r="AB4007" i="1"/>
  <c r="AB4046" i="1"/>
  <c r="AB4080" i="1"/>
  <c r="AB4136" i="1"/>
  <c r="P3955" i="1"/>
  <c r="P3972" i="1"/>
  <c r="AB3972" i="1" s="1"/>
  <c r="AB4069" i="1"/>
  <c r="AB4085" i="1"/>
  <c r="AB4090" i="1"/>
  <c r="AB4095" i="1"/>
  <c r="AB4001" i="1"/>
  <c r="AB4037" i="1"/>
  <c r="AB4045" i="1"/>
  <c r="AB4094" i="1"/>
  <c r="AB4143" i="1"/>
  <c r="AB4149" i="1"/>
  <c r="AB3999" i="1"/>
  <c r="AB4082" i="1"/>
  <c r="AB4142" i="1"/>
  <c r="S4172" i="1"/>
  <c r="AB4010" i="1"/>
  <c r="AB4033" i="1"/>
  <c r="AB4050" i="1"/>
  <c r="AB4057" i="1"/>
  <c r="AB4117" i="1"/>
  <c r="AB4173" i="1"/>
  <c r="AB3967" i="1"/>
  <c r="AB3995" i="1"/>
  <c r="AB3996" i="1"/>
  <c r="AB4060" i="1"/>
  <c r="AB4084" i="1"/>
  <c r="AB4112" i="1"/>
  <c r="Z3946" i="1"/>
  <c r="AB3946" i="1" s="1"/>
  <c r="V3953" i="1"/>
  <c r="S3958" i="1"/>
  <c r="AB3958" i="1" s="1"/>
  <c r="Z3966" i="1"/>
  <c r="AB3966" i="1" s="1"/>
  <c r="V3969" i="1"/>
  <c r="AB3969" i="1" s="1"/>
  <c r="V3983" i="1"/>
  <c r="M4000" i="1"/>
  <c r="AB4000" i="1" s="1"/>
  <c r="AB4014" i="1"/>
  <c r="AB4022" i="1"/>
  <c r="AB4030" i="1"/>
  <c r="AB4049" i="1"/>
  <c r="Z4065" i="1"/>
  <c r="AB4065" i="1" s="1"/>
  <c r="P4068" i="1"/>
  <c r="AB4068" i="1" s="1"/>
  <c r="AB4103" i="1"/>
  <c r="AB4127" i="1"/>
  <c r="P3963" i="1"/>
  <c r="AB3963" i="1" s="1"/>
  <c r="V3975" i="1"/>
  <c r="V3980" i="1"/>
  <c r="AB4009" i="1"/>
  <c r="AB4017" i="1"/>
  <c r="AB4025" i="1"/>
  <c r="M4057" i="1"/>
  <c r="S4127" i="1"/>
  <c r="AB4148" i="1"/>
  <c r="AB4227" i="1"/>
  <c r="AB4220" i="1"/>
  <c r="AB4252" i="1"/>
  <c r="S3977" i="1"/>
  <c r="AB3982" i="1"/>
  <c r="AB4097" i="1"/>
  <c r="AB4102" i="1"/>
  <c r="P4133" i="1"/>
  <c r="AB4133" i="1" s="1"/>
  <c r="V4135" i="1"/>
  <c r="AB4135" i="1" s="1"/>
  <c r="AB4144" i="1"/>
  <c r="S4152" i="1"/>
  <c r="AB4183" i="1"/>
  <c r="AB4198" i="1"/>
  <c r="M3975" i="1"/>
  <c r="AB3990" i="1"/>
  <c r="AB4018" i="1"/>
  <c r="AB4026" i="1"/>
  <c r="S4088" i="1"/>
  <c r="Z4095" i="1"/>
  <c r="AB4107" i="1"/>
  <c r="AB4159" i="1"/>
  <c r="P3974" i="1"/>
  <c r="AB3974" i="1" s="1"/>
  <c r="M3983" i="1"/>
  <c r="AB3983" i="1" s="1"/>
  <c r="AB3998" i="1"/>
  <c r="Z4034" i="1"/>
  <c r="AB4034" i="1" s="1"/>
  <c r="AB4074" i="1"/>
  <c r="AB3978" i="1"/>
  <c r="AB4070" i="1"/>
  <c r="M4077" i="1"/>
  <c r="AB4077" i="1" s="1"/>
  <c r="S4079" i="1"/>
  <c r="AB4079" i="1" s="1"/>
  <c r="V4087" i="1"/>
  <c r="AB4087" i="1" s="1"/>
  <c r="M4114" i="1"/>
  <c r="AB4114" i="1" s="1"/>
  <c r="P4129" i="1"/>
  <c r="V4139" i="1"/>
  <c r="AB4139" i="1" s="1"/>
  <c r="M4146" i="1"/>
  <c r="AB4194" i="1"/>
  <c r="AB4006" i="1"/>
  <c r="AB4038" i="1"/>
  <c r="AB4066" i="1"/>
  <c r="AB4086" i="1"/>
  <c r="AB4088" i="1"/>
  <c r="AB4113" i="1"/>
  <c r="AB4162" i="1"/>
  <c r="M3971" i="1"/>
  <c r="S3981" i="1"/>
  <c r="AB3986" i="1"/>
  <c r="AB4062" i="1"/>
  <c r="AB4099" i="1"/>
  <c r="AB4100" i="1"/>
  <c r="M4113" i="1"/>
  <c r="AB4145" i="1"/>
  <c r="AB4167" i="1"/>
  <c r="AB4179" i="1"/>
  <c r="P4089" i="1"/>
  <c r="AB4089" i="1" s="1"/>
  <c r="AB4093" i="1"/>
  <c r="V4103" i="1"/>
  <c r="AB4110" i="1"/>
  <c r="AB4121" i="1"/>
  <c r="M4122" i="1"/>
  <c r="AB4146" i="1"/>
  <c r="S4160" i="1"/>
  <c r="V4168" i="1"/>
  <c r="AB4168" i="1" s="1"/>
  <c r="AB4175" i="1"/>
  <c r="AB4188" i="1"/>
  <c r="Z4207" i="1"/>
  <c r="AB4207" i="1" s="1"/>
  <c r="AB4222" i="1"/>
  <c r="Z4227" i="1"/>
  <c r="Z4192" i="1"/>
  <c r="AB4192" i="1" s="1"/>
  <c r="Z4239" i="1"/>
  <c r="AB4292" i="1"/>
  <c r="V4294" i="1"/>
  <c r="AB4294" i="1" s="1"/>
  <c r="AB4333" i="1"/>
  <c r="V4357" i="1"/>
  <c r="AB4358" i="1"/>
  <c r="AB4101" i="1"/>
  <c r="AB4154" i="1"/>
  <c r="AB4174" i="1"/>
  <c r="AB4237" i="1"/>
  <c r="AB4239" i="1"/>
  <c r="AB4289" i="1"/>
  <c r="AB4304" i="1"/>
  <c r="AB4172" i="1"/>
  <c r="AB4217" i="1"/>
  <c r="AB4280" i="1"/>
  <c r="V4091" i="1"/>
  <c r="P4109" i="1"/>
  <c r="AB4109" i="1" s="1"/>
  <c r="S4116" i="1"/>
  <c r="AB4116" i="1" s="1"/>
  <c r="V4123" i="1"/>
  <c r="AB4123" i="1" s="1"/>
  <c r="AB4130" i="1"/>
  <c r="M4138" i="1"/>
  <c r="AB4138" i="1" s="1"/>
  <c r="P4145" i="1"/>
  <c r="S4148" i="1"/>
  <c r="S4156" i="1"/>
  <c r="V4164" i="1"/>
  <c r="V4171" i="1"/>
  <c r="AB4176" i="1"/>
  <c r="M4178" i="1"/>
  <c r="AB4178" i="1" s="1"/>
  <c r="AB4186" i="1"/>
  <c r="S4188" i="1"/>
  <c r="AB4219" i="1"/>
  <c r="Z4223" i="1"/>
  <c r="AB4238" i="1"/>
  <c r="V4262" i="1"/>
  <c r="AB4273" i="1"/>
  <c r="AB4151" i="1"/>
  <c r="AB4166" i="1"/>
  <c r="AB4191" i="1"/>
  <c r="AB4208" i="1"/>
  <c r="AB4218" i="1"/>
  <c r="AB4264" i="1"/>
  <c r="Z4083" i="1"/>
  <c r="AB4083" i="1" s="1"/>
  <c r="M4090" i="1"/>
  <c r="S4096" i="1"/>
  <c r="AB4096" i="1" s="1"/>
  <c r="P4101" i="1"/>
  <c r="S4108" i="1"/>
  <c r="V4115" i="1"/>
  <c r="AB4122" i="1"/>
  <c r="M4134" i="1"/>
  <c r="AB4134" i="1" s="1"/>
  <c r="P4141" i="1"/>
  <c r="AB4141" i="1" s="1"/>
  <c r="S4144" i="1"/>
  <c r="V4147" i="1"/>
  <c r="AB4147" i="1" s="1"/>
  <c r="V4156" i="1"/>
  <c r="AB4171" i="1"/>
  <c r="P4177" i="1"/>
  <c r="P4178" i="1"/>
  <c r="Z4208" i="1"/>
  <c r="AB4118" i="1"/>
  <c r="AB4129" i="1"/>
  <c r="AB4150" i="1"/>
  <c r="AB4158" i="1"/>
  <c r="AB4221" i="1"/>
  <c r="AB4223" i="1"/>
  <c r="V4095" i="1"/>
  <c r="S4100" i="1"/>
  <c r="V4107" i="1"/>
  <c r="AB4125" i="1"/>
  <c r="M4126" i="1"/>
  <c r="AB4126" i="1" s="1"/>
  <c r="P4137" i="1"/>
  <c r="AB4137" i="1" s="1"/>
  <c r="S4140" i="1"/>
  <c r="AB4140" i="1" s="1"/>
  <c r="V4143" i="1"/>
  <c r="AB4169" i="1"/>
  <c r="Z4175" i="1"/>
  <c r="AB4190" i="1"/>
  <c r="AB4201" i="1"/>
  <c r="AB4259" i="1"/>
  <c r="V4274" i="1"/>
  <c r="AB4295" i="1"/>
  <c r="AB4334" i="1"/>
  <c r="AB4322" i="1"/>
  <c r="AB4152" i="1"/>
  <c r="AB4156" i="1"/>
  <c r="AB4160" i="1"/>
  <c r="AB4164" i="1"/>
  <c r="S4180" i="1"/>
  <c r="AB4180" i="1" s="1"/>
  <c r="Z4188" i="1"/>
  <c r="Z4204" i="1"/>
  <c r="AB4204" i="1" s="1"/>
  <c r="Z4220" i="1"/>
  <c r="Z4236" i="1"/>
  <c r="AB4236" i="1" s="1"/>
  <c r="S4243" i="1"/>
  <c r="S4249" i="1"/>
  <c r="AB4249" i="1" s="1"/>
  <c r="V4266" i="1"/>
  <c r="AB4266" i="1" s="1"/>
  <c r="V4282" i="1"/>
  <c r="AB4293" i="1"/>
  <c r="AB4302" i="1"/>
  <c r="AB4307" i="1"/>
  <c r="Z4171" i="1"/>
  <c r="P4173" i="1"/>
  <c r="V4183" i="1"/>
  <c r="AB4184" i="1"/>
  <c r="Z4187" i="1"/>
  <c r="AB4187" i="1" s="1"/>
  <c r="P4189" i="1"/>
  <c r="AB4189" i="1" s="1"/>
  <c r="AB4200" i="1"/>
  <c r="Z4203" i="1"/>
  <c r="AB4203" i="1" s="1"/>
  <c r="AB4216" i="1"/>
  <c r="Z4219" i="1"/>
  <c r="AB4232" i="1"/>
  <c r="Z4235" i="1"/>
  <c r="AB4235" i="1" s="1"/>
  <c r="AB4256" i="1"/>
  <c r="AB4268" i="1"/>
  <c r="AB4277" i="1"/>
  <c r="AB4310" i="1"/>
  <c r="AB4312" i="1"/>
  <c r="AB4181" i="1"/>
  <c r="AB4197" i="1"/>
  <c r="AB4213" i="1"/>
  <c r="AB4229" i="1"/>
  <c r="AB4284" i="1"/>
  <c r="AB4287" i="1"/>
  <c r="AB4332" i="1"/>
  <c r="P4153" i="1"/>
  <c r="AB4153" i="1" s="1"/>
  <c r="P4157" i="1"/>
  <c r="AB4157" i="1" s="1"/>
  <c r="P4161" i="1"/>
  <c r="AB4161" i="1" s="1"/>
  <c r="P4165" i="1"/>
  <c r="AB4165" i="1" s="1"/>
  <c r="P4169" i="1"/>
  <c r="V4179" i="1"/>
  <c r="Z4183" i="1"/>
  <c r="P4185" i="1"/>
  <c r="AB4185" i="1" s="1"/>
  <c r="AB4196" i="1"/>
  <c r="Z4199" i="1"/>
  <c r="AB4199" i="1" s="1"/>
  <c r="AB4212" i="1"/>
  <c r="Z4215" i="1"/>
  <c r="AB4215" i="1" s="1"/>
  <c r="AB4228" i="1"/>
  <c r="Z4231" i="1"/>
  <c r="AB4231" i="1" s="1"/>
  <c r="V4241" i="1"/>
  <c r="AB4242" i="1"/>
  <c r="AB4248" i="1"/>
  <c r="AB4265" i="1"/>
  <c r="AB4272" i="1"/>
  <c r="AB4281" i="1"/>
  <c r="AB4288" i="1"/>
  <c r="AB4291" i="1"/>
  <c r="AB4309" i="1"/>
  <c r="AB4177" i="1"/>
  <c r="M4182" i="1"/>
  <c r="AB4182" i="1" s="1"/>
  <c r="AB4193" i="1"/>
  <c r="AB4209" i="1"/>
  <c r="AB4225" i="1"/>
  <c r="V4240" i="1"/>
  <c r="AB4240" i="1" s="1"/>
  <c r="AB4247" i="1"/>
  <c r="AB4260" i="1"/>
  <c r="AB4275" i="1"/>
  <c r="V4290" i="1"/>
  <c r="P4250" i="1"/>
  <c r="S4257" i="1"/>
  <c r="AB4257" i="1" s="1"/>
  <c r="S4261" i="1"/>
  <c r="AB4261" i="1" s="1"/>
  <c r="AB4305" i="1"/>
  <c r="P4308" i="1"/>
  <c r="AB4308" i="1" s="1"/>
  <c r="V4310" i="1"/>
  <c r="S4315" i="1"/>
  <c r="AB4315" i="1" s="1"/>
  <c r="AB4318" i="1"/>
  <c r="AB4327" i="1"/>
  <c r="P4330" i="1"/>
  <c r="AB4330" i="1" s="1"/>
  <c r="AB4335" i="1"/>
  <c r="S4349" i="1"/>
  <c r="AB4349" i="1" s="1"/>
  <c r="AB4353" i="1"/>
  <c r="V4358" i="1"/>
  <c r="AB4363" i="1"/>
  <c r="P4300" i="1"/>
  <c r="AB4300" i="1" s="1"/>
  <c r="M4313" i="1"/>
  <c r="M4377" i="1"/>
  <c r="AB4377" i="1" s="1"/>
  <c r="AB4384" i="1"/>
  <c r="P4385" i="1"/>
  <c r="AB4385" i="1" s="1"/>
  <c r="AB4416" i="1"/>
  <c r="M4247" i="1"/>
  <c r="M4255" i="1"/>
  <c r="AB4255" i="1" s="1"/>
  <c r="AB4270" i="1"/>
  <c r="AB4274" i="1"/>
  <c r="AB4278" i="1"/>
  <c r="AB4282" i="1"/>
  <c r="AB4286" i="1"/>
  <c r="AB4290" i="1"/>
  <c r="M4297" i="1"/>
  <c r="AB4297" i="1" s="1"/>
  <c r="S4299" i="1"/>
  <c r="AB4299" i="1" s="1"/>
  <c r="M4305" i="1"/>
  <c r="P4320" i="1"/>
  <c r="AB4320" i="1" s="1"/>
  <c r="V4322" i="1"/>
  <c r="S4329" i="1"/>
  <c r="AB4329" i="1" s="1"/>
  <c r="AB4480" i="1"/>
  <c r="AB4485" i="1"/>
  <c r="AB4501" i="1"/>
  <c r="AB4525" i="1"/>
  <c r="M4339" i="1"/>
  <c r="AB4343" i="1"/>
  <c r="V4348" i="1"/>
  <c r="AB4376" i="1"/>
  <c r="AB4348" i="1"/>
  <c r="AB4368" i="1"/>
  <c r="AB4373" i="1"/>
  <c r="AB4381" i="1"/>
  <c r="S4245" i="1"/>
  <c r="AB4245" i="1" s="1"/>
  <c r="AB4250" i="1"/>
  <c r="P4254" i="1"/>
  <c r="AB4254" i="1" s="1"/>
  <c r="AB4301" i="1"/>
  <c r="M4317" i="1"/>
  <c r="AB4317" i="1" s="1"/>
  <c r="P4339" i="1"/>
  <c r="AB4347" i="1"/>
  <c r="AB4356" i="1"/>
  <c r="AB4372" i="1"/>
  <c r="AB4380" i="1"/>
  <c r="AB4408" i="1"/>
  <c r="AB4448" i="1"/>
  <c r="AB4489" i="1"/>
  <c r="AB4314" i="1"/>
  <c r="AB4342" i="1"/>
  <c r="AB4355" i="1"/>
  <c r="AB4371" i="1"/>
  <c r="M4243" i="1"/>
  <c r="AB4243" i="1" s="1"/>
  <c r="S4253" i="1"/>
  <c r="AB4253" i="1" s="1"/>
  <c r="P4258" i="1"/>
  <c r="AB4258" i="1" s="1"/>
  <c r="P4262" i="1"/>
  <c r="AB4262" i="1" s="1"/>
  <c r="V4298" i="1"/>
  <c r="AB4298" i="1" s="1"/>
  <c r="M4309" i="1"/>
  <c r="AB4321" i="1"/>
  <c r="Z4364" i="1"/>
  <c r="AB4409" i="1"/>
  <c r="V4252" i="1"/>
  <c r="AB4306" i="1"/>
  <c r="AB4316" i="1"/>
  <c r="AB4328" i="1"/>
  <c r="AB4417" i="1"/>
  <c r="AB4439" i="1"/>
  <c r="AB4313" i="1"/>
  <c r="AB4476" i="1"/>
  <c r="S4241" i="1"/>
  <c r="AB4241" i="1" s="1"/>
  <c r="AB4246" i="1"/>
  <c r="M4321" i="1"/>
  <c r="AB4336" i="1"/>
  <c r="Z4340" i="1"/>
  <c r="P4345" i="1"/>
  <c r="AB4345" i="1" s="1"/>
  <c r="Z4354" i="1"/>
  <c r="AB4359" i="1"/>
  <c r="Z4369" i="1"/>
  <c r="AB4369" i="1" s="1"/>
  <c r="AB4391" i="1"/>
  <c r="AB4393" i="1"/>
  <c r="AB4425" i="1"/>
  <c r="AB4433" i="1"/>
  <c r="AB4468" i="1"/>
  <c r="AB4488" i="1"/>
  <c r="AB4497" i="1"/>
  <c r="AB4520" i="1"/>
  <c r="AB4326" i="1"/>
  <c r="V4340" i="1"/>
  <c r="AB4340" i="1" s="1"/>
  <c r="P4350" i="1"/>
  <c r="AB4364" i="1"/>
  <c r="Z4388" i="1"/>
  <c r="M4389" i="1"/>
  <c r="V4407" i="1"/>
  <c r="AB4407" i="1" s="1"/>
  <c r="V4414" i="1"/>
  <c r="AB4422" i="1"/>
  <c r="AB4435" i="1"/>
  <c r="AB4437" i="1"/>
  <c r="AB4455" i="1"/>
  <c r="AB4463" i="1"/>
  <c r="S4479" i="1"/>
  <c r="AB4479" i="1" s="1"/>
  <c r="AB4490" i="1"/>
  <c r="AB4491" i="1"/>
  <c r="AB4493" i="1"/>
  <c r="AB4530" i="1"/>
  <c r="AB4542" i="1"/>
  <c r="AB4545" i="1"/>
  <c r="AB4588" i="1"/>
  <c r="S4637" i="1"/>
  <c r="AB4637" i="1" s="1"/>
  <c r="AB4642" i="1"/>
  <c r="AB4675" i="1"/>
  <c r="S4392" i="1"/>
  <c r="AB4392" i="1" s="1"/>
  <c r="V4399" i="1"/>
  <c r="AB4399" i="1" s="1"/>
  <c r="V4406" i="1"/>
  <c r="AB4406" i="1" s="1"/>
  <c r="AB4414" i="1"/>
  <c r="AB4427" i="1"/>
  <c r="AB4429" i="1"/>
  <c r="AB4462" i="1"/>
  <c r="Z4470" i="1"/>
  <c r="AB4472" i="1"/>
  <c r="AB4511" i="1"/>
  <c r="AB4513" i="1"/>
  <c r="AB4610" i="1"/>
  <c r="AB4447" i="1"/>
  <c r="AB4475" i="1"/>
  <c r="AB4482" i="1"/>
  <c r="AB4526" i="1"/>
  <c r="AB4529" i="1"/>
  <c r="AB4419" i="1"/>
  <c r="AB4421" i="1"/>
  <c r="AB4461" i="1"/>
  <c r="AB4464" i="1"/>
  <c r="AB4507" i="1"/>
  <c r="AB4509" i="1"/>
  <c r="AB4527" i="1"/>
  <c r="AB4538" i="1"/>
  <c r="AB4554" i="1"/>
  <c r="AB4412" i="1"/>
  <c r="AB4474" i="1"/>
  <c r="AB4481" i="1"/>
  <c r="AB4495" i="1"/>
  <c r="AB4550" i="1"/>
  <c r="AB4350" i="1"/>
  <c r="AB4398" i="1"/>
  <c r="AB4411" i="1"/>
  <c r="AB4413" i="1"/>
  <c r="AB4446" i="1"/>
  <c r="AB4456" i="1"/>
  <c r="AB4506" i="1"/>
  <c r="AB4539" i="1"/>
  <c r="S4325" i="1"/>
  <c r="V4344" i="1"/>
  <c r="AB4344" i="1" s="1"/>
  <c r="P4354" i="1"/>
  <c r="AB4354" i="1" s="1"/>
  <c r="M4357" i="1"/>
  <c r="AB4357" i="1" s="1"/>
  <c r="AB4390" i="1"/>
  <c r="AB4404" i="1"/>
  <c r="Z4405" i="1"/>
  <c r="S4424" i="1"/>
  <c r="AB4424" i="1" s="1"/>
  <c r="M4453" i="1"/>
  <c r="AB4453" i="1" s="1"/>
  <c r="AB4484" i="1"/>
  <c r="AB4505" i="1"/>
  <c r="AB4528" i="1"/>
  <c r="AB4537" i="1"/>
  <c r="AB4540" i="1"/>
  <c r="AB4395" i="1"/>
  <c r="AB4396" i="1"/>
  <c r="AB4403" i="1"/>
  <c r="AB4438" i="1"/>
  <c r="AB4508" i="1"/>
  <c r="AB4534" i="1"/>
  <c r="M4323" i="1"/>
  <c r="AB4323" i="1" s="1"/>
  <c r="S4333" i="1"/>
  <c r="AB4338" i="1"/>
  <c r="V4352" i="1"/>
  <c r="AB4352" i="1" s="1"/>
  <c r="S4354" i="1"/>
  <c r="V4375" i="1"/>
  <c r="AB4375" i="1" s="1"/>
  <c r="Z4397" i="1"/>
  <c r="M4405" i="1"/>
  <c r="AB4405" i="1" s="1"/>
  <c r="S4416" i="1"/>
  <c r="AB4444" i="1"/>
  <c r="Z4450" i="1"/>
  <c r="AB4473" i="1"/>
  <c r="Z4502" i="1"/>
  <c r="AB4666" i="1"/>
  <c r="AB4382" i="1"/>
  <c r="AB4388" i="1"/>
  <c r="AB4389" i="1"/>
  <c r="AB4397" i="1"/>
  <c r="AB4430" i="1"/>
  <c r="AB4443" i="1"/>
  <c r="AB4445" i="1"/>
  <c r="AB4452" i="1"/>
  <c r="AB4496" i="1"/>
  <c r="AB4535" i="1"/>
  <c r="AB4544" i="1"/>
  <c r="AB4546" i="1"/>
  <c r="AB4658" i="1"/>
  <c r="M4331" i="1"/>
  <c r="AB4331" i="1" s="1"/>
  <c r="S4341" i="1"/>
  <c r="AB4341" i="1" s="1"/>
  <c r="AB4346" i="1"/>
  <c r="AB4366" i="1"/>
  <c r="V4374" i="1"/>
  <c r="AB4374" i="1" s="1"/>
  <c r="AB4387" i="1"/>
  <c r="M4397" i="1"/>
  <c r="S4408" i="1"/>
  <c r="AB4436" i="1"/>
  <c r="AB4536" i="1"/>
  <c r="AB4645" i="1"/>
  <c r="AB4650" i="1"/>
  <c r="AB4727" i="1"/>
  <c r="AB4598" i="1"/>
  <c r="Z4454" i="1"/>
  <c r="AB4454" i="1" s="1"/>
  <c r="AB4466" i="1"/>
  <c r="Z4509" i="1"/>
  <c r="AB4514" i="1"/>
  <c r="Z4533" i="1"/>
  <c r="AB4533" i="1" s="1"/>
  <c r="Z4537" i="1"/>
  <c r="Z4541" i="1"/>
  <c r="AB4541" i="1" s="1"/>
  <c r="AB4557" i="1"/>
  <c r="AB4682" i="1"/>
  <c r="AB4486" i="1"/>
  <c r="AB4601" i="1"/>
  <c r="AB4633" i="1"/>
  <c r="Z4446" i="1"/>
  <c r="Z4494" i="1"/>
  <c r="AB4494" i="1" s="1"/>
  <c r="Z4513" i="1"/>
  <c r="AB4577" i="1"/>
  <c r="AB4578" i="1"/>
  <c r="AB4638" i="1"/>
  <c r="AB4646" i="1"/>
  <c r="AB4654" i="1"/>
  <c r="AB4662" i="1"/>
  <c r="AB4681" i="1"/>
  <c r="AB4478" i="1"/>
  <c r="S4560" i="1"/>
  <c r="AB4614" i="1"/>
  <c r="AB4450" i="1"/>
  <c r="AB4522" i="1"/>
  <c r="AB4582" i="1"/>
  <c r="AB4606" i="1"/>
  <c r="AB4685" i="1"/>
  <c r="AB4362" i="1"/>
  <c r="AB4370" i="1"/>
  <c r="AB4378" i="1"/>
  <c r="AB4386" i="1"/>
  <c r="AB4394" i="1"/>
  <c r="AB4402" i="1"/>
  <c r="AB4410" i="1"/>
  <c r="AB4418" i="1"/>
  <c r="AB4426" i="1"/>
  <c r="AB4434" i="1"/>
  <c r="AB4442" i="1"/>
  <c r="Z4458" i="1"/>
  <c r="AB4458" i="1" s="1"/>
  <c r="AB4470" i="1"/>
  <c r="Z4498" i="1"/>
  <c r="AB4498" i="1" s="1"/>
  <c r="AB4502" i="1"/>
  <c r="Z4518" i="1"/>
  <c r="AB4518" i="1" s="1"/>
  <c r="AB4591" i="1"/>
  <c r="AB4613" i="1"/>
  <c r="AB4618" i="1"/>
  <c r="AB4621" i="1"/>
  <c r="AB4626" i="1"/>
  <c r="AB4629" i="1"/>
  <c r="AB4575" i="1"/>
  <c r="AB4576" i="1"/>
  <c r="Z4671" i="1"/>
  <c r="AB4671" i="1" s="1"/>
  <c r="AB4700" i="1"/>
  <c r="AB4707" i="1"/>
  <c r="S4709" i="1"/>
  <c r="AB4711" i="1"/>
  <c r="AB4744" i="1"/>
  <c r="AB4579" i="1"/>
  <c r="AB4580" i="1"/>
  <c r="AB4791" i="1"/>
  <c r="S4555" i="1"/>
  <c r="AB4555" i="1" s="1"/>
  <c r="AB4583" i="1"/>
  <c r="AB4584" i="1"/>
  <c r="AB4676" i="1"/>
  <c r="AB4677" i="1"/>
  <c r="P4718" i="1"/>
  <c r="AB4718" i="1" s="1"/>
  <c r="AB4796" i="1"/>
  <c r="V4819" i="1"/>
  <c r="AB4595" i="1"/>
  <c r="AB4596" i="1"/>
  <c r="AB4741" i="1"/>
  <c r="V4558" i="1"/>
  <c r="AB4558" i="1" s="1"/>
  <c r="AB4599" i="1"/>
  <c r="AB4600" i="1"/>
  <c r="AB4603" i="1"/>
  <c r="AB4604" i="1"/>
  <c r="AB4607" i="1"/>
  <c r="AB4608" i="1"/>
  <c r="AB4611" i="1"/>
  <c r="AB4612" i="1"/>
  <c r="AB4615" i="1"/>
  <c r="AB4616" i="1"/>
  <c r="AB4619" i="1"/>
  <c r="AB4620" i="1"/>
  <c r="AB4623" i="1"/>
  <c r="AB4624" i="1"/>
  <c r="AB4627" i="1"/>
  <c r="AB4628" i="1"/>
  <c r="AB4680" i="1"/>
  <c r="AB4692" i="1"/>
  <c r="AB4693" i="1"/>
  <c r="AB4709" i="1"/>
  <c r="AB4751" i="1"/>
  <c r="AB4815" i="1"/>
  <c r="AB4631" i="1"/>
  <c r="AB4632" i="1"/>
  <c r="AB4673" i="1"/>
  <c r="AB4674" i="1"/>
  <c r="AB4694" i="1"/>
  <c r="AB4701" i="1"/>
  <c r="AB4770" i="1"/>
  <c r="AB4787" i="1"/>
  <c r="AB4559" i="1"/>
  <c r="AB4560" i="1"/>
  <c r="AB4635" i="1"/>
  <c r="AB4636" i="1"/>
  <c r="AB4734" i="1"/>
  <c r="AB4769" i="1"/>
  <c r="AB4775" i="1"/>
  <c r="AB4563" i="1"/>
  <c r="AB4564" i="1"/>
  <c r="AB4640" i="1"/>
  <c r="AB4644" i="1"/>
  <c r="AB4648" i="1"/>
  <c r="AB4652" i="1"/>
  <c r="AB4656" i="1"/>
  <c r="AB4660" i="1"/>
  <c r="AB4664" i="1"/>
  <c r="AB4668" i="1"/>
  <c r="AB4786" i="1"/>
  <c r="AB4811" i="1"/>
  <c r="AB4567" i="1"/>
  <c r="AB4568" i="1"/>
  <c r="AB4639" i="1"/>
  <c r="AB4643" i="1"/>
  <c r="AB4647" i="1"/>
  <c r="AB4651" i="1"/>
  <c r="AB4655" i="1"/>
  <c r="AB4659" i="1"/>
  <c r="AB4663" i="1"/>
  <c r="AB4667" i="1"/>
  <c r="S4684" i="1"/>
  <c r="AB4684" i="1" s="1"/>
  <c r="AB4697" i="1"/>
  <c r="AB4712" i="1"/>
  <c r="AB4761" i="1"/>
  <c r="AB4765" i="1"/>
  <c r="AB4781" i="1"/>
  <c r="Z4791" i="1"/>
  <c r="P4556" i="1"/>
  <c r="AB4556" i="1" s="1"/>
  <c r="M4561" i="1"/>
  <c r="AB4561" i="1" s="1"/>
  <c r="AB4571" i="1"/>
  <c r="AB4572" i="1"/>
  <c r="AB4689" i="1"/>
  <c r="AB4690" i="1"/>
  <c r="AB4696" i="1"/>
  <c r="S4733" i="1"/>
  <c r="AB4733" i="1" s="1"/>
  <c r="AB4753" i="1"/>
  <c r="AB4805" i="1"/>
  <c r="AB4852" i="1"/>
  <c r="P4679" i="1"/>
  <c r="AB4679" i="1" s="1"/>
  <c r="Z4683" i="1"/>
  <c r="AB4683" i="1" s="1"/>
  <c r="AB4687" i="1"/>
  <c r="P4706" i="1"/>
  <c r="AB4706" i="1" s="1"/>
  <c r="M4731" i="1"/>
  <c r="Z4775" i="1"/>
  <c r="AB4778" i="1"/>
  <c r="AB4797" i="1"/>
  <c r="AB4825" i="1"/>
  <c r="AB4841" i="1"/>
  <c r="Z4866" i="1"/>
  <c r="AB4795" i="1"/>
  <c r="AB4713" i="1"/>
  <c r="M4716" i="1"/>
  <c r="AB4716" i="1" s="1"/>
  <c r="AB4743" i="1"/>
  <c r="AB4754" i="1"/>
  <c r="AB4773" i="1"/>
  <c r="AB4806" i="1"/>
  <c r="AB4877" i="1"/>
  <c r="Z4675" i="1"/>
  <c r="V4681" i="1"/>
  <c r="Z4691" i="1"/>
  <c r="AB4691" i="1" s="1"/>
  <c r="AB4695" i="1"/>
  <c r="P4719" i="1"/>
  <c r="AB4719" i="1" s="1"/>
  <c r="S4726" i="1"/>
  <c r="AB4726" i="1" s="1"/>
  <c r="AB4735" i="1"/>
  <c r="Z4736" i="1"/>
  <c r="AB4801" i="1"/>
  <c r="AB4803" i="1"/>
  <c r="AB4849" i="1"/>
  <c r="AB4903" i="1"/>
  <c r="AB4699" i="1"/>
  <c r="AB4742" i="1"/>
  <c r="AB4757" i="1"/>
  <c r="AB4780" i="1"/>
  <c r="AB4705" i="1"/>
  <c r="AB4756" i="1"/>
  <c r="AB4762" i="1"/>
  <c r="AB4777" i="1"/>
  <c r="AB4783" i="1"/>
  <c r="AB4800" i="1"/>
  <c r="AB4844" i="1"/>
  <c r="AB4704" i="1"/>
  <c r="AB4725" i="1"/>
  <c r="AB4776" i="1"/>
  <c r="AB4840" i="1"/>
  <c r="AB4724" i="1"/>
  <c r="AB4758" i="1"/>
  <c r="AB4799" i="1"/>
  <c r="AB4802" i="1"/>
  <c r="AB4861" i="1"/>
  <c r="P4710" i="1"/>
  <c r="AB4710" i="1" s="1"/>
  <c r="S4713" i="1"/>
  <c r="AB4728" i="1"/>
  <c r="AB4731" i="1"/>
  <c r="AB4745" i="1"/>
  <c r="Z4755" i="1"/>
  <c r="AB4755" i="1" s="1"/>
  <c r="AB4785" i="1"/>
  <c r="AB4812" i="1"/>
  <c r="AB4848" i="1"/>
  <c r="AB4872" i="1"/>
  <c r="AB4720" i="1"/>
  <c r="AB4740" i="1"/>
  <c r="AB4752" i="1"/>
  <c r="AB4772" i="1"/>
  <c r="AB4792" i="1"/>
  <c r="AB4816" i="1"/>
  <c r="AB4882" i="1"/>
  <c r="AB4934" i="1"/>
  <c r="AB4976" i="1"/>
  <c r="AB4865" i="1"/>
  <c r="Z4732" i="1"/>
  <c r="AB4732" i="1" s="1"/>
  <c r="Z4756" i="1"/>
  <c r="AB4804" i="1"/>
  <c r="AB4836" i="1"/>
  <c r="P4873" i="1"/>
  <c r="AB4873" i="1" s="1"/>
  <c r="AB4736" i="1"/>
  <c r="AB4784" i="1"/>
  <c r="AB4860" i="1"/>
  <c r="AB4708" i="1"/>
  <c r="AB4748" i="1"/>
  <c r="AB4764" i="1"/>
  <c r="AB4808" i="1"/>
  <c r="AB4821" i="1"/>
  <c r="AB4829" i="1"/>
  <c r="AB4911" i="1"/>
  <c r="AB4983" i="1"/>
  <c r="AB4788" i="1"/>
  <c r="V4817" i="1"/>
  <c r="AB4824" i="1"/>
  <c r="AB4923" i="1"/>
  <c r="Z4764" i="1"/>
  <c r="AB4817" i="1"/>
  <c r="AB4822" i="1"/>
  <c r="AB4830" i="1"/>
  <c r="S4856" i="1"/>
  <c r="AB4856" i="1" s="1"/>
  <c r="AB4869" i="1"/>
  <c r="AB4915" i="1"/>
  <c r="P4818" i="1"/>
  <c r="AB4862" i="1"/>
  <c r="AB4871" i="1"/>
  <c r="AB4874" i="1"/>
  <c r="AB4878" i="1"/>
  <c r="AB4883" i="1"/>
  <c r="P4899" i="1"/>
  <c r="AB4899" i="1" s="1"/>
  <c r="V4954" i="1"/>
  <c r="S4817" i="1"/>
  <c r="S4818" i="1"/>
  <c r="AB4866" i="1"/>
  <c r="AB4870" i="1"/>
  <c r="P4923" i="1"/>
  <c r="AB4931" i="1"/>
  <c r="P4972" i="1"/>
  <c r="AB4972" i="1" s="1"/>
  <c r="AB4995" i="1"/>
  <c r="AB4818" i="1"/>
  <c r="AB4819" i="1"/>
  <c r="P4919" i="1"/>
  <c r="AB4919" i="1" s="1"/>
  <c r="AB4988" i="1"/>
  <c r="AB4886" i="1"/>
  <c r="AB4912" i="1"/>
  <c r="AB4834" i="1"/>
  <c r="AB4835" i="1"/>
  <c r="AB4838" i="1"/>
  <c r="AB4839" i="1"/>
  <c r="AB4842" i="1"/>
  <c r="AB4843" i="1"/>
  <c r="AB4880" i="1"/>
  <c r="AB4987" i="1"/>
  <c r="AB4846" i="1"/>
  <c r="AB4847" i="1"/>
  <c r="AB4850" i="1"/>
  <c r="AB4851" i="1"/>
  <c r="AB4855" i="1"/>
  <c r="AB4859" i="1"/>
  <c r="AB4957" i="1"/>
  <c r="AB4854" i="1"/>
  <c r="AB4858" i="1"/>
  <c r="AB4863" i="1"/>
  <c r="AB4875" i="1"/>
  <c r="AB4879" i="1"/>
  <c r="S4935" i="1"/>
  <c r="AB4959" i="1"/>
  <c r="S4975" i="1"/>
  <c r="AB4975" i="1" s="1"/>
  <c r="AB4904" i="1"/>
  <c r="AB4905" i="1"/>
  <c r="AB4908" i="1"/>
  <c r="AB4909" i="1"/>
  <c r="AB4913" i="1"/>
  <c r="AB4917" i="1"/>
  <c r="AB4920" i="1"/>
  <c r="AB4924" i="1"/>
  <c r="AB4945" i="1"/>
  <c r="AB4947" i="1"/>
  <c r="AB4960" i="1"/>
  <c r="V4966" i="1"/>
  <c r="Z4985" i="1"/>
  <c r="P4987" i="1"/>
  <c r="AB4944" i="1"/>
  <c r="AB4950" i="1"/>
  <c r="AB4958" i="1"/>
  <c r="S4978" i="1"/>
  <c r="AB4881" i="1"/>
  <c r="AB4941" i="1"/>
  <c r="AB4942" i="1"/>
  <c r="AB4954" i="1"/>
  <c r="S4999" i="1"/>
  <c r="AB4999" i="1" s="1"/>
  <c r="AB4884" i="1"/>
  <c r="AB4885" i="1"/>
  <c r="AB4948" i="1"/>
  <c r="AB4967" i="1"/>
  <c r="AB4888" i="1"/>
  <c r="AB4889" i="1"/>
  <c r="AB4955" i="1"/>
  <c r="V4961" i="1"/>
  <c r="AB4962" i="1"/>
  <c r="AB4892" i="1"/>
  <c r="AB4893" i="1"/>
  <c r="AB4933" i="1"/>
  <c r="AB4964" i="1"/>
  <c r="AB4896" i="1"/>
  <c r="AB4897" i="1"/>
  <c r="AB4929" i="1"/>
  <c r="AB4932" i="1"/>
  <c r="AB4946" i="1"/>
  <c r="AB4963" i="1"/>
  <c r="AB4900" i="1"/>
  <c r="AB4901" i="1"/>
  <c r="AB4921" i="1"/>
  <c r="AB4925" i="1"/>
  <c r="AB4928" i="1"/>
  <c r="AB4952" i="1"/>
  <c r="Z4977" i="1"/>
  <c r="AB4981" i="1"/>
  <c r="AB4985" i="1"/>
  <c r="AB4989" i="1"/>
  <c r="AB4993" i="1"/>
  <c r="Z4953" i="1"/>
  <c r="AB4953" i="1" s="1"/>
  <c r="AB4961" i="1"/>
  <c r="AB4966" i="1"/>
  <c r="AB4965" i="1"/>
  <c r="AB4970" i="1"/>
  <c r="AB5002" i="1"/>
  <c r="AB4969" i="1"/>
  <c r="AB4974" i="1"/>
  <c r="Z4965" i="1"/>
  <c r="AB4978" i="1"/>
  <c r="AB4937" i="1"/>
  <c r="AB4938" i="1"/>
  <c r="AB4977" i="1"/>
  <c r="AB4998" i="1"/>
  <c r="M4935" i="1"/>
  <c r="Z4973" i="1"/>
  <c r="AB4973" i="1" s="1"/>
  <c r="AB4982" i="1"/>
  <c r="AB4986" i="1"/>
  <c r="AB4990" i="1"/>
  <c r="AB4994" i="1"/>
  <c r="AB4997" i="1"/>
  <c r="Z5001" i="1"/>
  <c r="AB5001" i="1" s="1"/>
  <c r="AB4935" i="1" l="1"/>
  <c r="AB4339" i="1"/>
  <c r="AB1763" i="1"/>
  <c r="AB1584" i="1"/>
  <c r="AB1512" i="1"/>
  <c r="AB1145" i="1"/>
  <c r="AB3541" i="1"/>
  <c r="AB3557" i="1"/>
  <c r="AB2876" i="1"/>
  <c r="AB1608" i="1"/>
  <c r="AB1536" i="1"/>
  <c r="AB3362" i="1"/>
  <c r="AB3418" i="1"/>
  <c r="AB334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<sst xmlns="http://schemas.openxmlformats.org/spreadsheetml/2006/main" count="33" uniqueCount="20">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</sst>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FINANCEIRO\PCF%20AGOSTO%202024.xlsx" TargetMode="External"/><Relationship Id="rId1" Type="http://schemas.openxmlformats.org/officeDocument/2006/relationships/externalLinkPath" Target="/FINANCEIRO/PCF%20AGOST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.falcao/Downloads/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 - CG Nº 014/2022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45505</v>
          </cell>
          <cell r="J12">
            <v>998.55</v>
          </cell>
          <cell r="K12">
            <v>0</v>
          </cell>
          <cell r="L12">
            <v>105.18</v>
          </cell>
          <cell r="M12">
            <v>7.06</v>
          </cell>
          <cell r="O12">
            <v>8.58</v>
          </cell>
        </row>
        <row r="13">
          <cell r="C13" t="str">
            <v>HOSPITAL ERMÍRIO COUTINHO - CG Nº 014/2022</v>
          </cell>
          <cell r="E13" t="str">
            <v>ADELMA DA SILVA DE OLIVEIRA AZEVEDO</v>
          </cell>
          <cell r="F13" t="str">
            <v>3 - Administrativo</v>
          </cell>
          <cell r="G13" t="str">
            <v>5143-20</v>
          </cell>
          <cell r="H13">
            <v>45505</v>
          </cell>
          <cell r="J13">
            <v>150.44999999999999</v>
          </cell>
          <cell r="K13">
            <v>0</v>
          </cell>
          <cell r="L13">
            <v>105.18</v>
          </cell>
          <cell r="M13">
            <v>7.06</v>
          </cell>
          <cell r="O13">
            <v>1.81</v>
          </cell>
        </row>
        <row r="14">
          <cell r="C14" t="str">
            <v>HOSPITAL ERMÍRIO COUTINHO - CG Nº 014/2022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2235-05</v>
          </cell>
          <cell r="H14">
            <v>45505</v>
          </cell>
          <cell r="J14">
            <v>303.25</v>
          </cell>
          <cell r="K14">
            <v>0</v>
          </cell>
          <cell r="L14">
            <v>105.18</v>
          </cell>
          <cell r="M14">
            <v>3.59</v>
          </cell>
          <cell r="O14">
            <v>4.9800000000000004</v>
          </cell>
          <cell r="Y14">
            <v>1466.14</v>
          </cell>
          <cell r="AB14" t="str">
            <v xml:space="preserve">ABONO ASSIS COMP </v>
          </cell>
        </row>
        <row r="15">
          <cell r="C15" t="str">
            <v>HOSPITAL ERMÍRIO COUTINHO - CG Nº 014/2022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45505</v>
          </cell>
          <cell r="J15">
            <v>166.03</v>
          </cell>
          <cell r="K15">
            <v>0</v>
          </cell>
          <cell r="L15">
            <v>105.18</v>
          </cell>
          <cell r="M15">
            <v>7.06</v>
          </cell>
          <cell r="O15">
            <v>1.81</v>
          </cell>
          <cell r="Y15">
            <v>1913</v>
          </cell>
          <cell r="AB15" t="str">
            <v xml:space="preserve">ABONO ASSIS COMP </v>
          </cell>
        </row>
        <row r="16">
          <cell r="C16" t="str">
            <v>HOSPITAL ERMÍRIO COUTINHO - CG Nº 014/2022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45505</v>
          </cell>
          <cell r="J16">
            <v>144.80000000000001</v>
          </cell>
          <cell r="K16">
            <v>0</v>
          </cell>
          <cell r="L16">
            <v>105.18</v>
          </cell>
          <cell r="M16">
            <v>7.06</v>
          </cell>
          <cell r="O16">
            <v>1.81</v>
          </cell>
        </row>
        <row r="17">
          <cell r="C17" t="str">
            <v>HOSPITAL ERMÍRIO COUTINHO - CG Nº 014/2022</v>
          </cell>
          <cell r="E17" t="str">
            <v>ADILMA MIRANDA DE FREITAS</v>
          </cell>
          <cell r="F17" t="str">
            <v>2 - Outros Profissionais da Saúde</v>
          </cell>
          <cell r="G17" t="str">
            <v>2235-05</v>
          </cell>
          <cell r="H17">
            <v>45505</v>
          </cell>
          <cell r="J17">
            <v>314.66000000000003</v>
          </cell>
          <cell r="K17">
            <v>0</v>
          </cell>
          <cell r="L17">
            <v>105.18</v>
          </cell>
          <cell r="M17">
            <v>3.59</v>
          </cell>
          <cell r="O17">
            <v>4.9800000000000004</v>
          </cell>
          <cell r="Y17">
            <v>1466.14</v>
          </cell>
          <cell r="AB17" t="str">
            <v xml:space="preserve">ABONO ASSIS COMP </v>
          </cell>
        </row>
        <row r="18">
          <cell r="C18" t="str">
            <v>HOSPITAL ERMÍRIO COUTINHO - CG Nº 014/2022</v>
          </cell>
          <cell r="E18" t="str">
            <v>ADRIANA MARIA DE MELO</v>
          </cell>
          <cell r="F18" t="str">
            <v>2 - Outros Profissionais da Saúde</v>
          </cell>
          <cell r="G18" t="str">
            <v>2212-05</v>
          </cell>
          <cell r="H18">
            <v>45505</v>
          </cell>
          <cell r="J18">
            <v>352.04</v>
          </cell>
          <cell r="K18">
            <v>0</v>
          </cell>
          <cell r="L18">
            <v>105.18</v>
          </cell>
          <cell r="M18">
            <v>7.06</v>
          </cell>
          <cell r="O18">
            <v>1.81</v>
          </cell>
        </row>
        <row r="19">
          <cell r="C19" t="str">
            <v>HOSPITAL ERMÍRIO COUTINHO - CG Nº 014/2022</v>
          </cell>
          <cell r="E19" t="str">
            <v>ADRIANA PINHEIRO DOURADO</v>
          </cell>
          <cell r="F19" t="str">
            <v>3 - Administrativo</v>
          </cell>
          <cell r="G19" t="str">
            <v>4221-10</v>
          </cell>
          <cell r="H19">
            <v>45505</v>
          </cell>
          <cell r="J19">
            <v>156.44</v>
          </cell>
          <cell r="K19">
            <v>0</v>
          </cell>
          <cell r="L19">
            <v>105.18</v>
          </cell>
          <cell r="M19">
            <v>7.06</v>
          </cell>
          <cell r="O19">
            <v>1.81</v>
          </cell>
        </row>
        <row r="20">
          <cell r="C20" t="str">
            <v>HOSPITAL ERMÍRIO COUTINHO - CG Nº 014/2022</v>
          </cell>
          <cell r="E20" t="str">
            <v>AILTON DE ANDRADE CORREIA</v>
          </cell>
          <cell r="F20" t="str">
            <v>3 - Administrativo</v>
          </cell>
          <cell r="G20" t="str">
            <v>5143-10</v>
          </cell>
          <cell r="H20">
            <v>45505</v>
          </cell>
          <cell r="J20">
            <v>146.76</v>
          </cell>
          <cell r="K20">
            <v>0</v>
          </cell>
          <cell r="L20">
            <v>105.18</v>
          </cell>
          <cell r="M20">
            <v>7.06</v>
          </cell>
          <cell r="O20">
            <v>1.81</v>
          </cell>
        </row>
        <row r="21">
          <cell r="C21" t="str">
            <v>HOSPITAL ERMÍRIO COUTINHO - CG Nº 014/2022</v>
          </cell>
          <cell r="E21" t="str">
            <v>AILTON JOSE DA SILVA</v>
          </cell>
          <cell r="F21" t="str">
            <v>2 - Outros Profissionais da Saúde</v>
          </cell>
          <cell r="G21" t="str">
            <v>2235-05</v>
          </cell>
          <cell r="H21">
            <v>45505</v>
          </cell>
          <cell r="J21">
            <v>0</v>
          </cell>
          <cell r="K21">
            <v>227.07</v>
          </cell>
          <cell r="L21">
            <v>105.18</v>
          </cell>
          <cell r="M21">
            <v>2.79</v>
          </cell>
          <cell r="O21">
            <v>4.9800000000000004</v>
          </cell>
          <cell r="Y21">
            <v>2459.15</v>
          </cell>
          <cell r="AB21" t="str">
            <v xml:space="preserve">ABONO ASSIS COMP </v>
          </cell>
        </row>
        <row r="22">
          <cell r="C22" t="str">
            <v>HOSPITAL ERMÍRIO COUTINHO - CG Nº 014/2022</v>
          </cell>
          <cell r="E22" t="str">
            <v>AIRLAN JOSE VIEIRA DA SILVA</v>
          </cell>
          <cell r="F22" t="str">
            <v>3 - Administrativo</v>
          </cell>
          <cell r="G22" t="str">
            <v>4122-05</v>
          </cell>
          <cell r="H22">
            <v>45505</v>
          </cell>
          <cell r="J22">
            <v>118.6</v>
          </cell>
          <cell r="K22">
            <v>0</v>
          </cell>
          <cell r="L22">
            <v>105.18</v>
          </cell>
          <cell r="M22">
            <v>7.06</v>
          </cell>
          <cell r="O22">
            <v>1.81</v>
          </cell>
          <cell r="P22">
            <v>15.65</v>
          </cell>
        </row>
        <row r="23">
          <cell r="C23" t="str">
            <v>HOSPITAL ERMÍRIO COUTINHO - CG Nº 014/2022</v>
          </cell>
          <cell r="E23" t="str">
            <v>ALAYDE MUNIZ DIAS NETA</v>
          </cell>
          <cell r="F23" t="str">
            <v>2 - Outros Profissionais da Saúde</v>
          </cell>
          <cell r="G23" t="str">
            <v>2516-05</v>
          </cell>
          <cell r="H23">
            <v>45505</v>
          </cell>
          <cell r="J23">
            <v>260.2</v>
          </cell>
          <cell r="K23">
            <v>0</v>
          </cell>
          <cell r="L23">
            <v>105.18</v>
          </cell>
          <cell r="M23">
            <v>7.06</v>
          </cell>
          <cell r="O23">
            <v>1.81</v>
          </cell>
        </row>
        <row r="24">
          <cell r="C24" t="str">
            <v>HOSPITAL ERMÍRIO COUTINHO - CG Nº 014/2022</v>
          </cell>
          <cell r="E24" t="str">
            <v>ALBANICE BETANIA DA SILVA ALMEIDA</v>
          </cell>
          <cell r="F24" t="str">
            <v>3 - Administrativo</v>
          </cell>
          <cell r="G24" t="str">
            <v>1231-05</v>
          </cell>
          <cell r="H24">
            <v>45505</v>
          </cell>
          <cell r="J24">
            <v>1422.28</v>
          </cell>
          <cell r="K24">
            <v>0</v>
          </cell>
          <cell r="L24">
            <v>105.18</v>
          </cell>
          <cell r="M24">
            <v>7.06</v>
          </cell>
          <cell r="O24">
            <v>1.81</v>
          </cell>
        </row>
        <row r="25">
          <cell r="C25" t="str">
            <v>HOSPITAL ERMÍRIO COUTINHO - CG Nº 014/2022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>
            <v>45505</v>
          </cell>
          <cell r="J25">
            <v>138.93</v>
          </cell>
          <cell r="K25">
            <v>0</v>
          </cell>
          <cell r="L25">
            <v>105.18</v>
          </cell>
          <cell r="M25">
            <v>7.06</v>
          </cell>
          <cell r="O25">
            <v>1.81</v>
          </cell>
          <cell r="Y25">
            <v>1913</v>
          </cell>
          <cell r="AB25" t="str">
            <v xml:space="preserve">ABONO ASSIS COMP </v>
          </cell>
        </row>
        <row r="26">
          <cell r="C26" t="str">
            <v>HOSPITAL ERMÍRIO COUTINHO - CG Nº 014/2022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45505</v>
          </cell>
          <cell r="J26">
            <v>413.32</v>
          </cell>
          <cell r="K26">
            <v>0</v>
          </cell>
          <cell r="L26">
            <v>105.18</v>
          </cell>
          <cell r="M26">
            <v>3.59</v>
          </cell>
          <cell r="O26">
            <v>4.9800000000000004</v>
          </cell>
          <cell r="Y26">
            <v>1466.14</v>
          </cell>
          <cell r="AB26" t="str">
            <v xml:space="preserve">ABONO ASSIS COMP </v>
          </cell>
        </row>
        <row r="27">
          <cell r="C27" t="str">
            <v>HOSPITAL ERMÍRIO COUTINHO - CG Nº 014/2022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45505</v>
          </cell>
          <cell r="J27">
            <v>156.44</v>
          </cell>
          <cell r="K27">
            <v>0</v>
          </cell>
          <cell r="L27">
            <v>105.18</v>
          </cell>
          <cell r="M27">
            <v>7.06</v>
          </cell>
          <cell r="O27">
            <v>1.81</v>
          </cell>
          <cell r="P27">
            <v>15.65</v>
          </cell>
        </row>
        <row r="28">
          <cell r="C28" t="str">
            <v>HOSPITAL ERMÍRIO COUTINHO - CG Nº 014/2022</v>
          </cell>
          <cell r="E28" t="str">
            <v>ALESSANDRO SOUZA DO NASCIMENTO</v>
          </cell>
          <cell r="F28" t="str">
            <v>3 - Administrativo</v>
          </cell>
          <cell r="G28" t="str">
            <v>5163-10</v>
          </cell>
          <cell r="H28">
            <v>45505</v>
          </cell>
          <cell r="J28">
            <v>167.39</v>
          </cell>
          <cell r="K28">
            <v>0</v>
          </cell>
          <cell r="L28">
            <v>105.18</v>
          </cell>
          <cell r="M28">
            <v>7.06</v>
          </cell>
          <cell r="O28">
            <v>1.81</v>
          </cell>
        </row>
        <row r="29">
          <cell r="C29" t="str">
            <v>HOSPITAL ERMÍRIO COUTINHO - CG Nº 014/2022</v>
          </cell>
          <cell r="E29" t="str">
            <v>ALEXANDRA DE AZEVEDO CABRAL</v>
          </cell>
          <cell r="F29" t="str">
            <v>2 - Outros Profissionais da Saúde</v>
          </cell>
          <cell r="G29" t="str">
            <v>2234-15</v>
          </cell>
          <cell r="H29">
            <v>45505</v>
          </cell>
          <cell r="J29">
            <v>315.18</v>
          </cell>
          <cell r="K29">
            <v>0</v>
          </cell>
          <cell r="L29">
            <v>105.18</v>
          </cell>
          <cell r="M29">
            <v>7.06</v>
          </cell>
          <cell r="O29">
            <v>1.81</v>
          </cell>
        </row>
        <row r="30">
          <cell r="C30" t="str">
            <v>HOSPITAL ERMÍRIO COUTINHO - CG Nº 014/2022</v>
          </cell>
          <cell r="E30" t="str">
            <v>ALEXANDRE TERTO DA SILVA</v>
          </cell>
          <cell r="F30" t="str">
            <v>3 - Administrativo</v>
          </cell>
          <cell r="G30" t="str">
            <v>5143-20</v>
          </cell>
          <cell r="H30">
            <v>45505</v>
          </cell>
          <cell r="J30">
            <v>144.80000000000001</v>
          </cell>
          <cell r="K30">
            <v>0</v>
          </cell>
          <cell r="L30">
            <v>105.18</v>
          </cell>
          <cell r="M30">
            <v>7.06</v>
          </cell>
          <cell r="O30">
            <v>1.81</v>
          </cell>
        </row>
        <row r="31">
          <cell r="C31" t="str">
            <v>HOSPITAL ERMÍRIO COUTINHO - CG Nº 014/2022</v>
          </cell>
          <cell r="E31" t="str">
            <v>ALEXSANDRA MARIA BARBOZA</v>
          </cell>
          <cell r="F31" t="str">
            <v>2 - Outros Profissionais da Saúde</v>
          </cell>
          <cell r="G31" t="str">
            <v>3222-05</v>
          </cell>
          <cell r="H31">
            <v>45505</v>
          </cell>
          <cell r="J31">
            <v>147.96</v>
          </cell>
          <cell r="K31">
            <v>0</v>
          </cell>
          <cell r="L31">
            <v>105.18</v>
          </cell>
          <cell r="M31">
            <v>7.06</v>
          </cell>
          <cell r="O31">
            <v>1.81</v>
          </cell>
          <cell r="Y31">
            <v>1913</v>
          </cell>
          <cell r="AB31" t="str">
            <v xml:space="preserve">ABONO ASSIS COMP </v>
          </cell>
        </row>
        <row r="32">
          <cell r="C32" t="str">
            <v>HOSPITAL ERMÍRIO COUTINHO - CG Nº 014/2022</v>
          </cell>
          <cell r="E32" t="str">
            <v>ALEXSANDRO DA SILVA NUNES</v>
          </cell>
          <cell r="F32" t="str">
            <v>2 - Outros Profissionais da Saúde</v>
          </cell>
          <cell r="G32" t="str">
            <v>3222-05</v>
          </cell>
          <cell r="H32">
            <v>45505</v>
          </cell>
          <cell r="J32">
            <v>166.03</v>
          </cell>
          <cell r="K32">
            <v>0</v>
          </cell>
          <cell r="L32">
            <v>105.18</v>
          </cell>
          <cell r="M32">
            <v>7.06</v>
          </cell>
          <cell r="O32">
            <v>1.81</v>
          </cell>
          <cell r="Y32">
            <v>1913</v>
          </cell>
          <cell r="AB32" t="str">
            <v xml:space="preserve">ABONO ASSIS COMP </v>
          </cell>
        </row>
        <row r="33">
          <cell r="C33" t="str">
            <v>HOSPITAL ERMÍRIO COUTINHO - CG Nº 014/2022</v>
          </cell>
          <cell r="E33" t="str">
            <v>ALINE MARIA OLIVEIRA DE SOUZA</v>
          </cell>
          <cell r="F33" t="str">
            <v>3 - Administrativo</v>
          </cell>
          <cell r="G33" t="str">
            <v>5143-20</v>
          </cell>
          <cell r="H33">
            <v>45505</v>
          </cell>
          <cell r="J33">
            <v>139.15</v>
          </cell>
          <cell r="K33">
            <v>0</v>
          </cell>
          <cell r="L33">
            <v>105.18</v>
          </cell>
          <cell r="M33">
            <v>7.06</v>
          </cell>
          <cell r="O33">
            <v>1.81</v>
          </cell>
        </row>
        <row r="34">
          <cell r="C34" t="str">
            <v>HOSPITAL ERMÍRIO COUTINHO - CG Nº 014/2022</v>
          </cell>
          <cell r="E34" t="str">
            <v>AMANDA MARIA RIBEIRO BORBA</v>
          </cell>
          <cell r="F34" t="str">
            <v>2 - Outros Profissionais da Saúde</v>
          </cell>
          <cell r="G34" t="str">
            <v>3222-05</v>
          </cell>
          <cell r="H34">
            <v>45505</v>
          </cell>
          <cell r="J34">
            <v>166.03</v>
          </cell>
          <cell r="K34">
            <v>0</v>
          </cell>
          <cell r="L34">
            <v>105.18</v>
          </cell>
          <cell r="M34">
            <v>7.06</v>
          </cell>
          <cell r="O34">
            <v>1.81</v>
          </cell>
          <cell r="Y34">
            <v>1913</v>
          </cell>
          <cell r="AB34" t="str">
            <v xml:space="preserve">ABONO ASSIS COMP </v>
          </cell>
        </row>
        <row r="35">
          <cell r="C35" t="str">
            <v>HOSPITAL ERMÍRIO COUTINHO - CG Nº 014/2022</v>
          </cell>
          <cell r="E35" t="str">
            <v>AMAURY ANTONIO MONTANHEIRO</v>
          </cell>
          <cell r="F35" t="str">
            <v>1 - Médico</v>
          </cell>
          <cell r="G35" t="str">
            <v>2252-50</v>
          </cell>
          <cell r="H35">
            <v>45505</v>
          </cell>
          <cell r="J35">
            <v>834.63</v>
          </cell>
          <cell r="K35">
            <v>0</v>
          </cell>
          <cell r="L35">
            <v>105.18</v>
          </cell>
          <cell r="M35">
            <v>7.06</v>
          </cell>
          <cell r="O35">
            <v>8.58</v>
          </cell>
        </row>
        <row r="36">
          <cell r="C36" t="str">
            <v>HOSPITAL ERMÍRIO COUTINHO - CG Nº 014/2022</v>
          </cell>
          <cell r="E36" t="str">
            <v>ANA ALINE DE LUCENA BARBOSA</v>
          </cell>
          <cell r="F36" t="str">
            <v>2 - Outros Profissionais da Saúde</v>
          </cell>
          <cell r="G36" t="str">
            <v>3222-05</v>
          </cell>
          <cell r="H36">
            <v>45505</v>
          </cell>
          <cell r="J36">
            <v>142.31</v>
          </cell>
          <cell r="K36">
            <v>0</v>
          </cell>
          <cell r="L36">
            <v>105.18</v>
          </cell>
          <cell r="M36">
            <v>7.06</v>
          </cell>
          <cell r="O36">
            <v>1.81</v>
          </cell>
          <cell r="Y36">
            <v>1913</v>
          </cell>
        </row>
        <row r="37">
          <cell r="C37" t="str">
            <v>HOSPITAL ERMÍRIO COUTINHO - CG Nº 014/2022</v>
          </cell>
          <cell r="E37" t="str">
            <v>ANA BEATRIZ GUEDES DE OLIVEIRA</v>
          </cell>
          <cell r="F37" t="str">
            <v>3 - Administrativo</v>
          </cell>
          <cell r="G37" t="str">
            <v>4221-10</v>
          </cell>
          <cell r="H37">
            <v>45505</v>
          </cell>
          <cell r="J37">
            <v>139.15</v>
          </cell>
          <cell r="K37">
            <v>0</v>
          </cell>
          <cell r="L37">
            <v>105.18</v>
          </cell>
          <cell r="M37">
            <v>7.06</v>
          </cell>
          <cell r="O37">
            <v>1.81</v>
          </cell>
        </row>
        <row r="38">
          <cell r="C38" t="str">
            <v>HOSPITAL ERMÍRIO COUTINHO - CG Nº 014/2022</v>
          </cell>
          <cell r="E38" t="str">
            <v>ANA CARLA ALVES DA SILVA</v>
          </cell>
          <cell r="F38" t="str">
            <v>3 - Administrativo</v>
          </cell>
          <cell r="G38" t="str">
            <v>5143-20</v>
          </cell>
          <cell r="H38">
            <v>45505</v>
          </cell>
          <cell r="J38">
            <v>222.91</v>
          </cell>
          <cell r="K38">
            <v>0</v>
          </cell>
          <cell r="O38">
            <v>1.81</v>
          </cell>
        </row>
        <row r="39">
          <cell r="C39" t="str">
            <v>HOSPITAL ERMÍRIO COUTINHO - CG Nº 014/2022</v>
          </cell>
          <cell r="E39" t="str">
            <v>ANA CAROLINA DE ANDRADE E SILVA</v>
          </cell>
          <cell r="F39" t="str">
            <v>2 - Outros Profissionais da Saúde</v>
          </cell>
          <cell r="G39" t="str">
            <v>2234-15</v>
          </cell>
          <cell r="H39">
            <v>45505</v>
          </cell>
          <cell r="J39">
            <v>378.16</v>
          </cell>
          <cell r="K39">
            <v>0</v>
          </cell>
          <cell r="L39">
            <v>105.18</v>
          </cell>
          <cell r="M39">
            <v>7.06</v>
          </cell>
          <cell r="O39">
            <v>1.81</v>
          </cell>
          <cell r="U39">
            <v>155.30000000000001</v>
          </cell>
          <cell r="X39" t="str">
            <v>AUX CRECHE</v>
          </cell>
        </row>
        <row r="40">
          <cell r="C40" t="str">
            <v>HOSPITAL ERMÍRIO COUTINHO - CG Nº 014/2022</v>
          </cell>
          <cell r="E40" t="str">
            <v>ANA CAROLINA FREITAS CAVALCANTI</v>
          </cell>
          <cell r="F40" t="str">
            <v>2 - Outros Profissionais da Saúde</v>
          </cell>
          <cell r="G40" t="str">
            <v>2235-05</v>
          </cell>
          <cell r="H40">
            <v>45505</v>
          </cell>
          <cell r="J40">
            <v>0</v>
          </cell>
          <cell r="K40">
            <v>225.69</v>
          </cell>
          <cell r="L40">
            <v>105.18</v>
          </cell>
          <cell r="M40">
            <v>2.79</v>
          </cell>
          <cell r="O40">
            <v>4.9800000000000004</v>
          </cell>
          <cell r="Y40">
            <v>2459.15</v>
          </cell>
          <cell r="AB40" t="str">
            <v xml:space="preserve">ABONO ASSIS COMP </v>
          </cell>
        </row>
        <row r="41">
          <cell r="C41" t="str">
            <v>HOSPITAL ERMÍRIO COUTINHO - CG Nº 014/2022</v>
          </cell>
          <cell r="E41" t="str">
            <v>ANA CECILIA CARVALHO TORRES</v>
          </cell>
          <cell r="F41" t="str">
            <v>1 - Médico</v>
          </cell>
          <cell r="G41" t="str">
            <v>2251-25</v>
          </cell>
          <cell r="H41">
            <v>45505</v>
          </cell>
          <cell r="J41">
            <v>767.62</v>
          </cell>
          <cell r="K41">
            <v>0</v>
          </cell>
          <cell r="L41">
            <v>105.18</v>
          </cell>
          <cell r="M41">
            <v>7.06</v>
          </cell>
          <cell r="O41">
            <v>8.58</v>
          </cell>
        </row>
        <row r="42">
          <cell r="C42" t="str">
            <v>HOSPITAL ERMÍRIO COUTINHO - CG Nº 014/2022</v>
          </cell>
          <cell r="E42" t="str">
            <v>ANA CLAUDIA JANUARIO PEREIRA</v>
          </cell>
          <cell r="F42" t="str">
            <v>3 - Administrativo</v>
          </cell>
          <cell r="G42" t="str">
            <v>4221-10</v>
          </cell>
          <cell r="H42">
            <v>45505</v>
          </cell>
          <cell r="J42">
            <v>156.44</v>
          </cell>
          <cell r="K42">
            <v>0</v>
          </cell>
          <cell r="L42">
            <v>105.18</v>
          </cell>
          <cell r="M42">
            <v>7.06</v>
          </cell>
          <cell r="O42">
            <v>1.81</v>
          </cell>
        </row>
        <row r="43">
          <cell r="C43" t="str">
            <v>HOSPITAL ERMÍRIO COUTINHO - CG Nº 014/2022</v>
          </cell>
          <cell r="E43" t="str">
            <v>ANA CRISTINA MOREIRA DE OLIVEIRA</v>
          </cell>
          <cell r="F43" t="str">
            <v>2 - Outros Profissionais da Saúde</v>
          </cell>
          <cell r="G43" t="str">
            <v>2235-05</v>
          </cell>
          <cell r="H43">
            <v>45505</v>
          </cell>
          <cell r="J43">
            <v>350.6</v>
          </cell>
          <cell r="K43">
            <v>0</v>
          </cell>
          <cell r="L43">
            <v>105.18</v>
          </cell>
          <cell r="M43">
            <v>3.59</v>
          </cell>
          <cell r="O43">
            <v>4.9800000000000004</v>
          </cell>
          <cell r="Y43">
            <v>1466.14</v>
          </cell>
          <cell r="AB43" t="str">
            <v xml:space="preserve">ABONO ASSIS COMP </v>
          </cell>
        </row>
        <row r="44">
          <cell r="C44" t="str">
            <v>HOSPITAL ERMÍRIO COUTINHO - CG Nº 014/2022</v>
          </cell>
          <cell r="E44" t="str">
            <v>ANA KAROLYNA DA SILVA SENA</v>
          </cell>
          <cell r="F44" t="str">
            <v>2 - Outros Profissionais da Saúde</v>
          </cell>
          <cell r="G44" t="str">
            <v>2235-05</v>
          </cell>
          <cell r="H44">
            <v>45505</v>
          </cell>
          <cell r="J44">
            <v>0</v>
          </cell>
          <cell r="K44">
            <v>267.94</v>
          </cell>
          <cell r="L44">
            <v>105.18</v>
          </cell>
          <cell r="M44">
            <v>2.79</v>
          </cell>
          <cell r="O44">
            <v>4.9800000000000004</v>
          </cell>
          <cell r="Y44">
            <v>2459.15</v>
          </cell>
          <cell r="AB44" t="str">
            <v xml:space="preserve">ABONO ASSIS COMP </v>
          </cell>
        </row>
        <row r="45">
          <cell r="C45" t="str">
            <v>HOSPITAL ERMÍRIO COUTINHO - CG Nº 014/2022</v>
          </cell>
          <cell r="E45" t="str">
            <v>ANA MARIA GADELHA DE SOUSA</v>
          </cell>
          <cell r="F45" t="str">
            <v>2 - Outros Profissionais da Saúde</v>
          </cell>
          <cell r="G45" t="str">
            <v>3222-05</v>
          </cell>
          <cell r="H45">
            <v>45505</v>
          </cell>
          <cell r="J45">
            <v>170.55</v>
          </cell>
          <cell r="K45">
            <v>0</v>
          </cell>
          <cell r="L45">
            <v>105.18</v>
          </cell>
          <cell r="M45">
            <v>7.06</v>
          </cell>
          <cell r="O45">
            <v>4.9800000000000004</v>
          </cell>
          <cell r="Y45">
            <v>1913</v>
          </cell>
        </row>
        <row r="46">
          <cell r="C46" t="str">
            <v>HOSPITAL ERMÍRIO COUTINHO - CG Nº 014/2022</v>
          </cell>
          <cell r="E46" t="str">
            <v>ANA PATRICIA ALVES CAMILO</v>
          </cell>
          <cell r="F46" t="str">
            <v>2 - Outros Profissionais da Saúde</v>
          </cell>
          <cell r="G46" t="str">
            <v>2235-05</v>
          </cell>
          <cell r="H46">
            <v>45505</v>
          </cell>
          <cell r="J46">
            <v>0</v>
          </cell>
          <cell r="K46">
            <v>213.99</v>
          </cell>
          <cell r="L46">
            <v>105.18</v>
          </cell>
          <cell r="M46">
            <v>2.79</v>
          </cell>
          <cell r="O46">
            <v>1.81</v>
          </cell>
        </row>
        <row r="47">
          <cell r="C47" t="str">
            <v>HOSPITAL ERMÍRIO COUTINHO - CG Nº 014/2022</v>
          </cell>
          <cell r="E47" t="str">
            <v>ANA PAULA DOS SANTOS</v>
          </cell>
          <cell r="F47" t="str">
            <v>2 - Outros Profissionais da Saúde</v>
          </cell>
          <cell r="G47" t="str">
            <v>3222-05</v>
          </cell>
          <cell r="H47">
            <v>45505</v>
          </cell>
          <cell r="J47">
            <v>164.9</v>
          </cell>
          <cell r="K47">
            <v>0</v>
          </cell>
          <cell r="L47">
            <v>105.18</v>
          </cell>
          <cell r="M47">
            <v>7.06</v>
          </cell>
          <cell r="O47">
            <v>1.81</v>
          </cell>
          <cell r="Y47">
            <v>1913</v>
          </cell>
          <cell r="AB47" t="str">
            <v xml:space="preserve">ABONO ASSIS COMP </v>
          </cell>
        </row>
        <row r="48">
          <cell r="C48" t="str">
            <v>HOSPITAL ERMÍRIO COUTINHO - CG Nº 014/2022</v>
          </cell>
          <cell r="E48" t="str">
            <v>ANA PAULA MAURICIO DA SILVA</v>
          </cell>
          <cell r="F48" t="str">
            <v>2 - Outros Profissionais da Saúde</v>
          </cell>
          <cell r="G48" t="str">
            <v>2235-05</v>
          </cell>
          <cell r="H48">
            <v>45505</v>
          </cell>
          <cell r="J48">
            <v>200.05</v>
          </cell>
          <cell r="K48">
            <v>0</v>
          </cell>
          <cell r="L48">
            <v>105.18</v>
          </cell>
          <cell r="M48">
            <v>2.79</v>
          </cell>
          <cell r="O48">
            <v>4.9800000000000004</v>
          </cell>
          <cell r="Y48">
            <v>2459.15</v>
          </cell>
          <cell r="AB48" t="str">
            <v xml:space="preserve">ABONO ASSIS COMP </v>
          </cell>
        </row>
        <row r="49">
          <cell r="C49" t="str">
            <v>HOSPITAL ERMÍRIO COUTINHO - CG Nº 014/2022</v>
          </cell>
          <cell r="E49" t="str">
            <v>ANA ROSA LIMA DA SILVA</v>
          </cell>
          <cell r="F49" t="str">
            <v>3 - Administrativo</v>
          </cell>
          <cell r="G49" t="str">
            <v>5163-10</v>
          </cell>
          <cell r="H49">
            <v>45505</v>
          </cell>
          <cell r="J49">
            <v>150.44999999999999</v>
          </cell>
          <cell r="K49">
            <v>0</v>
          </cell>
          <cell r="L49">
            <v>105.18</v>
          </cell>
          <cell r="M49">
            <v>7.06</v>
          </cell>
          <cell r="O49">
            <v>1.81</v>
          </cell>
        </row>
        <row r="50">
          <cell r="C50" t="str">
            <v>HOSPITAL ERMÍRIO COUTINHO - CG Nº 014/2022</v>
          </cell>
          <cell r="E50" t="str">
            <v>ANDERSON BESERRA DA SILVA</v>
          </cell>
          <cell r="F50" t="str">
            <v>2 - Outros Profissionais da Saúde</v>
          </cell>
          <cell r="G50" t="str">
            <v>3222-05</v>
          </cell>
          <cell r="H50">
            <v>45505</v>
          </cell>
          <cell r="J50">
            <v>187.71</v>
          </cell>
          <cell r="K50">
            <v>0</v>
          </cell>
          <cell r="L50">
            <v>105.18</v>
          </cell>
          <cell r="M50">
            <v>7.06</v>
          </cell>
          <cell r="O50">
            <v>1.81</v>
          </cell>
          <cell r="Y50">
            <v>1913</v>
          </cell>
          <cell r="AB50" t="str">
            <v xml:space="preserve">ABONO ASSIS COMP </v>
          </cell>
        </row>
        <row r="51">
          <cell r="C51" t="str">
            <v>HOSPITAL ERMÍRIO COUTINHO - CG Nº 014/2022</v>
          </cell>
          <cell r="E51" t="str">
            <v>ANDERSON DE MELO SILVA</v>
          </cell>
          <cell r="F51" t="str">
            <v>3 - Administrativo</v>
          </cell>
          <cell r="G51" t="str">
            <v>5143-10</v>
          </cell>
          <cell r="H51">
            <v>45505</v>
          </cell>
          <cell r="J51">
            <v>152.41</v>
          </cell>
          <cell r="K51">
            <v>0</v>
          </cell>
          <cell r="L51">
            <v>105.18</v>
          </cell>
          <cell r="M51">
            <v>7.06</v>
          </cell>
          <cell r="O51">
            <v>1.81</v>
          </cell>
        </row>
        <row r="52">
          <cell r="C52" t="str">
            <v>HOSPITAL ERMÍRIO COUTINHO - CG Nº 014/2022</v>
          </cell>
          <cell r="E52" t="str">
            <v>ANDIELLE CRISTINA DA SILVA</v>
          </cell>
          <cell r="F52" t="str">
            <v>2 - Outros Profissionais da Saúde</v>
          </cell>
          <cell r="G52" t="str">
            <v>3222-05</v>
          </cell>
          <cell r="H52">
            <v>45505</v>
          </cell>
          <cell r="J52">
            <v>211.25</v>
          </cell>
          <cell r="K52">
            <v>0</v>
          </cell>
          <cell r="O52">
            <v>1.81</v>
          </cell>
          <cell r="Y52">
            <v>1913</v>
          </cell>
          <cell r="AB52" t="str">
            <v xml:space="preserve">ABONO ASSIS COMP </v>
          </cell>
        </row>
        <row r="53">
          <cell r="C53" t="str">
            <v>HOSPITAL ERMÍRIO COUTINHO - CG Nº 014/2022</v>
          </cell>
          <cell r="E53" t="str">
            <v>ANDRE FRANCISCO DE OLIVEIRA SILVA</v>
          </cell>
          <cell r="F53" t="str">
            <v>3 - Administrativo</v>
          </cell>
          <cell r="G53" t="str">
            <v>5163-10</v>
          </cell>
          <cell r="H53">
            <v>45505</v>
          </cell>
          <cell r="J53">
            <v>0</v>
          </cell>
          <cell r="K53">
            <v>3471.59</v>
          </cell>
          <cell r="L53">
            <v>105.18</v>
          </cell>
          <cell r="M53">
            <v>7.06</v>
          </cell>
          <cell r="O53">
            <v>1.81</v>
          </cell>
        </row>
        <row r="54">
          <cell r="C54" t="str">
            <v>HOSPITAL ERMÍRIO COUTINHO - CG Nº 014/2022</v>
          </cell>
          <cell r="E54" t="str">
            <v>ANDREA MARIA TIAGO</v>
          </cell>
          <cell r="F54" t="str">
            <v>3 - Administrativo</v>
          </cell>
          <cell r="G54" t="str">
            <v>5135-05</v>
          </cell>
          <cell r="H54">
            <v>45505</v>
          </cell>
          <cell r="J54">
            <v>157.22999999999999</v>
          </cell>
          <cell r="K54">
            <v>0</v>
          </cell>
          <cell r="L54">
            <v>105.18</v>
          </cell>
          <cell r="M54">
            <v>7.06</v>
          </cell>
          <cell r="O54">
            <v>1.81</v>
          </cell>
        </row>
        <row r="55">
          <cell r="C55" t="str">
            <v>HOSPITAL ERMÍRIO COUTINHO - CG Nº 014/2022</v>
          </cell>
          <cell r="E55" t="str">
            <v>ANDREILMA DO NASCIMENTO DELFINO</v>
          </cell>
          <cell r="F55" t="str">
            <v>2 - Outros Profissionais da Saúde</v>
          </cell>
          <cell r="G55" t="str">
            <v>2235-05</v>
          </cell>
          <cell r="H55">
            <v>45505</v>
          </cell>
          <cell r="J55">
            <v>248.45</v>
          </cell>
          <cell r="K55">
            <v>0</v>
          </cell>
          <cell r="L55">
            <v>105.18</v>
          </cell>
          <cell r="M55">
            <v>3.33</v>
          </cell>
          <cell r="O55">
            <v>4.9800000000000004</v>
          </cell>
          <cell r="Y55">
            <v>2096.2800000000002</v>
          </cell>
          <cell r="AB55" t="str">
            <v xml:space="preserve">ABONO ASSIS COMP </v>
          </cell>
        </row>
        <row r="56">
          <cell r="C56" t="str">
            <v>HOSPITAL ERMÍRIO COUTINHO - CG Nº 014/2022</v>
          </cell>
          <cell r="E56" t="str">
            <v>ANDRIELY RISOMAR DA SILVA</v>
          </cell>
          <cell r="F56" t="str">
            <v>2 - Outros Profissionais da Saúde</v>
          </cell>
          <cell r="G56" t="str">
            <v>2235-05</v>
          </cell>
          <cell r="H56">
            <v>45505</v>
          </cell>
          <cell r="J56">
            <v>0</v>
          </cell>
          <cell r="K56">
            <v>213.77</v>
          </cell>
          <cell r="O56">
            <v>4.9800000000000004</v>
          </cell>
          <cell r="Y56">
            <v>2459.15</v>
          </cell>
          <cell r="AB56" t="str">
            <v xml:space="preserve">ABONO ASSIS COMP </v>
          </cell>
        </row>
        <row r="57">
          <cell r="C57" t="str">
            <v>HOSPITAL ERMÍRIO COUTINHO - CG Nº 014/2022</v>
          </cell>
          <cell r="E57" t="str">
            <v>ANGELA MARIA RIBEIRO</v>
          </cell>
          <cell r="F57" t="str">
            <v>2 - Outros Profissionais da Saúde</v>
          </cell>
          <cell r="G57" t="str">
            <v>3222-05</v>
          </cell>
          <cell r="H57">
            <v>45505</v>
          </cell>
          <cell r="J57">
            <v>0</v>
          </cell>
          <cell r="K57">
            <v>246.37</v>
          </cell>
          <cell r="L57">
            <v>105.18</v>
          </cell>
          <cell r="M57">
            <v>7.06</v>
          </cell>
          <cell r="O57">
            <v>1.81</v>
          </cell>
          <cell r="Y57">
            <v>1913</v>
          </cell>
          <cell r="AB57" t="str">
            <v xml:space="preserve">ABONO ASSIS COMP </v>
          </cell>
        </row>
        <row r="58">
          <cell r="C58" t="str">
            <v>HOSPITAL ERMÍRIO COUTINHO - CG Nº 014/2022</v>
          </cell>
          <cell r="E58" t="str">
            <v>ANGELITA MARIA DE ANDRADE ADELINO</v>
          </cell>
          <cell r="F58" t="str">
            <v>3 - Administrativo</v>
          </cell>
          <cell r="G58" t="str">
            <v>5135-05</v>
          </cell>
          <cell r="H58">
            <v>45505</v>
          </cell>
          <cell r="J58">
            <v>150.44999999999999</v>
          </cell>
          <cell r="K58">
            <v>0</v>
          </cell>
          <cell r="L58">
            <v>105.18</v>
          </cell>
          <cell r="M58">
            <v>7.06</v>
          </cell>
          <cell r="O58">
            <v>1.81</v>
          </cell>
        </row>
        <row r="59">
          <cell r="C59" t="str">
            <v>HOSPITAL ERMÍRIO COUTINHO - CG Nº 014/2022</v>
          </cell>
          <cell r="E59" t="str">
            <v>ANNA GABRIELLA PINTO DA SILVA MOURA</v>
          </cell>
          <cell r="F59" t="str">
            <v>2 - Outros Profissionais da Saúde</v>
          </cell>
          <cell r="G59" t="str">
            <v>2212-05</v>
          </cell>
          <cell r="H59">
            <v>45505</v>
          </cell>
          <cell r="J59">
            <v>352.04</v>
          </cell>
          <cell r="K59">
            <v>0</v>
          </cell>
          <cell r="L59">
            <v>105.18</v>
          </cell>
          <cell r="M59">
            <v>7.06</v>
          </cell>
          <cell r="O59">
            <v>1.81</v>
          </cell>
        </row>
        <row r="60">
          <cell r="C60" t="str">
            <v>HOSPITAL ERMÍRIO COUTINHO - CG Nº 014/2022</v>
          </cell>
          <cell r="E60" t="str">
            <v>ANTONIA MARIA FERREIRA</v>
          </cell>
          <cell r="F60" t="str">
            <v>3 - Administrativo</v>
          </cell>
          <cell r="G60" t="str">
            <v>5143-20</v>
          </cell>
          <cell r="H60">
            <v>45505</v>
          </cell>
          <cell r="J60">
            <v>150.44999999999999</v>
          </cell>
          <cell r="K60">
            <v>0</v>
          </cell>
          <cell r="L60">
            <v>105.18</v>
          </cell>
          <cell r="M60">
            <v>7.06</v>
          </cell>
          <cell r="O60">
            <v>1.81</v>
          </cell>
        </row>
        <row r="61">
          <cell r="C61" t="str">
            <v>HOSPITAL ERMÍRIO COUTINHO - CG Nº 014/2022</v>
          </cell>
          <cell r="E61" t="str">
            <v>ANTONIA MARIA SILVA MOURA</v>
          </cell>
          <cell r="F61" t="str">
            <v>2 - Outros Profissionais da Saúde</v>
          </cell>
          <cell r="G61" t="str">
            <v>3222-05</v>
          </cell>
          <cell r="H61">
            <v>45505</v>
          </cell>
          <cell r="J61">
            <v>153.6</v>
          </cell>
          <cell r="K61">
            <v>0</v>
          </cell>
          <cell r="L61">
            <v>105.18</v>
          </cell>
          <cell r="M61">
            <v>7.06</v>
          </cell>
          <cell r="O61">
            <v>1.81</v>
          </cell>
          <cell r="Y61">
            <v>1913</v>
          </cell>
          <cell r="AB61" t="str">
            <v xml:space="preserve">ABONO ASSIS COMP </v>
          </cell>
        </row>
        <row r="62">
          <cell r="C62" t="str">
            <v>HOSPITAL ERMÍRIO COUTINHO - CG Nº 014/2022</v>
          </cell>
          <cell r="E62" t="str">
            <v>ANTONIO TALYSON BRITO DO NASCIMENTO</v>
          </cell>
          <cell r="F62" t="str">
            <v>1 - Médico</v>
          </cell>
          <cell r="G62" t="str">
            <v>2251-25</v>
          </cell>
          <cell r="H62">
            <v>45505</v>
          </cell>
          <cell r="J62">
            <v>1138.17</v>
          </cell>
          <cell r="K62">
            <v>0</v>
          </cell>
          <cell r="O62">
            <v>8.58</v>
          </cell>
        </row>
        <row r="63">
          <cell r="C63" t="str">
            <v>HOSPITAL ERMÍRIO COUTINHO - CG Nº 014/2022</v>
          </cell>
          <cell r="E63" t="str">
            <v>ARIANA INGRID SAMPAIO TELES MIRA</v>
          </cell>
          <cell r="F63" t="str">
            <v>2 - Outros Profissionais da Saúde</v>
          </cell>
          <cell r="G63" t="str">
            <v>2235-05</v>
          </cell>
          <cell r="H63">
            <v>45505</v>
          </cell>
          <cell r="J63">
            <v>349.78</v>
          </cell>
          <cell r="K63">
            <v>0</v>
          </cell>
          <cell r="L63">
            <v>105.18</v>
          </cell>
          <cell r="M63">
            <v>3.59</v>
          </cell>
          <cell r="O63">
            <v>4.9800000000000004</v>
          </cell>
          <cell r="Y63">
            <v>1466.14</v>
          </cell>
          <cell r="AB63" t="str">
            <v xml:space="preserve">ABONO ASSIS COMP </v>
          </cell>
        </row>
        <row r="64">
          <cell r="C64" t="str">
            <v>HOSPITAL ERMÍRIO COUTINHO - CG Nº 014/2022</v>
          </cell>
          <cell r="E64" t="str">
            <v>ARIANNY SIBELLY PESSOA DE ARAUJO</v>
          </cell>
          <cell r="F64" t="str">
            <v>2 - Outros Profissionais da Saúde</v>
          </cell>
          <cell r="G64" t="str">
            <v>2235-05</v>
          </cell>
          <cell r="H64">
            <v>45505</v>
          </cell>
          <cell r="J64">
            <v>198.12</v>
          </cell>
          <cell r="K64">
            <v>0</v>
          </cell>
          <cell r="L64">
            <v>105.18</v>
          </cell>
          <cell r="M64">
            <v>2.79</v>
          </cell>
          <cell r="O64">
            <v>4.9800000000000004</v>
          </cell>
          <cell r="U64">
            <v>120.26</v>
          </cell>
          <cell r="X64" t="str">
            <v>AUX CRECHE</v>
          </cell>
          <cell r="Y64">
            <v>2459.15</v>
          </cell>
          <cell r="AB64" t="str">
            <v xml:space="preserve">ABONO ASSIS COMP </v>
          </cell>
        </row>
        <row r="65">
          <cell r="C65" t="str">
            <v>HOSPITAL ERMÍRIO COUTINHO - CG Nº 014/2022</v>
          </cell>
          <cell r="E65" t="str">
            <v>ARLINE CRISTIANA DE ALMEIDA MENEZES</v>
          </cell>
          <cell r="F65" t="str">
            <v>3 - Administrativo</v>
          </cell>
          <cell r="G65" t="str">
            <v>5143-20</v>
          </cell>
          <cell r="H65">
            <v>45505</v>
          </cell>
          <cell r="J65">
            <v>157.22999999999999</v>
          </cell>
          <cell r="K65">
            <v>0</v>
          </cell>
          <cell r="L65">
            <v>105.18</v>
          </cell>
          <cell r="M65">
            <v>7.06</v>
          </cell>
          <cell r="O65">
            <v>1.81</v>
          </cell>
        </row>
        <row r="66">
          <cell r="C66" t="str">
            <v>HOSPITAL ERMÍRIO COUTINHO - CG Nº 014/2022</v>
          </cell>
          <cell r="E66" t="str">
            <v>ARTHUR MURYLO MARTINS DA SILVA</v>
          </cell>
          <cell r="F66" t="str">
            <v>3 - Administrativo</v>
          </cell>
          <cell r="G66" t="str">
            <v>3132-20</v>
          </cell>
          <cell r="H66">
            <v>45505</v>
          </cell>
          <cell r="J66">
            <v>290.58</v>
          </cell>
          <cell r="K66">
            <v>0</v>
          </cell>
          <cell r="L66">
            <v>105.18</v>
          </cell>
          <cell r="M66">
            <v>7.06</v>
          </cell>
          <cell r="O66">
            <v>1.81</v>
          </cell>
        </row>
        <row r="67">
          <cell r="C67" t="str">
            <v>HOSPITAL ERMÍRIO COUTINHO - CG Nº 014/2022</v>
          </cell>
          <cell r="E67" t="str">
            <v>AVANY LIRA DA CUNHA</v>
          </cell>
          <cell r="F67" t="str">
            <v>2 - Outros Profissionais da Saúde</v>
          </cell>
          <cell r="G67" t="str">
            <v>3222-05</v>
          </cell>
          <cell r="H67">
            <v>45505</v>
          </cell>
          <cell r="J67">
            <v>197.28</v>
          </cell>
          <cell r="K67">
            <v>0</v>
          </cell>
          <cell r="O67">
            <v>1.81</v>
          </cell>
          <cell r="Y67">
            <v>1913</v>
          </cell>
          <cell r="AB67" t="str">
            <v xml:space="preserve">ABONO ASSIS COMP </v>
          </cell>
        </row>
        <row r="68">
          <cell r="C68" t="str">
            <v>HOSPITAL ERMÍRIO COUTINHO - CG Nº 014/2022</v>
          </cell>
          <cell r="E68" t="str">
            <v>BARBARA YLANA RODRIGUES LOBO</v>
          </cell>
          <cell r="F68" t="str">
            <v>1 - Médico</v>
          </cell>
          <cell r="G68" t="str">
            <v>2251-24</v>
          </cell>
          <cell r="H68">
            <v>45505</v>
          </cell>
          <cell r="J68">
            <v>961.03</v>
          </cell>
          <cell r="K68">
            <v>0</v>
          </cell>
          <cell r="O68">
            <v>8.58</v>
          </cell>
        </row>
        <row r="69">
          <cell r="C69" t="str">
            <v>HOSPITAL ERMÍRIO COUTINHO - CG Nº 014/2022</v>
          </cell>
          <cell r="E69" t="str">
            <v>BRUNA REINALDO DA SILVA</v>
          </cell>
          <cell r="F69" t="str">
            <v>2 - Outros Profissionais da Saúde</v>
          </cell>
          <cell r="G69" t="str">
            <v>3222-05</v>
          </cell>
          <cell r="H69">
            <v>45505</v>
          </cell>
          <cell r="J69">
            <v>164.9</v>
          </cell>
          <cell r="K69">
            <v>0</v>
          </cell>
          <cell r="L69">
            <v>105.18</v>
          </cell>
          <cell r="M69">
            <v>7.06</v>
          </cell>
          <cell r="O69">
            <v>1.81</v>
          </cell>
          <cell r="Y69">
            <v>1913</v>
          </cell>
          <cell r="AB69" t="str">
            <v xml:space="preserve">ABONO ASSIS COMP </v>
          </cell>
        </row>
        <row r="70">
          <cell r="C70" t="str">
            <v>HOSPITAL ERMÍRIO COUTINHO - CG Nº 014/2022</v>
          </cell>
          <cell r="E70" t="str">
            <v>BRUNO LOPES DA SILVA</v>
          </cell>
          <cell r="F70" t="str">
            <v>3 - Administrativo</v>
          </cell>
          <cell r="G70" t="str">
            <v>4131-05</v>
          </cell>
          <cell r="H70">
            <v>45505</v>
          </cell>
          <cell r="J70">
            <v>280.52</v>
          </cell>
          <cell r="K70">
            <v>0</v>
          </cell>
          <cell r="L70">
            <v>105.18</v>
          </cell>
          <cell r="M70">
            <v>7.06</v>
          </cell>
          <cell r="O70">
            <v>1.81</v>
          </cell>
        </row>
        <row r="71">
          <cell r="C71" t="str">
            <v>HOSPITAL ERMÍRIO COUTINHO - CG Nº 014/2022</v>
          </cell>
          <cell r="E71" t="str">
            <v>CAMILA MARIA BARBOSA DA SILVA</v>
          </cell>
          <cell r="F71" t="str">
            <v>2 - Outros Profissionais da Saúde</v>
          </cell>
          <cell r="G71" t="str">
            <v>3222-05</v>
          </cell>
          <cell r="H71">
            <v>45505</v>
          </cell>
          <cell r="J71">
            <v>0</v>
          </cell>
          <cell r="K71">
            <v>219.02</v>
          </cell>
          <cell r="L71">
            <v>105.18</v>
          </cell>
          <cell r="M71">
            <v>7.06</v>
          </cell>
          <cell r="O71">
            <v>1.81</v>
          </cell>
          <cell r="Y71">
            <v>1913</v>
          </cell>
          <cell r="AB71" t="str">
            <v xml:space="preserve">ABONO ASSIS COMP </v>
          </cell>
        </row>
        <row r="72">
          <cell r="C72" t="str">
            <v>HOSPITAL ERMÍRIO COUTINHO - CG Nº 014/2022</v>
          </cell>
          <cell r="E72" t="str">
            <v>CARLA FERNANDA SANTOS DA SILVEIRA</v>
          </cell>
          <cell r="F72" t="str">
            <v>2 - Outros Profissionais da Saúde</v>
          </cell>
          <cell r="G72" t="str">
            <v>2237-10</v>
          </cell>
          <cell r="H72">
            <v>45505</v>
          </cell>
          <cell r="J72">
            <v>351.98</v>
          </cell>
          <cell r="K72">
            <v>0</v>
          </cell>
          <cell r="O72">
            <v>1.81</v>
          </cell>
        </row>
        <row r="73">
          <cell r="C73" t="str">
            <v>HOSPITAL ERMÍRIO COUTINHO - CG Nº 014/2022</v>
          </cell>
          <cell r="E73" t="str">
            <v>CARLOS EDUARDO DOS SANTOS</v>
          </cell>
          <cell r="F73" t="str">
            <v>3 - Administrativo</v>
          </cell>
          <cell r="G73" t="str">
            <v>5163-10</v>
          </cell>
          <cell r="H73">
            <v>45505</v>
          </cell>
          <cell r="J73">
            <v>159.72999999999999</v>
          </cell>
          <cell r="K73">
            <v>0</v>
          </cell>
          <cell r="L73">
            <v>105.18</v>
          </cell>
          <cell r="M73">
            <v>7.06</v>
          </cell>
          <cell r="O73">
            <v>1.81</v>
          </cell>
        </row>
        <row r="74">
          <cell r="C74" t="str">
            <v>HOSPITAL ERMÍRIO COUTINHO - CG Nº 014/2022</v>
          </cell>
          <cell r="E74" t="str">
            <v>CARLOS EDUARDO GOMES DOS SANTOS</v>
          </cell>
          <cell r="F74" t="str">
            <v>3 - Administrativo</v>
          </cell>
          <cell r="G74" t="str">
            <v>7823-20</v>
          </cell>
          <cell r="H74">
            <v>45505</v>
          </cell>
          <cell r="J74">
            <v>226.41</v>
          </cell>
          <cell r="K74">
            <v>0</v>
          </cell>
          <cell r="L74">
            <v>105.18</v>
          </cell>
          <cell r="M74">
            <v>7.06</v>
          </cell>
          <cell r="O74">
            <v>1.98</v>
          </cell>
        </row>
        <row r="75">
          <cell r="C75" t="str">
            <v>HOSPITAL ERMÍRIO COUTINHO - CG Nº 014/2022</v>
          </cell>
          <cell r="E75" t="str">
            <v>CARLOS WILLSON CALIXTO DA SILVA</v>
          </cell>
          <cell r="F75" t="str">
            <v>3 - Administrativo</v>
          </cell>
          <cell r="G75" t="str">
            <v>5151-10</v>
          </cell>
          <cell r="H75">
            <v>45505</v>
          </cell>
          <cell r="J75">
            <v>161.74</v>
          </cell>
          <cell r="K75">
            <v>0</v>
          </cell>
          <cell r="L75">
            <v>105.18</v>
          </cell>
          <cell r="M75">
            <v>7.06</v>
          </cell>
          <cell r="O75">
            <v>1.81</v>
          </cell>
        </row>
        <row r="76">
          <cell r="C76" t="str">
            <v>HOSPITAL ERMÍRIO COUTINHO - CG Nº 014/2022</v>
          </cell>
          <cell r="E76" t="str">
            <v>CARMUNILZA FELIX DE VASCONCELOS</v>
          </cell>
          <cell r="F76" t="str">
            <v>2 - Outros Profissionais da Saúde</v>
          </cell>
          <cell r="G76" t="str">
            <v>3222-05</v>
          </cell>
          <cell r="H76">
            <v>45505</v>
          </cell>
          <cell r="J76">
            <v>147.96</v>
          </cell>
          <cell r="K76">
            <v>0</v>
          </cell>
          <cell r="L76">
            <v>105.18</v>
          </cell>
          <cell r="M76">
            <v>7.06</v>
          </cell>
          <cell r="O76">
            <v>1.81</v>
          </cell>
          <cell r="Y76">
            <v>1913</v>
          </cell>
          <cell r="AB76" t="str">
            <v xml:space="preserve">ABONO ASSIS COMP </v>
          </cell>
        </row>
        <row r="77">
          <cell r="C77" t="str">
            <v>HOSPITAL ERMÍRIO COUTINHO - CG Nº 014/2022</v>
          </cell>
          <cell r="E77" t="str">
            <v>CECILIA REGUEIRA DA VEIGA PESSOA</v>
          </cell>
          <cell r="F77" t="str">
            <v>1 - Médico</v>
          </cell>
          <cell r="G77" t="str">
            <v>2251-24</v>
          </cell>
          <cell r="H77">
            <v>45505</v>
          </cell>
          <cell r="J77">
            <v>934.71</v>
          </cell>
          <cell r="K77">
            <v>0</v>
          </cell>
          <cell r="L77">
            <v>105.18</v>
          </cell>
          <cell r="M77">
            <v>7.06</v>
          </cell>
          <cell r="O77">
            <v>8.58</v>
          </cell>
        </row>
        <row r="78">
          <cell r="C78" t="str">
            <v>HOSPITAL ERMÍRIO COUTINHO - CG Nº 014/2022</v>
          </cell>
          <cell r="E78" t="str">
            <v>CECILIA RODRIGUES MUNIZ OLIVEIRA</v>
          </cell>
          <cell r="F78" t="str">
            <v>3 - Administrativo</v>
          </cell>
          <cell r="G78" t="str">
            <v>4221-10</v>
          </cell>
          <cell r="H78">
            <v>45505</v>
          </cell>
          <cell r="J78">
            <v>0</v>
          </cell>
          <cell r="K78">
            <v>195.79</v>
          </cell>
          <cell r="L78">
            <v>105.18</v>
          </cell>
          <cell r="M78">
            <v>7.06</v>
          </cell>
          <cell r="O78">
            <v>1.81</v>
          </cell>
        </row>
        <row r="79">
          <cell r="C79" t="str">
            <v>HOSPITAL ERMÍRIO COUTINHO - CG Nº 014/2022</v>
          </cell>
          <cell r="E79" t="str">
            <v>CHRISTOPHER DE PAULA</v>
          </cell>
          <cell r="F79" t="str">
            <v>3 - Administrativo</v>
          </cell>
          <cell r="G79" t="str">
            <v>4141-05</v>
          </cell>
          <cell r="H79">
            <v>45505</v>
          </cell>
          <cell r="J79">
            <v>134.63999999999999</v>
          </cell>
          <cell r="K79">
            <v>0</v>
          </cell>
          <cell r="L79">
            <v>105.18</v>
          </cell>
          <cell r="M79">
            <v>7.06</v>
          </cell>
          <cell r="O79">
            <v>1.81</v>
          </cell>
        </row>
        <row r="80">
          <cell r="C80" t="str">
            <v>HOSPITAL ERMÍRIO COUTINHO - CG Nº 014/2022</v>
          </cell>
          <cell r="E80" t="str">
            <v>CIBELE SUZI RODRIGUES DA SILVA</v>
          </cell>
          <cell r="F80" t="str">
            <v>3 - Administrativo</v>
          </cell>
          <cell r="G80" t="str">
            <v>4221-10</v>
          </cell>
          <cell r="H80">
            <v>45505</v>
          </cell>
          <cell r="J80">
            <v>173.38</v>
          </cell>
          <cell r="K80">
            <v>0</v>
          </cell>
          <cell r="L80">
            <v>105.18</v>
          </cell>
          <cell r="M80">
            <v>7.06</v>
          </cell>
          <cell r="O80">
            <v>1.81</v>
          </cell>
        </row>
        <row r="81">
          <cell r="C81" t="str">
            <v>HOSPITAL ERMÍRIO COUTINHO - CG Nº 014/2022</v>
          </cell>
          <cell r="E81" t="str">
            <v>CINARA MARIANO PIMENTEL CAMPOS</v>
          </cell>
          <cell r="F81" t="str">
            <v>2 - Outros Profissionais da Saúde</v>
          </cell>
          <cell r="G81" t="str">
            <v>3222-05</v>
          </cell>
          <cell r="H81">
            <v>45505</v>
          </cell>
          <cell r="J81">
            <v>0</v>
          </cell>
          <cell r="K81">
            <v>221.73</v>
          </cell>
          <cell r="L81">
            <v>105.18</v>
          </cell>
          <cell r="M81">
            <v>7.06</v>
          </cell>
          <cell r="O81">
            <v>1.81</v>
          </cell>
          <cell r="Y81">
            <v>1913</v>
          </cell>
          <cell r="AB81" t="str">
            <v xml:space="preserve">ABONO ASSIS COMP </v>
          </cell>
        </row>
        <row r="82">
          <cell r="C82" t="str">
            <v>HOSPITAL ERMÍRIO COUTINHO - CG Nº 014/2022</v>
          </cell>
          <cell r="E82" t="str">
            <v>CINTIA AMARA BARBOSA DA SILVA RAMOS</v>
          </cell>
          <cell r="F82" t="str">
            <v>2 - Outros Profissionais da Saúde</v>
          </cell>
          <cell r="G82" t="str">
            <v>2235-05</v>
          </cell>
          <cell r="H82">
            <v>45505</v>
          </cell>
          <cell r="J82">
            <v>0</v>
          </cell>
          <cell r="K82">
            <v>227.77</v>
          </cell>
          <cell r="L82">
            <v>105.18</v>
          </cell>
          <cell r="M82">
            <v>2.79</v>
          </cell>
          <cell r="O82">
            <v>4.9800000000000004</v>
          </cell>
          <cell r="Y82">
            <v>2459.15</v>
          </cell>
          <cell r="AB82" t="str">
            <v xml:space="preserve">ABONO ASSIS COMP </v>
          </cell>
        </row>
        <row r="83">
          <cell r="C83" t="str">
            <v>HOSPITAL ERMÍRIO COUTINHO - CG Nº 014/2022</v>
          </cell>
          <cell r="E83" t="str">
            <v>CINTIA VANESSA MARQUES DO NASCIMENTO</v>
          </cell>
          <cell r="F83" t="str">
            <v>2 - Outros Profissionais da Saúde</v>
          </cell>
          <cell r="G83" t="str">
            <v>3222-05</v>
          </cell>
          <cell r="H83">
            <v>45505</v>
          </cell>
          <cell r="J83">
            <v>22.59</v>
          </cell>
          <cell r="K83">
            <v>0</v>
          </cell>
          <cell r="L83">
            <v>105.18</v>
          </cell>
          <cell r="M83">
            <v>7.06</v>
          </cell>
          <cell r="O83">
            <v>1.81</v>
          </cell>
          <cell r="Y83">
            <v>956.5</v>
          </cell>
          <cell r="AB83" t="str">
            <v xml:space="preserve">ABONO ASSIS COMP </v>
          </cell>
        </row>
        <row r="84">
          <cell r="C84" t="str">
            <v>HOSPITAL ERMÍRIO COUTINHO - CG Nº 014/2022</v>
          </cell>
          <cell r="E84" t="str">
            <v>CINTYA DE SENA GUERRA ALBUQUERQUE</v>
          </cell>
          <cell r="F84" t="str">
            <v>2 - Outros Profissionais da Saúde</v>
          </cell>
          <cell r="G84" t="str">
            <v>2235-05</v>
          </cell>
          <cell r="H84">
            <v>45505</v>
          </cell>
          <cell r="J84">
            <v>264.89</v>
          </cell>
          <cell r="K84">
            <v>0</v>
          </cell>
          <cell r="L84">
            <v>105.18</v>
          </cell>
          <cell r="M84">
            <v>3.33</v>
          </cell>
          <cell r="O84">
            <v>4.9800000000000004</v>
          </cell>
          <cell r="Y84">
            <v>2096.2800000000002</v>
          </cell>
          <cell r="AB84" t="str">
            <v xml:space="preserve">ABONO ASSIS COMP </v>
          </cell>
        </row>
        <row r="85">
          <cell r="C85" t="str">
            <v>HOSPITAL ERMÍRIO COUTINHO - CG Nº 014/2022</v>
          </cell>
          <cell r="E85" t="str">
            <v>CLAUDIA LIMA DA SILVA</v>
          </cell>
          <cell r="F85" t="str">
            <v>2 - Outros Profissionais da Saúde</v>
          </cell>
          <cell r="G85" t="str">
            <v>3242-05</v>
          </cell>
          <cell r="H85">
            <v>45505</v>
          </cell>
          <cell r="J85">
            <v>185.11</v>
          </cell>
          <cell r="K85">
            <v>0</v>
          </cell>
          <cell r="L85">
            <v>105.18</v>
          </cell>
          <cell r="M85">
            <v>7.06</v>
          </cell>
          <cell r="O85">
            <v>1.81</v>
          </cell>
        </row>
        <row r="86">
          <cell r="C86" t="str">
            <v>HOSPITAL ERMÍRIO COUTINHO - CG Nº 014/2022</v>
          </cell>
          <cell r="E86" t="str">
            <v>CLEITON DIEGO SOUZA DA SILVA</v>
          </cell>
          <cell r="F86" t="str">
            <v>3 - Administrativo</v>
          </cell>
          <cell r="G86" t="str">
            <v>7823-20</v>
          </cell>
          <cell r="H86">
            <v>45505</v>
          </cell>
          <cell r="J86">
            <v>180.05</v>
          </cell>
          <cell r="K86">
            <v>0</v>
          </cell>
          <cell r="L86">
            <v>105.18</v>
          </cell>
          <cell r="M86">
            <v>7.06</v>
          </cell>
          <cell r="O86">
            <v>1.81</v>
          </cell>
        </row>
        <row r="87">
          <cell r="C87" t="str">
            <v>HOSPITAL ERMÍRIO COUTINHO - CG Nº 014/2022</v>
          </cell>
          <cell r="E87" t="str">
            <v>CLELIA FERNANDA MENDES DE AGUIAR</v>
          </cell>
          <cell r="F87" t="str">
            <v>2 - Outros Profissionais da Saúde</v>
          </cell>
          <cell r="G87" t="str">
            <v>2516-05</v>
          </cell>
          <cell r="H87">
            <v>45505</v>
          </cell>
          <cell r="J87">
            <v>258.76</v>
          </cell>
          <cell r="K87">
            <v>0</v>
          </cell>
          <cell r="L87">
            <v>105.18</v>
          </cell>
          <cell r="M87">
            <v>7.06</v>
          </cell>
          <cell r="O87">
            <v>1.98</v>
          </cell>
        </row>
        <row r="88">
          <cell r="C88" t="str">
            <v>HOSPITAL ERMÍRIO COUTINHO - CG Nº 014/2022</v>
          </cell>
          <cell r="E88" t="str">
            <v>CLOVIS FRANCISCO DA SILVA DUBEUX</v>
          </cell>
          <cell r="F88" t="str">
            <v>1 - Médico</v>
          </cell>
          <cell r="G88" t="str">
            <v>2252-50</v>
          </cell>
          <cell r="H88">
            <v>45505</v>
          </cell>
          <cell r="J88">
            <v>862.55</v>
          </cell>
          <cell r="K88">
            <v>0</v>
          </cell>
          <cell r="L88">
            <v>105.18</v>
          </cell>
          <cell r="M88">
            <v>7.06</v>
          </cell>
          <cell r="O88">
            <v>8.58</v>
          </cell>
        </row>
        <row r="89">
          <cell r="C89" t="str">
            <v>HOSPITAL ERMÍRIO COUTINHO - CG Nº 014/2022</v>
          </cell>
          <cell r="E89" t="str">
            <v>CLOVIS MARQUES FILHO</v>
          </cell>
          <cell r="F89" t="str">
            <v>1 - Médico</v>
          </cell>
          <cell r="G89" t="str">
            <v>2252-50</v>
          </cell>
          <cell r="H89">
            <v>45505</v>
          </cell>
          <cell r="J89">
            <v>773.69</v>
          </cell>
          <cell r="K89">
            <v>0</v>
          </cell>
          <cell r="L89">
            <v>105.18</v>
          </cell>
          <cell r="M89">
            <v>7.06</v>
          </cell>
          <cell r="O89">
            <v>8.58</v>
          </cell>
        </row>
        <row r="90">
          <cell r="C90" t="str">
            <v>HOSPITAL ERMÍRIO COUTINHO - CG Nº 014/2022</v>
          </cell>
          <cell r="E90" t="str">
            <v>COSMA SEVERINA DA CONCEICAO</v>
          </cell>
          <cell r="F90" t="str">
            <v>2 - Outros Profissionais da Saúde</v>
          </cell>
          <cell r="G90" t="str">
            <v>3222-05</v>
          </cell>
          <cell r="H90">
            <v>45505</v>
          </cell>
          <cell r="J90">
            <v>171.68</v>
          </cell>
          <cell r="K90">
            <v>0</v>
          </cell>
          <cell r="L90">
            <v>105.18</v>
          </cell>
          <cell r="M90">
            <v>7.06</v>
          </cell>
          <cell r="O90">
            <v>1.81</v>
          </cell>
          <cell r="Y90">
            <v>1913</v>
          </cell>
          <cell r="AB90" t="str">
            <v xml:space="preserve">ABONO ASSIS COMP </v>
          </cell>
        </row>
        <row r="91">
          <cell r="C91" t="str">
            <v>HOSPITAL ERMÍRIO COUTINHO - CG Nº 014/2022</v>
          </cell>
          <cell r="E91" t="str">
            <v>CRISTIANO DA SILVA BATISTA</v>
          </cell>
          <cell r="F91" t="str">
            <v>2 - Outros Profissionais da Saúde</v>
          </cell>
          <cell r="G91" t="str">
            <v>3222-05</v>
          </cell>
          <cell r="H91">
            <v>45505</v>
          </cell>
          <cell r="J91">
            <v>214.32</v>
          </cell>
          <cell r="K91">
            <v>0</v>
          </cell>
          <cell r="O91">
            <v>1.81</v>
          </cell>
          <cell r="Y91">
            <v>1913</v>
          </cell>
          <cell r="AB91" t="str">
            <v xml:space="preserve">ABONO ASSIS COMP </v>
          </cell>
        </row>
        <row r="92">
          <cell r="C92" t="str">
            <v>HOSPITAL ERMÍRIO COUTINHO - CG Nº 014/2022</v>
          </cell>
          <cell r="E92" t="str">
            <v>CRISTINA MARIA CABRAL DE MELO</v>
          </cell>
          <cell r="F92" t="str">
            <v>2 - Outros Profissionais da Saúde</v>
          </cell>
          <cell r="G92" t="str">
            <v>3222-05</v>
          </cell>
          <cell r="H92">
            <v>45505</v>
          </cell>
          <cell r="J92">
            <v>147.96</v>
          </cell>
          <cell r="K92">
            <v>0</v>
          </cell>
          <cell r="L92">
            <v>105.18</v>
          </cell>
          <cell r="M92">
            <v>7.06</v>
          </cell>
          <cell r="O92">
            <v>1.81</v>
          </cell>
          <cell r="Y92">
            <v>1913</v>
          </cell>
          <cell r="AB92" t="str">
            <v xml:space="preserve">ABONO ASSIS COMP </v>
          </cell>
        </row>
        <row r="93">
          <cell r="C93" t="str">
            <v>HOSPITAL ERMÍRIO COUTINHO - CG Nº 014/2022</v>
          </cell>
          <cell r="E93" t="str">
            <v>CYNTHIA DE ALBUQUERQUE FERREIRA LIMA</v>
          </cell>
          <cell r="F93" t="str">
            <v>3 - Administrativo</v>
          </cell>
          <cell r="G93" t="str">
            <v>2235-05</v>
          </cell>
          <cell r="H93">
            <v>45505</v>
          </cell>
          <cell r="J93">
            <v>293.20999999999998</v>
          </cell>
          <cell r="K93">
            <v>0</v>
          </cell>
          <cell r="L93">
            <v>105.18</v>
          </cell>
          <cell r="M93">
            <v>3.59</v>
          </cell>
          <cell r="O93">
            <v>4.9800000000000004</v>
          </cell>
        </row>
        <row r="94">
          <cell r="C94" t="str">
            <v>HOSPITAL ERMÍRIO COUTINHO - CG Nº 014/2022</v>
          </cell>
          <cell r="E94" t="str">
            <v>DANIELE MARIA RIBEIRO DA SILVA</v>
          </cell>
          <cell r="F94" t="str">
            <v>3 - Administrativo</v>
          </cell>
          <cell r="G94" t="str">
            <v>5143-20</v>
          </cell>
          <cell r="H94">
            <v>45505</v>
          </cell>
          <cell r="J94">
            <v>139.15</v>
          </cell>
          <cell r="K94">
            <v>0</v>
          </cell>
          <cell r="L94">
            <v>105.18</v>
          </cell>
          <cell r="M94">
            <v>7.06</v>
          </cell>
          <cell r="O94">
            <v>1.81</v>
          </cell>
        </row>
        <row r="95">
          <cell r="C95" t="str">
            <v>HOSPITAL ERMÍRIO COUTINHO - CG Nº 014/2022</v>
          </cell>
          <cell r="E95" t="str">
            <v>DANIELLE BARBOSA SANTIAGO E SILVA</v>
          </cell>
          <cell r="F95" t="str">
            <v>2 - Outros Profissionais da Saúde</v>
          </cell>
          <cell r="G95" t="str">
            <v>3222-05</v>
          </cell>
          <cell r="H95">
            <v>45505</v>
          </cell>
          <cell r="J95">
            <v>159.25</v>
          </cell>
          <cell r="K95">
            <v>0</v>
          </cell>
          <cell r="L95">
            <v>105.18</v>
          </cell>
          <cell r="M95">
            <v>7.06</v>
          </cell>
          <cell r="O95">
            <v>1.81</v>
          </cell>
          <cell r="Y95">
            <v>1913</v>
          </cell>
          <cell r="AB95" t="str">
            <v xml:space="preserve">ABONO ASSIS COMP </v>
          </cell>
        </row>
        <row r="96">
          <cell r="C96" t="str">
            <v>HOSPITAL ERMÍRIO COUTINHO - CG Nº 014/2022</v>
          </cell>
          <cell r="E96" t="str">
            <v>DANIELLE CASSIMIRO PEREIRA</v>
          </cell>
          <cell r="F96" t="str">
            <v>3 - Administrativo</v>
          </cell>
          <cell r="G96" t="str">
            <v>5132-05</v>
          </cell>
          <cell r="H96">
            <v>45505</v>
          </cell>
          <cell r="J96">
            <v>156.1</v>
          </cell>
          <cell r="K96">
            <v>0</v>
          </cell>
          <cell r="L96">
            <v>105.18</v>
          </cell>
          <cell r="M96">
            <v>7.06</v>
          </cell>
          <cell r="O96">
            <v>1.81</v>
          </cell>
        </row>
        <row r="97">
          <cell r="C97" t="str">
            <v>HOSPITAL ERMÍRIO COUTINHO - CG Nº 014/2022</v>
          </cell>
          <cell r="E97" t="str">
            <v>DANNIELI D ALMEIDA LINS REGIS</v>
          </cell>
          <cell r="F97" t="str">
            <v>2 - Outros Profissionais da Saúde</v>
          </cell>
          <cell r="G97" t="str">
            <v>2235-05</v>
          </cell>
          <cell r="H97">
            <v>45505</v>
          </cell>
          <cell r="J97">
            <v>335.2</v>
          </cell>
          <cell r="K97">
            <v>0</v>
          </cell>
          <cell r="L97">
            <v>105.18</v>
          </cell>
          <cell r="M97">
            <v>3.59</v>
          </cell>
          <cell r="O97">
            <v>4.9800000000000004</v>
          </cell>
          <cell r="Y97">
            <v>1466.14</v>
          </cell>
          <cell r="AB97" t="str">
            <v xml:space="preserve">ABONO ASSIS COMP </v>
          </cell>
        </row>
        <row r="98">
          <cell r="C98" t="str">
            <v>HOSPITAL ERMÍRIO COUTINHO - CG Nº 014/2022</v>
          </cell>
          <cell r="E98" t="str">
            <v>DARCY BRITO DE BARROS</v>
          </cell>
          <cell r="F98" t="str">
            <v>3 - Administrativo</v>
          </cell>
          <cell r="G98" t="str">
            <v>5143-20</v>
          </cell>
          <cell r="H98">
            <v>45505</v>
          </cell>
          <cell r="J98">
            <v>148.65</v>
          </cell>
          <cell r="K98">
            <v>0</v>
          </cell>
          <cell r="L98">
            <v>105.18</v>
          </cell>
          <cell r="M98">
            <v>7.06</v>
          </cell>
          <cell r="O98">
            <v>1.81</v>
          </cell>
        </row>
        <row r="99">
          <cell r="C99" t="str">
            <v>HOSPITAL ERMÍRIO COUTINHO - CG Nº 014/2022</v>
          </cell>
          <cell r="E99" t="str">
            <v>DAVID RICHARDE TRINDADE DO NASCIMENTO</v>
          </cell>
          <cell r="F99" t="str">
            <v>3 - Administrativo</v>
          </cell>
          <cell r="G99" t="str">
            <v>4110-05</v>
          </cell>
          <cell r="H99">
            <v>45505</v>
          </cell>
          <cell r="J99">
            <v>13.26</v>
          </cell>
          <cell r="K99">
            <v>0</v>
          </cell>
          <cell r="O99">
            <v>1.81</v>
          </cell>
          <cell r="R99">
            <v>80</v>
          </cell>
        </row>
        <row r="100">
          <cell r="C100" t="str">
            <v>HOSPITAL ERMÍRIO COUTINHO - CG Nº 014/2022</v>
          </cell>
          <cell r="E100" t="str">
            <v>DAYANE CYBELLE ARAUJO DE ANDRADE SILVA</v>
          </cell>
          <cell r="F100" t="str">
            <v>2 - Outros Profissionais da Saúde</v>
          </cell>
          <cell r="G100" t="str">
            <v>2235-05</v>
          </cell>
          <cell r="H100">
            <v>45505</v>
          </cell>
          <cell r="J100">
            <v>0</v>
          </cell>
          <cell r="K100">
            <v>296.88</v>
          </cell>
          <cell r="L100">
            <v>105.18</v>
          </cell>
          <cell r="M100">
            <v>2.79</v>
          </cell>
          <cell r="O100">
            <v>4.9800000000000004</v>
          </cell>
          <cell r="Y100">
            <v>2459.15</v>
          </cell>
          <cell r="AB100" t="str">
            <v xml:space="preserve">ABONO ASSIS COMP </v>
          </cell>
        </row>
        <row r="101">
          <cell r="C101" t="str">
            <v>HOSPITAL ERMÍRIO COUTINHO - CG Nº 014/2022</v>
          </cell>
          <cell r="E101" t="str">
            <v>DAYANE FERNANDA CANDIDO GOMES DOS SANTOS</v>
          </cell>
          <cell r="F101" t="str">
            <v>2 - Outros Profissionais da Saúde</v>
          </cell>
          <cell r="G101" t="str">
            <v>3222-05</v>
          </cell>
          <cell r="H101">
            <v>45505</v>
          </cell>
          <cell r="J101">
            <v>153.6</v>
          </cell>
          <cell r="K101">
            <v>0</v>
          </cell>
          <cell r="L101">
            <v>105.18</v>
          </cell>
          <cell r="M101">
            <v>7.06</v>
          </cell>
          <cell r="O101">
            <v>1.81</v>
          </cell>
          <cell r="Y101">
            <v>1913</v>
          </cell>
          <cell r="AB101" t="str">
            <v xml:space="preserve">ABONO ASSIS COMP </v>
          </cell>
        </row>
        <row r="102">
          <cell r="C102" t="str">
            <v>HOSPITAL ERMÍRIO COUTINHO - CG Nº 014/2022</v>
          </cell>
          <cell r="E102" t="str">
            <v>DENICLEIDE GOMES DE OLIVEIRA</v>
          </cell>
          <cell r="F102" t="str">
            <v>3 - Administrativo</v>
          </cell>
          <cell r="G102" t="str">
            <v>5211-30</v>
          </cell>
          <cell r="H102">
            <v>45505</v>
          </cell>
          <cell r="J102">
            <v>132.91</v>
          </cell>
          <cell r="K102">
            <v>0</v>
          </cell>
          <cell r="L102">
            <v>105.18</v>
          </cell>
          <cell r="M102">
            <v>7.06</v>
          </cell>
          <cell r="O102">
            <v>1.81</v>
          </cell>
        </row>
        <row r="103">
          <cell r="C103" t="str">
            <v>HOSPITAL ERMÍRIO COUTINHO - CG Nº 014/2022</v>
          </cell>
          <cell r="E103" t="str">
            <v>DENIS BRITO DE FRANCA</v>
          </cell>
          <cell r="F103" t="str">
            <v>3 - Administrativo</v>
          </cell>
          <cell r="G103" t="str">
            <v>5143-20</v>
          </cell>
          <cell r="H103">
            <v>45505</v>
          </cell>
          <cell r="J103">
            <v>201.86</v>
          </cell>
          <cell r="K103">
            <v>0</v>
          </cell>
          <cell r="O103">
            <v>1.81</v>
          </cell>
        </row>
        <row r="104">
          <cell r="C104" t="str">
            <v>HOSPITAL ERMÍRIO COUTINHO - CG Nº 014/2022</v>
          </cell>
          <cell r="E104" t="str">
            <v>DENISE BARBOSA SANTIAGO DE SOUZA</v>
          </cell>
          <cell r="F104" t="str">
            <v>2 - Outros Profissionais da Saúde</v>
          </cell>
          <cell r="G104" t="str">
            <v>3222-05</v>
          </cell>
          <cell r="H104">
            <v>45505</v>
          </cell>
          <cell r="J104">
            <v>160.38</v>
          </cell>
          <cell r="K104">
            <v>0</v>
          </cell>
          <cell r="L104">
            <v>105.18</v>
          </cell>
          <cell r="M104">
            <v>7.06</v>
          </cell>
          <cell r="O104">
            <v>1.81</v>
          </cell>
          <cell r="Y104">
            <v>1913</v>
          </cell>
          <cell r="AB104" t="str">
            <v xml:space="preserve">ABONO ASSIS COMP </v>
          </cell>
        </row>
        <row r="105">
          <cell r="C105" t="str">
            <v>HOSPITAL ERMÍRIO COUTINHO - CG Nº 014/2022</v>
          </cell>
          <cell r="E105" t="str">
            <v>DIONE DARLEN BARBOSA DOS SANTOS</v>
          </cell>
          <cell r="F105" t="str">
            <v>2 - Outros Profissionais da Saúde</v>
          </cell>
          <cell r="G105" t="str">
            <v>3222-05</v>
          </cell>
          <cell r="H105">
            <v>45505</v>
          </cell>
          <cell r="J105">
            <v>204.1</v>
          </cell>
          <cell r="K105">
            <v>0</v>
          </cell>
          <cell r="O105">
            <v>1.81</v>
          </cell>
          <cell r="Y105">
            <v>1913</v>
          </cell>
          <cell r="AB105" t="str">
            <v xml:space="preserve">ABONO ASSIS COMP </v>
          </cell>
        </row>
        <row r="106">
          <cell r="C106" t="str">
            <v>HOSPITAL ERMÍRIO COUTINHO - CG Nº 014/2022</v>
          </cell>
          <cell r="E106" t="str">
            <v>DJANISE LACERDA LEITE</v>
          </cell>
          <cell r="F106" t="str">
            <v>1 - Médico</v>
          </cell>
          <cell r="G106" t="str">
            <v>2251-24</v>
          </cell>
          <cell r="H106">
            <v>45505</v>
          </cell>
          <cell r="J106">
            <v>754.63</v>
          </cell>
          <cell r="K106">
            <v>0</v>
          </cell>
          <cell r="L106">
            <v>105.18</v>
          </cell>
          <cell r="M106">
            <v>7.06</v>
          </cell>
          <cell r="O106">
            <v>8.58</v>
          </cell>
        </row>
        <row r="107">
          <cell r="C107" t="str">
            <v>HOSPITAL ERMÍRIO COUTINHO - CG Nº 014/2022</v>
          </cell>
          <cell r="E107" t="str">
            <v>DUCILENE MARIA DA SILVA</v>
          </cell>
          <cell r="F107" t="str">
            <v>2 - Outros Profissionais da Saúde</v>
          </cell>
          <cell r="G107" t="str">
            <v>2235-05</v>
          </cell>
          <cell r="H107">
            <v>45505</v>
          </cell>
          <cell r="J107">
            <v>331.25</v>
          </cell>
          <cell r="K107">
            <v>0</v>
          </cell>
          <cell r="L107">
            <v>105.18</v>
          </cell>
          <cell r="M107">
            <v>3.59</v>
          </cell>
          <cell r="O107">
            <v>4.9800000000000004</v>
          </cell>
          <cell r="Y107">
            <v>1466.14</v>
          </cell>
          <cell r="AB107" t="str">
            <v xml:space="preserve">ABONO ASSIS COMP </v>
          </cell>
        </row>
        <row r="108">
          <cell r="C108" t="str">
            <v>HOSPITAL ERMÍRIO COUTINHO - CG Nº 014/2022</v>
          </cell>
          <cell r="E108" t="str">
            <v>DULCINETE MARIA DE SOUSA</v>
          </cell>
          <cell r="F108" t="str">
            <v>2 - Outros Profissionais da Saúde</v>
          </cell>
          <cell r="G108" t="str">
            <v>3222-05</v>
          </cell>
          <cell r="H108">
            <v>45505</v>
          </cell>
          <cell r="J108">
            <v>171.68</v>
          </cell>
          <cell r="K108">
            <v>0</v>
          </cell>
          <cell r="L108">
            <v>105.18</v>
          </cell>
          <cell r="M108">
            <v>7.06</v>
          </cell>
          <cell r="O108">
            <v>1.81</v>
          </cell>
          <cell r="Y108">
            <v>1913</v>
          </cell>
          <cell r="AB108" t="str">
            <v xml:space="preserve">ABONO ASSIS COMP </v>
          </cell>
        </row>
        <row r="109">
          <cell r="C109" t="str">
            <v>HOSPITAL ERMÍRIO COUTINHO - CG Nº 014/2022</v>
          </cell>
          <cell r="E109" t="str">
            <v>EDEJALMA ROCHA DA SILVA</v>
          </cell>
          <cell r="F109" t="str">
            <v>2 - Outros Profissionais da Saúde</v>
          </cell>
          <cell r="G109" t="str">
            <v>3241-15</v>
          </cell>
          <cell r="H109">
            <v>45505</v>
          </cell>
          <cell r="J109">
            <v>295.06</v>
          </cell>
          <cell r="K109">
            <v>0</v>
          </cell>
          <cell r="L109">
            <v>105.18</v>
          </cell>
          <cell r="M109">
            <v>7.06</v>
          </cell>
          <cell r="O109">
            <v>14.01</v>
          </cell>
        </row>
        <row r="110">
          <cell r="C110" t="str">
            <v>HOSPITAL ERMÍRIO COUTINHO - CG Nº 014/2022</v>
          </cell>
          <cell r="E110" t="str">
            <v>EDELSON SEVERO DA SILVA</v>
          </cell>
          <cell r="F110" t="str">
            <v>3 - Administrativo</v>
          </cell>
          <cell r="G110" t="str">
            <v>5151-10</v>
          </cell>
          <cell r="H110">
            <v>45505</v>
          </cell>
          <cell r="J110">
            <v>167.39</v>
          </cell>
          <cell r="K110">
            <v>0</v>
          </cell>
          <cell r="L110">
            <v>105.18</v>
          </cell>
          <cell r="M110">
            <v>7.06</v>
          </cell>
          <cell r="O110">
            <v>1.81</v>
          </cell>
        </row>
        <row r="111">
          <cell r="C111" t="str">
            <v>HOSPITAL ERMÍRIO COUTINHO - CG Nº 014/2022</v>
          </cell>
          <cell r="E111" t="str">
            <v>EDIANA MARIA DA SILVA</v>
          </cell>
          <cell r="F111" t="str">
            <v>2 - Outros Profissionais da Saúde</v>
          </cell>
          <cell r="G111" t="str">
            <v>3222-05</v>
          </cell>
          <cell r="H111">
            <v>45505</v>
          </cell>
          <cell r="J111">
            <v>164.9</v>
          </cell>
          <cell r="K111">
            <v>0</v>
          </cell>
          <cell r="L111">
            <v>105.18</v>
          </cell>
          <cell r="M111">
            <v>7.06</v>
          </cell>
          <cell r="O111">
            <v>1.81</v>
          </cell>
        </row>
        <row r="112">
          <cell r="C112" t="str">
            <v>HOSPITAL ERMÍRIO COUTINHO - CG Nº 014/2022</v>
          </cell>
          <cell r="E112" t="str">
            <v>EDIJAILMA MIRANDA DA SILVA</v>
          </cell>
          <cell r="F112" t="str">
            <v>3 - Administrativo</v>
          </cell>
          <cell r="G112" t="str">
            <v>5143-20</v>
          </cell>
          <cell r="H112">
            <v>45505</v>
          </cell>
          <cell r="J112">
            <v>144.80000000000001</v>
          </cell>
          <cell r="K112">
            <v>0</v>
          </cell>
          <cell r="L112">
            <v>105.18</v>
          </cell>
          <cell r="M112">
            <v>7.06</v>
          </cell>
          <cell r="O112">
            <v>1.81</v>
          </cell>
        </row>
        <row r="113">
          <cell r="C113" t="str">
            <v>HOSPITAL ERMÍRIO COUTINHO - CG Nº 014/2022</v>
          </cell>
          <cell r="E113" t="str">
            <v>EDIJAIRO DE ANDRADE SILVA</v>
          </cell>
          <cell r="F113" t="str">
            <v>2 - Outros Profissionais da Saúde</v>
          </cell>
          <cell r="G113" t="str">
            <v>3222-05</v>
          </cell>
          <cell r="H113">
            <v>45505</v>
          </cell>
          <cell r="J113">
            <v>153.6</v>
          </cell>
          <cell r="K113">
            <v>0</v>
          </cell>
          <cell r="L113">
            <v>105.18</v>
          </cell>
          <cell r="M113">
            <v>7.06</v>
          </cell>
          <cell r="O113">
            <v>1.81</v>
          </cell>
          <cell r="Y113">
            <v>1913</v>
          </cell>
          <cell r="AB113" t="str">
            <v xml:space="preserve">ABONO ASSIS COMP </v>
          </cell>
        </row>
        <row r="114">
          <cell r="C114" t="str">
            <v>HOSPITAL ERMÍRIO COUTINHO - CG Nº 014/2022</v>
          </cell>
          <cell r="E114" t="str">
            <v>EDILEUZA MARIA DA SILVA</v>
          </cell>
          <cell r="F114" t="str">
            <v>3 - Administrativo</v>
          </cell>
          <cell r="G114" t="str">
            <v>5143-20</v>
          </cell>
          <cell r="H114">
            <v>45505</v>
          </cell>
          <cell r="K114">
            <v>0</v>
          </cell>
          <cell r="O114">
            <v>1.81</v>
          </cell>
        </row>
        <row r="115">
          <cell r="C115" t="str">
            <v>HOSPITAL ERMÍRIO COUTINHO - CG Nº 014/2022</v>
          </cell>
          <cell r="E115" t="str">
            <v>EDINEA MARIA DA SILVA</v>
          </cell>
          <cell r="F115" t="str">
            <v>2 - Outros Profissionais da Saúde</v>
          </cell>
          <cell r="G115" t="str">
            <v>3222-05</v>
          </cell>
          <cell r="H115">
            <v>45505</v>
          </cell>
          <cell r="J115">
            <v>142.31</v>
          </cell>
          <cell r="K115">
            <v>0</v>
          </cell>
          <cell r="L115">
            <v>105.18</v>
          </cell>
          <cell r="M115">
            <v>7.06</v>
          </cell>
          <cell r="O115">
            <v>1.81</v>
          </cell>
          <cell r="Y115">
            <v>1913</v>
          </cell>
          <cell r="AB115" t="str">
            <v xml:space="preserve">ABONO ASSIS COMP </v>
          </cell>
        </row>
        <row r="116">
          <cell r="C116" t="str">
            <v>HOSPITAL ERMÍRIO COUTINHO - CG Nº 014/2022</v>
          </cell>
          <cell r="E116" t="str">
            <v>EDJANE BELARMINO DE FRANCA</v>
          </cell>
          <cell r="F116" t="str">
            <v>3 - Administrativo</v>
          </cell>
          <cell r="G116" t="str">
            <v>5143-20</v>
          </cell>
          <cell r="H116">
            <v>45505</v>
          </cell>
          <cell r="J116">
            <v>168.52</v>
          </cell>
          <cell r="K116">
            <v>0</v>
          </cell>
          <cell r="L116">
            <v>105.18</v>
          </cell>
          <cell r="M116">
            <v>7.06</v>
          </cell>
          <cell r="O116">
            <v>1.81</v>
          </cell>
        </row>
        <row r="117">
          <cell r="C117" t="str">
            <v>HOSPITAL ERMÍRIO COUTINHO - CG Nº 014/2022</v>
          </cell>
          <cell r="E117" t="str">
            <v>EDMILSON GOMES PEREIRA JUNIOR</v>
          </cell>
          <cell r="F117" t="str">
            <v>3 - Administrativo</v>
          </cell>
          <cell r="G117" t="str">
            <v>3516-05</v>
          </cell>
          <cell r="H117">
            <v>45505</v>
          </cell>
          <cell r="J117">
            <v>186.29</v>
          </cell>
          <cell r="K117">
            <v>0</v>
          </cell>
          <cell r="L117">
            <v>105.18</v>
          </cell>
          <cell r="M117">
            <v>7.06</v>
          </cell>
          <cell r="O117">
            <v>1.81</v>
          </cell>
        </row>
        <row r="118">
          <cell r="C118" t="str">
            <v>HOSPITAL ERMÍRIO COUTINHO - CG Nº 014/2022</v>
          </cell>
          <cell r="E118" t="str">
            <v>EDSON DE LUCENA ABREU</v>
          </cell>
          <cell r="F118" t="str">
            <v>3 - Administrativo</v>
          </cell>
          <cell r="G118" t="str">
            <v>5151-10</v>
          </cell>
          <cell r="H118">
            <v>45505</v>
          </cell>
          <cell r="J118">
            <v>185.93</v>
          </cell>
          <cell r="K118">
            <v>0</v>
          </cell>
          <cell r="O118">
            <v>1.81</v>
          </cell>
        </row>
        <row r="119">
          <cell r="C119" t="str">
            <v>HOSPITAL ERMÍRIO COUTINHO - CG Nº 014/2022</v>
          </cell>
          <cell r="E119" t="str">
            <v>EDUARDO ANDRE FERREIRA DA SILVA</v>
          </cell>
          <cell r="F119" t="str">
            <v>3 - Administrativo</v>
          </cell>
          <cell r="G119" t="str">
            <v>7823-20</v>
          </cell>
          <cell r="H119">
            <v>45505</v>
          </cell>
          <cell r="J119">
            <v>31.93</v>
          </cell>
          <cell r="K119">
            <v>0</v>
          </cell>
          <cell r="L119">
            <v>105.18</v>
          </cell>
          <cell r="M119">
            <v>7.06</v>
          </cell>
          <cell r="O119">
            <v>1.98</v>
          </cell>
        </row>
        <row r="120">
          <cell r="C120" t="str">
            <v>HOSPITAL ERMÍRIO COUTINHO - CG Nº 014/2022</v>
          </cell>
          <cell r="E120" t="str">
            <v>EDUARDO DE LIMA E SILVA DE SOUZA</v>
          </cell>
          <cell r="F120" t="str">
            <v>3 - Administrativo</v>
          </cell>
          <cell r="G120" t="str">
            <v>7823-20</v>
          </cell>
          <cell r="H120">
            <v>45505</v>
          </cell>
          <cell r="J120">
            <v>65.41</v>
          </cell>
          <cell r="K120">
            <v>0</v>
          </cell>
          <cell r="L120">
            <v>105.18</v>
          </cell>
          <cell r="M120">
            <v>7.06</v>
          </cell>
          <cell r="O120">
            <v>1.98</v>
          </cell>
        </row>
        <row r="121">
          <cell r="C121" t="str">
            <v>HOSPITAL ERMÍRIO COUTINHO - CG Nº 014/2022</v>
          </cell>
          <cell r="E121" t="str">
            <v>EDVANIA MODESTO ALVES</v>
          </cell>
          <cell r="F121" t="str">
            <v>2 - Outros Profissionais da Saúde</v>
          </cell>
          <cell r="G121" t="str">
            <v>3222-05</v>
          </cell>
          <cell r="H121">
            <v>45505</v>
          </cell>
          <cell r="J121">
            <v>164.9</v>
          </cell>
          <cell r="K121">
            <v>0</v>
          </cell>
          <cell r="L121">
            <v>105.18</v>
          </cell>
          <cell r="M121">
            <v>7.06</v>
          </cell>
          <cell r="O121">
            <v>1.81</v>
          </cell>
          <cell r="Y121">
            <v>1913</v>
          </cell>
          <cell r="AB121" t="str">
            <v xml:space="preserve">ABONO ASSIS COMP </v>
          </cell>
        </row>
        <row r="122">
          <cell r="C122" t="str">
            <v>HOSPITAL ERMÍRIO COUTINHO - CG Nº 014/2022</v>
          </cell>
          <cell r="E122" t="str">
            <v>EGNALDO FERREIRA LOPES</v>
          </cell>
          <cell r="F122" t="str">
            <v>1 - Médico</v>
          </cell>
          <cell r="G122" t="str">
            <v>2251-25</v>
          </cell>
          <cell r="H122">
            <v>45505</v>
          </cell>
          <cell r="J122">
            <v>958.48</v>
          </cell>
          <cell r="K122">
            <v>0</v>
          </cell>
          <cell r="L122">
            <v>105.18</v>
          </cell>
          <cell r="M122">
            <v>7.06</v>
          </cell>
          <cell r="O122">
            <v>8.58</v>
          </cell>
        </row>
        <row r="123">
          <cell r="C123" t="str">
            <v>HOSPITAL ERMÍRIO COUTINHO - CG Nº 014/2022</v>
          </cell>
          <cell r="E123" t="str">
            <v>ELAINE BIENE LUIZ DA SILVA</v>
          </cell>
          <cell r="F123" t="str">
            <v>2 - Outros Profissionais da Saúde</v>
          </cell>
          <cell r="G123" t="str">
            <v>3222-05</v>
          </cell>
          <cell r="H123">
            <v>45505</v>
          </cell>
          <cell r="J123">
            <v>142.31</v>
          </cell>
          <cell r="K123">
            <v>0</v>
          </cell>
          <cell r="L123">
            <v>105.18</v>
          </cell>
          <cell r="M123">
            <v>7.06</v>
          </cell>
          <cell r="O123">
            <v>1.81</v>
          </cell>
          <cell r="Y123">
            <v>1913</v>
          </cell>
          <cell r="AB123" t="str">
            <v xml:space="preserve">ABONO ASSIS COMP </v>
          </cell>
        </row>
        <row r="124">
          <cell r="C124" t="str">
            <v>HOSPITAL ERMÍRIO COUTINHO - CG Nº 014/2022</v>
          </cell>
          <cell r="E124" t="str">
            <v>ELAINE CRISTINA DO NASCIMENTO</v>
          </cell>
          <cell r="F124" t="str">
            <v>2 - Outros Profissionais da Saúde</v>
          </cell>
          <cell r="G124" t="str">
            <v>3222-05</v>
          </cell>
          <cell r="H124">
            <v>45505</v>
          </cell>
          <cell r="J124">
            <v>170.55</v>
          </cell>
          <cell r="K124">
            <v>0</v>
          </cell>
          <cell r="L124">
            <v>105.18</v>
          </cell>
          <cell r="M124">
            <v>7.06</v>
          </cell>
          <cell r="O124">
            <v>1.81</v>
          </cell>
          <cell r="Y124">
            <v>1913</v>
          </cell>
          <cell r="AB124" t="str">
            <v xml:space="preserve">ABONO ASSIS COMP </v>
          </cell>
        </row>
        <row r="125">
          <cell r="C125" t="str">
            <v>HOSPITAL ERMÍRIO COUTINHO - CG Nº 014/2022</v>
          </cell>
          <cell r="E125" t="str">
            <v>ELANIA ANDRADE PEREIRA DA SILVA</v>
          </cell>
          <cell r="F125" t="str">
            <v>2 - Outros Profissionais da Saúde</v>
          </cell>
          <cell r="G125" t="str">
            <v>3222-05</v>
          </cell>
          <cell r="H125">
            <v>45505</v>
          </cell>
          <cell r="J125">
            <v>0</v>
          </cell>
          <cell r="K125">
            <v>202.94</v>
          </cell>
          <cell r="L125">
            <v>105.18</v>
          </cell>
          <cell r="M125">
            <v>7.06</v>
          </cell>
          <cell r="O125">
            <v>1.81</v>
          </cell>
          <cell r="Y125">
            <v>1913</v>
          </cell>
          <cell r="AB125" t="str">
            <v xml:space="preserve">ABONO ASSIS COMP </v>
          </cell>
        </row>
        <row r="126">
          <cell r="C126" t="str">
            <v>HOSPITAL ERMÍRIO COUTINHO - CG Nº 014/2022</v>
          </cell>
          <cell r="E126" t="str">
            <v>ELANY CHIRSTINY GOMES DA MOTA</v>
          </cell>
          <cell r="F126" t="str">
            <v>2 - Outros Profissionais da Saúde</v>
          </cell>
          <cell r="G126" t="str">
            <v>3222-05</v>
          </cell>
          <cell r="H126">
            <v>45505</v>
          </cell>
          <cell r="J126">
            <v>0</v>
          </cell>
          <cell r="K126">
            <v>180.72</v>
          </cell>
          <cell r="L126">
            <v>105.18</v>
          </cell>
          <cell r="M126">
            <v>7.06</v>
          </cell>
          <cell r="O126">
            <v>1.81</v>
          </cell>
          <cell r="Y126">
            <v>1913</v>
          </cell>
          <cell r="AB126" t="str">
            <v xml:space="preserve">ABONO ASSIS COMP </v>
          </cell>
        </row>
        <row r="127">
          <cell r="C127" t="str">
            <v>HOSPITAL ERMÍRIO COUTINHO - CG Nº 014/2022</v>
          </cell>
          <cell r="E127" t="str">
            <v>ELIANA BEZERRA DE LIMA</v>
          </cell>
          <cell r="F127" t="str">
            <v>2 - Outros Profissionais da Saúde</v>
          </cell>
          <cell r="G127" t="str">
            <v>3222-05</v>
          </cell>
          <cell r="H127">
            <v>45505</v>
          </cell>
          <cell r="J127">
            <v>171.68</v>
          </cell>
          <cell r="K127">
            <v>0</v>
          </cell>
          <cell r="L127">
            <v>105.18</v>
          </cell>
          <cell r="M127">
            <v>7.06</v>
          </cell>
          <cell r="O127">
            <v>1.81</v>
          </cell>
          <cell r="Y127">
            <v>1913</v>
          </cell>
          <cell r="AB127" t="str">
            <v xml:space="preserve">ABONO ASSIS COMP </v>
          </cell>
        </row>
        <row r="128">
          <cell r="C128" t="str">
            <v>HOSPITAL ERMÍRIO COUTINHO - CG Nº 014/2022</v>
          </cell>
          <cell r="E128" t="str">
            <v>ELIENEIDE DA SILVA PATRICIO</v>
          </cell>
          <cell r="F128" t="str">
            <v>3 - Administrativo</v>
          </cell>
          <cell r="G128" t="str">
            <v>5135-05</v>
          </cell>
          <cell r="H128">
            <v>45505</v>
          </cell>
          <cell r="J128">
            <v>167.39</v>
          </cell>
          <cell r="K128">
            <v>0</v>
          </cell>
          <cell r="L128">
            <v>105.18</v>
          </cell>
          <cell r="M128">
            <v>7.06</v>
          </cell>
          <cell r="O128">
            <v>1.81</v>
          </cell>
        </row>
        <row r="129">
          <cell r="C129" t="str">
            <v>HOSPITAL ERMÍRIO COUTINHO - CG Nº 014/2022</v>
          </cell>
          <cell r="E129" t="str">
            <v>ELIEZER DA SILVA PATRICIO</v>
          </cell>
          <cell r="F129" t="str">
            <v>3 - Administrativo</v>
          </cell>
          <cell r="G129" t="str">
            <v>7823-20</v>
          </cell>
          <cell r="H129">
            <v>45505</v>
          </cell>
          <cell r="J129">
            <v>207.22</v>
          </cell>
          <cell r="K129">
            <v>0</v>
          </cell>
          <cell r="L129">
            <v>105.18</v>
          </cell>
          <cell r="M129">
            <v>7.06</v>
          </cell>
          <cell r="O129">
            <v>1.98</v>
          </cell>
        </row>
        <row r="130">
          <cell r="C130" t="str">
            <v>HOSPITAL ERMÍRIO COUTINHO - CG Nº 014/2022</v>
          </cell>
          <cell r="E130" t="str">
            <v>ELISA SOARES DA SILVA QUEIROZ</v>
          </cell>
          <cell r="F130" t="str">
            <v>2 - Outros Profissionais da Saúde</v>
          </cell>
          <cell r="G130" t="str">
            <v>3222-05</v>
          </cell>
          <cell r="H130">
            <v>45505</v>
          </cell>
          <cell r="J130">
            <v>0</v>
          </cell>
          <cell r="K130">
            <v>246.97</v>
          </cell>
          <cell r="L130">
            <v>105.18</v>
          </cell>
          <cell r="M130">
            <v>7.06</v>
          </cell>
          <cell r="O130">
            <v>1.81</v>
          </cell>
          <cell r="Y130">
            <v>1913</v>
          </cell>
          <cell r="AB130" t="str">
            <v xml:space="preserve">ABONO ASSIS COMP </v>
          </cell>
        </row>
        <row r="131">
          <cell r="C131" t="str">
            <v>HOSPITAL ERMÍRIO COUTINHO - CG Nº 014/2022</v>
          </cell>
          <cell r="E131" t="str">
            <v>ELTON VINICIUS DE OLIVEIRA XAVIER</v>
          </cell>
          <cell r="F131" t="str">
            <v>3 - Administrativo</v>
          </cell>
          <cell r="G131" t="str">
            <v>3132-20</v>
          </cell>
          <cell r="H131">
            <v>45505</v>
          </cell>
          <cell r="J131">
            <v>295.57</v>
          </cell>
          <cell r="K131">
            <v>0</v>
          </cell>
          <cell r="L131">
            <v>105.18</v>
          </cell>
          <cell r="M131">
            <v>7.06</v>
          </cell>
          <cell r="O131">
            <v>1.81</v>
          </cell>
        </row>
        <row r="132">
          <cell r="C132" t="str">
            <v>HOSPITAL ERMÍRIO COUTINHO - CG Nº 014/2022</v>
          </cell>
          <cell r="E132" t="str">
            <v>ELVIS EMMANUEL SILVA SANTOS</v>
          </cell>
          <cell r="F132" t="str">
            <v>3 - Administrativo</v>
          </cell>
          <cell r="G132" t="str">
            <v>5135-05</v>
          </cell>
          <cell r="H132">
            <v>45505</v>
          </cell>
          <cell r="J132">
            <v>139.15</v>
          </cell>
          <cell r="K132">
            <v>0</v>
          </cell>
          <cell r="L132">
            <v>105.18</v>
          </cell>
          <cell r="M132">
            <v>7.06</v>
          </cell>
          <cell r="O132">
            <v>1.81</v>
          </cell>
        </row>
        <row r="133">
          <cell r="C133" t="str">
            <v>HOSPITAL ERMÍRIO COUTINHO - CG Nº 014/2022</v>
          </cell>
          <cell r="E133" t="str">
            <v>ELZE MARIA DA SILVA</v>
          </cell>
          <cell r="F133" t="str">
            <v>3 - Administrativo</v>
          </cell>
          <cell r="G133" t="str">
            <v>4101-05</v>
          </cell>
          <cell r="H133">
            <v>45505</v>
          </cell>
          <cell r="K133">
            <v>0</v>
          </cell>
          <cell r="O133">
            <v>1.81</v>
          </cell>
        </row>
        <row r="134">
          <cell r="C134" t="str">
            <v>HOSPITAL ERMÍRIO COUTINHO - CG Nº 014/2022</v>
          </cell>
          <cell r="E134" t="str">
            <v>EMANUEL RABI GOIANA FREIRE</v>
          </cell>
          <cell r="F134" t="str">
            <v>2 - Outros Profissionais da Saúde</v>
          </cell>
          <cell r="G134" t="str">
            <v>2235-05</v>
          </cell>
          <cell r="H134">
            <v>45505</v>
          </cell>
          <cell r="J134">
            <v>227.12</v>
          </cell>
          <cell r="K134">
            <v>0</v>
          </cell>
          <cell r="L134">
            <v>105.18</v>
          </cell>
          <cell r="M134">
            <v>3.33</v>
          </cell>
          <cell r="O134">
            <v>4.9800000000000004</v>
          </cell>
          <cell r="Y134">
            <v>2096.2800000000002</v>
          </cell>
          <cell r="AB134" t="str">
            <v xml:space="preserve">ABONO ASSIS COMP </v>
          </cell>
        </row>
        <row r="135">
          <cell r="C135" t="str">
            <v>HOSPITAL ERMÍRIO COUTINHO - CG Nº 014/2022</v>
          </cell>
          <cell r="E135" t="str">
            <v>EMANUELLY FLAVIA LUCAS DA SILVA</v>
          </cell>
          <cell r="F135" t="str">
            <v>3 - Administrativo</v>
          </cell>
          <cell r="G135" t="str">
            <v>4221-10</v>
          </cell>
          <cell r="H135">
            <v>45505</v>
          </cell>
          <cell r="J135">
            <v>167.24</v>
          </cell>
          <cell r="K135">
            <v>0</v>
          </cell>
          <cell r="L135">
            <v>105.18</v>
          </cell>
          <cell r="M135">
            <v>7.06</v>
          </cell>
          <cell r="O135">
            <v>1.81</v>
          </cell>
        </row>
        <row r="136">
          <cell r="C136" t="str">
            <v>HOSPITAL ERMÍRIO COUTINHO - CG Nº 014/2022</v>
          </cell>
          <cell r="E136" t="str">
            <v>EMMANUELLE TAVARES BRAGA DE OLIVEIRA MENDES</v>
          </cell>
          <cell r="F136" t="str">
            <v>2 - Outros Profissionais da Saúde</v>
          </cell>
          <cell r="G136" t="str">
            <v>2235-05</v>
          </cell>
          <cell r="H136">
            <v>45505</v>
          </cell>
          <cell r="J136">
            <v>419.24</v>
          </cell>
          <cell r="K136">
            <v>0</v>
          </cell>
          <cell r="L136">
            <v>105.18</v>
          </cell>
          <cell r="M136">
            <v>3.59</v>
          </cell>
          <cell r="O136">
            <v>4.9800000000000004</v>
          </cell>
          <cell r="Y136">
            <v>1466.14</v>
          </cell>
          <cell r="AB136" t="str">
            <v xml:space="preserve">ABONO ASSIS COMP </v>
          </cell>
        </row>
        <row r="137">
          <cell r="C137" t="str">
            <v>HOSPITAL ERMÍRIO COUTINHO - CG Nº 014/2022</v>
          </cell>
          <cell r="E137" t="str">
            <v>ERICA MONTEIRO DA SILVA</v>
          </cell>
          <cell r="F137" t="str">
            <v>2 - Outros Profissionais da Saúde</v>
          </cell>
          <cell r="G137" t="str">
            <v>3242-05</v>
          </cell>
          <cell r="H137">
            <v>45505</v>
          </cell>
          <cell r="J137">
            <v>165.64</v>
          </cell>
          <cell r="K137">
            <v>0</v>
          </cell>
          <cell r="L137">
            <v>105.18</v>
          </cell>
          <cell r="M137">
            <v>7.06</v>
          </cell>
          <cell r="O137">
            <v>1.81</v>
          </cell>
        </row>
        <row r="138">
          <cell r="C138" t="str">
            <v>HOSPITAL ERMÍRIO COUTINHO - CG Nº 014/2022</v>
          </cell>
          <cell r="E138" t="str">
            <v>ERICA MUNIQUE DA SILVA</v>
          </cell>
          <cell r="F138" t="str">
            <v>2 - Outros Profissionais da Saúde</v>
          </cell>
          <cell r="G138" t="str">
            <v>3222-05</v>
          </cell>
          <cell r="H138">
            <v>45505</v>
          </cell>
          <cell r="J138">
            <v>171.68</v>
          </cell>
          <cell r="K138">
            <v>0</v>
          </cell>
          <cell r="L138">
            <v>105.18</v>
          </cell>
          <cell r="M138">
            <v>7.06</v>
          </cell>
          <cell r="O138">
            <v>1.81</v>
          </cell>
          <cell r="U138">
            <v>81.02</v>
          </cell>
          <cell r="X138" t="str">
            <v>AUX CRECHE</v>
          </cell>
          <cell r="Y138">
            <v>1913</v>
          </cell>
          <cell r="AB138" t="str">
            <v xml:space="preserve">ABONO ASSIS COMP </v>
          </cell>
        </row>
        <row r="139">
          <cell r="C139" t="str">
            <v>HOSPITAL ERMÍRIO COUTINHO - CG Nº 014/2022</v>
          </cell>
          <cell r="E139" t="str">
            <v>ERLAINE BERNARDO DA SILVA</v>
          </cell>
          <cell r="F139" t="str">
            <v>2 - Outros Profissionais da Saúde</v>
          </cell>
          <cell r="G139" t="str">
            <v>2235-05</v>
          </cell>
          <cell r="H139">
            <v>45505</v>
          </cell>
          <cell r="J139">
            <v>318.8</v>
          </cell>
          <cell r="K139">
            <v>0</v>
          </cell>
          <cell r="L139">
            <v>105.18</v>
          </cell>
          <cell r="M139">
            <v>3.59</v>
          </cell>
          <cell r="O139">
            <v>4.9800000000000004</v>
          </cell>
          <cell r="Y139">
            <v>1466.14</v>
          </cell>
          <cell r="AB139" t="str">
            <v xml:space="preserve">ABONO ASSIS COMP </v>
          </cell>
        </row>
        <row r="140">
          <cell r="C140" t="str">
            <v>HOSPITAL ERMÍRIO COUTINHO - CG Nº 014/2022</v>
          </cell>
          <cell r="E140" t="str">
            <v>ESMERALDA CIRINO ORLANDO DA SILVA</v>
          </cell>
          <cell r="F140" t="str">
            <v>2 - Outros Profissionais da Saúde</v>
          </cell>
          <cell r="G140" t="str">
            <v>3222-05</v>
          </cell>
          <cell r="H140">
            <v>45505</v>
          </cell>
          <cell r="J140">
            <v>147.96</v>
          </cell>
          <cell r="K140">
            <v>0</v>
          </cell>
          <cell r="L140">
            <v>105.18</v>
          </cell>
          <cell r="M140">
            <v>7.06</v>
          </cell>
          <cell r="O140">
            <v>1.81</v>
          </cell>
          <cell r="Y140">
            <v>1913</v>
          </cell>
          <cell r="AB140" t="str">
            <v xml:space="preserve">ABONO ASSIS COMP </v>
          </cell>
        </row>
        <row r="141">
          <cell r="C141" t="str">
            <v>HOSPITAL ERMÍRIO COUTINHO - CG Nº 014/2022</v>
          </cell>
          <cell r="E141" t="str">
            <v>ESTER PAULA COSTA DE OLIVEIRA CONCEICAO</v>
          </cell>
          <cell r="F141" t="str">
            <v>2 - Outros Profissionais da Saúde</v>
          </cell>
          <cell r="G141" t="str">
            <v>3222-05</v>
          </cell>
          <cell r="H141">
            <v>45505</v>
          </cell>
          <cell r="J141">
            <v>153.6</v>
          </cell>
          <cell r="K141">
            <v>0</v>
          </cell>
          <cell r="L141">
            <v>105.18</v>
          </cell>
          <cell r="M141">
            <v>7.06</v>
          </cell>
          <cell r="O141">
            <v>1.81</v>
          </cell>
          <cell r="U141">
            <v>87.96</v>
          </cell>
          <cell r="X141" t="str">
            <v>AUX CRECHE</v>
          </cell>
          <cell r="Y141">
            <v>1913</v>
          </cell>
          <cell r="AB141" t="str">
            <v xml:space="preserve">ABONO ASSIS COMP </v>
          </cell>
        </row>
        <row r="142">
          <cell r="C142" t="str">
            <v>HOSPITAL ERMÍRIO COUTINHO - CG Nº 014/2022</v>
          </cell>
          <cell r="E142" t="str">
            <v>FERNANDA LESSA FERREIRA</v>
          </cell>
          <cell r="F142" t="str">
            <v>1 - Médico</v>
          </cell>
          <cell r="G142" t="str">
            <v>2252-50</v>
          </cell>
          <cell r="H142">
            <v>45505</v>
          </cell>
          <cell r="J142">
            <v>1045.5999999999999</v>
          </cell>
          <cell r="K142">
            <v>0</v>
          </cell>
          <cell r="O142">
            <v>8.58</v>
          </cell>
        </row>
        <row r="143">
          <cell r="C143" t="str">
            <v>HOSPITAL ERMÍRIO COUTINHO - CG Nº 014/2022</v>
          </cell>
          <cell r="E143" t="str">
            <v>FLAVIA MARIA DOMINGOS DE OLIVEIRA</v>
          </cell>
          <cell r="F143" t="str">
            <v>2 - Outros Profissionais da Saúde</v>
          </cell>
          <cell r="G143" t="str">
            <v>3222-05</v>
          </cell>
          <cell r="H143">
            <v>45505</v>
          </cell>
          <cell r="J143">
            <v>0</v>
          </cell>
          <cell r="K143">
            <v>195.79</v>
          </cell>
          <cell r="L143">
            <v>105.18</v>
          </cell>
          <cell r="M143">
            <v>7.06</v>
          </cell>
          <cell r="O143">
            <v>1.81</v>
          </cell>
          <cell r="Y143">
            <v>1913</v>
          </cell>
          <cell r="AB143" t="str">
            <v xml:space="preserve">ABONO ASSIS COMP </v>
          </cell>
        </row>
        <row r="144">
          <cell r="C144" t="str">
            <v>HOSPITAL ERMÍRIO COUTINHO - CG Nº 014/2022</v>
          </cell>
          <cell r="E144" t="str">
            <v>FLAVIO ROBERTO DA SILVA</v>
          </cell>
          <cell r="F144" t="str">
            <v>2 - Outros Profissionais da Saúde</v>
          </cell>
          <cell r="G144" t="str">
            <v>3222-05</v>
          </cell>
          <cell r="H144">
            <v>45505</v>
          </cell>
          <cell r="J144">
            <v>0</v>
          </cell>
          <cell r="K144">
            <v>182.61</v>
          </cell>
          <cell r="L144">
            <v>105.18</v>
          </cell>
          <cell r="M144">
            <v>7.06</v>
          </cell>
          <cell r="O144">
            <v>1.81</v>
          </cell>
          <cell r="Y144">
            <v>1913</v>
          </cell>
          <cell r="AB144" t="str">
            <v xml:space="preserve">ABONO ASSIS COMP </v>
          </cell>
        </row>
        <row r="145">
          <cell r="C145" t="str">
            <v>HOSPITAL ERMÍRIO COUTINHO - CG Nº 014/2022</v>
          </cell>
          <cell r="E145" t="str">
            <v>FRANCISCO PEDRO DE ALCANTARA SANTOS SILVA</v>
          </cell>
          <cell r="F145" t="str">
            <v>2 - Outros Profissionais da Saúde</v>
          </cell>
          <cell r="G145" t="str">
            <v>3241-15</v>
          </cell>
          <cell r="H145">
            <v>45505</v>
          </cell>
          <cell r="J145">
            <v>298.58</v>
          </cell>
          <cell r="K145">
            <v>0</v>
          </cell>
          <cell r="L145">
            <v>105.18</v>
          </cell>
          <cell r="M145">
            <v>7.06</v>
          </cell>
          <cell r="O145">
            <v>14.01</v>
          </cell>
        </row>
        <row r="146">
          <cell r="C146" t="str">
            <v>HOSPITAL ERMÍRIO COUTINHO - CG Nº 014/2022</v>
          </cell>
          <cell r="E146" t="str">
            <v>GABRIEL VITOR DE LIRA GOMES</v>
          </cell>
          <cell r="F146" t="str">
            <v>3 - Administrativo</v>
          </cell>
          <cell r="G146" t="str">
            <v>4221-10</v>
          </cell>
          <cell r="H146">
            <v>45505</v>
          </cell>
          <cell r="J146">
            <v>145.99</v>
          </cell>
          <cell r="K146">
            <v>0</v>
          </cell>
          <cell r="L146">
            <v>105.18</v>
          </cell>
          <cell r="M146">
            <v>7.06</v>
          </cell>
          <cell r="O146">
            <v>1.81</v>
          </cell>
        </row>
        <row r="147">
          <cell r="C147" t="str">
            <v>HOSPITAL ERMÍRIO COUTINHO - CG Nº 014/2022</v>
          </cell>
          <cell r="E147" t="str">
            <v>GABRIELA LEMOS DE ALMEIDA MELO</v>
          </cell>
          <cell r="F147" t="str">
            <v>1 - Médico</v>
          </cell>
          <cell r="G147" t="str">
            <v>2252-50</v>
          </cell>
          <cell r="H147">
            <v>45505</v>
          </cell>
          <cell r="J147">
            <v>1287.76</v>
          </cell>
          <cell r="K147">
            <v>0</v>
          </cell>
          <cell r="O147">
            <v>8.58</v>
          </cell>
        </row>
        <row r="148">
          <cell r="C148" t="str">
            <v>HOSPITAL ERMÍRIO COUTINHO - CG Nº 014/2022</v>
          </cell>
          <cell r="E148" t="str">
            <v>GABRIELA NATALIA MAGERO DIAS DE LIRA</v>
          </cell>
          <cell r="F148" t="str">
            <v>2 - Outros Profissionais da Saúde</v>
          </cell>
          <cell r="G148" t="str">
            <v>3222-05</v>
          </cell>
          <cell r="H148">
            <v>45505</v>
          </cell>
          <cell r="J148">
            <v>0</v>
          </cell>
          <cell r="K148">
            <v>203.89</v>
          </cell>
          <cell r="L148">
            <v>105.18</v>
          </cell>
          <cell r="M148">
            <v>7.06</v>
          </cell>
          <cell r="O148">
            <v>1.81</v>
          </cell>
          <cell r="Y148">
            <v>1913</v>
          </cell>
          <cell r="AB148" t="str">
            <v xml:space="preserve">ABONO ASSIS COMP </v>
          </cell>
        </row>
        <row r="149">
          <cell r="C149" t="str">
            <v>HOSPITAL ERMÍRIO COUTINHO - CG Nº 014/2022</v>
          </cell>
          <cell r="E149" t="str">
            <v>GABRIELE JUVINO GOMES DE OLIVEIRA</v>
          </cell>
          <cell r="F149" t="str">
            <v>3 - Administrativo</v>
          </cell>
          <cell r="G149" t="str">
            <v>4110-05</v>
          </cell>
          <cell r="H149">
            <v>45505</v>
          </cell>
          <cell r="J149">
            <v>13.26</v>
          </cell>
          <cell r="K149">
            <v>0</v>
          </cell>
          <cell r="O149">
            <v>1.81</v>
          </cell>
          <cell r="R149">
            <v>80</v>
          </cell>
        </row>
        <row r="150">
          <cell r="C150" t="str">
            <v>HOSPITAL ERMÍRIO COUTINHO - CG Nº 014/2022</v>
          </cell>
          <cell r="E150" t="str">
            <v>GABRIELLE PAULINE DE ALMEIDA SOARES VELOSO</v>
          </cell>
          <cell r="F150" t="str">
            <v>3 - Administrativo</v>
          </cell>
          <cell r="G150" t="str">
            <v>4110-05</v>
          </cell>
          <cell r="H150">
            <v>45505</v>
          </cell>
          <cell r="J150">
            <v>133.84</v>
          </cell>
          <cell r="K150">
            <v>0</v>
          </cell>
          <cell r="L150">
            <v>105.18</v>
          </cell>
          <cell r="M150">
            <v>7.06</v>
          </cell>
          <cell r="O150">
            <v>1.81</v>
          </cell>
        </row>
        <row r="151">
          <cell r="C151" t="str">
            <v>HOSPITAL ERMÍRIO COUTINHO - CG Nº 014/2022</v>
          </cell>
          <cell r="E151" t="str">
            <v>GENECI MAURICIO DE SOUZA</v>
          </cell>
          <cell r="F151" t="str">
            <v>3 - Administrativo</v>
          </cell>
          <cell r="G151" t="str">
            <v>5143-20</v>
          </cell>
          <cell r="H151">
            <v>45505</v>
          </cell>
          <cell r="J151">
            <v>176.67</v>
          </cell>
          <cell r="K151">
            <v>0</v>
          </cell>
          <cell r="L151">
            <v>105.18</v>
          </cell>
          <cell r="M151">
            <v>7.06</v>
          </cell>
          <cell r="O151">
            <v>1.81</v>
          </cell>
        </row>
        <row r="152">
          <cell r="C152" t="str">
            <v>HOSPITAL ERMÍRIO COUTINHO - CG Nº 014/2022</v>
          </cell>
          <cell r="E152" t="str">
            <v>GENIVALDO MARTINS DE MORAES</v>
          </cell>
          <cell r="F152" t="str">
            <v>3 - Administrativo</v>
          </cell>
          <cell r="G152" t="str">
            <v>5151-10</v>
          </cell>
          <cell r="H152">
            <v>45505</v>
          </cell>
          <cell r="J152">
            <v>168.52</v>
          </cell>
          <cell r="K152">
            <v>0</v>
          </cell>
          <cell r="L152">
            <v>105.18</v>
          </cell>
          <cell r="M152">
            <v>7.06</v>
          </cell>
          <cell r="O152">
            <v>1.81</v>
          </cell>
        </row>
        <row r="153">
          <cell r="C153" t="str">
            <v>HOSPITAL ERMÍRIO COUTINHO - CG Nº 014/2022</v>
          </cell>
          <cell r="E153" t="str">
            <v>GEORGEA CLARA FERREIRA DA SILVA</v>
          </cell>
          <cell r="F153" t="str">
            <v>3 - Administrativo</v>
          </cell>
          <cell r="G153" t="str">
            <v>4110-05</v>
          </cell>
          <cell r="H153">
            <v>45505</v>
          </cell>
          <cell r="J153">
            <v>13.26</v>
          </cell>
          <cell r="K153">
            <v>0</v>
          </cell>
          <cell r="O153">
            <v>1.81</v>
          </cell>
          <cell r="R153">
            <v>80</v>
          </cell>
        </row>
        <row r="154">
          <cell r="C154" t="str">
            <v>HOSPITAL ERMÍRIO COUTINHO - CG Nº 014/2022</v>
          </cell>
          <cell r="E154" t="str">
            <v>GILSON DA SILVA PAULO RIBEIRO</v>
          </cell>
          <cell r="F154" t="str">
            <v>3 - Administrativo</v>
          </cell>
          <cell r="G154" t="str">
            <v>5143-20</v>
          </cell>
          <cell r="H154">
            <v>45505</v>
          </cell>
          <cell r="J154">
            <v>144.80000000000001</v>
          </cell>
          <cell r="K154">
            <v>0</v>
          </cell>
          <cell r="L154">
            <v>105.18</v>
          </cell>
          <cell r="M154">
            <v>7.06</v>
          </cell>
          <cell r="O154">
            <v>1.81</v>
          </cell>
        </row>
        <row r="155">
          <cell r="C155" t="str">
            <v>HOSPITAL ERMÍRIO COUTINHO - CG Nº 014/2022</v>
          </cell>
          <cell r="E155" t="str">
            <v>GILVANISE FRANCISCA DE BARROS</v>
          </cell>
          <cell r="F155" t="str">
            <v>3 - Administrativo</v>
          </cell>
          <cell r="G155" t="str">
            <v>5135-05</v>
          </cell>
          <cell r="H155">
            <v>45505</v>
          </cell>
          <cell r="J155">
            <v>150.44999999999999</v>
          </cell>
          <cell r="K155">
            <v>0</v>
          </cell>
          <cell r="L155">
            <v>105.18</v>
          </cell>
          <cell r="M155">
            <v>7.06</v>
          </cell>
          <cell r="O155">
            <v>1.81</v>
          </cell>
        </row>
        <row r="156">
          <cell r="C156" t="str">
            <v>HOSPITAL ERMÍRIO COUTINHO - CG Nº 014/2022</v>
          </cell>
          <cell r="E156" t="str">
            <v>GISELLE MARIA DA SILVA</v>
          </cell>
          <cell r="F156" t="str">
            <v>3 - Administrativo</v>
          </cell>
          <cell r="G156" t="str">
            <v>4110-05</v>
          </cell>
          <cell r="H156">
            <v>45505</v>
          </cell>
          <cell r="J156">
            <v>13.26</v>
          </cell>
          <cell r="K156">
            <v>0</v>
          </cell>
          <cell r="O156">
            <v>1.81</v>
          </cell>
          <cell r="R156">
            <v>80</v>
          </cell>
        </row>
        <row r="157">
          <cell r="C157" t="str">
            <v>HOSPITAL ERMÍRIO COUTINHO - CG Nº 014/2022</v>
          </cell>
          <cell r="E157" t="str">
            <v>GLAUCIA PATRICIA MACHADO BARRETO</v>
          </cell>
          <cell r="F157" t="str">
            <v>2 - Outros Profissionais da Saúde</v>
          </cell>
          <cell r="G157" t="str">
            <v>2235-05</v>
          </cell>
          <cell r="H157">
            <v>45505</v>
          </cell>
          <cell r="J157">
            <v>303.25</v>
          </cell>
          <cell r="K157">
            <v>0</v>
          </cell>
          <cell r="L157">
            <v>105.18</v>
          </cell>
          <cell r="M157">
            <v>3.59</v>
          </cell>
          <cell r="O157">
            <v>4.9800000000000004</v>
          </cell>
          <cell r="Y157">
            <v>1466.14</v>
          </cell>
          <cell r="AB157" t="str">
            <v xml:space="preserve">ABONO ASSIS COMP </v>
          </cell>
        </row>
        <row r="158">
          <cell r="C158" t="str">
            <v>HOSPITAL ERMÍRIO COUTINHO - CG Nº 014/2022</v>
          </cell>
          <cell r="E158" t="str">
            <v>GUILHERME VICTOR DE SOUZA NUNES ANDRADE</v>
          </cell>
          <cell r="F158" t="str">
            <v>3 - Administrativo</v>
          </cell>
          <cell r="G158" t="str">
            <v>5211-30</v>
          </cell>
          <cell r="H158">
            <v>45505</v>
          </cell>
          <cell r="J158">
            <v>129.9</v>
          </cell>
          <cell r="K158">
            <v>0</v>
          </cell>
          <cell r="L158">
            <v>105.18</v>
          </cell>
          <cell r="M158">
            <v>7.06</v>
          </cell>
          <cell r="O158">
            <v>1.81</v>
          </cell>
        </row>
        <row r="159">
          <cell r="C159" t="str">
            <v>HOSPITAL ERMÍRIO COUTINHO - CG Nº 014/2022</v>
          </cell>
          <cell r="E159" t="str">
            <v>GUSTAVO BEZERRA SERRA SECA</v>
          </cell>
          <cell r="F159" t="str">
            <v>2 - Outros Profissionais da Saúde</v>
          </cell>
          <cell r="G159" t="str">
            <v>2235-05</v>
          </cell>
          <cell r="H159">
            <v>45505</v>
          </cell>
          <cell r="J159">
            <v>502.55</v>
          </cell>
          <cell r="K159">
            <v>0</v>
          </cell>
          <cell r="O159">
            <v>4.9800000000000004</v>
          </cell>
          <cell r="Y159">
            <v>1466.14</v>
          </cell>
          <cell r="AB159" t="str">
            <v xml:space="preserve">ABONO ASSIS COMP </v>
          </cell>
        </row>
        <row r="160">
          <cell r="C160" t="str">
            <v>HOSPITAL ERMÍRIO COUTINHO - CG Nº 014/2022</v>
          </cell>
          <cell r="E160" t="str">
            <v>HELAYNE CRISTINA HENRIQUE DE SOUZA SILVA</v>
          </cell>
          <cell r="F160" t="str">
            <v>2 - Outros Profissionais da Saúde</v>
          </cell>
          <cell r="G160" t="str">
            <v>2235-05</v>
          </cell>
          <cell r="H160">
            <v>45505</v>
          </cell>
          <cell r="J160">
            <v>0</v>
          </cell>
          <cell r="K160">
            <v>213.54</v>
          </cell>
          <cell r="L160">
            <v>105.18</v>
          </cell>
          <cell r="M160">
            <v>2.79</v>
          </cell>
          <cell r="O160">
            <v>4.9800000000000004</v>
          </cell>
          <cell r="Y160">
            <v>2459.15</v>
          </cell>
          <cell r="AB160" t="str">
            <v xml:space="preserve">ABONO ASSIS COMP </v>
          </cell>
        </row>
        <row r="161">
          <cell r="C161" t="str">
            <v>HOSPITAL ERMÍRIO COUTINHO - CG Nº 014/2022</v>
          </cell>
          <cell r="E161" t="str">
            <v>HEMERSON FERREIRA DE AGUIAR</v>
          </cell>
          <cell r="F161" t="str">
            <v>2 - Outros Profissionais da Saúde</v>
          </cell>
          <cell r="G161" t="str">
            <v>3222-05</v>
          </cell>
          <cell r="H161">
            <v>45505</v>
          </cell>
          <cell r="J161">
            <v>142.31</v>
          </cell>
          <cell r="K161">
            <v>0</v>
          </cell>
          <cell r="L161">
            <v>105.18</v>
          </cell>
          <cell r="M161">
            <v>7.06</v>
          </cell>
          <cell r="O161">
            <v>1.81</v>
          </cell>
          <cell r="Y161">
            <v>1913</v>
          </cell>
          <cell r="AB161" t="str">
            <v xml:space="preserve">ABONO ASSIS COMP </v>
          </cell>
        </row>
        <row r="162">
          <cell r="C162" t="str">
            <v>HOSPITAL ERMÍRIO COUTINHO - CG Nº 014/2022</v>
          </cell>
          <cell r="E162" t="str">
            <v>HUGO FERNANDES DE SOUZA</v>
          </cell>
          <cell r="F162" t="str">
            <v>2 - Outros Profissionais da Saúde</v>
          </cell>
          <cell r="G162" t="str">
            <v>3222-05</v>
          </cell>
          <cell r="H162">
            <v>45505</v>
          </cell>
          <cell r="J162">
            <v>147.96</v>
          </cell>
          <cell r="K162">
            <v>0</v>
          </cell>
          <cell r="L162">
            <v>105.18</v>
          </cell>
          <cell r="M162">
            <v>7.06</v>
          </cell>
          <cell r="O162">
            <v>1.81</v>
          </cell>
          <cell r="Y162">
            <v>1913</v>
          </cell>
          <cell r="AB162" t="str">
            <v xml:space="preserve">ABONO ASSIS COMP </v>
          </cell>
        </row>
        <row r="163">
          <cell r="C163" t="str">
            <v>HOSPITAL ERMÍRIO COUTINHO - CG Nº 014/2022</v>
          </cell>
          <cell r="E163" t="str">
            <v>ILDO CARLOS BARBOSA MARQUES</v>
          </cell>
          <cell r="F163" t="str">
            <v>3 - Administrativo</v>
          </cell>
          <cell r="G163" t="str">
            <v>7823-20</v>
          </cell>
          <cell r="H163">
            <v>45505</v>
          </cell>
          <cell r="J163">
            <v>260.14999999999998</v>
          </cell>
          <cell r="K163">
            <v>0</v>
          </cell>
          <cell r="L163">
            <v>105.18</v>
          </cell>
          <cell r="M163">
            <v>7.06</v>
          </cell>
          <cell r="O163">
            <v>1.98</v>
          </cell>
        </row>
        <row r="164">
          <cell r="C164" t="str">
            <v>HOSPITAL ERMÍRIO COUTINHO - CG Nº 014/2022</v>
          </cell>
          <cell r="E164" t="str">
            <v>ILLEM GABRIELY DE FRANCA SILVA</v>
          </cell>
          <cell r="F164" t="str">
            <v>2 - Outros Profissionais da Saúde</v>
          </cell>
          <cell r="G164" t="str">
            <v>3222-05</v>
          </cell>
          <cell r="H164">
            <v>45505</v>
          </cell>
          <cell r="J164">
            <v>160.38</v>
          </cell>
          <cell r="K164">
            <v>0</v>
          </cell>
          <cell r="L164">
            <v>105.18</v>
          </cell>
          <cell r="M164">
            <v>7.06</v>
          </cell>
          <cell r="O164">
            <v>1.81</v>
          </cell>
          <cell r="U164">
            <v>87.96</v>
          </cell>
          <cell r="X164" t="str">
            <v>AUX CRECHE</v>
          </cell>
          <cell r="Y164">
            <v>1913</v>
          </cell>
          <cell r="AB164" t="str">
            <v xml:space="preserve">ABONO ASSIS COMP </v>
          </cell>
        </row>
        <row r="165">
          <cell r="C165" t="str">
            <v>HOSPITAL ERMÍRIO COUTINHO - CG Nº 014/2022</v>
          </cell>
          <cell r="E165" t="str">
            <v>IMNA MENEZES DE MIRANDA</v>
          </cell>
          <cell r="F165" t="str">
            <v>1 - Médico</v>
          </cell>
          <cell r="G165" t="str">
            <v>2251-24</v>
          </cell>
          <cell r="H165">
            <v>45505</v>
          </cell>
          <cell r="J165">
            <v>962.63</v>
          </cell>
          <cell r="K165">
            <v>0</v>
          </cell>
          <cell r="L165">
            <v>105.18</v>
          </cell>
          <cell r="M165">
            <v>7.06</v>
          </cell>
          <cell r="O165">
            <v>8.58</v>
          </cell>
        </row>
        <row r="166">
          <cell r="C166" t="str">
            <v>HOSPITAL ERMÍRIO COUTINHO - CG Nº 014/2022</v>
          </cell>
          <cell r="E166" t="str">
            <v>INES DAIANE ALVES DE ARAUJO</v>
          </cell>
          <cell r="F166" t="str">
            <v>2 - Outros Profissionais da Saúde</v>
          </cell>
          <cell r="G166" t="str">
            <v>3222-05</v>
          </cell>
          <cell r="H166">
            <v>45505</v>
          </cell>
          <cell r="J166">
            <v>0</v>
          </cell>
          <cell r="K166">
            <v>220.02</v>
          </cell>
          <cell r="L166">
            <v>105.18</v>
          </cell>
          <cell r="M166">
            <v>7.06</v>
          </cell>
          <cell r="O166">
            <v>1.81</v>
          </cell>
          <cell r="Y166">
            <v>1913</v>
          </cell>
          <cell r="AB166" t="str">
            <v xml:space="preserve">ABONO ASSIS COMP </v>
          </cell>
        </row>
        <row r="167">
          <cell r="C167" t="str">
            <v>HOSPITAL ERMÍRIO COUTINHO - CG Nº 014/2022</v>
          </cell>
          <cell r="E167" t="str">
            <v>IRLANE FERNANDA BATISTA</v>
          </cell>
          <cell r="F167" t="str">
            <v>3 - Administrativo</v>
          </cell>
          <cell r="G167" t="str">
            <v>2521-05</v>
          </cell>
          <cell r="H167">
            <v>45505</v>
          </cell>
          <cell r="J167">
            <v>275.51</v>
          </cell>
          <cell r="K167">
            <v>0</v>
          </cell>
          <cell r="L167">
            <v>105.18</v>
          </cell>
          <cell r="M167">
            <v>7.06</v>
          </cell>
          <cell r="O167">
            <v>1.81</v>
          </cell>
        </row>
        <row r="168">
          <cell r="C168" t="str">
            <v>HOSPITAL ERMÍRIO COUTINHO - CG Nº 014/2022</v>
          </cell>
          <cell r="E168" t="str">
            <v>IRLLANA CAROLINE DE ARAUJO</v>
          </cell>
          <cell r="F168" t="str">
            <v>3 - Administrativo</v>
          </cell>
          <cell r="G168" t="str">
            <v>3516-05</v>
          </cell>
          <cell r="H168">
            <v>45505</v>
          </cell>
          <cell r="J168">
            <v>186.29</v>
          </cell>
          <cell r="K168">
            <v>0</v>
          </cell>
          <cell r="L168">
            <v>105.18</v>
          </cell>
          <cell r="M168">
            <v>7.06</v>
          </cell>
          <cell r="O168">
            <v>1.81</v>
          </cell>
        </row>
        <row r="169">
          <cell r="C169" t="str">
            <v>HOSPITAL ERMÍRIO COUTINHO - CG Nº 014/2022</v>
          </cell>
          <cell r="E169" t="str">
            <v>IVANEIDE DA SILVA GOMES</v>
          </cell>
          <cell r="F169" t="str">
            <v>2 - Outros Profissionais da Saúde</v>
          </cell>
          <cell r="G169" t="str">
            <v>3222-05</v>
          </cell>
          <cell r="H169">
            <v>45505</v>
          </cell>
          <cell r="J169">
            <v>142.31</v>
          </cell>
          <cell r="K169">
            <v>0</v>
          </cell>
          <cell r="L169">
            <v>105.18</v>
          </cell>
          <cell r="M169">
            <v>7.06</v>
          </cell>
          <cell r="O169">
            <v>1.81</v>
          </cell>
          <cell r="Y169">
            <v>1913</v>
          </cell>
          <cell r="AB169" t="str">
            <v xml:space="preserve">ABONO ASSIS COMP </v>
          </cell>
        </row>
        <row r="170">
          <cell r="C170" t="str">
            <v>HOSPITAL ERMÍRIO COUTINHO - CG Nº 014/2022</v>
          </cell>
          <cell r="E170" t="str">
            <v>IVANILDO ANTONIO DA SILVA</v>
          </cell>
          <cell r="F170" t="str">
            <v>3 - Administrativo</v>
          </cell>
          <cell r="G170" t="str">
            <v>5135-05</v>
          </cell>
          <cell r="H170">
            <v>45505</v>
          </cell>
          <cell r="J170">
            <v>144.80000000000001</v>
          </cell>
          <cell r="K170">
            <v>0</v>
          </cell>
          <cell r="L170">
            <v>105.18</v>
          </cell>
          <cell r="M170">
            <v>7.06</v>
          </cell>
          <cell r="O170">
            <v>1.81</v>
          </cell>
        </row>
        <row r="171">
          <cell r="C171" t="str">
            <v>HOSPITAL ERMÍRIO COUTINHO - CG Nº 014/2022</v>
          </cell>
          <cell r="E171" t="str">
            <v>IVONE MARIA DA ROCHA</v>
          </cell>
          <cell r="F171" t="str">
            <v>3 - Administrativo</v>
          </cell>
          <cell r="G171" t="str">
            <v>5163-10</v>
          </cell>
          <cell r="H171">
            <v>45505</v>
          </cell>
          <cell r="J171">
            <v>162.44999999999999</v>
          </cell>
          <cell r="K171">
            <v>0</v>
          </cell>
          <cell r="L171">
            <v>105.18</v>
          </cell>
          <cell r="M171">
            <v>7.06</v>
          </cell>
          <cell r="O171">
            <v>1.81</v>
          </cell>
        </row>
        <row r="172">
          <cell r="C172" t="str">
            <v>HOSPITAL ERMÍRIO COUTINHO - CG Nº 014/2022</v>
          </cell>
          <cell r="E172" t="str">
            <v>IVSON VENANCIO DA SILVA MARTINS</v>
          </cell>
          <cell r="F172" t="str">
            <v>2 - Outros Profissionais da Saúde</v>
          </cell>
          <cell r="G172" t="str">
            <v>3242-05</v>
          </cell>
          <cell r="H172">
            <v>45505</v>
          </cell>
          <cell r="J172">
            <v>191.6</v>
          </cell>
          <cell r="K172">
            <v>0</v>
          </cell>
          <cell r="L172">
            <v>105.18</v>
          </cell>
          <cell r="M172">
            <v>7.06</v>
          </cell>
          <cell r="O172">
            <v>1.81</v>
          </cell>
        </row>
        <row r="173">
          <cell r="C173" t="str">
            <v>HOSPITAL ERMÍRIO COUTINHO - CG Nº 014/2022</v>
          </cell>
          <cell r="E173" t="str">
            <v>JACILENE BARBOSA DA SILVA</v>
          </cell>
          <cell r="F173" t="str">
            <v>2 - Outros Profissionais da Saúde</v>
          </cell>
          <cell r="G173" t="str">
            <v>3222-05</v>
          </cell>
          <cell r="H173">
            <v>45505</v>
          </cell>
          <cell r="J173">
            <v>166.03</v>
          </cell>
          <cell r="K173">
            <v>0</v>
          </cell>
          <cell r="L173">
            <v>105.18</v>
          </cell>
          <cell r="M173">
            <v>7.06</v>
          </cell>
          <cell r="O173">
            <v>1.81</v>
          </cell>
          <cell r="Y173">
            <v>1913</v>
          </cell>
          <cell r="AB173" t="str">
            <v xml:space="preserve">ABONO ASSIS COMP </v>
          </cell>
        </row>
        <row r="174">
          <cell r="C174" t="str">
            <v>HOSPITAL ERMÍRIO COUTINHO - CG Nº 014/2022</v>
          </cell>
          <cell r="E174" t="str">
            <v>JAILSON TIAGO FAUSTINO DA SILVA</v>
          </cell>
          <cell r="F174" t="str">
            <v>3 - Administrativo</v>
          </cell>
          <cell r="G174" t="str">
            <v>4221-10</v>
          </cell>
          <cell r="H174">
            <v>45505</v>
          </cell>
          <cell r="J174">
            <v>150.44999999999999</v>
          </cell>
          <cell r="K174">
            <v>0</v>
          </cell>
          <cell r="L174">
            <v>105.18</v>
          </cell>
          <cell r="M174">
            <v>7.06</v>
          </cell>
          <cell r="O174">
            <v>1.81</v>
          </cell>
        </row>
        <row r="175">
          <cell r="C175" t="str">
            <v>HOSPITAL ERMÍRIO COUTINHO - CG Nº 014/2022</v>
          </cell>
          <cell r="E175" t="str">
            <v>JAMERSON BARBOSA DA SILVA</v>
          </cell>
          <cell r="F175" t="str">
            <v>3 - Administrativo</v>
          </cell>
          <cell r="G175" t="str">
            <v>4110-10</v>
          </cell>
          <cell r="H175">
            <v>45505</v>
          </cell>
          <cell r="J175">
            <v>188.49</v>
          </cell>
          <cell r="K175">
            <v>0</v>
          </cell>
          <cell r="L175">
            <v>105.18</v>
          </cell>
          <cell r="M175">
            <v>7.06</v>
          </cell>
          <cell r="O175">
            <v>1.81</v>
          </cell>
        </row>
        <row r="176">
          <cell r="C176" t="str">
            <v>HOSPITAL ERMÍRIO COUTINHO - CG Nº 014/2022</v>
          </cell>
          <cell r="E176" t="str">
            <v>JANESKA KARLLA BARBOZA DE LIMA</v>
          </cell>
          <cell r="F176" t="str">
            <v>2 - Outros Profissionais da Saúde</v>
          </cell>
          <cell r="G176" t="str">
            <v>2235-05</v>
          </cell>
          <cell r="H176">
            <v>45505</v>
          </cell>
          <cell r="J176">
            <v>212.69</v>
          </cell>
          <cell r="K176">
            <v>0</v>
          </cell>
          <cell r="L176">
            <v>105.18</v>
          </cell>
          <cell r="M176">
            <v>2.79</v>
          </cell>
          <cell r="O176">
            <v>4.9800000000000004</v>
          </cell>
          <cell r="Y176">
            <v>2459.15</v>
          </cell>
          <cell r="AB176" t="str">
            <v xml:space="preserve">ABONO ASSIS COMP </v>
          </cell>
        </row>
        <row r="177">
          <cell r="C177" t="str">
            <v>HOSPITAL ERMÍRIO COUTINHO - CG Nº 014/2022</v>
          </cell>
          <cell r="E177" t="str">
            <v>JANETE MARIA DA SILVA</v>
          </cell>
          <cell r="F177" t="str">
            <v>3 - Administrativo</v>
          </cell>
          <cell r="G177" t="str">
            <v>5134-30</v>
          </cell>
          <cell r="H177">
            <v>45505</v>
          </cell>
          <cell r="J177">
            <v>150.44999999999999</v>
          </cell>
          <cell r="K177">
            <v>0</v>
          </cell>
          <cell r="L177">
            <v>105.18</v>
          </cell>
          <cell r="M177">
            <v>7.06</v>
          </cell>
          <cell r="O177">
            <v>1.81</v>
          </cell>
        </row>
        <row r="178">
          <cell r="C178" t="str">
            <v>HOSPITAL ERMÍRIO COUTINHO - CG Nº 014/2022</v>
          </cell>
          <cell r="E178" t="str">
            <v>JANIANA LIMA DA SILVA</v>
          </cell>
          <cell r="F178" t="str">
            <v>3 - Administrativo</v>
          </cell>
          <cell r="G178" t="str">
            <v>5143-20</v>
          </cell>
          <cell r="H178">
            <v>45505</v>
          </cell>
          <cell r="J178">
            <v>139.15</v>
          </cell>
          <cell r="K178">
            <v>0</v>
          </cell>
          <cell r="L178">
            <v>105.18</v>
          </cell>
          <cell r="M178">
            <v>7.06</v>
          </cell>
          <cell r="O178">
            <v>1.81</v>
          </cell>
        </row>
        <row r="179">
          <cell r="C179" t="str">
            <v>HOSPITAL ERMÍRIO COUTINHO - CG Nº 014/2022</v>
          </cell>
          <cell r="E179" t="str">
            <v>JAQUELINE DA SILVA GONCALVES</v>
          </cell>
          <cell r="F179" t="str">
            <v>2 - Outros Profissionais da Saúde</v>
          </cell>
          <cell r="G179" t="str">
            <v>3222-05</v>
          </cell>
          <cell r="H179">
            <v>45505</v>
          </cell>
          <cell r="J179">
            <v>142.31</v>
          </cell>
          <cell r="K179">
            <v>0</v>
          </cell>
          <cell r="L179">
            <v>105.18</v>
          </cell>
          <cell r="M179">
            <v>7.06</v>
          </cell>
          <cell r="O179">
            <v>1.81</v>
          </cell>
          <cell r="Y179">
            <v>1913</v>
          </cell>
          <cell r="AB179" t="str">
            <v xml:space="preserve">ABONO ASSIS COMP </v>
          </cell>
        </row>
        <row r="180">
          <cell r="C180" t="str">
            <v>HOSPITAL ERMÍRIO COUTINHO - CG Nº 014/2022</v>
          </cell>
          <cell r="E180" t="str">
            <v>JAQUELINE MARIA DE ARAUJO LIRA</v>
          </cell>
          <cell r="F180" t="str">
            <v>3 - Administrativo</v>
          </cell>
          <cell r="G180" t="str">
            <v>4221-10</v>
          </cell>
          <cell r="H180">
            <v>45505</v>
          </cell>
          <cell r="J180">
            <v>150.79</v>
          </cell>
          <cell r="K180">
            <v>0</v>
          </cell>
          <cell r="L180">
            <v>105.18</v>
          </cell>
          <cell r="M180">
            <v>7.06</v>
          </cell>
          <cell r="O180">
            <v>1.81</v>
          </cell>
        </row>
        <row r="181">
          <cell r="C181" t="str">
            <v>HOSPITAL ERMÍRIO COUTINHO - CG Nº 014/2022</v>
          </cell>
          <cell r="E181" t="str">
            <v>JERILZA MARTINS DA SILVA LUNA</v>
          </cell>
          <cell r="F181" t="str">
            <v>2 - Outros Profissionais da Saúde</v>
          </cell>
          <cell r="G181" t="str">
            <v>3222-05</v>
          </cell>
          <cell r="H181">
            <v>45505</v>
          </cell>
          <cell r="J181">
            <v>170.55</v>
          </cell>
          <cell r="K181">
            <v>0</v>
          </cell>
          <cell r="L181">
            <v>105.18</v>
          </cell>
          <cell r="M181">
            <v>7.06</v>
          </cell>
          <cell r="O181">
            <v>1.81</v>
          </cell>
          <cell r="Y181">
            <v>1913</v>
          </cell>
          <cell r="AB181" t="str">
            <v xml:space="preserve">ABONO ASSIS COMP </v>
          </cell>
        </row>
        <row r="182">
          <cell r="C182" t="str">
            <v>HOSPITAL ERMÍRIO COUTINHO - CG Nº 014/2022</v>
          </cell>
          <cell r="E182" t="str">
            <v>JESSICA FERNANDA FERREIRA DA SILVA</v>
          </cell>
          <cell r="F182" t="str">
            <v>3 - Administrativo</v>
          </cell>
          <cell r="G182" t="str">
            <v>5143-20</v>
          </cell>
          <cell r="H182">
            <v>45505</v>
          </cell>
          <cell r="J182">
            <v>161.74</v>
          </cell>
          <cell r="K182">
            <v>0</v>
          </cell>
          <cell r="L182">
            <v>105.18</v>
          </cell>
          <cell r="M182">
            <v>7.06</v>
          </cell>
          <cell r="O182">
            <v>1.81</v>
          </cell>
          <cell r="U182">
            <v>80.95</v>
          </cell>
          <cell r="X182" t="str">
            <v>AUX CRECHE</v>
          </cell>
        </row>
        <row r="183">
          <cell r="C183" t="str">
            <v>HOSPITAL ERMÍRIO COUTINHO - CG Nº 014/2022</v>
          </cell>
          <cell r="E183" t="str">
            <v>JESSICA REGINA NASCIMENTO ALVES</v>
          </cell>
          <cell r="F183" t="str">
            <v>2 - Outros Profissionais da Saúde</v>
          </cell>
          <cell r="G183" t="str">
            <v>2235-05</v>
          </cell>
          <cell r="H183">
            <v>45505</v>
          </cell>
          <cell r="J183">
            <v>0</v>
          </cell>
          <cell r="K183">
            <v>267.83999999999997</v>
          </cell>
          <cell r="L183">
            <v>105.18</v>
          </cell>
          <cell r="M183">
            <v>2.79</v>
          </cell>
          <cell r="O183">
            <v>4.9800000000000004</v>
          </cell>
          <cell r="Y183">
            <v>2459.15</v>
          </cell>
          <cell r="AB183" t="str">
            <v xml:space="preserve">ABONO ASSIS COMP </v>
          </cell>
        </row>
        <row r="184">
          <cell r="C184" t="str">
            <v>HOSPITAL ERMÍRIO COUTINHO - CG Nº 014/2022</v>
          </cell>
          <cell r="E184" t="str">
            <v>JIRLANE CRISTINA DA SILVA SANTOS</v>
          </cell>
          <cell r="F184" t="str">
            <v>3 - Administrativo</v>
          </cell>
          <cell r="G184" t="str">
            <v>5143-20</v>
          </cell>
          <cell r="H184">
            <v>45505</v>
          </cell>
          <cell r="J184">
            <v>161.74</v>
          </cell>
          <cell r="K184">
            <v>0</v>
          </cell>
          <cell r="L184">
            <v>105.18</v>
          </cell>
          <cell r="M184">
            <v>7.06</v>
          </cell>
          <cell r="O184">
            <v>1.81</v>
          </cell>
          <cell r="U184">
            <v>80.95</v>
          </cell>
          <cell r="X184" t="str">
            <v>AUX CRECHE</v>
          </cell>
        </row>
        <row r="185">
          <cell r="C185" t="str">
            <v>HOSPITAL ERMÍRIO COUTINHO - CG Nº 014/2022</v>
          </cell>
          <cell r="E185" t="str">
            <v>JOANA DE SOUZA CORREIA</v>
          </cell>
          <cell r="F185" t="str">
            <v>3 - Administrativo</v>
          </cell>
          <cell r="G185" t="str">
            <v>2234-05</v>
          </cell>
          <cell r="H185">
            <v>45505</v>
          </cell>
          <cell r="J185">
            <v>481.99</v>
          </cell>
          <cell r="K185">
            <v>0</v>
          </cell>
          <cell r="L185">
            <v>105.18</v>
          </cell>
          <cell r="M185">
            <v>7.06</v>
          </cell>
          <cell r="O185">
            <v>1.81</v>
          </cell>
        </row>
        <row r="186">
          <cell r="C186" t="str">
            <v>HOSPITAL ERMÍRIO COUTINHO - CG Nº 014/2022</v>
          </cell>
          <cell r="E186" t="str">
            <v>JOANE OTAVIO FARIAS BARRETO</v>
          </cell>
          <cell r="F186" t="str">
            <v>2 - Outros Profissionais da Saúde</v>
          </cell>
          <cell r="G186" t="str">
            <v>2235-05</v>
          </cell>
          <cell r="H186">
            <v>45505</v>
          </cell>
          <cell r="J186">
            <v>254.08</v>
          </cell>
          <cell r="K186">
            <v>0</v>
          </cell>
          <cell r="L186">
            <v>105.18</v>
          </cell>
          <cell r="M186">
            <v>2.79</v>
          </cell>
          <cell r="O186">
            <v>4.9800000000000004</v>
          </cell>
          <cell r="Y186">
            <v>2459.15</v>
          </cell>
          <cell r="AB186" t="str">
            <v xml:space="preserve">ABONO ASSIS COMP </v>
          </cell>
        </row>
        <row r="187">
          <cell r="C187" t="str">
            <v>HOSPITAL ERMÍRIO COUTINHO - CG Nº 014/2022</v>
          </cell>
          <cell r="E187" t="str">
            <v>JOAO PAULO MACIEL</v>
          </cell>
          <cell r="F187" t="str">
            <v>2 - Outros Profissionais da Saúde</v>
          </cell>
          <cell r="G187" t="str">
            <v>3241-15</v>
          </cell>
          <cell r="H187">
            <v>45505</v>
          </cell>
          <cell r="J187">
            <v>318.64999999999998</v>
          </cell>
          <cell r="K187">
            <v>0</v>
          </cell>
          <cell r="L187">
            <v>105.18</v>
          </cell>
          <cell r="M187">
            <v>7.06</v>
          </cell>
          <cell r="O187">
            <v>14.01</v>
          </cell>
        </row>
        <row r="188">
          <cell r="C188" t="str">
            <v>HOSPITAL ERMÍRIO COUTINHO - CG Nº 014/2022</v>
          </cell>
          <cell r="E188" t="str">
            <v>JOAS CANDIDO DIAS JUNIOR</v>
          </cell>
          <cell r="F188" t="str">
            <v>3 - Administrativo</v>
          </cell>
          <cell r="G188" t="str">
            <v>5163-10</v>
          </cell>
          <cell r="H188">
            <v>45505</v>
          </cell>
          <cell r="J188">
            <v>219.42</v>
          </cell>
          <cell r="K188">
            <v>0</v>
          </cell>
          <cell r="L188">
            <v>105.18</v>
          </cell>
          <cell r="M188">
            <v>7.06</v>
          </cell>
          <cell r="O188">
            <v>1.81</v>
          </cell>
        </row>
        <row r="189">
          <cell r="C189" t="str">
            <v>HOSPITAL ERMÍRIO COUTINHO - CG Nº 014/2022</v>
          </cell>
          <cell r="E189" t="str">
            <v>JOBSON LUIZ GONÇALVES</v>
          </cell>
          <cell r="F189" t="str">
            <v>3 - Administrativo</v>
          </cell>
          <cell r="G189" t="str">
            <v>5151-10</v>
          </cell>
          <cell r="H189">
            <v>45505</v>
          </cell>
          <cell r="J189">
            <v>162.87</v>
          </cell>
          <cell r="K189">
            <v>0</v>
          </cell>
          <cell r="L189">
            <v>105.18</v>
          </cell>
          <cell r="M189">
            <v>7.06</v>
          </cell>
          <cell r="O189">
            <v>1.81</v>
          </cell>
        </row>
        <row r="190">
          <cell r="C190" t="str">
            <v>HOSPITAL ERMÍRIO COUTINHO - CG Nº 014/2022</v>
          </cell>
          <cell r="E190" t="str">
            <v>JONAS BORBA DA SILVA</v>
          </cell>
          <cell r="F190" t="str">
            <v>2 - Outros Profissionais da Saúde</v>
          </cell>
          <cell r="G190" t="str">
            <v>2235-05</v>
          </cell>
          <cell r="H190">
            <v>45505</v>
          </cell>
          <cell r="J190">
            <v>204.21</v>
          </cell>
          <cell r="K190">
            <v>0</v>
          </cell>
          <cell r="L190">
            <v>105.18</v>
          </cell>
          <cell r="M190">
            <v>2.79</v>
          </cell>
          <cell r="O190">
            <v>4.9800000000000004</v>
          </cell>
          <cell r="Y190">
            <v>2459.15</v>
          </cell>
          <cell r="AB190" t="str">
            <v xml:space="preserve">ABONO ASSIS COMP </v>
          </cell>
        </row>
        <row r="191">
          <cell r="C191" t="str">
            <v>HOSPITAL ERMÍRIO COUTINHO - CG Nº 014/2022</v>
          </cell>
          <cell r="E191" t="str">
            <v>JONATHA LUIZ SOUSA DA SILVA</v>
          </cell>
          <cell r="F191" t="str">
            <v>2 - Outros Profissionais da Saúde</v>
          </cell>
          <cell r="G191" t="str">
            <v>3242-05</v>
          </cell>
          <cell r="H191">
            <v>45505</v>
          </cell>
          <cell r="J191">
            <v>159.15</v>
          </cell>
          <cell r="K191">
            <v>0</v>
          </cell>
          <cell r="L191">
            <v>105.18</v>
          </cell>
          <cell r="M191">
            <v>7.06</v>
          </cell>
          <cell r="O191">
            <v>1.81</v>
          </cell>
        </row>
        <row r="192">
          <cell r="C192" t="str">
            <v>HOSPITAL ERMÍRIO COUTINHO - CG Nº 014/2022</v>
          </cell>
          <cell r="E192" t="str">
            <v>JORGE EDUARDO CANDIDO DOS SANTOS</v>
          </cell>
          <cell r="F192" t="str">
            <v>2 - Outros Profissionais da Saúde</v>
          </cell>
          <cell r="G192" t="str">
            <v>2235-05</v>
          </cell>
          <cell r="H192">
            <v>45505</v>
          </cell>
          <cell r="J192">
            <v>346.6</v>
          </cell>
          <cell r="K192">
            <v>0</v>
          </cell>
          <cell r="L192">
            <v>105.18</v>
          </cell>
          <cell r="M192">
            <v>3.59</v>
          </cell>
          <cell r="O192">
            <v>4.9800000000000004</v>
          </cell>
          <cell r="Y192">
            <v>1466.14</v>
          </cell>
          <cell r="AB192" t="str">
            <v xml:space="preserve">ABONO ASSIS COMP </v>
          </cell>
        </row>
        <row r="193">
          <cell r="C193" t="str">
            <v>HOSPITAL ERMÍRIO COUTINHO - CG Nº 014/2022</v>
          </cell>
          <cell r="E193" t="str">
            <v>JOSE ADAILSON FRANCISCO DA SILVA</v>
          </cell>
          <cell r="F193" t="str">
            <v>3 - Administrativo</v>
          </cell>
          <cell r="G193" t="str">
            <v>4110-05</v>
          </cell>
          <cell r="H193">
            <v>45505</v>
          </cell>
          <cell r="J193">
            <v>122.21</v>
          </cell>
          <cell r="K193">
            <v>0</v>
          </cell>
          <cell r="L193">
            <v>105.18</v>
          </cell>
          <cell r="M193">
            <v>7.06</v>
          </cell>
          <cell r="O193">
            <v>1.81</v>
          </cell>
        </row>
        <row r="194">
          <cell r="C194" t="str">
            <v>HOSPITAL ERMÍRIO COUTINHO - CG Nº 014/2022</v>
          </cell>
          <cell r="E194" t="str">
            <v>JOSE AUGUSTO PEREIRA</v>
          </cell>
          <cell r="F194" t="str">
            <v>3 - Administrativo</v>
          </cell>
          <cell r="G194" t="str">
            <v>4141-05</v>
          </cell>
          <cell r="H194">
            <v>45505</v>
          </cell>
          <cell r="J194">
            <v>138.49</v>
          </cell>
          <cell r="K194">
            <v>0</v>
          </cell>
          <cell r="L194">
            <v>105.18</v>
          </cell>
          <cell r="M194">
            <v>7.06</v>
          </cell>
          <cell r="O194">
            <v>1.81</v>
          </cell>
        </row>
        <row r="195">
          <cell r="C195" t="str">
            <v>HOSPITAL ERMÍRIO COUTINHO - CG Nº 014/2022</v>
          </cell>
          <cell r="E195" t="str">
            <v>JOSE CARLOS DOS SANTOS FILHO</v>
          </cell>
          <cell r="F195" t="str">
            <v>3 - Administrativo</v>
          </cell>
          <cell r="G195" t="str">
            <v>5151-10</v>
          </cell>
          <cell r="H195">
            <v>45505</v>
          </cell>
          <cell r="K195">
            <v>0</v>
          </cell>
          <cell r="O195">
            <v>1.81</v>
          </cell>
        </row>
        <row r="196">
          <cell r="C196" t="str">
            <v>HOSPITAL ERMÍRIO COUTINHO - CG Nº 014/2022</v>
          </cell>
          <cell r="E196" t="str">
            <v>JOSE CORREIA DE SOUZA</v>
          </cell>
          <cell r="F196" t="str">
            <v>1 - Médico</v>
          </cell>
          <cell r="G196" t="str">
            <v>2251-25</v>
          </cell>
          <cell r="H196">
            <v>45505</v>
          </cell>
          <cell r="J196">
            <v>731.4</v>
          </cell>
          <cell r="K196">
            <v>0</v>
          </cell>
          <cell r="L196">
            <v>105.18</v>
          </cell>
          <cell r="M196">
            <v>7.06</v>
          </cell>
          <cell r="O196">
            <v>8.58</v>
          </cell>
        </row>
        <row r="197">
          <cell r="C197" t="str">
            <v>HOSPITAL ERMÍRIO COUTINHO - CG Nº 014/2022</v>
          </cell>
          <cell r="E197" t="str">
            <v>JOSE FERNANDO DA SILVA</v>
          </cell>
          <cell r="F197" t="str">
            <v>3 - Administrativo</v>
          </cell>
          <cell r="G197" t="str">
            <v>5151-10</v>
          </cell>
          <cell r="H197">
            <v>45505</v>
          </cell>
          <cell r="J197">
            <v>150.44999999999999</v>
          </cell>
          <cell r="K197">
            <v>0</v>
          </cell>
          <cell r="L197">
            <v>105.18</v>
          </cell>
          <cell r="M197">
            <v>7.06</v>
          </cell>
          <cell r="O197">
            <v>1.81</v>
          </cell>
        </row>
        <row r="198">
          <cell r="C198" t="str">
            <v>HOSPITAL ERMÍRIO COUTINHO - CG Nº 014/2022</v>
          </cell>
          <cell r="E198" t="str">
            <v>JOSE GABRIEL BELMIRO</v>
          </cell>
          <cell r="F198" t="str">
            <v>2 - Outros Profissionais da Saúde</v>
          </cell>
          <cell r="G198" t="str">
            <v>3222-05</v>
          </cell>
          <cell r="H198">
            <v>45505</v>
          </cell>
          <cell r="J198">
            <v>204.41</v>
          </cell>
          <cell r="K198">
            <v>0</v>
          </cell>
          <cell r="O198">
            <v>1.81</v>
          </cell>
          <cell r="Y198">
            <v>1913</v>
          </cell>
          <cell r="AB198" t="str">
            <v xml:space="preserve">ABONO ASSIS COMP </v>
          </cell>
        </row>
        <row r="199">
          <cell r="C199" t="str">
            <v>HOSPITAL ERMÍRIO COUTINHO - CG Nº 014/2022</v>
          </cell>
          <cell r="E199" t="str">
            <v>JOSE GERIVALDO PEREIRA</v>
          </cell>
          <cell r="F199" t="str">
            <v>2 - Outros Profissionais da Saúde</v>
          </cell>
          <cell r="G199" t="str">
            <v>3222-05</v>
          </cell>
          <cell r="H199">
            <v>45505</v>
          </cell>
          <cell r="J199">
            <v>7.9</v>
          </cell>
          <cell r="K199">
            <v>0</v>
          </cell>
          <cell r="O199">
            <v>1.81</v>
          </cell>
          <cell r="Y199">
            <v>1913</v>
          </cell>
          <cell r="AB199" t="str">
            <v xml:space="preserve">ABONO ASSIS COMP </v>
          </cell>
        </row>
        <row r="200">
          <cell r="C200" t="str">
            <v>HOSPITAL ERMÍRIO COUTINHO - CG Nº 014/2022</v>
          </cell>
          <cell r="E200" t="str">
            <v>JOSE HUMBERTO FERREIRA GONZAGA</v>
          </cell>
          <cell r="F200" t="str">
            <v>2 - Outros Profissionais da Saúde</v>
          </cell>
          <cell r="G200" t="str">
            <v>3222-05</v>
          </cell>
          <cell r="H200">
            <v>45505</v>
          </cell>
          <cell r="J200">
            <v>170.55</v>
          </cell>
          <cell r="K200">
            <v>0</v>
          </cell>
          <cell r="L200">
            <v>105.18</v>
          </cell>
          <cell r="M200">
            <v>7.06</v>
          </cell>
          <cell r="O200">
            <v>1.81</v>
          </cell>
          <cell r="Y200">
            <v>1913</v>
          </cell>
          <cell r="AB200" t="str">
            <v xml:space="preserve">ABONO ASSIS COMP </v>
          </cell>
        </row>
        <row r="201">
          <cell r="C201" t="str">
            <v>HOSPITAL ERMÍRIO COUTINHO - CG Nº 014/2022</v>
          </cell>
          <cell r="E201" t="str">
            <v>JOSE ILDO DA SILVA</v>
          </cell>
          <cell r="F201" t="str">
            <v>3 - Administrativo</v>
          </cell>
          <cell r="G201" t="str">
            <v>5211-30</v>
          </cell>
          <cell r="H201">
            <v>45505</v>
          </cell>
          <cell r="J201">
            <v>136.68</v>
          </cell>
          <cell r="K201">
            <v>0</v>
          </cell>
          <cell r="L201">
            <v>105.18</v>
          </cell>
          <cell r="M201">
            <v>7.06</v>
          </cell>
          <cell r="O201">
            <v>1.81</v>
          </cell>
        </row>
        <row r="202">
          <cell r="C202" t="str">
            <v>HOSPITAL ERMÍRIO COUTINHO - CG Nº 014/2022</v>
          </cell>
          <cell r="E202" t="str">
            <v>JOSE LOPES DE ANDRADE</v>
          </cell>
          <cell r="F202" t="str">
            <v>3 - Administrativo</v>
          </cell>
          <cell r="G202" t="str">
            <v>5151-10</v>
          </cell>
          <cell r="H202">
            <v>45505</v>
          </cell>
          <cell r="J202">
            <v>139.15</v>
          </cell>
          <cell r="K202">
            <v>0</v>
          </cell>
          <cell r="L202">
            <v>105.18</v>
          </cell>
          <cell r="M202">
            <v>7.06</v>
          </cell>
          <cell r="O202">
            <v>1.81</v>
          </cell>
        </row>
        <row r="203">
          <cell r="C203" t="str">
            <v>HOSPITAL ERMÍRIO COUTINHO - CG Nº 014/2022</v>
          </cell>
          <cell r="E203" t="str">
            <v>JOSE MURILLO VINICIUS RAMOS SILVA</v>
          </cell>
          <cell r="F203" t="str">
            <v>3 - Administrativo</v>
          </cell>
          <cell r="G203" t="str">
            <v>5211-30</v>
          </cell>
          <cell r="H203">
            <v>45505</v>
          </cell>
          <cell r="J203">
            <v>148.35</v>
          </cell>
          <cell r="K203">
            <v>0</v>
          </cell>
          <cell r="L203">
            <v>105.18</v>
          </cell>
          <cell r="M203">
            <v>7.06</v>
          </cell>
          <cell r="O203">
            <v>1.81</v>
          </cell>
        </row>
        <row r="204">
          <cell r="C204" t="str">
            <v>HOSPITAL ERMÍRIO COUTINHO - CG Nº 014/2022</v>
          </cell>
          <cell r="E204" t="str">
            <v>JOSE SEBASTIAO GOMES NUNES</v>
          </cell>
          <cell r="F204" t="str">
            <v>3 - Administrativo</v>
          </cell>
          <cell r="G204" t="str">
            <v>5143-10</v>
          </cell>
          <cell r="H204">
            <v>45505</v>
          </cell>
          <cell r="J204">
            <v>163.71</v>
          </cell>
          <cell r="K204">
            <v>0</v>
          </cell>
          <cell r="L204">
            <v>105.18</v>
          </cell>
          <cell r="M204">
            <v>7.06</v>
          </cell>
          <cell r="O204">
            <v>1.81</v>
          </cell>
        </row>
        <row r="205">
          <cell r="C205" t="str">
            <v>HOSPITAL ERMÍRIO COUTINHO - CG Nº 014/2022</v>
          </cell>
          <cell r="E205" t="str">
            <v>JOSEANE MARIA SILVA DE FRANCA</v>
          </cell>
          <cell r="F205" t="str">
            <v>3 - Administrativo</v>
          </cell>
          <cell r="G205" t="str">
            <v>5135-05</v>
          </cell>
          <cell r="H205">
            <v>45505</v>
          </cell>
          <cell r="J205">
            <v>150.44999999999999</v>
          </cell>
          <cell r="K205">
            <v>0</v>
          </cell>
          <cell r="L205">
            <v>105.18</v>
          </cell>
          <cell r="M205">
            <v>7.06</v>
          </cell>
          <cell r="O205">
            <v>1.81</v>
          </cell>
        </row>
        <row r="206">
          <cell r="C206" t="str">
            <v>HOSPITAL ERMÍRIO COUTINHO - CG Nº 014/2022</v>
          </cell>
          <cell r="E206" t="str">
            <v>JOSECLEIDE DIAS VIEIRA BAHE</v>
          </cell>
          <cell r="F206" t="str">
            <v>3 - Administrativo</v>
          </cell>
          <cell r="G206" t="str">
            <v>5143-20</v>
          </cell>
          <cell r="H206">
            <v>45505</v>
          </cell>
          <cell r="J206">
            <v>161.74</v>
          </cell>
          <cell r="K206">
            <v>0</v>
          </cell>
          <cell r="L206">
            <v>105.18</v>
          </cell>
          <cell r="M206">
            <v>7.06</v>
          </cell>
          <cell r="O206">
            <v>1.81</v>
          </cell>
        </row>
        <row r="207">
          <cell r="C207" t="str">
            <v>HOSPITAL ERMÍRIO COUTINHO - CG Nº 014/2022</v>
          </cell>
          <cell r="E207" t="str">
            <v>JOSEFA MARIA DE FARIAS BARRETO</v>
          </cell>
          <cell r="F207" t="str">
            <v>2 - Outros Profissionais da Saúde</v>
          </cell>
          <cell r="G207" t="str">
            <v>3222-05</v>
          </cell>
          <cell r="H207">
            <v>45505</v>
          </cell>
          <cell r="J207">
            <v>164.91</v>
          </cell>
          <cell r="K207">
            <v>0</v>
          </cell>
          <cell r="L207">
            <v>105.18</v>
          </cell>
          <cell r="M207">
            <v>7.06</v>
          </cell>
          <cell r="O207">
            <v>1.81</v>
          </cell>
          <cell r="Y207">
            <v>1913</v>
          </cell>
          <cell r="AB207" t="str">
            <v xml:space="preserve">ABONO ASSIS COMP </v>
          </cell>
        </row>
        <row r="208">
          <cell r="C208" t="str">
            <v>HOSPITAL ERMÍRIO COUTINHO - CG Nº 014/2022</v>
          </cell>
          <cell r="E208" t="str">
            <v>JOSELIA DE LOURDES BERNARDO</v>
          </cell>
          <cell r="F208" t="str">
            <v>3 - Administrativo</v>
          </cell>
          <cell r="G208" t="str">
            <v>5134-30</v>
          </cell>
          <cell r="H208">
            <v>45505</v>
          </cell>
          <cell r="J208">
            <v>167.39</v>
          </cell>
          <cell r="K208">
            <v>0</v>
          </cell>
          <cell r="L208">
            <v>105.18</v>
          </cell>
          <cell r="M208">
            <v>7.06</v>
          </cell>
          <cell r="O208">
            <v>1.81</v>
          </cell>
        </row>
        <row r="209">
          <cell r="C209" t="str">
            <v>HOSPITAL ERMÍRIO COUTINHO - CG Nº 014/2022</v>
          </cell>
          <cell r="E209" t="str">
            <v>JOSELMA EUNICE DA SILVA ALBUQUERQUE</v>
          </cell>
          <cell r="F209" t="str">
            <v>2 - Outros Profissionais da Saúde</v>
          </cell>
          <cell r="G209" t="str">
            <v>3242-05</v>
          </cell>
          <cell r="H209">
            <v>45505</v>
          </cell>
          <cell r="J209">
            <v>192.9</v>
          </cell>
          <cell r="K209">
            <v>0</v>
          </cell>
          <cell r="L209">
            <v>105.18</v>
          </cell>
          <cell r="M209">
            <v>7.06</v>
          </cell>
          <cell r="O209">
            <v>1.81</v>
          </cell>
        </row>
        <row r="210">
          <cell r="C210" t="str">
            <v>HOSPITAL ERMÍRIO COUTINHO - CG Nº 014/2022</v>
          </cell>
          <cell r="E210" t="str">
            <v>JOSELMA MARIA DA SILVA ROZENDO COUTINHO</v>
          </cell>
          <cell r="F210" t="str">
            <v>3 - Administrativo</v>
          </cell>
          <cell r="G210" t="str">
            <v>5134-30</v>
          </cell>
          <cell r="H210">
            <v>45505</v>
          </cell>
          <cell r="J210">
            <v>168.52</v>
          </cell>
          <cell r="K210">
            <v>0</v>
          </cell>
          <cell r="L210">
            <v>105.18</v>
          </cell>
          <cell r="M210">
            <v>7.06</v>
          </cell>
          <cell r="O210">
            <v>1.81</v>
          </cell>
        </row>
        <row r="211">
          <cell r="C211" t="str">
            <v>HOSPITAL ERMÍRIO COUTINHO - CG Nº 014/2022</v>
          </cell>
          <cell r="E211" t="str">
            <v>JOSENALDO DOS SANTOS</v>
          </cell>
          <cell r="F211" t="str">
            <v>3 - Administrativo</v>
          </cell>
          <cell r="G211" t="str">
            <v>7823-20</v>
          </cell>
          <cell r="H211">
            <v>45505</v>
          </cell>
          <cell r="J211">
            <v>60.62</v>
          </cell>
          <cell r="K211">
            <v>0</v>
          </cell>
          <cell r="L211">
            <v>105.18</v>
          </cell>
          <cell r="M211">
            <v>7.06</v>
          </cell>
          <cell r="O211">
            <v>1.98</v>
          </cell>
        </row>
        <row r="212">
          <cell r="C212" t="str">
            <v>HOSPITAL ERMÍRIO COUTINHO - CG Nº 014/2022</v>
          </cell>
          <cell r="E212" t="str">
            <v>JOSENILDO DO NASCIMENTO PAULINO</v>
          </cell>
          <cell r="F212" t="str">
            <v>2 - Outros Profissionais da Saúde</v>
          </cell>
          <cell r="G212" t="str">
            <v>3222-05</v>
          </cell>
          <cell r="H212">
            <v>45505</v>
          </cell>
          <cell r="J212">
            <v>0</v>
          </cell>
          <cell r="K212">
            <v>203.89</v>
          </cell>
          <cell r="L212">
            <v>105.18</v>
          </cell>
          <cell r="M212">
            <v>7.06</v>
          </cell>
          <cell r="O212">
            <v>1.81</v>
          </cell>
          <cell r="Y212">
            <v>1913</v>
          </cell>
          <cell r="AB212" t="str">
            <v xml:space="preserve">ABONO ASSIS COMP </v>
          </cell>
        </row>
        <row r="213">
          <cell r="C213" t="str">
            <v>HOSPITAL ERMÍRIO COUTINHO - CG Nº 014/2022</v>
          </cell>
          <cell r="E213" t="str">
            <v>JOSEVALDO SEBASTIAO DO NASCIMENTO</v>
          </cell>
          <cell r="F213" t="str">
            <v>3 - Administrativo</v>
          </cell>
          <cell r="G213" t="str">
            <v>5132-05</v>
          </cell>
          <cell r="H213">
            <v>45505</v>
          </cell>
          <cell r="J213">
            <v>172.15</v>
          </cell>
          <cell r="K213">
            <v>0</v>
          </cell>
          <cell r="L213">
            <v>105.18</v>
          </cell>
          <cell r="M213">
            <v>7.06</v>
          </cell>
          <cell r="O213">
            <v>1.81</v>
          </cell>
          <cell r="P213">
            <v>20.87</v>
          </cell>
        </row>
        <row r="214">
          <cell r="C214" t="str">
            <v>HOSPITAL ERMÍRIO COUTINHO - CG Nº 014/2022</v>
          </cell>
          <cell r="E214" t="str">
            <v>JOSIAS GOMES DA SILVA</v>
          </cell>
          <cell r="F214" t="str">
            <v>3 - Administrativo</v>
          </cell>
          <cell r="G214" t="str">
            <v>5102-05</v>
          </cell>
          <cell r="H214">
            <v>45505</v>
          </cell>
          <cell r="J214">
            <v>203.35</v>
          </cell>
          <cell r="K214">
            <v>0</v>
          </cell>
          <cell r="L214">
            <v>105.18</v>
          </cell>
          <cell r="M214">
            <v>7.06</v>
          </cell>
          <cell r="O214">
            <v>1.81</v>
          </cell>
        </row>
        <row r="215">
          <cell r="C215" t="str">
            <v>HOSPITAL ERMÍRIO COUTINHO - CG Nº 014/2022</v>
          </cell>
          <cell r="E215" t="str">
            <v>JOSINETE MARIA SANTOS DA SILVEIRA</v>
          </cell>
          <cell r="F215" t="str">
            <v>2 - Outros Profissionais da Saúde</v>
          </cell>
          <cell r="G215" t="str">
            <v>3222-05</v>
          </cell>
          <cell r="H215">
            <v>45505</v>
          </cell>
          <cell r="J215">
            <v>153.6</v>
          </cell>
          <cell r="K215">
            <v>0</v>
          </cell>
          <cell r="L215">
            <v>105.18</v>
          </cell>
          <cell r="M215">
            <v>7.06</v>
          </cell>
          <cell r="O215">
            <v>1.81</v>
          </cell>
          <cell r="Y215">
            <v>1913</v>
          </cell>
          <cell r="AB215" t="str">
            <v xml:space="preserve">ABONO ASSIS COMP </v>
          </cell>
        </row>
        <row r="216">
          <cell r="C216" t="str">
            <v>HOSPITAL ERMÍRIO COUTINHO - CG Nº 014/2022</v>
          </cell>
          <cell r="E216" t="str">
            <v>JOSIVALDO JOSE PIMENTEL DO NASCIMENTO</v>
          </cell>
          <cell r="F216" t="str">
            <v>2 - Outros Profissionais da Saúde</v>
          </cell>
          <cell r="G216" t="str">
            <v>3222-05</v>
          </cell>
          <cell r="H216">
            <v>45505</v>
          </cell>
          <cell r="J216">
            <v>142.31</v>
          </cell>
          <cell r="K216">
            <v>0</v>
          </cell>
          <cell r="L216">
            <v>105.18</v>
          </cell>
          <cell r="M216">
            <v>7.06</v>
          </cell>
          <cell r="O216">
            <v>1.81</v>
          </cell>
          <cell r="Y216">
            <v>1913</v>
          </cell>
          <cell r="AB216" t="str">
            <v xml:space="preserve">ABONO ASSIS COMP </v>
          </cell>
        </row>
        <row r="217">
          <cell r="C217" t="str">
            <v>HOSPITAL ERMÍRIO COUTINHO - CG Nº 014/2022</v>
          </cell>
          <cell r="E217" t="str">
            <v>JOSIVANIA MARIA COSTA DA SILVA</v>
          </cell>
          <cell r="F217" t="str">
            <v>3 - Administrativo</v>
          </cell>
          <cell r="G217" t="str">
            <v>5143-20</v>
          </cell>
          <cell r="H217">
            <v>45505</v>
          </cell>
          <cell r="J217">
            <v>0</v>
          </cell>
          <cell r="K217">
            <v>165.67</v>
          </cell>
          <cell r="L217">
            <v>105.18</v>
          </cell>
          <cell r="M217">
            <v>7.06</v>
          </cell>
          <cell r="O217">
            <v>1.81</v>
          </cell>
        </row>
        <row r="218">
          <cell r="C218" t="str">
            <v>HOSPITAL ERMÍRIO COUTINHO - CG Nº 014/2022</v>
          </cell>
          <cell r="E218" t="str">
            <v>JOZINILDO FERREIRA DA SILVA</v>
          </cell>
          <cell r="F218" t="str">
            <v>2 - Outros Profissionais da Saúde</v>
          </cell>
          <cell r="G218" t="str">
            <v>3222-05</v>
          </cell>
          <cell r="H218">
            <v>45505</v>
          </cell>
          <cell r="J218">
            <v>164.9</v>
          </cell>
          <cell r="K218">
            <v>0</v>
          </cell>
          <cell r="L218">
            <v>105.18</v>
          </cell>
          <cell r="M218">
            <v>7.06</v>
          </cell>
          <cell r="O218">
            <v>1.81</v>
          </cell>
          <cell r="Y218">
            <v>1913</v>
          </cell>
          <cell r="AB218" t="str">
            <v xml:space="preserve">ABONO ASSIS COMP </v>
          </cell>
        </row>
        <row r="219">
          <cell r="C219" t="str">
            <v>HOSPITAL ERMÍRIO COUTINHO - CG Nº 014/2022</v>
          </cell>
          <cell r="E219" t="str">
            <v>JUAN CARLOS DA SILVA</v>
          </cell>
          <cell r="F219" t="str">
            <v>2 - Outros Profissionais da Saúde</v>
          </cell>
          <cell r="G219" t="str">
            <v>2235-05</v>
          </cell>
          <cell r="H219">
            <v>45505</v>
          </cell>
          <cell r="J219">
            <v>0</v>
          </cell>
          <cell r="K219">
            <v>306.36</v>
          </cell>
          <cell r="L219">
            <v>105.18</v>
          </cell>
          <cell r="M219">
            <v>2.79</v>
          </cell>
          <cell r="O219">
            <v>4.9800000000000004</v>
          </cell>
          <cell r="Y219">
            <v>2459.15</v>
          </cell>
          <cell r="AB219" t="str">
            <v xml:space="preserve">ABONO ASSIS COMP </v>
          </cell>
        </row>
        <row r="220">
          <cell r="C220" t="str">
            <v>HOSPITAL ERMÍRIO COUTINHO - CG Nº 014/2022</v>
          </cell>
          <cell r="E220" t="str">
            <v>JULIANA BARBOSA LIMA SALES</v>
          </cell>
          <cell r="F220" t="str">
            <v>1 - Médico</v>
          </cell>
          <cell r="G220" t="str">
            <v>2252-50</v>
          </cell>
          <cell r="H220">
            <v>45505</v>
          </cell>
          <cell r="J220">
            <v>834.63</v>
          </cell>
          <cell r="K220">
            <v>0</v>
          </cell>
          <cell r="L220">
            <v>105.18</v>
          </cell>
          <cell r="M220">
            <v>7.06</v>
          </cell>
          <cell r="O220">
            <v>8.58</v>
          </cell>
        </row>
        <row r="221">
          <cell r="C221" t="str">
            <v>HOSPITAL ERMÍRIO COUTINHO - CG Nº 014/2022</v>
          </cell>
          <cell r="E221" t="str">
            <v>JULLIANA LOURENA CORREIA RAMOS</v>
          </cell>
          <cell r="F221" t="str">
            <v>2 - Outros Profissionais da Saúde</v>
          </cell>
          <cell r="G221" t="str">
            <v>2234-05</v>
          </cell>
          <cell r="H221">
            <v>45505</v>
          </cell>
          <cell r="J221">
            <v>333.45</v>
          </cell>
          <cell r="K221">
            <v>0</v>
          </cell>
          <cell r="L221">
            <v>105.18</v>
          </cell>
          <cell r="M221">
            <v>7.06</v>
          </cell>
          <cell r="O221">
            <v>1.81</v>
          </cell>
        </row>
        <row r="222">
          <cell r="C222" t="str">
            <v>HOSPITAL ERMÍRIO COUTINHO - CG Nº 014/2022</v>
          </cell>
          <cell r="E222" t="str">
            <v>KARLA EMANUELLE DE FRANCA</v>
          </cell>
          <cell r="F222" t="str">
            <v>2 - Outros Profissionais da Saúde</v>
          </cell>
          <cell r="G222" t="str">
            <v>3222-05</v>
          </cell>
          <cell r="H222">
            <v>45505</v>
          </cell>
          <cell r="J222">
            <v>0</v>
          </cell>
          <cell r="K222">
            <v>198.94</v>
          </cell>
          <cell r="L222">
            <v>105.18</v>
          </cell>
          <cell r="M222">
            <v>7.06</v>
          </cell>
          <cell r="O222">
            <v>1.81</v>
          </cell>
          <cell r="Y222">
            <v>1913</v>
          </cell>
          <cell r="AB222" t="str">
            <v xml:space="preserve">ABONO ASSIS COMP </v>
          </cell>
        </row>
        <row r="223">
          <cell r="C223" t="str">
            <v>HOSPITAL ERMÍRIO COUTINHO - CG Nº 014/2022</v>
          </cell>
          <cell r="E223" t="str">
            <v>KARLA VIRGINIO DE OLIVEIRA SILVA</v>
          </cell>
          <cell r="F223" t="str">
            <v>2 - Outros Profissionais da Saúde</v>
          </cell>
          <cell r="G223" t="str">
            <v>2516-05</v>
          </cell>
          <cell r="H223">
            <v>45505</v>
          </cell>
          <cell r="J223">
            <v>260.2</v>
          </cell>
          <cell r="K223">
            <v>0</v>
          </cell>
          <cell r="L223">
            <v>105.18</v>
          </cell>
          <cell r="M223">
            <v>7.06</v>
          </cell>
          <cell r="O223">
            <v>1.81</v>
          </cell>
        </row>
        <row r="224">
          <cell r="C224" t="str">
            <v>HOSPITAL ERMÍRIO COUTINHO - CG Nº 014/2022</v>
          </cell>
          <cell r="E224" t="str">
            <v>KARLLA EUGENIA MARIA DA SILVA</v>
          </cell>
          <cell r="F224" t="str">
            <v>2 - Outros Profissionais da Saúde</v>
          </cell>
          <cell r="G224" t="str">
            <v>2235-05</v>
          </cell>
          <cell r="H224">
            <v>45505</v>
          </cell>
          <cell r="J224">
            <v>0</v>
          </cell>
          <cell r="K224">
            <v>247.54</v>
          </cell>
          <cell r="L224">
            <v>105.18</v>
          </cell>
          <cell r="M224">
            <v>2.79</v>
          </cell>
          <cell r="O224">
            <v>1.81</v>
          </cell>
          <cell r="Y224">
            <v>2459.15</v>
          </cell>
        </row>
        <row r="225">
          <cell r="C225" t="str">
            <v>HOSPITAL ERMÍRIO COUTINHO - CG Nº 014/2022</v>
          </cell>
          <cell r="E225" t="str">
            <v>KASSIA MAYANNE DOS SANTOS SILVA</v>
          </cell>
          <cell r="F225" t="str">
            <v>2 - Outros Profissionais da Saúde</v>
          </cell>
          <cell r="G225" t="str">
            <v>2516-05</v>
          </cell>
          <cell r="H225">
            <v>45505</v>
          </cell>
          <cell r="J225">
            <v>260.77999999999997</v>
          </cell>
          <cell r="K225">
            <v>0</v>
          </cell>
          <cell r="L225">
            <v>105.18</v>
          </cell>
          <cell r="M225">
            <v>7.06</v>
          </cell>
          <cell r="O225">
            <v>4.9800000000000004</v>
          </cell>
        </row>
        <row r="226">
          <cell r="C226" t="str">
            <v>HOSPITAL ERMÍRIO COUTINHO - CG Nº 014/2022</v>
          </cell>
          <cell r="E226" t="str">
            <v>KATARINA MONTEIRO BORGES</v>
          </cell>
          <cell r="F226" t="str">
            <v>2 - Outros Profissionais da Saúde</v>
          </cell>
          <cell r="G226" t="str">
            <v>2234-05</v>
          </cell>
          <cell r="H226">
            <v>45505</v>
          </cell>
          <cell r="J226">
            <v>341.94</v>
          </cell>
          <cell r="K226">
            <v>0</v>
          </cell>
          <cell r="L226">
            <v>105.18</v>
          </cell>
          <cell r="M226">
            <v>7.06</v>
          </cell>
          <cell r="O226">
            <v>1.81</v>
          </cell>
          <cell r="U226">
            <v>169.3</v>
          </cell>
          <cell r="X226" t="str">
            <v>AUX CRECHE</v>
          </cell>
        </row>
        <row r="227">
          <cell r="C227" t="str">
            <v>HOSPITAL ERMÍRIO COUTINHO - CG Nº 014/2022</v>
          </cell>
          <cell r="E227" t="str">
            <v>KATIA LUCIA DO NASCIMENTO SILVA</v>
          </cell>
          <cell r="F227" t="str">
            <v>2 - Outros Profissionais da Saúde</v>
          </cell>
          <cell r="G227" t="str">
            <v>3222-05</v>
          </cell>
          <cell r="H227">
            <v>45505</v>
          </cell>
          <cell r="J227">
            <v>0</v>
          </cell>
          <cell r="K227">
            <v>220.09</v>
          </cell>
          <cell r="L227">
            <v>105.18</v>
          </cell>
          <cell r="M227">
            <v>7.06</v>
          </cell>
          <cell r="O227">
            <v>1.81</v>
          </cell>
          <cell r="Y227">
            <v>1913</v>
          </cell>
          <cell r="AB227" t="str">
            <v xml:space="preserve">ABONO ASSIS COMP </v>
          </cell>
        </row>
        <row r="228">
          <cell r="C228" t="str">
            <v>HOSPITAL ERMÍRIO COUTINHO - CG Nº 014/2022</v>
          </cell>
          <cell r="E228" t="str">
            <v>KLEITON RAFAEL DA SILVA</v>
          </cell>
          <cell r="F228" t="str">
            <v>2 - Outros Profissionais da Saúde</v>
          </cell>
          <cell r="G228" t="str">
            <v>2235-05</v>
          </cell>
          <cell r="H228">
            <v>45505</v>
          </cell>
          <cell r="J228">
            <v>303.25</v>
          </cell>
          <cell r="K228">
            <v>0</v>
          </cell>
          <cell r="L228">
            <v>105.18</v>
          </cell>
          <cell r="M228">
            <v>3.59</v>
          </cell>
          <cell r="O228">
            <v>4.9800000000000004</v>
          </cell>
          <cell r="Y228">
            <v>1466.14</v>
          </cell>
          <cell r="AB228" t="str">
            <v xml:space="preserve">ABONO ASSIS COMP </v>
          </cell>
        </row>
        <row r="229">
          <cell r="C229" t="str">
            <v>HOSPITAL ERMÍRIO COUTINHO - CG Nº 014/2022</v>
          </cell>
          <cell r="E229" t="str">
            <v>KLEITON RENATO DEMESIO DA SILVA</v>
          </cell>
          <cell r="F229" t="str">
            <v>2 - Outros Profissionais da Saúde</v>
          </cell>
          <cell r="G229" t="str">
            <v>3222-05</v>
          </cell>
          <cell r="H229">
            <v>45505</v>
          </cell>
          <cell r="J229">
            <v>211.92</v>
          </cell>
          <cell r="K229">
            <v>0</v>
          </cell>
          <cell r="O229">
            <v>1.81</v>
          </cell>
          <cell r="Y229">
            <v>1913</v>
          </cell>
          <cell r="AB229" t="str">
            <v xml:space="preserve">ABONO ASSIS COMP </v>
          </cell>
        </row>
        <row r="230">
          <cell r="C230" t="str">
            <v>HOSPITAL ERMÍRIO COUTINHO - CG Nº 014/2022</v>
          </cell>
          <cell r="E230" t="str">
            <v>LADIEGE FRANCISCO DA SILVA</v>
          </cell>
          <cell r="F230" t="str">
            <v>2 - Outros Profissionais da Saúde</v>
          </cell>
          <cell r="G230" t="str">
            <v>3222-05</v>
          </cell>
          <cell r="H230">
            <v>45505</v>
          </cell>
          <cell r="J230">
            <v>147.96</v>
          </cell>
          <cell r="K230">
            <v>0</v>
          </cell>
          <cell r="L230">
            <v>105.18</v>
          </cell>
          <cell r="M230">
            <v>7.06</v>
          </cell>
          <cell r="O230">
            <v>1.81</v>
          </cell>
          <cell r="Y230">
            <v>1913</v>
          </cell>
          <cell r="AB230" t="str">
            <v xml:space="preserve">ABONO ASSIS COMP </v>
          </cell>
        </row>
        <row r="231">
          <cell r="C231" t="str">
            <v>HOSPITAL ERMÍRIO COUTINHO - CG Nº 014/2022</v>
          </cell>
          <cell r="E231" t="str">
            <v>LAERCIO DA CRUZ PINHEIRO</v>
          </cell>
          <cell r="F231" t="str">
            <v>2 - Outros Profissionais da Saúde</v>
          </cell>
          <cell r="G231" t="str">
            <v>3241-15</v>
          </cell>
          <cell r="H231">
            <v>45505</v>
          </cell>
          <cell r="J231">
            <v>315.14</v>
          </cell>
          <cell r="K231">
            <v>0</v>
          </cell>
          <cell r="L231">
            <v>105.18</v>
          </cell>
          <cell r="M231">
            <v>7.06</v>
          </cell>
          <cell r="O231">
            <v>14.01</v>
          </cell>
        </row>
        <row r="232">
          <cell r="C232" t="str">
            <v>HOSPITAL ERMÍRIO COUTINHO - CG Nº 014/2022</v>
          </cell>
          <cell r="E232" t="str">
            <v>LAERTE EDUARDO FILHO</v>
          </cell>
          <cell r="F232" t="str">
            <v>1 - Médico</v>
          </cell>
          <cell r="G232" t="str">
            <v>2253-20</v>
          </cell>
          <cell r="H232">
            <v>45505</v>
          </cell>
          <cell r="J232">
            <v>713.02</v>
          </cell>
          <cell r="K232">
            <v>0</v>
          </cell>
          <cell r="L232">
            <v>105.18</v>
          </cell>
          <cell r="M232">
            <v>7.06</v>
          </cell>
          <cell r="O232">
            <v>8.58</v>
          </cell>
        </row>
        <row r="233">
          <cell r="C233" t="str">
            <v>HOSPITAL ERMÍRIO COUTINHO - CG Nº 014/2022</v>
          </cell>
          <cell r="E233" t="str">
            <v>LARISSA MACEDO DE MATOS SOUZA</v>
          </cell>
          <cell r="F233" t="str">
            <v>2 - Outros Profissionais da Saúde</v>
          </cell>
          <cell r="G233" t="str">
            <v>2235-05</v>
          </cell>
          <cell r="H233">
            <v>45505</v>
          </cell>
          <cell r="J233">
            <v>0</v>
          </cell>
          <cell r="K233">
            <v>227.07</v>
          </cell>
          <cell r="L233">
            <v>105.18</v>
          </cell>
          <cell r="M233">
            <v>2.79</v>
          </cell>
          <cell r="O233">
            <v>4.9800000000000004</v>
          </cell>
          <cell r="Y233">
            <v>2459.15</v>
          </cell>
          <cell r="AB233" t="str">
            <v xml:space="preserve">ABONO ASSIS COMP </v>
          </cell>
        </row>
        <row r="234">
          <cell r="C234" t="str">
            <v>HOSPITAL ERMÍRIO COUTINHO - CG Nº 014/2022</v>
          </cell>
          <cell r="E234" t="str">
            <v>LARYSSA BRENDA DA SILVA</v>
          </cell>
          <cell r="F234" t="str">
            <v>2 - Outros Profissionais da Saúde</v>
          </cell>
          <cell r="G234" t="str">
            <v>3222-05</v>
          </cell>
          <cell r="H234">
            <v>45505</v>
          </cell>
          <cell r="J234">
            <v>142.31</v>
          </cell>
          <cell r="K234">
            <v>0</v>
          </cell>
          <cell r="L234">
            <v>105.18</v>
          </cell>
          <cell r="M234">
            <v>7.06</v>
          </cell>
          <cell r="O234">
            <v>1.81</v>
          </cell>
          <cell r="U234">
            <v>87.96</v>
          </cell>
          <cell r="X234" t="str">
            <v>AUX CRECHE</v>
          </cell>
          <cell r="Y234">
            <v>1913</v>
          </cell>
          <cell r="AB234" t="str">
            <v xml:space="preserve">ABONO ASSIS COMP </v>
          </cell>
        </row>
        <row r="235">
          <cell r="C235" t="str">
            <v>HOSPITAL ERMÍRIO COUTINHO - CG Nº 014/2022</v>
          </cell>
          <cell r="E235" t="str">
            <v>LAUDIVAN GOMES DA SILVA</v>
          </cell>
          <cell r="F235" t="str">
            <v>3 - Administrativo</v>
          </cell>
          <cell r="G235" t="str">
            <v>5151-10</v>
          </cell>
          <cell r="H235">
            <v>45505</v>
          </cell>
          <cell r="J235">
            <v>150.44999999999999</v>
          </cell>
          <cell r="K235">
            <v>0</v>
          </cell>
          <cell r="L235">
            <v>105.18</v>
          </cell>
          <cell r="M235">
            <v>7.06</v>
          </cell>
          <cell r="O235">
            <v>1.81</v>
          </cell>
        </row>
        <row r="236">
          <cell r="C236" t="str">
            <v>HOSPITAL ERMÍRIO COUTINHO - CG Nº 014/2022</v>
          </cell>
          <cell r="E236" t="str">
            <v>LAYSLENE XAVIER DA SILVA DIAS</v>
          </cell>
          <cell r="F236" t="str">
            <v>3 - Administrativo</v>
          </cell>
          <cell r="G236" t="str">
            <v>5135-05</v>
          </cell>
          <cell r="H236">
            <v>45505</v>
          </cell>
          <cell r="J236">
            <v>131.03</v>
          </cell>
          <cell r="K236">
            <v>0</v>
          </cell>
          <cell r="L236">
            <v>105.18</v>
          </cell>
          <cell r="M236">
            <v>7.06</v>
          </cell>
          <cell r="O236">
            <v>1.81</v>
          </cell>
          <cell r="U236">
            <v>80.95</v>
          </cell>
          <cell r="X236" t="str">
            <v>AUX CRECHE</v>
          </cell>
        </row>
        <row r="237">
          <cell r="C237" t="str">
            <v>HOSPITAL ERMÍRIO COUTINHO - CG Nº 014/2022</v>
          </cell>
          <cell r="E237" t="str">
            <v>LEA RIBEIRO DA SILVA NASCIMENTO</v>
          </cell>
          <cell r="F237" t="str">
            <v>2 - Outros Profissionais da Saúde</v>
          </cell>
          <cell r="G237" t="str">
            <v>3222-05</v>
          </cell>
          <cell r="H237">
            <v>45505</v>
          </cell>
          <cell r="J237">
            <v>147.96</v>
          </cell>
          <cell r="K237">
            <v>0</v>
          </cell>
          <cell r="L237">
            <v>105.18</v>
          </cell>
          <cell r="M237">
            <v>7.06</v>
          </cell>
          <cell r="O237">
            <v>1.81</v>
          </cell>
          <cell r="Y237">
            <v>1913</v>
          </cell>
          <cell r="AB237" t="str">
            <v xml:space="preserve">ABONO ASSIS COMP </v>
          </cell>
        </row>
        <row r="238">
          <cell r="C238" t="str">
            <v>HOSPITAL ERMÍRIO COUTINHO - CG Nº 014/2022</v>
          </cell>
          <cell r="E238" t="str">
            <v>LEANDRO DO ESPIRITO SANTO FARIAS</v>
          </cell>
          <cell r="F238" t="str">
            <v>2 - Outros Profissionais da Saúde</v>
          </cell>
          <cell r="G238" t="str">
            <v>3222-05</v>
          </cell>
          <cell r="H238">
            <v>45505</v>
          </cell>
          <cell r="J238">
            <v>0</v>
          </cell>
          <cell r="K238">
            <v>220.02</v>
          </cell>
          <cell r="L238">
            <v>105.18</v>
          </cell>
          <cell r="M238">
            <v>7.06</v>
          </cell>
          <cell r="O238">
            <v>1.81</v>
          </cell>
          <cell r="Y238">
            <v>1913</v>
          </cell>
          <cell r="AB238" t="str">
            <v xml:space="preserve">ABONO ASSIS COMP </v>
          </cell>
        </row>
        <row r="239">
          <cell r="C239" t="str">
            <v>HOSPITAL ERMÍRIO COUTINHO - CG Nº 014/2022</v>
          </cell>
          <cell r="E239" t="str">
            <v>LEANDRO MARCOS DA SILVA</v>
          </cell>
          <cell r="F239" t="str">
            <v>3 - Administrativo</v>
          </cell>
          <cell r="G239" t="str">
            <v>5163-10</v>
          </cell>
          <cell r="H239">
            <v>45505</v>
          </cell>
          <cell r="J239">
            <v>167.39</v>
          </cell>
          <cell r="K239">
            <v>0</v>
          </cell>
          <cell r="L239">
            <v>105.18</v>
          </cell>
          <cell r="M239">
            <v>7.06</v>
          </cell>
          <cell r="O239">
            <v>1.81</v>
          </cell>
        </row>
        <row r="240">
          <cell r="C240" t="str">
            <v>HOSPITAL ERMÍRIO COUTINHO - CG Nº 014/2022</v>
          </cell>
          <cell r="E240" t="str">
            <v>LEANDRO TEIXEIRA DA SILVA</v>
          </cell>
          <cell r="F240" t="str">
            <v>3 - Administrativo</v>
          </cell>
          <cell r="G240" t="str">
            <v>5211-30</v>
          </cell>
          <cell r="H240">
            <v>45505</v>
          </cell>
          <cell r="J240">
            <v>129.9</v>
          </cell>
          <cell r="K240">
            <v>0</v>
          </cell>
          <cell r="L240">
            <v>105.18</v>
          </cell>
          <cell r="M240">
            <v>7.06</v>
          </cell>
          <cell r="O240">
            <v>1.81</v>
          </cell>
        </row>
        <row r="241">
          <cell r="C241" t="str">
            <v>HOSPITAL ERMÍRIO COUTINHO - CG Nº 014/2022</v>
          </cell>
          <cell r="E241" t="str">
            <v>LEDA WILDMA PEREIRA DA CRUZ DE ANDRADE LIMA</v>
          </cell>
          <cell r="F241" t="str">
            <v>2 - Outros Profissionais da Saúde</v>
          </cell>
          <cell r="G241" t="str">
            <v>2516-05</v>
          </cell>
          <cell r="H241">
            <v>45505</v>
          </cell>
          <cell r="J241">
            <v>284.2</v>
          </cell>
          <cell r="K241">
            <v>0</v>
          </cell>
          <cell r="L241">
            <v>105.18</v>
          </cell>
          <cell r="M241">
            <v>7.06</v>
          </cell>
          <cell r="O241">
            <v>1.81</v>
          </cell>
        </row>
        <row r="242">
          <cell r="C242" t="str">
            <v>HOSPITAL ERMÍRIO COUTINHO - CG Nº 014/2022</v>
          </cell>
          <cell r="E242" t="str">
            <v>LEONILDO PEIXOTO DA PAZ</v>
          </cell>
          <cell r="F242" t="str">
            <v>2 - Outros Profissionais da Saúde</v>
          </cell>
          <cell r="G242" t="str">
            <v>2212-05</v>
          </cell>
          <cell r="H242">
            <v>45505</v>
          </cell>
          <cell r="J242">
            <v>530.95000000000005</v>
          </cell>
          <cell r="K242">
            <v>0</v>
          </cell>
          <cell r="L242">
            <v>105.18</v>
          </cell>
          <cell r="M242">
            <v>7.06</v>
          </cell>
          <cell r="O242">
            <v>1.81</v>
          </cell>
        </row>
        <row r="243">
          <cell r="C243" t="str">
            <v>HOSPITAL ERMÍRIO COUTINHO - CG Nº 014/2022</v>
          </cell>
          <cell r="E243" t="str">
            <v>LIANDERSON FELIPE BARBOSA DA SILVA</v>
          </cell>
          <cell r="F243" t="str">
            <v>3 - Administrativo</v>
          </cell>
          <cell r="G243" t="str">
            <v>4221-10</v>
          </cell>
          <cell r="H243">
            <v>45505</v>
          </cell>
          <cell r="J243">
            <v>218.09</v>
          </cell>
          <cell r="K243">
            <v>0</v>
          </cell>
          <cell r="O243">
            <v>1.81</v>
          </cell>
          <cell r="P243">
            <v>20.87</v>
          </cell>
        </row>
        <row r="244">
          <cell r="C244" t="str">
            <v>HOSPITAL ERMÍRIO COUTINHO - CG Nº 014/2022</v>
          </cell>
          <cell r="E244" t="str">
            <v>LIDIANE LIMA DOS SANTOS SILVA</v>
          </cell>
          <cell r="F244" t="str">
            <v>2 - Outros Profissionais da Saúde</v>
          </cell>
          <cell r="G244" t="str">
            <v>2235-05</v>
          </cell>
          <cell r="H244">
            <v>45505</v>
          </cell>
          <cell r="J244">
            <v>196.03</v>
          </cell>
          <cell r="K244">
            <v>0</v>
          </cell>
          <cell r="L244">
            <v>105.18</v>
          </cell>
          <cell r="M244">
            <v>2.79</v>
          </cell>
          <cell r="O244">
            <v>4.9800000000000004</v>
          </cell>
          <cell r="Y244">
            <v>2459.15</v>
          </cell>
          <cell r="AB244" t="str">
            <v xml:space="preserve">ABONO ASSIS COMP </v>
          </cell>
        </row>
        <row r="245">
          <cell r="C245" t="str">
            <v>HOSPITAL ERMÍRIO COUTINHO - CG Nº 014/2022</v>
          </cell>
          <cell r="E245" t="str">
            <v>LIDJANE MARIA DE SOUSA SANTOS</v>
          </cell>
          <cell r="F245" t="str">
            <v>2 - Outros Profissionais da Saúde</v>
          </cell>
          <cell r="G245" t="str">
            <v>2235-05</v>
          </cell>
          <cell r="H245">
            <v>45505</v>
          </cell>
          <cell r="J245">
            <v>220.9</v>
          </cell>
          <cell r="K245">
            <v>0</v>
          </cell>
          <cell r="L245">
            <v>105.18</v>
          </cell>
          <cell r="M245">
            <v>3.33</v>
          </cell>
          <cell r="O245">
            <v>4.9800000000000004</v>
          </cell>
          <cell r="Y245">
            <v>2096.2800000000002</v>
          </cell>
          <cell r="AB245" t="str">
            <v xml:space="preserve">ABONO ASSIS COMP </v>
          </cell>
        </row>
        <row r="246">
          <cell r="C246" t="str">
            <v>HOSPITAL ERMÍRIO COUTINHO - CG Nº 014/2022</v>
          </cell>
          <cell r="E246" t="str">
            <v>LINDINALDO DIAS DA SILVA</v>
          </cell>
          <cell r="F246" t="str">
            <v>2 - Outros Profissionais da Saúde</v>
          </cell>
          <cell r="G246" t="str">
            <v>2235-05</v>
          </cell>
          <cell r="H246">
            <v>45505</v>
          </cell>
          <cell r="J246">
            <v>314.66000000000003</v>
          </cell>
          <cell r="K246">
            <v>0</v>
          </cell>
          <cell r="L246">
            <v>105.18</v>
          </cell>
          <cell r="M246">
            <v>3.59</v>
          </cell>
          <cell r="O246">
            <v>4.9800000000000004</v>
          </cell>
          <cell r="Y246">
            <v>1466.14</v>
          </cell>
          <cell r="AB246" t="str">
            <v xml:space="preserve">ABONO ASSIS COMP </v>
          </cell>
        </row>
        <row r="247">
          <cell r="C247" t="str">
            <v>HOSPITAL ERMÍRIO COUTINHO - CG Nº 014/2022</v>
          </cell>
          <cell r="E247" t="str">
            <v>LISANDRA CARLA PEREIRA</v>
          </cell>
          <cell r="F247" t="str">
            <v>3 - Administrativo</v>
          </cell>
          <cell r="G247" t="str">
            <v>4110-30</v>
          </cell>
          <cell r="H247">
            <v>45505</v>
          </cell>
          <cell r="J247">
            <v>199.64</v>
          </cell>
          <cell r="K247">
            <v>0</v>
          </cell>
          <cell r="O247">
            <v>1.81</v>
          </cell>
        </row>
        <row r="248">
          <cell r="C248" t="str">
            <v>HOSPITAL ERMÍRIO COUTINHO - CG Nº 014/2022</v>
          </cell>
          <cell r="E248" t="str">
            <v>LIVIA ESTER BENTO DA SILVA</v>
          </cell>
          <cell r="F248" t="str">
            <v>3 - Administrativo</v>
          </cell>
          <cell r="G248" t="str">
            <v>4110-10</v>
          </cell>
          <cell r="H248">
            <v>45505</v>
          </cell>
          <cell r="J248">
            <v>125.23</v>
          </cell>
          <cell r="K248">
            <v>0</v>
          </cell>
          <cell r="L248">
            <v>105.18</v>
          </cell>
          <cell r="M248">
            <v>7.06</v>
          </cell>
          <cell r="O248">
            <v>1.81</v>
          </cell>
        </row>
        <row r="249">
          <cell r="C249" t="str">
            <v>HOSPITAL ERMÍRIO COUTINHO - CG Nº 014/2022</v>
          </cell>
          <cell r="E249" t="str">
            <v>LOURENCA MARIA  DE ARAUJO</v>
          </cell>
          <cell r="F249" t="str">
            <v>2 - Outros Profissionais da Saúde</v>
          </cell>
          <cell r="G249" t="str">
            <v>3242-05</v>
          </cell>
          <cell r="H249">
            <v>45505</v>
          </cell>
          <cell r="J249">
            <v>172.13</v>
          </cell>
          <cell r="K249">
            <v>0</v>
          </cell>
          <cell r="L249">
            <v>105.18</v>
          </cell>
          <cell r="M249">
            <v>7.06</v>
          </cell>
          <cell r="O249">
            <v>1.81</v>
          </cell>
        </row>
        <row r="250">
          <cell r="C250" t="str">
            <v>HOSPITAL ERMÍRIO COUTINHO - CG Nº 014/2022</v>
          </cell>
          <cell r="E250" t="str">
            <v>LUCAS GABRIEL DE LIMA SILVA</v>
          </cell>
          <cell r="F250" t="str">
            <v>3 - Administrativo</v>
          </cell>
          <cell r="G250" t="str">
            <v>4110-05</v>
          </cell>
          <cell r="H250">
            <v>45505</v>
          </cell>
          <cell r="J250">
            <v>13.26</v>
          </cell>
          <cell r="K250">
            <v>0</v>
          </cell>
          <cell r="O250">
            <v>1.81</v>
          </cell>
          <cell r="R250">
            <v>80</v>
          </cell>
        </row>
        <row r="251">
          <cell r="C251" t="str">
            <v>HOSPITAL ERMÍRIO COUTINHO - CG Nº 014/2022</v>
          </cell>
          <cell r="E251" t="str">
            <v>LUCICLEIDE GOMES DE ARAUJO</v>
          </cell>
          <cell r="F251" t="str">
            <v>3 - Administrativo</v>
          </cell>
          <cell r="G251" t="str">
            <v>4110-05</v>
          </cell>
          <cell r="H251">
            <v>45505</v>
          </cell>
          <cell r="J251">
            <v>257.62</v>
          </cell>
          <cell r="K251">
            <v>0</v>
          </cell>
          <cell r="L251">
            <v>105.18</v>
          </cell>
          <cell r="M251">
            <v>7.06</v>
          </cell>
          <cell r="O251">
            <v>1.81</v>
          </cell>
        </row>
        <row r="252">
          <cell r="C252" t="str">
            <v>HOSPITAL ERMÍRIO COUTINHO - CG Nº 014/2022</v>
          </cell>
          <cell r="E252" t="str">
            <v>LUCICLEIDE GOMES DO NASCIMENTO</v>
          </cell>
          <cell r="F252" t="str">
            <v>2 - Outros Profissionais da Saúde</v>
          </cell>
          <cell r="G252" t="str">
            <v>3222-05</v>
          </cell>
          <cell r="H252">
            <v>45505</v>
          </cell>
          <cell r="J252">
            <v>170.55</v>
          </cell>
          <cell r="K252">
            <v>0</v>
          </cell>
          <cell r="L252">
            <v>105.18</v>
          </cell>
          <cell r="M252">
            <v>7.06</v>
          </cell>
          <cell r="O252">
            <v>1.81</v>
          </cell>
          <cell r="Y252">
            <v>1913</v>
          </cell>
          <cell r="AB252" t="str">
            <v xml:space="preserve">ABONO ASSIS COMP </v>
          </cell>
        </row>
        <row r="253">
          <cell r="C253" t="str">
            <v>HOSPITAL ERMÍRIO COUTINHO - CG Nº 014/2022</v>
          </cell>
          <cell r="E253" t="str">
            <v>LUCILENE BATISTA DE SOUZA</v>
          </cell>
          <cell r="F253" t="str">
            <v>2 - Outros Profissionais da Saúde</v>
          </cell>
          <cell r="G253" t="str">
            <v>3222-05</v>
          </cell>
          <cell r="H253">
            <v>45505</v>
          </cell>
          <cell r="J253">
            <v>147.96</v>
          </cell>
          <cell r="K253">
            <v>0</v>
          </cell>
          <cell r="L253">
            <v>105.18</v>
          </cell>
          <cell r="M253">
            <v>7.06</v>
          </cell>
          <cell r="O253">
            <v>1.81</v>
          </cell>
          <cell r="U253">
            <v>87.96</v>
          </cell>
          <cell r="X253" t="str">
            <v>AUX CRECHE</v>
          </cell>
          <cell r="Y253">
            <v>1913</v>
          </cell>
          <cell r="AB253" t="str">
            <v xml:space="preserve">ABONO ASSIS COMP </v>
          </cell>
        </row>
        <row r="254">
          <cell r="C254" t="str">
            <v>HOSPITAL ERMÍRIO COUTINHO - CG Nº 014/2022</v>
          </cell>
          <cell r="E254" t="str">
            <v>LUCILENE DO NASCIMENTO PESSOA</v>
          </cell>
          <cell r="F254" t="str">
            <v>2 - Outros Profissionais da Saúde</v>
          </cell>
          <cell r="G254" t="str">
            <v>3222-05</v>
          </cell>
          <cell r="H254">
            <v>45505</v>
          </cell>
          <cell r="J254">
            <v>153.6</v>
          </cell>
          <cell r="K254">
            <v>0</v>
          </cell>
          <cell r="L254">
            <v>105.18</v>
          </cell>
          <cell r="M254">
            <v>7.06</v>
          </cell>
          <cell r="O254">
            <v>1.81</v>
          </cell>
          <cell r="Y254">
            <v>1913</v>
          </cell>
          <cell r="AB254" t="str">
            <v xml:space="preserve">ABONO ASSIS COMP </v>
          </cell>
        </row>
        <row r="255">
          <cell r="C255" t="str">
            <v>HOSPITAL ERMÍRIO COUTINHO - CG Nº 014/2022</v>
          </cell>
          <cell r="E255" t="str">
            <v>LUIZ BARBOSA DE SOUZA JUNIOR</v>
          </cell>
          <cell r="F255" t="str">
            <v>3 - Administrativo</v>
          </cell>
          <cell r="G255" t="str">
            <v>4110-05</v>
          </cell>
          <cell r="H255">
            <v>45505</v>
          </cell>
          <cell r="J255">
            <v>165.39</v>
          </cell>
          <cell r="K255">
            <v>0</v>
          </cell>
          <cell r="L255">
            <v>105.18</v>
          </cell>
          <cell r="M255">
            <v>7.06</v>
          </cell>
          <cell r="O255">
            <v>1.81</v>
          </cell>
        </row>
        <row r="256">
          <cell r="C256" t="str">
            <v>HOSPITAL ERMÍRIO COUTINHO - CG Nº 014/2022</v>
          </cell>
          <cell r="E256" t="str">
            <v>LUIZ DOMINGOS DE OLIVEIRA</v>
          </cell>
          <cell r="F256" t="str">
            <v>2 - Outros Profissionais da Saúde</v>
          </cell>
          <cell r="G256" t="str">
            <v>3222-05</v>
          </cell>
          <cell r="H256">
            <v>45505</v>
          </cell>
          <cell r="J256">
            <v>218.11</v>
          </cell>
          <cell r="K256">
            <v>0</v>
          </cell>
          <cell r="O256">
            <v>1.81</v>
          </cell>
          <cell r="Y256">
            <v>1913</v>
          </cell>
          <cell r="AB256" t="str">
            <v xml:space="preserve">ABONO ASSIS COMP </v>
          </cell>
        </row>
        <row r="257">
          <cell r="C257" t="str">
            <v>HOSPITAL ERMÍRIO COUTINHO - CG Nº 014/2022</v>
          </cell>
          <cell r="E257" t="str">
            <v>LUIZ FERNANDO SANTOS DA SILVEIRA</v>
          </cell>
          <cell r="F257" t="str">
            <v>3 - Administrativo</v>
          </cell>
          <cell r="G257" t="str">
            <v>4141-05</v>
          </cell>
          <cell r="H257">
            <v>45505</v>
          </cell>
          <cell r="J257">
            <v>172.12</v>
          </cell>
          <cell r="K257">
            <v>0</v>
          </cell>
          <cell r="L257">
            <v>105.18</v>
          </cell>
          <cell r="M257">
            <v>7.06</v>
          </cell>
          <cell r="O257">
            <v>1.81</v>
          </cell>
        </row>
        <row r="258">
          <cell r="C258" t="str">
            <v>HOSPITAL ERMÍRIO COUTINHO - CG Nº 014/2022</v>
          </cell>
          <cell r="E258" t="str">
            <v>LUZINETE MARIA LIMA DA SILVA</v>
          </cell>
          <cell r="F258" t="str">
            <v>2 - Outros Profissionais da Saúde</v>
          </cell>
          <cell r="G258" t="str">
            <v>3222-05</v>
          </cell>
          <cell r="H258">
            <v>45505</v>
          </cell>
          <cell r="J258">
            <v>147.96</v>
          </cell>
          <cell r="K258">
            <v>0</v>
          </cell>
          <cell r="L258">
            <v>105.18</v>
          </cell>
          <cell r="M258">
            <v>7.06</v>
          </cell>
          <cell r="O258">
            <v>1.81</v>
          </cell>
          <cell r="Y258">
            <v>1913</v>
          </cell>
          <cell r="AB258" t="str">
            <v xml:space="preserve">ABONO ASSIS COMP </v>
          </cell>
        </row>
        <row r="259">
          <cell r="C259" t="str">
            <v>HOSPITAL ERMÍRIO COUTINHO - CG Nº 014/2022</v>
          </cell>
          <cell r="E259" t="str">
            <v>LYSIANE PRISCILLA OLEGÁRIA SANTOS DA SILVEIRA</v>
          </cell>
          <cell r="F259" t="str">
            <v>1 - Médico</v>
          </cell>
          <cell r="G259" t="str">
            <v>2251-24</v>
          </cell>
          <cell r="H259">
            <v>45505</v>
          </cell>
          <cell r="J259">
            <v>1094.71</v>
          </cell>
          <cell r="K259">
            <v>0</v>
          </cell>
          <cell r="L259">
            <v>105.18</v>
          </cell>
          <cell r="M259">
            <v>7.06</v>
          </cell>
          <cell r="O259">
            <v>8.58</v>
          </cell>
        </row>
        <row r="260">
          <cell r="C260" t="str">
            <v>HOSPITAL ERMÍRIO COUTINHO - CG Nº 014/2022</v>
          </cell>
          <cell r="E260" t="str">
            <v>MACERLANIA DIAS DA SILVA</v>
          </cell>
          <cell r="F260" t="str">
            <v>2 - Outros Profissionais da Saúde</v>
          </cell>
          <cell r="G260" t="str">
            <v>3222-05</v>
          </cell>
          <cell r="H260">
            <v>45505</v>
          </cell>
          <cell r="J260">
            <v>174.5</v>
          </cell>
          <cell r="K260">
            <v>0</v>
          </cell>
          <cell r="L260">
            <v>105.18</v>
          </cell>
          <cell r="M260">
            <v>7.06</v>
          </cell>
          <cell r="O260">
            <v>1.81</v>
          </cell>
          <cell r="Y260">
            <v>1913</v>
          </cell>
          <cell r="AB260" t="str">
            <v xml:space="preserve">ABONO ASSIS COMP </v>
          </cell>
        </row>
        <row r="261">
          <cell r="C261" t="str">
            <v>HOSPITAL ERMÍRIO COUTINHO - CG Nº 014/2022</v>
          </cell>
          <cell r="E261" t="str">
            <v>MADJA CAROLINA BARBOSA ARAGAO</v>
          </cell>
          <cell r="F261" t="str">
            <v>2 - Outros Profissionais da Saúde</v>
          </cell>
          <cell r="G261" t="str">
            <v>2235-05</v>
          </cell>
          <cell r="H261">
            <v>45505</v>
          </cell>
          <cell r="J261">
            <v>335.2</v>
          </cell>
          <cell r="K261">
            <v>0</v>
          </cell>
          <cell r="L261">
            <v>105.18</v>
          </cell>
          <cell r="M261">
            <v>3.59</v>
          </cell>
          <cell r="O261">
            <v>4.9800000000000004</v>
          </cell>
          <cell r="Y261">
            <v>1466.14</v>
          </cell>
          <cell r="AB261" t="str">
            <v xml:space="preserve">ABONO ASSIS COMP </v>
          </cell>
        </row>
        <row r="262">
          <cell r="C262" t="str">
            <v>HOSPITAL ERMÍRIO COUTINHO - CG Nº 014/2022</v>
          </cell>
          <cell r="E262" t="str">
            <v>MARCELA DA SILVA ALVES</v>
          </cell>
          <cell r="F262" t="str">
            <v>2 - Outros Profissionais da Saúde</v>
          </cell>
          <cell r="G262" t="str">
            <v>3222-05</v>
          </cell>
          <cell r="H262">
            <v>45505</v>
          </cell>
          <cell r="J262">
            <v>142.31</v>
          </cell>
          <cell r="K262">
            <v>0</v>
          </cell>
          <cell r="L262">
            <v>105.18</v>
          </cell>
          <cell r="M262">
            <v>7.06</v>
          </cell>
          <cell r="O262">
            <v>1.81</v>
          </cell>
          <cell r="Y262">
            <v>1913</v>
          </cell>
          <cell r="AB262" t="str">
            <v xml:space="preserve">ABONO ASSIS COMP </v>
          </cell>
        </row>
        <row r="263">
          <cell r="C263" t="str">
            <v>HOSPITAL ERMÍRIO COUTINHO - CG Nº 014/2022</v>
          </cell>
          <cell r="E263" t="str">
            <v>MARCELO JOAQUIM DE SANTANA</v>
          </cell>
          <cell r="F263" t="str">
            <v>3 - Administrativo</v>
          </cell>
          <cell r="G263" t="str">
            <v>5143-20</v>
          </cell>
          <cell r="H263">
            <v>45505</v>
          </cell>
          <cell r="J263">
            <v>173.04</v>
          </cell>
          <cell r="K263">
            <v>0</v>
          </cell>
          <cell r="L263">
            <v>105.18</v>
          </cell>
          <cell r="M263">
            <v>7.06</v>
          </cell>
          <cell r="O263">
            <v>1.81</v>
          </cell>
        </row>
        <row r="264">
          <cell r="C264" t="str">
            <v>HOSPITAL ERMÍRIO COUTINHO - CG Nº 014/2022</v>
          </cell>
          <cell r="E264" t="str">
            <v>MARCIA MARIA DE ANDRADE BATISTA</v>
          </cell>
          <cell r="F264" t="str">
            <v>3 - Administrativo</v>
          </cell>
          <cell r="G264" t="str">
            <v>1421-05</v>
          </cell>
          <cell r="H264">
            <v>45505</v>
          </cell>
          <cell r="J264">
            <v>413.26</v>
          </cell>
          <cell r="K264">
            <v>0</v>
          </cell>
          <cell r="L264">
            <v>105.18</v>
          </cell>
          <cell r="M264">
            <v>7.06</v>
          </cell>
          <cell r="O264">
            <v>1.81</v>
          </cell>
        </row>
        <row r="265">
          <cell r="C265" t="str">
            <v>HOSPITAL ERMÍRIO COUTINHO - CG Nº 014/2022</v>
          </cell>
          <cell r="E265" t="str">
            <v>MARCIA SOARES DA SILVA</v>
          </cell>
          <cell r="F265" t="str">
            <v>2 - Outros Profissionais da Saúde</v>
          </cell>
          <cell r="G265" t="str">
            <v>3222-05</v>
          </cell>
          <cell r="H265">
            <v>45505</v>
          </cell>
          <cell r="J265">
            <v>142.31</v>
          </cell>
          <cell r="K265">
            <v>0</v>
          </cell>
          <cell r="L265">
            <v>105.18</v>
          </cell>
          <cell r="M265">
            <v>7.06</v>
          </cell>
          <cell r="O265">
            <v>1.81</v>
          </cell>
          <cell r="Y265">
            <v>1913</v>
          </cell>
          <cell r="AB265" t="str">
            <v xml:space="preserve">ABONO ASSIS COMP </v>
          </cell>
        </row>
        <row r="266">
          <cell r="C266" t="str">
            <v>HOSPITAL ERMÍRIO COUTINHO - CG Nº 014/2022</v>
          </cell>
          <cell r="E266" t="str">
            <v>MARCILIA REGINA GONCALVES DE OLIVEIRA</v>
          </cell>
          <cell r="F266" t="str">
            <v>1 - Médico</v>
          </cell>
          <cell r="G266" t="str">
            <v>2251-51</v>
          </cell>
          <cell r="H266">
            <v>45505</v>
          </cell>
          <cell r="J266">
            <v>766.2</v>
          </cell>
          <cell r="K266">
            <v>0</v>
          </cell>
          <cell r="L266">
            <v>105.18</v>
          </cell>
          <cell r="M266">
            <v>7.06</v>
          </cell>
          <cell r="O266">
            <v>8.58</v>
          </cell>
        </row>
        <row r="267">
          <cell r="C267" t="str">
            <v>HOSPITAL ERMÍRIO COUTINHO - CG Nº 014/2022</v>
          </cell>
          <cell r="E267" t="str">
            <v>MARCOS JOSE RODRIGUES CESAR DE ALBUQUERQUE</v>
          </cell>
          <cell r="F267" t="str">
            <v>1 - Médico</v>
          </cell>
          <cell r="G267" t="str">
            <v>2251-25</v>
          </cell>
          <cell r="H267">
            <v>45505</v>
          </cell>
          <cell r="J267">
            <v>842.63</v>
          </cell>
          <cell r="K267">
            <v>0</v>
          </cell>
          <cell r="L267">
            <v>105.18</v>
          </cell>
          <cell r="M267">
            <v>7.06</v>
          </cell>
          <cell r="O267">
            <v>8.58</v>
          </cell>
        </row>
        <row r="268">
          <cell r="C268" t="str">
            <v>HOSPITAL ERMÍRIO COUTINHO - CG Nº 014/2022</v>
          </cell>
          <cell r="E268" t="str">
            <v>MARIA APARECIDA DA SILVA</v>
          </cell>
          <cell r="F268" t="str">
            <v>2 - Outros Profissionais da Saúde</v>
          </cell>
          <cell r="G268" t="str">
            <v>3222-05</v>
          </cell>
          <cell r="H268">
            <v>45505</v>
          </cell>
          <cell r="J268">
            <v>164.9</v>
          </cell>
          <cell r="K268">
            <v>0</v>
          </cell>
          <cell r="L268">
            <v>105.18</v>
          </cell>
          <cell r="M268">
            <v>7.06</v>
          </cell>
          <cell r="O268">
            <v>1.81</v>
          </cell>
          <cell r="U268">
            <v>87.96</v>
          </cell>
          <cell r="X268" t="str">
            <v>AUX CRECHE</v>
          </cell>
          <cell r="Y268">
            <v>1913</v>
          </cell>
          <cell r="AB268" t="str">
            <v xml:space="preserve">ABONO ASSIS COMP </v>
          </cell>
        </row>
        <row r="269">
          <cell r="C269" t="str">
            <v>HOSPITAL ERMÍRIO COUTINHO - CG Nº 014/2022</v>
          </cell>
          <cell r="E269" t="str">
            <v>MARIA DA CONCEICAO COUTINHO DA SILVA</v>
          </cell>
          <cell r="F269" t="str">
            <v>2 - Outros Profissionais da Saúde</v>
          </cell>
          <cell r="G269" t="str">
            <v>3222-05</v>
          </cell>
          <cell r="H269">
            <v>45505</v>
          </cell>
          <cell r="J269">
            <v>147.96</v>
          </cell>
          <cell r="K269">
            <v>0</v>
          </cell>
          <cell r="L269">
            <v>105.18</v>
          </cell>
          <cell r="M269">
            <v>7.06</v>
          </cell>
          <cell r="O269">
            <v>1.81</v>
          </cell>
          <cell r="Y269">
            <v>1913</v>
          </cell>
          <cell r="AB269" t="str">
            <v xml:space="preserve">ABONO ASSIS COMP </v>
          </cell>
        </row>
        <row r="270">
          <cell r="C270" t="str">
            <v>HOSPITAL ERMÍRIO COUTINHO - CG Nº 014/2022</v>
          </cell>
          <cell r="E270" t="str">
            <v>MARIA DAS DORES RAMOS DE QUEIROZ</v>
          </cell>
          <cell r="F270" t="str">
            <v>2 - Outros Profissionais da Saúde</v>
          </cell>
          <cell r="G270" t="str">
            <v>3242-05</v>
          </cell>
          <cell r="H270">
            <v>45505</v>
          </cell>
          <cell r="J270">
            <v>172.13</v>
          </cell>
          <cell r="K270">
            <v>0</v>
          </cell>
          <cell r="L270">
            <v>105.18</v>
          </cell>
          <cell r="M270">
            <v>7.06</v>
          </cell>
          <cell r="O270">
            <v>1.81</v>
          </cell>
        </row>
        <row r="271">
          <cell r="C271" t="str">
            <v>HOSPITAL ERMÍRIO COUTINHO - CG Nº 014/2022</v>
          </cell>
          <cell r="E271" t="str">
            <v>MARIA DE FATIMA ALMEIDA VASCONCELOS</v>
          </cell>
          <cell r="F271" t="str">
            <v>1 - Médico</v>
          </cell>
          <cell r="G271" t="str">
            <v>2251-24</v>
          </cell>
          <cell r="H271">
            <v>45505</v>
          </cell>
          <cell r="J271">
            <v>910.55</v>
          </cell>
          <cell r="K271">
            <v>0</v>
          </cell>
          <cell r="L271">
            <v>105.18</v>
          </cell>
          <cell r="M271">
            <v>7.06</v>
          </cell>
          <cell r="O271">
            <v>8.58</v>
          </cell>
        </row>
        <row r="272">
          <cell r="C272" t="str">
            <v>HOSPITAL ERMÍRIO COUTINHO - CG Nº 014/2022</v>
          </cell>
          <cell r="E272" t="str">
            <v>MARIA EDUARDA BORBA SANTOS</v>
          </cell>
          <cell r="F272" t="str">
            <v>3 - Administrativo</v>
          </cell>
          <cell r="G272" t="str">
            <v>4110-05</v>
          </cell>
          <cell r="H272">
            <v>45505</v>
          </cell>
          <cell r="J272">
            <v>116.56</v>
          </cell>
          <cell r="K272">
            <v>0</v>
          </cell>
          <cell r="L272">
            <v>105.18</v>
          </cell>
          <cell r="M272">
            <v>7.06</v>
          </cell>
          <cell r="O272">
            <v>1.81</v>
          </cell>
          <cell r="U272">
            <v>80.95</v>
          </cell>
          <cell r="X272" t="str">
            <v>AUX CRECHE</v>
          </cell>
        </row>
        <row r="273">
          <cell r="C273" t="str">
            <v>HOSPITAL ERMÍRIO COUTINHO - CG Nº 014/2022</v>
          </cell>
          <cell r="E273" t="str">
            <v>MARIA EDUARDA MARQUES DE FONTES</v>
          </cell>
          <cell r="F273" t="str">
            <v>2 - Outros Profissionais da Saúde</v>
          </cell>
          <cell r="G273" t="str">
            <v>3222-05</v>
          </cell>
          <cell r="H273">
            <v>45505</v>
          </cell>
          <cell r="J273">
            <v>142.31</v>
          </cell>
          <cell r="K273">
            <v>0</v>
          </cell>
          <cell r="L273">
            <v>105.18</v>
          </cell>
          <cell r="M273">
            <v>7.06</v>
          </cell>
          <cell r="O273">
            <v>1.81</v>
          </cell>
          <cell r="Y273">
            <v>1913</v>
          </cell>
          <cell r="AB273" t="str">
            <v xml:space="preserve">ABONO ASSIS COMP </v>
          </cell>
        </row>
        <row r="274">
          <cell r="C274" t="str">
            <v>HOSPITAL ERMÍRIO COUTINHO - CG Nº 014/2022</v>
          </cell>
          <cell r="E274" t="str">
            <v>MARIA FLAVIA KARINA COSTA</v>
          </cell>
          <cell r="F274" t="str">
            <v>1 - Médico</v>
          </cell>
          <cell r="G274" t="str">
            <v>2252-50</v>
          </cell>
          <cell r="H274">
            <v>45505</v>
          </cell>
          <cell r="J274">
            <v>886.71</v>
          </cell>
          <cell r="K274">
            <v>0</v>
          </cell>
          <cell r="L274">
            <v>105.18</v>
          </cell>
          <cell r="M274">
            <v>7.06</v>
          </cell>
          <cell r="O274">
            <v>8.58</v>
          </cell>
        </row>
        <row r="275">
          <cell r="C275" t="str">
            <v>HOSPITAL ERMÍRIO COUTINHO - CG Nº 014/2022</v>
          </cell>
          <cell r="E275" t="str">
            <v>MARIA JOSE DA SILVA</v>
          </cell>
          <cell r="F275" t="str">
            <v>3 - Administrativo</v>
          </cell>
          <cell r="G275" t="str">
            <v>5135-05</v>
          </cell>
          <cell r="H275">
            <v>45505</v>
          </cell>
          <cell r="J275">
            <v>160.86000000000001</v>
          </cell>
          <cell r="K275">
            <v>0</v>
          </cell>
          <cell r="L275">
            <v>105.18</v>
          </cell>
          <cell r="M275">
            <v>7.06</v>
          </cell>
          <cell r="O275">
            <v>1.81</v>
          </cell>
        </row>
        <row r="276">
          <cell r="C276" t="str">
            <v>HOSPITAL ERMÍRIO COUTINHO - CG Nº 014/2022</v>
          </cell>
          <cell r="E276" t="str">
            <v>MARIA JOSE DA SILVA</v>
          </cell>
          <cell r="F276" t="str">
            <v>3 - Administrativo</v>
          </cell>
          <cell r="G276" t="str">
            <v>5143-20</v>
          </cell>
          <cell r="H276">
            <v>45505</v>
          </cell>
          <cell r="J276">
            <v>144.80000000000001</v>
          </cell>
          <cell r="K276">
            <v>0</v>
          </cell>
          <cell r="L276">
            <v>105.18</v>
          </cell>
          <cell r="M276">
            <v>7.06</v>
          </cell>
          <cell r="O276">
            <v>1.81</v>
          </cell>
        </row>
        <row r="277">
          <cell r="C277" t="str">
            <v>HOSPITAL ERMÍRIO COUTINHO - CG Nº 014/2022</v>
          </cell>
          <cell r="E277" t="str">
            <v>MARIA JOSE DE ALMEIDA</v>
          </cell>
          <cell r="F277" t="str">
            <v>3 - Administrativo</v>
          </cell>
          <cell r="G277" t="str">
            <v>5143-20</v>
          </cell>
          <cell r="H277">
            <v>45505</v>
          </cell>
          <cell r="J277">
            <v>0</v>
          </cell>
          <cell r="K277">
            <v>165.67</v>
          </cell>
          <cell r="L277">
            <v>105.18</v>
          </cell>
          <cell r="M277">
            <v>7.06</v>
          </cell>
          <cell r="O277">
            <v>1.81</v>
          </cell>
        </row>
        <row r="278">
          <cell r="C278" t="str">
            <v>HOSPITAL ERMÍRIO COUTINHO - CG Nº 014/2022</v>
          </cell>
          <cell r="E278" t="str">
            <v>MARIA JOSE PESSOA DE ARAUJO</v>
          </cell>
          <cell r="F278" t="str">
            <v>2 - Outros Profissionais da Saúde</v>
          </cell>
          <cell r="G278" t="str">
            <v>3222-05</v>
          </cell>
          <cell r="H278">
            <v>45505</v>
          </cell>
          <cell r="J278">
            <v>166.03</v>
          </cell>
          <cell r="K278">
            <v>0</v>
          </cell>
          <cell r="L278">
            <v>105.18</v>
          </cell>
          <cell r="M278">
            <v>7.06</v>
          </cell>
          <cell r="O278">
            <v>1.81</v>
          </cell>
          <cell r="Y278">
            <v>1913</v>
          </cell>
          <cell r="AB278" t="str">
            <v xml:space="preserve">ABONO ASSIS COMP </v>
          </cell>
        </row>
        <row r="279">
          <cell r="C279" t="str">
            <v>HOSPITAL ERMÍRIO COUTINHO - CG Nº 014/2022</v>
          </cell>
          <cell r="E279" t="str">
            <v>MARIA LEONOR DE ANDRADE GOMES</v>
          </cell>
          <cell r="F279" t="str">
            <v>2 - Outros Profissionais da Saúde</v>
          </cell>
          <cell r="G279" t="str">
            <v>3222-05</v>
          </cell>
          <cell r="H279">
            <v>45505</v>
          </cell>
          <cell r="J279">
            <v>150.22</v>
          </cell>
          <cell r="K279">
            <v>0</v>
          </cell>
          <cell r="L279">
            <v>105.18</v>
          </cell>
          <cell r="M279">
            <v>7.06</v>
          </cell>
          <cell r="O279">
            <v>1.81</v>
          </cell>
        </row>
        <row r="280">
          <cell r="C280" t="str">
            <v>HOSPITAL ERMÍRIO COUTINHO - CG Nº 014/2022</v>
          </cell>
          <cell r="E280" t="str">
            <v>MARIA LUCIA DAS NEVES DA SILVA</v>
          </cell>
          <cell r="F280" t="str">
            <v>2 - Outros Profissionais da Saúde</v>
          </cell>
          <cell r="G280" t="str">
            <v>3222-05</v>
          </cell>
          <cell r="H280">
            <v>45505</v>
          </cell>
          <cell r="J280">
            <v>153.6</v>
          </cell>
          <cell r="K280">
            <v>0</v>
          </cell>
          <cell r="L280">
            <v>105.18</v>
          </cell>
          <cell r="M280">
            <v>7.06</v>
          </cell>
          <cell r="O280">
            <v>1.81</v>
          </cell>
          <cell r="Y280">
            <v>1913</v>
          </cell>
          <cell r="AB280" t="str">
            <v xml:space="preserve">ABONO ASSIS COMP </v>
          </cell>
        </row>
        <row r="281">
          <cell r="C281" t="str">
            <v>HOSPITAL ERMÍRIO COUTINHO - CG Nº 014/2022</v>
          </cell>
          <cell r="E281" t="str">
            <v>MARIA ROSILENE DE SOUZA</v>
          </cell>
          <cell r="F281" t="str">
            <v>3 - Administrativo</v>
          </cell>
          <cell r="G281" t="str">
            <v>5143-20</v>
          </cell>
          <cell r="H281">
            <v>45505</v>
          </cell>
          <cell r="J281">
            <v>150.44999999999999</v>
          </cell>
          <cell r="K281">
            <v>0</v>
          </cell>
          <cell r="L281">
            <v>105.18</v>
          </cell>
          <cell r="M281">
            <v>7.06</v>
          </cell>
          <cell r="O281">
            <v>1.81</v>
          </cell>
        </row>
        <row r="282">
          <cell r="C282" t="str">
            <v>HOSPITAL ERMÍRIO COUTINHO - CG Nº 014/2022</v>
          </cell>
          <cell r="E282" t="str">
            <v>MARIANA DA SILVA</v>
          </cell>
          <cell r="F282" t="str">
            <v>3 - Administrativo</v>
          </cell>
          <cell r="G282" t="str">
            <v>5143-20</v>
          </cell>
          <cell r="H282">
            <v>45505</v>
          </cell>
          <cell r="J282">
            <v>166.5</v>
          </cell>
          <cell r="K282">
            <v>0</v>
          </cell>
          <cell r="L282">
            <v>105.18</v>
          </cell>
          <cell r="M282">
            <v>7.06</v>
          </cell>
          <cell r="O282">
            <v>1.81</v>
          </cell>
        </row>
        <row r="283">
          <cell r="C283" t="str">
            <v>HOSPITAL ERMÍRIO COUTINHO - CG Nº 014/2022</v>
          </cell>
          <cell r="E283" t="str">
            <v>MARIANA MEDEIROS GOMES PEIXOTO</v>
          </cell>
          <cell r="F283" t="str">
            <v>3 - Administrativo</v>
          </cell>
          <cell r="G283" t="str">
            <v>4101-05</v>
          </cell>
          <cell r="H283">
            <v>45505</v>
          </cell>
          <cell r="J283">
            <v>353.91</v>
          </cell>
          <cell r="K283">
            <v>0</v>
          </cell>
          <cell r="O283">
            <v>1.81</v>
          </cell>
        </row>
        <row r="284">
          <cell r="C284" t="str">
            <v>HOSPITAL ERMÍRIO COUTINHO - CG Nº 014/2022</v>
          </cell>
          <cell r="E284" t="str">
            <v>MARILIA DA SILVA OLIVEIRA</v>
          </cell>
          <cell r="F284" t="str">
            <v>2 - Outros Profissionais da Saúde</v>
          </cell>
          <cell r="G284" t="str">
            <v>3222-05</v>
          </cell>
          <cell r="H284">
            <v>45505</v>
          </cell>
          <cell r="J284">
            <v>153.6</v>
          </cell>
          <cell r="K284">
            <v>0</v>
          </cell>
          <cell r="L284">
            <v>105.18</v>
          </cell>
          <cell r="M284">
            <v>7.06</v>
          </cell>
          <cell r="O284">
            <v>1.81</v>
          </cell>
          <cell r="Y284">
            <v>1913</v>
          </cell>
          <cell r="AB284" t="str">
            <v xml:space="preserve">ABONO ASSIS COMP </v>
          </cell>
        </row>
        <row r="285">
          <cell r="C285" t="str">
            <v>HOSPITAL ERMÍRIO COUTINHO - CG Nº 014/2022</v>
          </cell>
          <cell r="E285" t="str">
            <v>MARILIA NATALY DE BRITO OLIVEIRA</v>
          </cell>
          <cell r="F285" t="str">
            <v>2 - Outros Profissionais da Saúde</v>
          </cell>
          <cell r="G285" t="str">
            <v>2235-05</v>
          </cell>
          <cell r="H285">
            <v>45505</v>
          </cell>
          <cell r="J285">
            <v>228.68</v>
          </cell>
          <cell r="K285">
            <v>0</v>
          </cell>
          <cell r="L285">
            <v>105.18</v>
          </cell>
          <cell r="M285">
            <v>2.79</v>
          </cell>
          <cell r="O285">
            <v>4.9800000000000004</v>
          </cell>
          <cell r="U285">
            <v>120.26</v>
          </cell>
          <cell r="X285" t="str">
            <v>AUX CRECHE</v>
          </cell>
          <cell r="Y285">
            <v>2459.15</v>
          </cell>
          <cell r="AB285" t="str">
            <v xml:space="preserve">ABONO ASSIS COMP </v>
          </cell>
        </row>
        <row r="286">
          <cell r="C286" t="str">
            <v>HOSPITAL ERMÍRIO COUTINHO - CG Nº 014/2022</v>
          </cell>
          <cell r="E286" t="str">
            <v>MARINETE MARIA DA CONCEICAO ANTONIO</v>
          </cell>
          <cell r="F286" t="str">
            <v>3 - Administrativo</v>
          </cell>
          <cell r="G286" t="str">
            <v>5143-20</v>
          </cell>
          <cell r="H286">
            <v>45505</v>
          </cell>
          <cell r="K286">
            <v>0</v>
          </cell>
          <cell r="O286">
            <v>1.81</v>
          </cell>
        </row>
        <row r="287">
          <cell r="C287" t="str">
            <v>HOSPITAL ERMÍRIO COUTINHO - CG Nº 014/2022</v>
          </cell>
          <cell r="E287" t="str">
            <v>MARINA DIAS DELFINO DOS SANTOS</v>
          </cell>
          <cell r="F287" t="str">
            <v>2 - Outros Profissionais da Saúde</v>
          </cell>
          <cell r="G287" t="str">
            <v>3222-05</v>
          </cell>
          <cell r="H287">
            <v>45505</v>
          </cell>
          <cell r="J287">
            <v>0</v>
          </cell>
          <cell r="K287">
            <v>165.67</v>
          </cell>
          <cell r="L287">
            <v>105.18</v>
          </cell>
          <cell r="M287">
            <v>7.06</v>
          </cell>
          <cell r="O287">
            <v>1.81</v>
          </cell>
          <cell r="Y287">
            <v>1913</v>
          </cell>
          <cell r="AB287" t="str">
            <v xml:space="preserve">ABONO ASSIS COMP </v>
          </cell>
        </row>
        <row r="288">
          <cell r="C288" t="str">
            <v>HOSPITAL ERMÍRIO COUTINHO - CG Nº 014/2022</v>
          </cell>
          <cell r="E288" t="str">
            <v>MARLOS BERGAMASCO NOBREGA</v>
          </cell>
          <cell r="F288" t="str">
            <v>1 - Médico</v>
          </cell>
          <cell r="G288" t="str">
            <v>2251-51</v>
          </cell>
          <cell r="H288">
            <v>45505</v>
          </cell>
          <cell r="J288">
            <v>901.9</v>
          </cell>
          <cell r="K288">
            <v>0</v>
          </cell>
          <cell r="L288">
            <v>105.18</v>
          </cell>
          <cell r="M288">
            <v>7.06</v>
          </cell>
          <cell r="O288">
            <v>8.58</v>
          </cell>
        </row>
        <row r="289">
          <cell r="C289" t="str">
            <v>HOSPITAL ERMÍRIO COUTINHO - CG Nº 014/2022</v>
          </cell>
          <cell r="E289" t="str">
            <v>MARLUCE CONSTANTINO DA SILVA LIRA</v>
          </cell>
          <cell r="F289" t="str">
            <v>2 - Outros Profissionais da Saúde</v>
          </cell>
          <cell r="G289" t="str">
            <v>3222-05</v>
          </cell>
          <cell r="H289">
            <v>45505</v>
          </cell>
          <cell r="J289">
            <v>171.68</v>
          </cell>
          <cell r="K289">
            <v>0</v>
          </cell>
          <cell r="L289">
            <v>105.18</v>
          </cell>
          <cell r="M289">
            <v>7.06</v>
          </cell>
          <cell r="O289">
            <v>1.81</v>
          </cell>
          <cell r="Y289">
            <v>1913</v>
          </cell>
          <cell r="AB289" t="str">
            <v xml:space="preserve">ABONO ASSIS COMP </v>
          </cell>
        </row>
        <row r="290">
          <cell r="C290" t="str">
            <v>HOSPITAL ERMÍRIO COUTINHO - CG Nº 014/2022</v>
          </cell>
          <cell r="E290" t="str">
            <v>MARLUCE MARIA DA SILVA</v>
          </cell>
          <cell r="F290" t="str">
            <v>2 - Outros Profissionais da Saúde</v>
          </cell>
          <cell r="G290" t="str">
            <v>3222-05</v>
          </cell>
          <cell r="H290">
            <v>45505</v>
          </cell>
          <cell r="J290">
            <v>147.96</v>
          </cell>
          <cell r="K290">
            <v>0</v>
          </cell>
          <cell r="L290">
            <v>105.18</v>
          </cell>
          <cell r="M290">
            <v>7.06</v>
          </cell>
          <cell r="O290">
            <v>1.81</v>
          </cell>
          <cell r="Y290">
            <v>1913</v>
          </cell>
          <cell r="AB290" t="str">
            <v xml:space="preserve">ABONO ASSIS COMP </v>
          </cell>
        </row>
        <row r="291">
          <cell r="C291" t="str">
            <v>HOSPITAL ERMÍRIO COUTINHO - CG Nº 014/2022</v>
          </cell>
          <cell r="E291" t="str">
            <v>MARLY DA SILVA</v>
          </cell>
          <cell r="F291" t="str">
            <v>2 - Outros Profissionais da Saúde</v>
          </cell>
          <cell r="G291" t="str">
            <v>3222-05</v>
          </cell>
          <cell r="H291">
            <v>45505</v>
          </cell>
          <cell r="J291">
            <v>158.13</v>
          </cell>
          <cell r="K291">
            <v>0</v>
          </cell>
          <cell r="L291">
            <v>105.18</v>
          </cell>
          <cell r="M291">
            <v>7.06</v>
          </cell>
          <cell r="O291">
            <v>1.81</v>
          </cell>
          <cell r="Y291">
            <v>1913</v>
          </cell>
          <cell r="AB291" t="str">
            <v xml:space="preserve">ABONO ASSIS COMP </v>
          </cell>
        </row>
        <row r="292">
          <cell r="C292" t="str">
            <v>HOSPITAL ERMÍRIO COUTINHO - CG Nº 014/2022</v>
          </cell>
          <cell r="E292" t="str">
            <v>MARTA EUZEBIO DE OLIVEIRA E SILVA</v>
          </cell>
          <cell r="F292" t="str">
            <v>2 - Outros Profissionais da Saúde</v>
          </cell>
          <cell r="G292" t="str">
            <v>3222-05</v>
          </cell>
          <cell r="H292">
            <v>45505</v>
          </cell>
          <cell r="J292">
            <v>159.82</v>
          </cell>
          <cell r="K292">
            <v>0</v>
          </cell>
          <cell r="L292">
            <v>105.18</v>
          </cell>
          <cell r="M292">
            <v>7.06</v>
          </cell>
          <cell r="O292">
            <v>1.81</v>
          </cell>
          <cell r="Y292">
            <v>1913</v>
          </cell>
          <cell r="AB292" t="str">
            <v xml:space="preserve">ABONO ASSIS COMP </v>
          </cell>
        </row>
        <row r="293">
          <cell r="C293" t="str">
            <v>HOSPITAL ERMÍRIO COUTINHO - CG Nº 014/2022</v>
          </cell>
          <cell r="E293" t="str">
            <v>MATHEUS MAXUEL TAVARES DA SILVA</v>
          </cell>
          <cell r="F293" t="str">
            <v>3 - Administrativo</v>
          </cell>
          <cell r="G293" t="str">
            <v>4110-05</v>
          </cell>
          <cell r="H293">
            <v>45505</v>
          </cell>
          <cell r="J293">
            <v>13.26</v>
          </cell>
          <cell r="K293">
            <v>0</v>
          </cell>
          <cell r="O293">
            <v>1.81</v>
          </cell>
          <cell r="R293">
            <v>80</v>
          </cell>
        </row>
        <row r="294">
          <cell r="C294" t="str">
            <v>HOSPITAL ERMÍRIO COUTINHO - CG Nº 014/2022</v>
          </cell>
          <cell r="E294" t="str">
            <v>MAURICIO RAFAEL DA SILVA</v>
          </cell>
          <cell r="F294" t="str">
            <v>3 - Administrativo</v>
          </cell>
          <cell r="G294" t="str">
            <v>5163-10</v>
          </cell>
          <cell r="H294">
            <v>45505</v>
          </cell>
          <cell r="J294">
            <v>187.08</v>
          </cell>
          <cell r="K294">
            <v>0</v>
          </cell>
          <cell r="L294">
            <v>105.18</v>
          </cell>
          <cell r="M294">
            <v>7.06</v>
          </cell>
          <cell r="O294">
            <v>1.81</v>
          </cell>
        </row>
        <row r="295">
          <cell r="C295" t="str">
            <v>HOSPITAL ERMÍRIO COUTINHO - CG Nº 014/2022</v>
          </cell>
          <cell r="E295" t="str">
            <v>MAYLSON FERNANDO LOPES DE MELO</v>
          </cell>
          <cell r="F295" t="str">
            <v>3 - Administrativo</v>
          </cell>
          <cell r="G295" t="str">
            <v>5151-10</v>
          </cell>
          <cell r="H295">
            <v>45505</v>
          </cell>
          <cell r="J295">
            <v>144.80000000000001</v>
          </cell>
          <cell r="K295">
            <v>0</v>
          </cell>
          <cell r="L295">
            <v>105.18</v>
          </cell>
          <cell r="M295">
            <v>7.06</v>
          </cell>
          <cell r="O295">
            <v>1.81</v>
          </cell>
        </row>
        <row r="296">
          <cell r="C296" t="str">
            <v>HOSPITAL ERMÍRIO COUTINHO - CG Nº 014/2022</v>
          </cell>
          <cell r="E296" t="str">
            <v>MAYRA EMANUELLY FARIAS DE ARAUJO</v>
          </cell>
          <cell r="F296" t="str">
            <v>2 - Outros Profissionais da Saúde</v>
          </cell>
          <cell r="G296" t="str">
            <v>2237-10</v>
          </cell>
          <cell r="H296">
            <v>45505</v>
          </cell>
          <cell r="J296">
            <v>241.11</v>
          </cell>
          <cell r="K296">
            <v>0</v>
          </cell>
          <cell r="O296">
            <v>1.81</v>
          </cell>
        </row>
        <row r="297">
          <cell r="C297" t="str">
            <v>HOSPITAL ERMÍRIO COUTINHO - CG Nº 014/2022</v>
          </cell>
          <cell r="E297" t="str">
            <v>MERCIA MARIA DA PAIXAO</v>
          </cell>
          <cell r="F297" t="str">
            <v>3 - Administrativo</v>
          </cell>
          <cell r="G297" t="str">
            <v>5135-05</v>
          </cell>
          <cell r="H297">
            <v>45505</v>
          </cell>
          <cell r="J297">
            <v>150.44999999999999</v>
          </cell>
          <cell r="K297">
            <v>0</v>
          </cell>
          <cell r="L297">
            <v>105.18</v>
          </cell>
          <cell r="M297">
            <v>7.06</v>
          </cell>
          <cell r="O297">
            <v>1.81</v>
          </cell>
        </row>
        <row r="298">
          <cell r="C298" t="str">
            <v>HOSPITAL ERMÍRIO COUTINHO - CG Nº 014/2022</v>
          </cell>
          <cell r="E298" t="str">
            <v>MICHELLE PEREIRA ALVES</v>
          </cell>
          <cell r="F298" t="str">
            <v>2 - Outros Profissionais da Saúde</v>
          </cell>
          <cell r="G298" t="str">
            <v>2235-05</v>
          </cell>
          <cell r="H298">
            <v>45505</v>
          </cell>
          <cell r="J298">
            <v>282.72000000000003</v>
          </cell>
          <cell r="K298">
            <v>0</v>
          </cell>
          <cell r="L298">
            <v>105.18</v>
          </cell>
          <cell r="M298">
            <v>3.59</v>
          </cell>
          <cell r="O298">
            <v>4.9800000000000004</v>
          </cell>
          <cell r="Y298">
            <v>1466.14</v>
          </cell>
          <cell r="AB298" t="str">
            <v xml:space="preserve">ABONO ASSIS COMP </v>
          </cell>
        </row>
        <row r="299">
          <cell r="C299" t="str">
            <v>HOSPITAL ERMÍRIO COUTINHO - CG Nº 014/2022</v>
          </cell>
          <cell r="E299" t="str">
            <v>MIKAEL ANTONIO DA SILVA</v>
          </cell>
          <cell r="F299" t="str">
            <v>3 - Administrativo</v>
          </cell>
          <cell r="G299" t="str">
            <v>4110-10</v>
          </cell>
          <cell r="H299">
            <v>45505</v>
          </cell>
          <cell r="J299">
            <v>146.93</v>
          </cell>
          <cell r="K299">
            <v>0</v>
          </cell>
          <cell r="L299">
            <v>105.18</v>
          </cell>
          <cell r="M299">
            <v>7.06</v>
          </cell>
          <cell r="O299">
            <v>1.81</v>
          </cell>
        </row>
        <row r="300">
          <cell r="C300" t="str">
            <v>HOSPITAL ERMÍRIO COUTINHO - CG Nº 014/2022</v>
          </cell>
          <cell r="E300" t="str">
            <v>MIKAELLE MARIA DO NASCIMENTO</v>
          </cell>
          <cell r="F300" t="str">
            <v>2 - Outros Profissionais da Saúde</v>
          </cell>
          <cell r="G300" t="str">
            <v>2516-05</v>
          </cell>
          <cell r="H300">
            <v>45505</v>
          </cell>
          <cell r="J300">
            <v>258.76</v>
          </cell>
          <cell r="K300">
            <v>0</v>
          </cell>
          <cell r="L300">
            <v>105.18</v>
          </cell>
          <cell r="M300">
            <v>7.06</v>
          </cell>
          <cell r="O300">
            <v>1.81</v>
          </cell>
        </row>
        <row r="301">
          <cell r="C301" t="str">
            <v>HOSPITAL ERMÍRIO COUTINHO - CG Nº 014/2022</v>
          </cell>
          <cell r="E301" t="str">
            <v>MIRELLA MARIA BARBOSA SILVA</v>
          </cell>
          <cell r="F301" t="str">
            <v>2 - Outros Profissionais da Saúde</v>
          </cell>
          <cell r="G301" t="str">
            <v>3222-05</v>
          </cell>
          <cell r="H301">
            <v>45505</v>
          </cell>
          <cell r="J301">
            <v>0</v>
          </cell>
          <cell r="K301">
            <v>227.07</v>
          </cell>
          <cell r="L301">
            <v>105.18</v>
          </cell>
          <cell r="M301">
            <v>7.06</v>
          </cell>
          <cell r="O301">
            <v>1.81</v>
          </cell>
          <cell r="Y301">
            <v>1913</v>
          </cell>
          <cell r="AB301" t="str">
            <v xml:space="preserve">ABONO ASSIS COMP </v>
          </cell>
        </row>
        <row r="302">
          <cell r="C302" t="str">
            <v>HOSPITAL ERMÍRIO COUTINHO - CG Nº 014/2022</v>
          </cell>
          <cell r="E302" t="str">
            <v>MIRELLY MAGNA DINIZ</v>
          </cell>
          <cell r="F302" t="str">
            <v>2 - Outros Profissionais da Saúde</v>
          </cell>
          <cell r="G302" t="str">
            <v>3222-05</v>
          </cell>
          <cell r="H302">
            <v>45505</v>
          </cell>
          <cell r="J302">
            <v>142.31</v>
          </cell>
          <cell r="K302">
            <v>0</v>
          </cell>
          <cell r="L302">
            <v>105.18</v>
          </cell>
          <cell r="M302">
            <v>7.06</v>
          </cell>
          <cell r="O302">
            <v>1.81</v>
          </cell>
          <cell r="U302">
            <v>87.96</v>
          </cell>
          <cell r="X302" t="str">
            <v>AUX CRECHE</v>
          </cell>
          <cell r="Y302">
            <v>1913</v>
          </cell>
          <cell r="AB302" t="str">
            <v xml:space="preserve">ABONO ASSIS COMP </v>
          </cell>
        </row>
        <row r="303">
          <cell r="C303" t="str">
            <v>HOSPITAL ERMÍRIO COUTINHO - CG Nº 014/2022</v>
          </cell>
          <cell r="E303" t="str">
            <v>MIRNNA THAIS DE ARRUDA FREITAS</v>
          </cell>
          <cell r="F303" t="str">
            <v>2 - Outros Profissionais da Saúde</v>
          </cell>
          <cell r="G303" t="str">
            <v>2235-05</v>
          </cell>
          <cell r="H303">
            <v>45505</v>
          </cell>
          <cell r="J303">
            <v>233.26</v>
          </cell>
          <cell r="K303">
            <v>0</v>
          </cell>
          <cell r="L303">
            <v>105.18</v>
          </cell>
          <cell r="M303">
            <v>2.79</v>
          </cell>
          <cell r="O303">
            <v>4.9800000000000004</v>
          </cell>
          <cell r="Y303">
            <v>2459.15</v>
          </cell>
          <cell r="AB303" t="str">
            <v xml:space="preserve">ABONO ASSIS COMP </v>
          </cell>
        </row>
        <row r="304">
          <cell r="C304" t="str">
            <v>HOSPITAL ERMÍRIO COUTINHO - CG Nº 014/2022</v>
          </cell>
          <cell r="E304" t="str">
            <v>MOANA CARLA GONCALVES VIEIRA</v>
          </cell>
          <cell r="F304" t="str">
            <v>2 - Outros Profissionais da Saúde</v>
          </cell>
          <cell r="G304" t="str">
            <v>2516-05</v>
          </cell>
          <cell r="H304">
            <v>45505</v>
          </cell>
          <cell r="J304">
            <v>260.2</v>
          </cell>
          <cell r="K304">
            <v>0</v>
          </cell>
          <cell r="L304">
            <v>105.18</v>
          </cell>
          <cell r="M304">
            <v>7.06</v>
          </cell>
          <cell r="O304">
            <v>1.81</v>
          </cell>
        </row>
        <row r="305">
          <cell r="C305" t="str">
            <v>HOSPITAL ERMÍRIO COUTINHO - CG Nº 014/2022</v>
          </cell>
          <cell r="E305" t="str">
            <v>MYLENA EDUARDA SOARES DE LIMA</v>
          </cell>
          <cell r="F305" t="str">
            <v>2 - Outros Profissionais da Saúde</v>
          </cell>
          <cell r="G305" t="str">
            <v>3222-05</v>
          </cell>
          <cell r="H305">
            <v>45505</v>
          </cell>
          <cell r="J305">
            <v>0</v>
          </cell>
          <cell r="K305">
            <v>203.89</v>
          </cell>
          <cell r="L305">
            <v>105.18</v>
          </cell>
          <cell r="M305">
            <v>7.06</v>
          </cell>
          <cell r="O305">
            <v>1.81</v>
          </cell>
          <cell r="Y305">
            <v>1913</v>
          </cell>
          <cell r="AB305" t="str">
            <v xml:space="preserve">ABONO ASSIS COMP </v>
          </cell>
        </row>
        <row r="306">
          <cell r="C306" t="str">
            <v>HOSPITAL ERMÍRIO COUTINHO - CG Nº 014/2022</v>
          </cell>
          <cell r="E306" t="str">
            <v>MYLLENA KAROLYNE OLIVEIRA E SILVA</v>
          </cell>
          <cell r="F306" t="str">
            <v>3 - Administrativo</v>
          </cell>
          <cell r="G306" t="str">
            <v>4110-10</v>
          </cell>
          <cell r="H306">
            <v>45505</v>
          </cell>
          <cell r="J306">
            <v>192.85</v>
          </cell>
          <cell r="K306">
            <v>0</v>
          </cell>
          <cell r="O306">
            <v>1.81</v>
          </cell>
        </row>
        <row r="307">
          <cell r="C307" t="str">
            <v>HOSPITAL ERMÍRIO COUTINHO - CG Nº 014/2022</v>
          </cell>
          <cell r="E307" t="str">
            <v>MYRELLA CAVALCANTI MARIZ BARBOZA</v>
          </cell>
          <cell r="F307" t="str">
            <v>2 - Outros Profissionais da Saúde</v>
          </cell>
          <cell r="G307" t="str">
            <v>2235-05</v>
          </cell>
          <cell r="H307">
            <v>45505</v>
          </cell>
          <cell r="J307">
            <v>200.05</v>
          </cell>
          <cell r="K307">
            <v>0</v>
          </cell>
          <cell r="L307">
            <v>105.18</v>
          </cell>
          <cell r="M307">
            <v>2.79</v>
          </cell>
          <cell r="O307">
            <v>4.9800000000000004</v>
          </cell>
          <cell r="Y307">
            <v>2459.15</v>
          </cell>
          <cell r="AB307" t="str">
            <v xml:space="preserve">ABONO ASSIS COMP </v>
          </cell>
        </row>
        <row r="308">
          <cell r="C308" t="str">
            <v>HOSPITAL ERMÍRIO COUTINHO - CG Nº 014/2022</v>
          </cell>
          <cell r="E308" t="str">
            <v>NATALIA DE ARRUDA GOMES</v>
          </cell>
          <cell r="F308" t="str">
            <v>2 - Outros Profissionais da Saúde</v>
          </cell>
          <cell r="G308" t="str">
            <v>2235-05</v>
          </cell>
          <cell r="H308">
            <v>45505</v>
          </cell>
          <cell r="J308">
            <v>336.32</v>
          </cell>
          <cell r="K308">
            <v>0</v>
          </cell>
          <cell r="L308">
            <v>105.18</v>
          </cell>
          <cell r="M308">
            <v>3.59</v>
          </cell>
          <cell r="O308">
            <v>4.9800000000000004</v>
          </cell>
          <cell r="U308">
            <v>120.26</v>
          </cell>
          <cell r="X308" t="str">
            <v>AUX CRECHE</v>
          </cell>
          <cell r="Y308">
            <v>1466.14</v>
          </cell>
          <cell r="AB308" t="str">
            <v xml:space="preserve">ABONO ASSIS COMP </v>
          </cell>
        </row>
        <row r="309">
          <cell r="C309" t="str">
            <v>HOSPITAL ERMÍRIO COUTINHO - CG Nº 014/2022</v>
          </cell>
          <cell r="E309" t="str">
            <v>NATALIA LUANA DE SOUZA LIMA</v>
          </cell>
          <cell r="F309" t="str">
            <v>3 - Administrativo</v>
          </cell>
          <cell r="G309" t="str">
            <v>4221-10</v>
          </cell>
          <cell r="H309">
            <v>45505</v>
          </cell>
          <cell r="J309">
            <v>139.15</v>
          </cell>
          <cell r="K309">
            <v>0</v>
          </cell>
          <cell r="L309">
            <v>105.18</v>
          </cell>
          <cell r="M309">
            <v>7.06</v>
          </cell>
          <cell r="O309">
            <v>1.81</v>
          </cell>
          <cell r="U309">
            <v>161.9</v>
          </cell>
          <cell r="X309" t="str">
            <v>AUX CRECHE</v>
          </cell>
        </row>
        <row r="310">
          <cell r="C310" t="str">
            <v>HOSPITAL ERMÍRIO COUTINHO - CG Nº 014/2022</v>
          </cell>
          <cell r="E310" t="str">
            <v>NATHALIA DE OLIVEIRA GONZAGA MENDES</v>
          </cell>
          <cell r="F310" t="str">
            <v>2 - Outros Profissionais da Saúde</v>
          </cell>
          <cell r="G310" t="str">
            <v>2235-05</v>
          </cell>
          <cell r="H310">
            <v>45505</v>
          </cell>
          <cell r="J310">
            <v>264.89999999999998</v>
          </cell>
          <cell r="K310">
            <v>0</v>
          </cell>
          <cell r="L310">
            <v>105.18</v>
          </cell>
          <cell r="M310">
            <v>3.33</v>
          </cell>
          <cell r="O310">
            <v>4.9800000000000004</v>
          </cell>
          <cell r="Y310">
            <v>2096.2800000000002</v>
          </cell>
          <cell r="AB310" t="str">
            <v xml:space="preserve">ABONO ASSIS COMP </v>
          </cell>
        </row>
        <row r="311">
          <cell r="C311" t="str">
            <v>HOSPITAL ERMÍRIO COUTINHO - CG Nº 014/2022</v>
          </cell>
          <cell r="E311" t="str">
            <v>NAZADY ALBERTINA SIMÃO</v>
          </cell>
          <cell r="F311" t="str">
            <v>2 - Outros Profissionais da Saúde</v>
          </cell>
          <cell r="G311" t="str">
            <v>3222-05</v>
          </cell>
          <cell r="H311">
            <v>45505</v>
          </cell>
          <cell r="J311">
            <v>166.03</v>
          </cell>
          <cell r="K311">
            <v>0</v>
          </cell>
          <cell r="L311">
            <v>105.18</v>
          </cell>
          <cell r="M311">
            <v>7.06</v>
          </cell>
          <cell r="O311">
            <v>1.81</v>
          </cell>
          <cell r="Y311">
            <v>1913</v>
          </cell>
          <cell r="AB311" t="str">
            <v xml:space="preserve">ABONO ASSIS COMP </v>
          </cell>
        </row>
        <row r="312">
          <cell r="C312" t="str">
            <v>HOSPITAL ERMÍRIO COUTINHO - CG Nº 014/2022</v>
          </cell>
          <cell r="E312" t="str">
            <v>NEUSA DIAS DE LIMA MELQUIADES DOS SANTOS</v>
          </cell>
          <cell r="F312" t="str">
            <v>3 - Administrativo</v>
          </cell>
          <cell r="G312" t="str">
            <v>1312-05</v>
          </cell>
          <cell r="H312">
            <v>45505</v>
          </cell>
          <cell r="J312">
            <v>2191.56</v>
          </cell>
          <cell r="K312">
            <v>0</v>
          </cell>
          <cell r="L312">
            <v>105.18</v>
          </cell>
          <cell r="M312">
            <v>7.06</v>
          </cell>
          <cell r="O312">
            <v>1.81</v>
          </cell>
        </row>
        <row r="313">
          <cell r="C313" t="str">
            <v>HOSPITAL ERMÍRIO COUTINHO - CG Nº 014/2022</v>
          </cell>
          <cell r="E313" t="str">
            <v>NEWDES GONCALVES BUONAFINA</v>
          </cell>
          <cell r="F313" t="str">
            <v>1 - Médico</v>
          </cell>
          <cell r="G313" t="str">
            <v>2253-20</v>
          </cell>
          <cell r="H313">
            <v>45505</v>
          </cell>
          <cell r="J313">
            <v>664.91</v>
          </cell>
          <cell r="K313">
            <v>0</v>
          </cell>
          <cell r="L313">
            <v>105.18</v>
          </cell>
          <cell r="M313">
            <v>7.06</v>
          </cell>
          <cell r="O313">
            <v>8.58</v>
          </cell>
        </row>
        <row r="314">
          <cell r="C314" t="str">
            <v>HOSPITAL ERMÍRIO COUTINHO - CG Nº 014/2022</v>
          </cell>
          <cell r="E314" t="str">
            <v>NIELSON JOSE DA SILVA</v>
          </cell>
          <cell r="F314" t="str">
            <v>3 - Administrativo</v>
          </cell>
          <cell r="G314" t="str">
            <v>9501-10</v>
          </cell>
          <cell r="H314">
            <v>45505</v>
          </cell>
          <cell r="J314">
            <v>381.74</v>
          </cell>
          <cell r="K314">
            <v>0</v>
          </cell>
          <cell r="L314">
            <v>105.18</v>
          </cell>
          <cell r="M314">
            <v>7.06</v>
          </cell>
          <cell r="O314">
            <v>1.81</v>
          </cell>
        </row>
        <row r="315">
          <cell r="C315" t="str">
            <v>HOSPITAL ERMÍRIO COUTINHO - CG Nº 014/2022</v>
          </cell>
          <cell r="E315" t="str">
            <v>NILZA KARLA PEREIRA ARAUJO</v>
          </cell>
          <cell r="F315" t="str">
            <v>2 - Outros Profissionais da Saúde</v>
          </cell>
          <cell r="G315" t="str">
            <v>3222-05</v>
          </cell>
          <cell r="H315">
            <v>45505</v>
          </cell>
          <cell r="J315">
            <v>0</v>
          </cell>
          <cell r="K315">
            <v>220.65</v>
          </cell>
          <cell r="L315">
            <v>105.18</v>
          </cell>
          <cell r="M315">
            <v>7.06</v>
          </cell>
          <cell r="O315">
            <v>1.81</v>
          </cell>
          <cell r="Y315">
            <v>1913</v>
          </cell>
          <cell r="AB315" t="str">
            <v xml:space="preserve">ABONO ASSIS COMP </v>
          </cell>
        </row>
        <row r="316">
          <cell r="C316" t="str">
            <v>HOSPITAL ERMÍRIO COUTINHO - CG Nº 014/2022</v>
          </cell>
          <cell r="E316" t="str">
            <v>NIVALDO ALVES DA SILVA JUNIOR</v>
          </cell>
          <cell r="F316" t="str">
            <v>3 - Administrativo</v>
          </cell>
          <cell r="G316" t="str">
            <v>7711-05</v>
          </cell>
          <cell r="H316">
            <v>45505</v>
          </cell>
          <cell r="J316">
            <v>158.11000000000001</v>
          </cell>
          <cell r="K316">
            <v>0</v>
          </cell>
          <cell r="L316">
            <v>105.18</v>
          </cell>
          <cell r="M316">
            <v>7.06</v>
          </cell>
          <cell r="O316">
            <v>1.81</v>
          </cell>
        </row>
        <row r="317">
          <cell r="C317" t="str">
            <v>HOSPITAL ERMÍRIO COUTINHO - CG Nº 014/2022</v>
          </cell>
          <cell r="E317" t="str">
            <v>OLIMPIA DE OLIVEIRA BARATA</v>
          </cell>
          <cell r="F317" t="str">
            <v>3 - Administrativo</v>
          </cell>
          <cell r="G317" t="str">
            <v>5163-10</v>
          </cell>
          <cell r="H317">
            <v>45505</v>
          </cell>
          <cell r="J317">
            <v>150.44999999999999</v>
          </cell>
          <cell r="K317">
            <v>0</v>
          </cell>
          <cell r="L317">
            <v>105.18</v>
          </cell>
          <cell r="M317">
            <v>7.06</v>
          </cell>
          <cell r="O317">
            <v>1.81</v>
          </cell>
        </row>
        <row r="318">
          <cell r="C318" t="str">
            <v>HOSPITAL ERMÍRIO COUTINHO - CG Nº 014/2022</v>
          </cell>
          <cell r="E318" t="str">
            <v>OSIELLY THAIS FLORENCIO NASCIMENTO DA SILVA</v>
          </cell>
          <cell r="F318" t="str">
            <v>2 - Outros Profissionais da Saúde</v>
          </cell>
          <cell r="G318" t="str">
            <v>3222-05</v>
          </cell>
          <cell r="H318">
            <v>45505</v>
          </cell>
          <cell r="J318">
            <v>142.31</v>
          </cell>
          <cell r="K318">
            <v>0</v>
          </cell>
          <cell r="L318">
            <v>105.18</v>
          </cell>
          <cell r="M318">
            <v>7.06</v>
          </cell>
          <cell r="O318">
            <v>1.81</v>
          </cell>
          <cell r="Y318">
            <v>1913</v>
          </cell>
          <cell r="AB318" t="str">
            <v xml:space="preserve">ABONO ASSIS COMP </v>
          </cell>
        </row>
        <row r="319">
          <cell r="C319" t="str">
            <v>HOSPITAL ERMÍRIO COUTINHO - CG Nº 014/2022</v>
          </cell>
          <cell r="E319" t="str">
            <v>OZENALDO MARQUES DA SILVA</v>
          </cell>
          <cell r="F319" t="str">
            <v>3 - Administrativo</v>
          </cell>
          <cell r="G319" t="str">
            <v>5143-10</v>
          </cell>
          <cell r="H319">
            <v>45505</v>
          </cell>
          <cell r="J319">
            <v>152.41</v>
          </cell>
          <cell r="K319">
            <v>0</v>
          </cell>
          <cell r="L319">
            <v>105.18</v>
          </cell>
          <cell r="M319">
            <v>7.06</v>
          </cell>
          <cell r="O319">
            <v>1.81</v>
          </cell>
        </row>
        <row r="320">
          <cell r="C320" t="str">
            <v>HOSPITAL ERMÍRIO COUTINHO - CG Nº 014/2022</v>
          </cell>
          <cell r="E320" t="str">
            <v>PAMELA DA SILVA FERNANDES SOARES</v>
          </cell>
          <cell r="F320" t="str">
            <v>2 - Outros Profissionais da Saúde</v>
          </cell>
          <cell r="G320" t="str">
            <v>3222-05</v>
          </cell>
          <cell r="H320">
            <v>45505</v>
          </cell>
          <cell r="J320">
            <v>164.9</v>
          </cell>
          <cell r="K320">
            <v>0</v>
          </cell>
          <cell r="L320">
            <v>105.18</v>
          </cell>
          <cell r="M320">
            <v>7.06</v>
          </cell>
          <cell r="O320">
            <v>1.81</v>
          </cell>
          <cell r="Y320">
            <v>1913</v>
          </cell>
          <cell r="AB320" t="str">
            <v xml:space="preserve">ABONO ASSIS COMP </v>
          </cell>
        </row>
        <row r="321">
          <cell r="C321" t="str">
            <v>HOSPITAL ERMÍRIO COUTINHO - CG Nº 014/2022</v>
          </cell>
          <cell r="E321" t="str">
            <v>PATRICIA CRISTINA DA SILVA</v>
          </cell>
          <cell r="F321" t="str">
            <v>2 - Outros Profissionais da Saúde</v>
          </cell>
          <cell r="G321" t="str">
            <v>3242-05</v>
          </cell>
          <cell r="H321">
            <v>45505</v>
          </cell>
          <cell r="J321">
            <v>191.6</v>
          </cell>
          <cell r="K321">
            <v>0</v>
          </cell>
          <cell r="L321">
            <v>105.18</v>
          </cell>
          <cell r="M321">
            <v>7.06</v>
          </cell>
          <cell r="O321">
            <v>1.81</v>
          </cell>
          <cell r="U321">
            <v>71.14</v>
          </cell>
          <cell r="X321" t="str">
            <v>AUX CRECHE</v>
          </cell>
        </row>
        <row r="322">
          <cell r="C322" t="str">
            <v>HOSPITAL ERMÍRIO COUTINHO - CG Nº 014/2022</v>
          </cell>
          <cell r="E322" t="str">
            <v>PATRICIA FERNANDA DE SOUZA MELO</v>
          </cell>
          <cell r="F322" t="str">
            <v>2 - Outros Profissionais da Saúde</v>
          </cell>
          <cell r="G322" t="str">
            <v>2516-05</v>
          </cell>
          <cell r="H322">
            <v>45505</v>
          </cell>
          <cell r="J322">
            <v>238.6</v>
          </cell>
          <cell r="K322">
            <v>0</v>
          </cell>
          <cell r="L322">
            <v>105.18</v>
          </cell>
          <cell r="M322">
            <v>7.06</v>
          </cell>
          <cell r="O322">
            <v>1.81</v>
          </cell>
        </row>
        <row r="323">
          <cell r="C323" t="str">
            <v>HOSPITAL ERMÍRIO COUTINHO - CG Nº 014/2022</v>
          </cell>
          <cell r="E323" t="str">
            <v>PAULA KARINE FERREIRA ARAGAO</v>
          </cell>
          <cell r="F323" t="str">
            <v>2 - Outros Profissionais da Saúde</v>
          </cell>
          <cell r="G323" t="str">
            <v>2235-05</v>
          </cell>
          <cell r="H323">
            <v>45505</v>
          </cell>
          <cell r="J323">
            <v>314.66000000000003</v>
          </cell>
          <cell r="K323">
            <v>0</v>
          </cell>
          <cell r="L323">
            <v>105.18</v>
          </cell>
          <cell r="M323">
            <v>3.59</v>
          </cell>
          <cell r="O323">
            <v>4.9800000000000004</v>
          </cell>
          <cell r="Y323">
            <v>1466.14</v>
          </cell>
          <cell r="AB323" t="str">
            <v xml:space="preserve">ABONO ASSIS COMP </v>
          </cell>
        </row>
        <row r="324">
          <cell r="C324" t="str">
            <v>HOSPITAL ERMÍRIO COUTINHO - CG Nº 014/2022</v>
          </cell>
          <cell r="E324" t="str">
            <v>PAULO FERNANDO DE SANTANA JUNIOR</v>
          </cell>
          <cell r="F324" t="str">
            <v>3 - Administrativo</v>
          </cell>
          <cell r="G324" t="str">
            <v>5143-20</v>
          </cell>
          <cell r="H324">
            <v>45505</v>
          </cell>
          <cell r="J324">
            <v>150.44999999999999</v>
          </cell>
          <cell r="K324">
            <v>0</v>
          </cell>
          <cell r="L324">
            <v>105.18</v>
          </cell>
          <cell r="M324">
            <v>7.06</v>
          </cell>
          <cell r="O324">
            <v>1.81</v>
          </cell>
        </row>
        <row r="325">
          <cell r="C325" t="str">
            <v>HOSPITAL ERMÍRIO COUTINHO - CG Nº 014/2022</v>
          </cell>
          <cell r="E325" t="str">
            <v>PAULO GABRIEL DIAS FERNANDES</v>
          </cell>
          <cell r="F325" t="str">
            <v>3 - Administrativo</v>
          </cell>
          <cell r="G325" t="str">
            <v>4110-05</v>
          </cell>
          <cell r="H325">
            <v>45505</v>
          </cell>
          <cell r="J325">
            <v>13.26</v>
          </cell>
          <cell r="K325">
            <v>0</v>
          </cell>
          <cell r="O325">
            <v>1.81</v>
          </cell>
          <cell r="R325">
            <v>80</v>
          </cell>
        </row>
        <row r="326">
          <cell r="C326" t="str">
            <v>HOSPITAL ERMÍRIO COUTINHO - CG Nº 014/2022</v>
          </cell>
          <cell r="E326" t="str">
            <v>PAULO JOSE DE ANDRADE SILVA</v>
          </cell>
          <cell r="F326" t="str">
            <v>2 - Outros Profissionais da Saúde</v>
          </cell>
          <cell r="G326" t="str">
            <v>3222-05</v>
          </cell>
          <cell r="H326">
            <v>45505</v>
          </cell>
          <cell r="J326">
            <v>175.63</v>
          </cell>
          <cell r="K326">
            <v>0</v>
          </cell>
          <cell r="L326">
            <v>105.18</v>
          </cell>
          <cell r="M326">
            <v>7.06</v>
          </cell>
          <cell r="O326">
            <v>1.81</v>
          </cell>
          <cell r="Y326">
            <v>1913</v>
          </cell>
          <cell r="AB326" t="str">
            <v xml:space="preserve">ABONO ASSIS COMP </v>
          </cell>
        </row>
        <row r="327">
          <cell r="C327" t="str">
            <v>HOSPITAL ERMÍRIO COUTINHO - CG Nº 014/2022</v>
          </cell>
          <cell r="E327" t="str">
            <v>PAULO SERGIO DA SILVA</v>
          </cell>
          <cell r="F327" t="str">
            <v>2 - Outros Profissionais da Saúde</v>
          </cell>
          <cell r="G327" t="str">
            <v>3222-05</v>
          </cell>
          <cell r="H327">
            <v>45505</v>
          </cell>
          <cell r="J327">
            <v>171.68</v>
          </cell>
          <cell r="K327">
            <v>0</v>
          </cell>
          <cell r="L327">
            <v>105.18</v>
          </cell>
          <cell r="M327">
            <v>7.06</v>
          </cell>
          <cell r="O327">
            <v>1.81</v>
          </cell>
          <cell r="Y327">
            <v>1913</v>
          </cell>
          <cell r="AB327" t="str">
            <v xml:space="preserve">ABONO ASSIS COMP </v>
          </cell>
        </row>
        <row r="328">
          <cell r="C328" t="str">
            <v>HOSPITAL ERMÍRIO COUTINHO - CG Nº 014/2022</v>
          </cell>
          <cell r="E328" t="str">
            <v>PEDRITA FRANCA FREITAS NUNES</v>
          </cell>
          <cell r="F328" t="str">
            <v>2 - Outros Profissionais da Saúde</v>
          </cell>
          <cell r="G328" t="str">
            <v>2235-05</v>
          </cell>
          <cell r="H328">
            <v>45505</v>
          </cell>
          <cell r="J328">
            <v>261.77999999999997</v>
          </cell>
          <cell r="K328">
            <v>0</v>
          </cell>
          <cell r="L328">
            <v>105.18</v>
          </cell>
          <cell r="M328">
            <v>3.33</v>
          </cell>
          <cell r="O328">
            <v>4.9800000000000004</v>
          </cell>
          <cell r="Y328">
            <v>2096.2800000000002</v>
          </cell>
          <cell r="AB328" t="str">
            <v xml:space="preserve">ABONO ASSIS COMP </v>
          </cell>
        </row>
        <row r="329">
          <cell r="C329" t="str">
            <v>HOSPITAL ERMÍRIO COUTINHO - CG Nº 014/2022</v>
          </cell>
          <cell r="E329" t="str">
            <v>PRISCILA KARLA ROCHA DA SILVA</v>
          </cell>
          <cell r="F329" t="str">
            <v>2 - Outros Profissionais da Saúde</v>
          </cell>
          <cell r="G329" t="str">
            <v>3222-05</v>
          </cell>
          <cell r="H329">
            <v>45505</v>
          </cell>
          <cell r="J329">
            <v>0</v>
          </cell>
          <cell r="K329">
            <v>196.35</v>
          </cell>
          <cell r="L329">
            <v>105.18</v>
          </cell>
          <cell r="M329">
            <v>7.06</v>
          </cell>
          <cell r="O329">
            <v>1.81</v>
          </cell>
          <cell r="Y329">
            <v>1913</v>
          </cell>
        </row>
        <row r="330">
          <cell r="C330" t="str">
            <v>HOSPITAL ERMÍRIO COUTINHO - CG Nº 014/2022</v>
          </cell>
          <cell r="E330" t="str">
            <v>QUEILLA RODRIGUES DA SILVA ANDRADE</v>
          </cell>
          <cell r="F330" t="str">
            <v>3 - Administrativo</v>
          </cell>
          <cell r="G330" t="str">
            <v>5211-30</v>
          </cell>
          <cell r="H330">
            <v>45505</v>
          </cell>
          <cell r="J330">
            <v>118.6</v>
          </cell>
          <cell r="K330">
            <v>0</v>
          </cell>
          <cell r="L330">
            <v>105.18</v>
          </cell>
          <cell r="M330">
            <v>7.06</v>
          </cell>
          <cell r="O330">
            <v>1.81</v>
          </cell>
          <cell r="U330">
            <v>80.95</v>
          </cell>
          <cell r="X330" t="str">
            <v>AUX CRECHE</v>
          </cell>
        </row>
        <row r="331">
          <cell r="C331" t="str">
            <v>HOSPITAL ERMÍRIO COUTINHO - CG Nº 014/2022</v>
          </cell>
          <cell r="E331" t="str">
            <v>RAFAEL GUTEMBERGUE VICENTE CORREIA</v>
          </cell>
          <cell r="F331" t="str">
            <v>2 - Outros Profissionais da Saúde</v>
          </cell>
          <cell r="G331" t="str">
            <v>2234-05</v>
          </cell>
          <cell r="H331">
            <v>45505</v>
          </cell>
          <cell r="J331">
            <v>341.94</v>
          </cell>
          <cell r="K331">
            <v>0</v>
          </cell>
          <cell r="L331">
            <v>105.18</v>
          </cell>
          <cell r="M331">
            <v>7.06</v>
          </cell>
          <cell r="O331">
            <v>1.81</v>
          </cell>
        </row>
        <row r="332">
          <cell r="C332" t="str">
            <v>HOSPITAL ERMÍRIO COUTINHO - CG Nº 014/2022</v>
          </cell>
          <cell r="E332" t="str">
            <v>RAFAEL MARQUES FERREIRA</v>
          </cell>
          <cell r="F332" t="str">
            <v>3 - Administrativo</v>
          </cell>
          <cell r="G332" t="str">
            <v>4221-10</v>
          </cell>
          <cell r="H332">
            <v>45505</v>
          </cell>
          <cell r="J332">
            <v>174.51</v>
          </cell>
          <cell r="K332">
            <v>0</v>
          </cell>
          <cell r="L332">
            <v>105.18</v>
          </cell>
          <cell r="M332">
            <v>7.06</v>
          </cell>
          <cell r="O332">
            <v>1.81</v>
          </cell>
        </row>
        <row r="333">
          <cell r="C333" t="str">
            <v>HOSPITAL ERMÍRIO COUTINHO - CG Nº 014/2022</v>
          </cell>
          <cell r="E333" t="str">
            <v>RAFAEL ROCHA ANDRADE DE FIGUEIREDO</v>
          </cell>
          <cell r="F333" t="str">
            <v>1 - Médico</v>
          </cell>
          <cell r="G333" t="str">
            <v>2252-50</v>
          </cell>
          <cell r="H333">
            <v>45505</v>
          </cell>
          <cell r="J333">
            <v>1748.79</v>
          </cell>
          <cell r="K333">
            <v>0</v>
          </cell>
          <cell r="L333">
            <v>105.18</v>
          </cell>
          <cell r="M333">
            <v>7.06</v>
          </cell>
          <cell r="O333">
            <v>8.58</v>
          </cell>
        </row>
        <row r="334">
          <cell r="C334" t="str">
            <v>HOSPITAL ERMÍRIO COUTINHO - CG Nº 014/2022</v>
          </cell>
          <cell r="E334" t="str">
            <v>RAFAELA GOMES DA SILVA</v>
          </cell>
          <cell r="F334" t="str">
            <v>2 - Outros Profissionais da Saúde</v>
          </cell>
          <cell r="G334" t="str">
            <v>3222-05</v>
          </cell>
          <cell r="H334">
            <v>45505</v>
          </cell>
          <cell r="J334">
            <v>147.96</v>
          </cell>
          <cell r="K334">
            <v>0</v>
          </cell>
          <cell r="L334">
            <v>105.18</v>
          </cell>
          <cell r="M334">
            <v>7.06</v>
          </cell>
          <cell r="O334">
            <v>1.81</v>
          </cell>
          <cell r="U334">
            <v>87.96</v>
          </cell>
          <cell r="X334" t="str">
            <v>AUX CRECHE</v>
          </cell>
          <cell r="Y334">
            <v>1913</v>
          </cell>
          <cell r="AB334" t="str">
            <v xml:space="preserve">ABONO ASSIS COMP </v>
          </cell>
        </row>
        <row r="335">
          <cell r="C335" t="str">
            <v>HOSPITAL ERMÍRIO COUTINHO - CG Nº 014/2022</v>
          </cell>
          <cell r="E335" t="str">
            <v>RAFAELA OLIVEIRA PIMENTEL</v>
          </cell>
          <cell r="F335" t="str">
            <v>2 - Outros Profissionais da Saúde</v>
          </cell>
          <cell r="G335" t="str">
            <v>3222-05</v>
          </cell>
          <cell r="H335">
            <v>45505</v>
          </cell>
          <cell r="J335">
            <v>190.16</v>
          </cell>
          <cell r="K335">
            <v>0</v>
          </cell>
          <cell r="O335">
            <v>1.81</v>
          </cell>
          <cell r="Y335">
            <v>1913</v>
          </cell>
          <cell r="AB335" t="str">
            <v xml:space="preserve">ABONO ASSIS COMP </v>
          </cell>
        </row>
        <row r="336">
          <cell r="C336" t="str">
            <v>HOSPITAL ERMÍRIO COUTINHO - CG Nº 014/2022</v>
          </cell>
          <cell r="E336" t="str">
            <v>RAIANE DA SILVA MOURA</v>
          </cell>
          <cell r="F336" t="str">
            <v>2 - Outros Profissionais da Saúde</v>
          </cell>
          <cell r="G336" t="str">
            <v>3222-05</v>
          </cell>
          <cell r="H336">
            <v>45505</v>
          </cell>
          <cell r="J336">
            <v>142.31</v>
          </cell>
          <cell r="K336">
            <v>0</v>
          </cell>
          <cell r="L336">
            <v>105.18</v>
          </cell>
          <cell r="M336">
            <v>7.06</v>
          </cell>
          <cell r="O336">
            <v>1.81</v>
          </cell>
          <cell r="Y336">
            <v>1913</v>
          </cell>
          <cell r="AB336" t="str">
            <v xml:space="preserve">ABONO ASSIS COMP </v>
          </cell>
        </row>
        <row r="337">
          <cell r="C337" t="str">
            <v>HOSPITAL ERMÍRIO COUTINHO - CG Nº 014/2022</v>
          </cell>
          <cell r="E337" t="str">
            <v>RAISSA RAMOS TOME</v>
          </cell>
          <cell r="F337" t="str">
            <v>1 - Médico</v>
          </cell>
          <cell r="G337" t="str">
            <v>2251-24</v>
          </cell>
          <cell r="H337">
            <v>45505</v>
          </cell>
          <cell r="J337">
            <v>882.63</v>
          </cell>
          <cell r="K337">
            <v>0</v>
          </cell>
          <cell r="L337">
            <v>105.18</v>
          </cell>
          <cell r="M337">
            <v>7.06</v>
          </cell>
          <cell r="O337">
            <v>8.58</v>
          </cell>
        </row>
        <row r="338">
          <cell r="C338" t="str">
            <v>HOSPITAL ERMÍRIO COUTINHO - CG Nº 014/2022</v>
          </cell>
          <cell r="E338" t="str">
            <v>RAQUEL CRISTINA SILVA DO NASCIMENTO</v>
          </cell>
          <cell r="F338" t="str">
            <v>3 - Administrativo</v>
          </cell>
          <cell r="G338" t="str">
            <v>5211-30</v>
          </cell>
          <cell r="H338">
            <v>45505</v>
          </cell>
          <cell r="J338">
            <v>112.96</v>
          </cell>
          <cell r="K338">
            <v>0</v>
          </cell>
          <cell r="L338">
            <v>105.18</v>
          </cell>
          <cell r="M338">
            <v>7.06</v>
          </cell>
          <cell r="O338">
            <v>1.81</v>
          </cell>
        </row>
        <row r="339">
          <cell r="C339" t="str">
            <v>HOSPITAL ERMÍRIO COUTINHO - CG Nº 014/2022</v>
          </cell>
          <cell r="E339" t="str">
            <v>RAQUEL DA CRUZ SILVA</v>
          </cell>
          <cell r="F339" t="str">
            <v>2 - Outros Profissionais da Saúde</v>
          </cell>
          <cell r="G339" t="str">
            <v>3222-05</v>
          </cell>
          <cell r="H339">
            <v>45505</v>
          </cell>
          <cell r="J339">
            <v>171.68</v>
          </cell>
          <cell r="K339">
            <v>0</v>
          </cell>
          <cell r="L339">
            <v>105.18</v>
          </cell>
          <cell r="M339">
            <v>7.06</v>
          </cell>
          <cell r="O339">
            <v>1.81</v>
          </cell>
          <cell r="Y339">
            <v>1913</v>
          </cell>
          <cell r="AB339" t="str">
            <v xml:space="preserve">ABONO ASSIS COMP </v>
          </cell>
        </row>
        <row r="340">
          <cell r="C340" t="str">
            <v>HOSPITAL ERMÍRIO COUTINHO - CG Nº 014/2022</v>
          </cell>
          <cell r="E340" t="str">
            <v>RAUAN RICHERD DE ARAUJO SILVA</v>
          </cell>
          <cell r="F340" t="str">
            <v>3 - Administrativo</v>
          </cell>
          <cell r="G340" t="str">
            <v>5211-30</v>
          </cell>
          <cell r="H340">
            <v>45505</v>
          </cell>
          <cell r="J340">
            <v>130.28</v>
          </cell>
          <cell r="K340">
            <v>0</v>
          </cell>
          <cell r="L340">
            <v>105.18</v>
          </cell>
          <cell r="M340">
            <v>7.06</v>
          </cell>
          <cell r="O340">
            <v>1.81</v>
          </cell>
        </row>
        <row r="341">
          <cell r="C341" t="str">
            <v>HOSPITAL ERMÍRIO COUTINHO - CG Nº 014/2022</v>
          </cell>
          <cell r="E341" t="str">
            <v>REJANE MARIA FERREIRA LOPES</v>
          </cell>
          <cell r="F341" t="str">
            <v>3 - Administrativo</v>
          </cell>
          <cell r="G341" t="str">
            <v>4101-05</v>
          </cell>
          <cell r="H341">
            <v>45505</v>
          </cell>
          <cell r="J341">
            <v>250.51</v>
          </cell>
          <cell r="K341">
            <v>0</v>
          </cell>
          <cell r="L341">
            <v>105.18</v>
          </cell>
          <cell r="M341">
            <v>7.06</v>
          </cell>
          <cell r="O341">
            <v>1.81</v>
          </cell>
          <cell r="U341">
            <v>80.95</v>
          </cell>
          <cell r="X341" t="str">
            <v>AUX CRECHE</v>
          </cell>
        </row>
        <row r="342">
          <cell r="C342" t="str">
            <v>HOSPITAL ERMÍRIO COUTINHO - CG Nº 014/2022</v>
          </cell>
          <cell r="E342" t="str">
            <v>RICARDO RODRIGUES  PEREIRA JUNIOR</v>
          </cell>
          <cell r="F342" t="str">
            <v>2 - Outros Profissionais da Saúde</v>
          </cell>
          <cell r="G342" t="str">
            <v>3241-15</v>
          </cell>
          <cell r="H342">
            <v>45505</v>
          </cell>
          <cell r="J342">
            <v>298.58</v>
          </cell>
          <cell r="K342">
            <v>0</v>
          </cell>
          <cell r="L342">
            <v>105.18</v>
          </cell>
          <cell r="M342">
            <v>7.06</v>
          </cell>
          <cell r="O342">
            <v>14.01</v>
          </cell>
        </row>
        <row r="343">
          <cell r="C343" t="str">
            <v>HOSPITAL ERMÍRIO COUTINHO - CG Nº 014/2022</v>
          </cell>
          <cell r="E343" t="str">
            <v>RIELTO DIAS MACIEL</v>
          </cell>
          <cell r="F343" t="str">
            <v>1 - Médico</v>
          </cell>
          <cell r="G343" t="str">
            <v>2251-25</v>
          </cell>
          <cell r="H343">
            <v>45505</v>
          </cell>
          <cell r="J343">
            <v>824.71</v>
          </cell>
          <cell r="K343">
            <v>0</v>
          </cell>
          <cell r="L343">
            <v>105.18</v>
          </cell>
          <cell r="M343">
            <v>7.06</v>
          </cell>
          <cell r="O343">
            <v>8.58</v>
          </cell>
        </row>
        <row r="344">
          <cell r="C344" t="str">
            <v>HOSPITAL ERMÍRIO COUTINHO - CG Nº 014/2022</v>
          </cell>
          <cell r="E344" t="str">
            <v>RISETE GOMES DE SOUZA</v>
          </cell>
          <cell r="F344" t="str">
            <v>2 - Outros Profissionais da Saúde</v>
          </cell>
          <cell r="G344" t="str">
            <v>3222-05</v>
          </cell>
          <cell r="H344">
            <v>45505</v>
          </cell>
          <cell r="J344">
            <v>157.56</v>
          </cell>
          <cell r="K344">
            <v>0</v>
          </cell>
          <cell r="O344">
            <v>1.81</v>
          </cell>
          <cell r="Y344">
            <v>1913</v>
          </cell>
          <cell r="AB344" t="str">
            <v xml:space="preserve">ABONO ASSIS COMP </v>
          </cell>
        </row>
        <row r="345">
          <cell r="C345" t="str">
            <v>HOSPITAL ERMÍRIO COUTINHO - CG Nº 014/2022</v>
          </cell>
          <cell r="E345" t="str">
            <v>RISONEIDE DO CARMO DA SILVA</v>
          </cell>
          <cell r="F345" t="str">
            <v>2 - Outros Profissionais da Saúde</v>
          </cell>
          <cell r="G345" t="str">
            <v>3222-05</v>
          </cell>
          <cell r="H345">
            <v>45505</v>
          </cell>
          <cell r="J345">
            <v>153.6</v>
          </cell>
          <cell r="K345">
            <v>0</v>
          </cell>
          <cell r="L345">
            <v>105.18</v>
          </cell>
          <cell r="M345">
            <v>7.06</v>
          </cell>
          <cell r="O345">
            <v>1.81</v>
          </cell>
          <cell r="Y345">
            <v>1913</v>
          </cell>
          <cell r="AB345" t="str">
            <v xml:space="preserve">ABONO ASSIS COMP </v>
          </cell>
        </row>
        <row r="346">
          <cell r="C346" t="str">
            <v>HOSPITAL ERMÍRIO COUTINHO - CG Nº 014/2022</v>
          </cell>
          <cell r="E346" t="str">
            <v>RITA DE CASSIA DA SILVA NUNES</v>
          </cell>
          <cell r="F346" t="str">
            <v>2 - Outros Profissionais da Saúde</v>
          </cell>
          <cell r="G346" t="str">
            <v>3222-05</v>
          </cell>
          <cell r="H346">
            <v>45505</v>
          </cell>
          <cell r="J346">
            <v>142.31</v>
          </cell>
          <cell r="K346">
            <v>0</v>
          </cell>
          <cell r="L346">
            <v>105.18</v>
          </cell>
          <cell r="M346">
            <v>7.06</v>
          </cell>
          <cell r="O346">
            <v>1.81</v>
          </cell>
          <cell r="Y346">
            <v>1913</v>
          </cell>
          <cell r="AB346" t="str">
            <v xml:space="preserve">ABONO ASSIS COMP </v>
          </cell>
        </row>
        <row r="347">
          <cell r="C347" t="str">
            <v>HOSPITAL ERMÍRIO COUTINHO - CG Nº 014/2022</v>
          </cell>
          <cell r="E347" t="str">
            <v>ROBERTA RODRIGUES DE OLIVEIRA</v>
          </cell>
          <cell r="F347" t="str">
            <v>2 - Outros Profissionais da Saúde</v>
          </cell>
          <cell r="G347" t="str">
            <v>2235-05</v>
          </cell>
          <cell r="H347">
            <v>45505</v>
          </cell>
          <cell r="J347">
            <v>416.83</v>
          </cell>
          <cell r="K347">
            <v>0</v>
          </cell>
          <cell r="O347">
            <v>4.9800000000000004</v>
          </cell>
          <cell r="U347">
            <v>120.26</v>
          </cell>
          <cell r="X347" t="str">
            <v>AUX CRECHE</v>
          </cell>
          <cell r="Y347">
            <v>1466.14</v>
          </cell>
          <cell r="AB347" t="str">
            <v xml:space="preserve">ABONO ASSIS COMP </v>
          </cell>
        </row>
        <row r="348">
          <cell r="C348" t="str">
            <v>HOSPITAL ERMÍRIO COUTINHO - CG Nº 014/2022</v>
          </cell>
          <cell r="E348" t="str">
            <v>ROBERTA ROSEANE ARAUJO DE MORAES</v>
          </cell>
          <cell r="F348" t="str">
            <v>3 - Administrativo</v>
          </cell>
          <cell r="G348" t="str">
            <v>1312-10</v>
          </cell>
          <cell r="H348">
            <v>45505</v>
          </cell>
          <cell r="J348">
            <v>390.35</v>
          </cell>
          <cell r="K348">
            <v>0</v>
          </cell>
          <cell r="O348">
            <v>1.81</v>
          </cell>
        </row>
        <row r="349">
          <cell r="C349" t="str">
            <v>HOSPITAL ERMÍRIO COUTINHO - CG Nº 014/2022</v>
          </cell>
          <cell r="E349" t="str">
            <v>ROBSON ALECRIM ROCHA</v>
          </cell>
          <cell r="F349" t="str">
            <v>1 - Médico</v>
          </cell>
          <cell r="G349" t="str">
            <v>2251-25</v>
          </cell>
          <cell r="H349">
            <v>45505</v>
          </cell>
          <cell r="J349">
            <v>1185.45</v>
          </cell>
          <cell r="K349">
            <v>0</v>
          </cell>
          <cell r="O349">
            <v>8.58</v>
          </cell>
        </row>
        <row r="350">
          <cell r="C350" t="str">
            <v>HOSPITAL ERMÍRIO COUTINHO - CG Nº 014/2022</v>
          </cell>
          <cell r="E350" t="str">
            <v>ROBSON FREITAS REGO</v>
          </cell>
          <cell r="F350" t="str">
            <v>1 - Médico</v>
          </cell>
          <cell r="G350" t="str">
            <v>2252-50</v>
          </cell>
          <cell r="H350">
            <v>45505</v>
          </cell>
          <cell r="J350">
            <v>834.63</v>
          </cell>
          <cell r="K350">
            <v>0</v>
          </cell>
          <cell r="L350">
            <v>105.18</v>
          </cell>
          <cell r="M350">
            <v>7.06</v>
          </cell>
          <cell r="O350">
            <v>8.58</v>
          </cell>
        </row>
        <row r="351">
          <cell r="C351" t="str">
            <v>HOSPITAL ERMÍRIO COUTINHO - CG Nº 014/2022</v>
          </cell>
          <cell r="E351" t="str">
            <v>ROGERIO MARQUES DA SILVA</v>
          </cell>
          <cell r="F351" t="str">
            <v>2 - Outros Profissionais da Saúde</v>
          </cell>
          <cell r="G351" t="str">
            <v>3241-15</v>
          </cell>
          <cell r="H351">
            <v>45505</v>
          </cell>
          <cell r="J351">
            <v>197.67</v>
          </cell>
          <cell r="K351">
            <v>0</v>
          </cell>
          <cell r="L351">
            <v>105.18</v>
          </cell>
          <cell r="M351">
            <v>7.06</v>
          </cell>
          <cell r="O351">
            <v>14.01</v>
          </cell>
        </row>
        <row r="352">
          <cell r="C352" t="str">
            <v>HOSPITAL ERMÍRIO COUTINHO - CG Nº 014/2022</v>
          </cell>
          <cell r="E352" t="str">
            <v>ROMULO PIRES DE SOUZA</v>
          </cell>
          <cell r="F352" t="str">
            <v>3 - Administrativo</v>
          </cell>
          <cell r="G352" t="str">
            <v>2251-25</v>
          </cell>
          <cell r="H352">
            <v>45505</v>
          </cell>
          <cell r="J352">
            <v>1643.41</v>
          </cell>
          <cell r="K352">
            <v>0</v>
          </cell>
          <cell r="L352">
            <v>105.18</v>
          </cell>
          <cell r="M352">
            <v>7.06</v>
          </cell>
          <cell r="O352">
            <v>1.81</v>
          </cell>
        </row>
        <row r="353">
          <cell r="C353" t="str">
            <v>HOSPITAL ERMÍRIO COUTINHO - CG Nº 014/2022</v>
          </cell>
          <cell r="E353" t="str">
            <v>ROSANGELA MARIA REGO DE ALMEIDA NASCIMENTO</v>
          </cell>
          <cell r="F353" t="str">
            <v>2 - Outros Profissionais da Saúde</v>
          </cell>
          <cell r="G353" t="str">
            <v>3222-05</v>
          </cell>
          <cell r="H353">
            <v>45505</v>
          </cell>
          <cell r="J353">
            <v>159.26</v>
          </cell>
          <cell r="K353">
            <v>0</v>
          </cell>
          <cell r="L353">
            <v>105.18</v>
          </cell>
          <cell r="M353">
            <v>7.06</v>
          </cell>
          <cell r="O353">
            <v>1.81</v>
          </cell>
          <cell r="U353">
            <v>87.96</v>
          </cell>
          <cell r="X353" t="str">
            <v>AUX CRECHE</v>
          </cell>
          <cell r="Y353">
            <v>1913</v>
          </cell>
          <cell r="AB353" t="str">
            <v xml:space="preserve">ABONO ASSIS COMP </v>
          </cell>
        </row>
        <row r="354">
          <cell r="C354" t="str">
            <v>HOSPITAL ERMÍRIO COUTINHO - CG Nº 014/2022</v>
          </cell>
          <cell r="E354" t="str">
            <v>SANDRA MARIA PESSOA</v>
          </cell>
          <cell r="F354" t="str">
            <v>3 - Administrativo</v>
          </cell>
          <cell r="G354" t="str">
            <v>4221-10</v>
          </cell>
          <cell r="H354">
            <v>45505</v>
          </cell>
          <cell r="J354">
            <v>174.51</v>
          </cell>
          <cell r="K354">
            <v>0</v>
          </cell>
          <cell r="L354">
            <v>105.18</v>
          </cell>
          <cell r="M354">
            <v>7.06</v>
          </cell>
          <cell r="O354">
            <v>1.81</v>
          </cell>
        </row>
        <row r="355">
          <cell r="C355" t="str">
            <v>HOSPITAL ERMÍRIO COUTINHO - CG Nº 014/2022</v>
          </cell>
          <cell r="E355" t="str">
            <v>SANDRA RODRIGUES DA SILVA</v>
          </cell>
          <cell r="F355" t="str">
            <v>2 - Outros Profissionais da Saúde</v>
          </cell>
          <cell r="G355" t="str">
            <v>3222-05</v>
          </cell>
          <cell r="H355">
            <v>45505</v>
          </cell>
          <cell r="J355">
            <v>0</v>
          </cell>
          <cell r="K355">
            <v>246.82</v>
          </cell>
          <cell r="L355">
            <v>105.18</v>
          </cell>
          <cell r="M355">
            <v>7.06</v>
          </cell>
          <cell r="O355">
            <v>1.81</v>
          </cell>
          <cell r="Y355">
            <v>1913</v>
          </cell>
          <cell r="AB355" t="str">
            <v xml:space="preserve">ABONO ASSIS COMP </v>
          </cell>
        </row>
        <row r="356">
          <cell r="C356" t="str">
            <v>HOSPITAL ERMÍRIO COUTINHO - CG Nº 014/2022</v>
          </cell>
          <cell r="E356" t="str">
            <v>SANDRA TERESA DE SANTANA</v>
          </cell>
          <cell r="F356" t="str">
            <v>3 - Administrativo</v>
          </cell>
          <cell r="G356" t="str">
            <v>5135-05</v>
          </cell>
          <cell r="H356">
            <v>45505</v>
          </cell>
          <cell r="J356">
            <v>0</v>
          </cell>
          <cell r="K356">
            <v>4686.4799999999996</v>
          </cell>
          <cell r="O356">
            <v>1.81</v>
          </cell>
        </row>
        <row r="357">
          <cell r="C357" t="str">
            <v>HOSPITAL ERMÍRIO COUTINHO - CG Nº 014/2022</v>
          </cell>
          <cell r="E357" t="str">
            <v>SCOBAH LAZARO PEREIRA ALVES</v>
          </cell>
          <cell r="F357" t="str">
            <v>3 - Administrativo</v>
          </cell>
          <cell r="G357" t="str">
            <v>5143-10</v>
          </cell>
          <cell r="H357">
            <v>45505</v>
          </cell>
          <cell r="J357">
            <v>139.15</v>
          </cell>
          <cell r="K357">
            <v>0</v>
          </cell>
          <cell r="L357">
            <v>105.18</v>
          </cell>
          <cell r="M357">
            <v>7.06</v>
          </cell>
          <cell r="O357">
            <v>1.81</v>
          </cell>
        </row>
        <row r="358">
          <cell r="C358" t="str">
            <v>HOSPITAL ERMÍRIO COUTINHO - CG Nº 014/2022</v>
          </cell>
          <cell r="E358" t="str">
            <v>SELMA MARIA NASCIMENTO DE ALMEIDA</v>
          </cell>
          <cell r="F358" t="str">
            <v>3 - Administrativo</v>
          </cell>
          <cell r="G358" t="str">
            <v>5135-05</v>
          </cell>
          <cell r="H358">
            <v>45505</v>
          </cell>
          <cell r="J358">
            <v>170.37</v>
          </cell>
          <cell r="K358">
            <v>0</v>
          </cell>
          <cell r="L358">
            <v>105.18</v>
          </cell>
          <cell r="M358">
            <v>7.06</v>
          </cell>
          <cell r="O358">
            <v>1.81</v>
          </cell>
        </row>
        <row r="359">
          <cell r="C359" t="str">
            <v>HOSPITAL ERMÍRIO COUTINHO - CG Nº 014/2022</v>
          </cell>
          <cell r="E359" t="str">
            <v>SERGIO ROBERTO DA SILVA</v>
          </cell>
          <cell r="F359" t="str">
            <v>3 - Administrativo</v>
          </cell>
          <cell r="G359" t="str">
            <v>5143-10</v>
          </cell>
          <cell r="H359">
            <v>45505</v>
          </cell>
          <cell r="J359">
            <v>135.55000000000001</v>
          </cell>
          <cell r="K359">
            <v>0</v>
          </cell>
          <cell r="L359">
            <v>105.18</v>
          </cell>
          <cell r="M359">
            <v>7.06</v>
          </cell>
          <cell r="O359">
            <v>1.81</v>
          </cell>
        </row>
        <row r="360">
          <cell r="C360" t="str">
            <v>HOSPITAL ERMÍRIO COUTINHO - CG Nº 014/2022</v>
          </cell>
          <cell r="E360" t="str">
            <v>SHIRLEIDE REGINA DA SILVA TAVARES</v>
          </cell>
          <cell r="F360" t="str">
            <v>3 - Administrativo</v>
          </cell>
          <cell r="G360" t="str">
            <v>4131-15</v>
          </cell>
          <cell r="H360">
            <v>45505</v>
          </cell>
          <cell r="J360">
            <v>187.19</v>
          </cell>
          <cell r="K360">
            <v>0</v>
          </cell>
          <cell r="L360">
            <v>105.18</v>
          </cell>
          <cell r="M360">
            <v>7.06</v>
          </cell>
          <cell r="O360">
            <v>1.81</v>
          </cell>
        </row>
        <row r="361">
          <cell r="C361" t="str">
            <v>HOSPITAL ERMÍRIO COUTINHO - CG Nº 014/2022</v>
          </cell>
          <cell r="E361" t="str">
            <v>SILVANEIDE TERESA DE BRITO</v>
          </cell>
          <cell r="F361" t="str">
            <v>2 - Outros Profissionais da Saúde</v>
          </cell>
          <cell r="G361" t="str">
            <v>3222-05</v>
          </cell>
          <cell r="H361">
            <v>45505</v>
          </cell>
          <cell r="J361">
            <v>164.9</v>
          </cell>
          <cell r="K361">
            <v>0</v>
          </cell>
          <cell r="L361">
            <v>105.18</v>
          </cell>
          <cell r="M361">
            <v>7.06</v>
          </cell>
          <cell r="O361">
            <v>1.81</v>
          </cell>
          <cell r="Y361">
            <v>1913</v>
          </cell>
          <cell r="AB361" t="str">
            <v xml:space="preserve">ABONO ASSIS COMP </v>
          </cell>
        </row>
        <row r="362">
          <cell r="C362" t="str">
            <v>HOSPITAL ERMÍRIO COUTINHO - CG Nº 014/2022</v>
          </cell>
          <cell r="E362" t="str">
            <v>SILVANIA DE MOURA VIEIRA</v>
          </cell>
          <cell r="F362" t="str">
            <v>2 - Outros Profissionais da Saúde</v>
          </cell>
          <cell r="G362" t="str">
            <v>3222-05</v>
          </cell>
          <cell r="H362">
            <v>45505</v>
          </cell>
          <cell r="J362">
            <v>153.6</v>
          </cell>
          <cell r="K362">
            <v>0</v>
          </cell>
          <cell r="L362">
            <v>105.16</v>
          </cell>
          <cell r="M362">
            <v>7.06</v>
          </cell>
          <cell r="O362">
            <v>1.81</v>
          </cell>
          <cell r="U362">
            <v>87.96</v>
          </cell>
          <cell r="X362" t="str">
            <v>AUX CRECHE</v>
          </cell>
          <cell r="Y362">
            <v>1913</v>
          </cell>
          <cell r="AB362" t="str">
            <v xml:space="preserve">ABONO ASSIS COMP </v>
          </cell>
        </row>
        <row r="363">
          <cell r="C363" t="str">
            <v>HOSPITAL ERMÍRIO COUTINHO - CG Nº 014/2022</v>
          </cell>
          <cell r="E363" t="str">
            <v>SIMONE FERREIRA BARBOSA</v>
          </cell>
          <cell r="F363" t="str">
            <v>2 - Outros Profissionais da Saúde</v>
          </cell>
          <cell r="G363" t="str">
            <v>2235-05</v>
          </cell>
          <cell r="H363">
            <v>45505</v>
          </cell>
          <cell r="J363">
            <v>339.19</v>
          </cell>
          <cell r="K363">
            <v>0</v>
          </cell>
          <cell r="L363">
            <v>105.18</v>
          </cell>
          <cell r="M363">
            <v>3.59</v>
          </cell>
          <cell r="O363">
            <v>4.9800000000000004</v>
          </cell>
          <cell r="U363">
            <v>120.26</v>
          </cell>
          <cell r="X363" t="str">
            <v>AUX CRECHE</v>
          </cell>
          <cell r="Y363">
            <v>1466.14</v>
          </cell>
          <cell r="AB363" t="str">
            <v xml:space="preserve">ABONO ASSIS COMP </v>
          </cell>
        </row>
        <row r="364">
          <cell r="C364" t="str">
            <v>HOSPITAL ERMÍRIO COUTINHO - CG Nº 014/2022</v>
          </cell>
          <cell r="E364" t="str">
            <v>SIMONE FERREIRA COUTINHO CASSEMIRO</v>
          </cell>
          <cell r="F364" t="str">
            <v>2 - Outros Profissionais da Saúde</v>
          </cell>
          <cell r="G364" t="str">
            <v>2235-05</v>
          </cell>
          <cell r="H364">
            <v>45505</v>
          </cell>
          <cell r="J364">
            <v>303.25</v>
          </cell>
          <cell r="K364">
            <v>0</v>
          </cell>
          <cell r="L364">
            <v>105.18</v>
          </cell>
          <cell r="M364">
            <v>3.59</v>
          </cell>
          <cell r="O364">
            <v>4.9800000000000004</v>
          </cell>
          <cell r="Y364">
            <v>1466.14</v>
          </cell>
          <cell r="AB364" t="str">
            <v xml:space="preserve">ABONO ASSIS COMP </v>
          </cell>
        </row>
        <row r="365">
          <cell r="C365" t="str">
            <v>HOSPITAL ERMÍRIO COUTINHO - CG Nº 014/2022</v>
          </cell>
          <cell r="E365" t="str">
            <v>SIMONE JOSEFA DA SILVA</v>
          </cell>
          <cell r="F365" t="str">
            <v>2 - Outros Profissionais da Saúde</v>
          </cell>
          <cell r="G365" t="str">
            <v>2515-40</v>
          </cell>
          <cell r="H365">
            <v>45505</v>
          </cell>
          <cell r="J365">
            <v>224.63</v>
          </cell>
          <cell r="K365">
            <v>0</v>
          </cell>
          <cell r="L365">
            <v>105.18</v>
          </cell>
          <cell r="M365">
            <v>7.06</v>
          </cell>
          <cell r="O365">
            <v>1.81</v>
          </cell>
        </row>
        <row r="366">
          <cell r="C366" t="str">
            <v>HOSPITAL ERMÍRIO COUTINHO - CG Nº 014/2022</v>
          </cell>
          <cell r="E366" t="str">
            <v>SINADIA MARIA DE OLIVEIRA</v>
          </cell>
          <cell r="F366" t="str">
            <v>2 - Outros Profissionais da Saúde</v>
          </cell>
          <cell r="G366" t="str">
            <v>3222-05</v>
          </cell>
          <cell r="H366">
            <v>45505</v>
          </cell>
          <cell r="J366">
            <v>141.86000000000001</v>
          </cell>
          <cell r="K366">
            <v>0</v>
          </cell>
          <cell r="L366">
            <v>105.18</v>
          </cell>
          <cell r="M366">
            <v>7.06</v>
          </cell>
          <cell r="O366">
            <v>1.81</v>
          </cell>
          <cell r="U366">
            <v>87.96</v>
          </cell>
          <cell r="X366" t="str">
            <v>AUX CRECHE</v>
          </cell>
          <cell r="Y366">
            <v>1913</v>
          </cell>
          <cell r="AB366" t="str">
            <v xml:space="preserve">ABONO ASSIS COMP </v>
          </cell>
        </row>
        <row r="367">
          <cell r="C367" t="str">
            <v>HOSPITAL ERMÍRIO COUTINHO - CG Nº 014/2022</v>
          </cell>
          <cell r="E367" t="str">
            <v>SONIA MARIA VALERIANO DA SILVA</v>
          </cell>
          <cell r="F367" t="str">
            <v>3 - Administrativo</v>
          </cell>
          <cell r="G367" t="str">
            <v>4221-10</v>
          </cell>
          <cell r="H367">
            <v>45505</v>
          </cell>
          <cell r="J367">
            <v>156.44</v>
          </cell>
          <cell r="K367">
            <v>0</v>
          </cell>
          <cell r="L367">
            <v>105.18</v>
          </cell>
          <cell r="M367">
            <v>7.06</v>
          </cell>
          <cell r="O367">
            <v>1.81</v>
          </cell>
        </row>
        <row r="368">
          <cell r="C368" t="str">
            <v>HOSPITAL ERMÍRIO COUTINHO - CG Nº 014/2022</v>
          </cell>
          <cell r="E368" t="str">
            <v>SOPHIA MICAELLY VICENTE DE MOURA</v>
          </cell>
          <cell r="F368" t="str">
            <v>3 - Administrativo</v>
          </cell>
          <cell r="G368" t="str">
            <v>4110-05</v>
          </cell>
          <cell r="H368">
            <v>45505</v>
          </cell>
          <cell r="J368">
            <v>13.26</v>
          </cell>
          <cell r="K368">
            <v>0</v>
          </cell>
          <cell r="O368">
            <v>1.81</v>
          </cell>
          <cell r="R368">
            <v>80</v>
          </cell>
        </row>
        <row r="369">
          <cell r="C369" t="str">
            <v>HOSPITAL ERMÍRIO COUTINHO - CG Nº 014/2022</v>
          </cell>
          <cell r="E369" t="str">
            <v>STEFANO MAGNO DA SILVA</v>
          </cell>
          <cell r="F369" t="str">
            <v>3 - Administrativo</v>
          </cell>
          <cell r="G369" t="str">
            <v>4110-05</v>
          </cell>
          <cell r="H369">
            <v>45505</v>
          </cell>
          <cell r="J369">
            <v>116.56</v>
          </cell>
          <cell r="K369">
            <v>0</v>
          </cell>
          <cell r="L369">
            <v>105.18</v>
          </cell>
          <cell r="M369">
            <v>7.06</v>
          </cell>
          <cell r="O369">
            <v>1.81</v>
          </cell>
        </row>
        <row r="370">
          <cell r="C370" t="str">
            <v>HOSPITAL ERMÍRIO COUTINHO - CG Nº 014/2022</v>
          </cell>
          <cell r="E370" t="str">
            <v>SUSANA VITORIA DE SOUZA</v>
          </cell>
          <cell r="F370" t="str">
            <v>3 - Administrativo</v>
          </cell>
          <cell r="G370" t="str">
            <v>5211-30</v>
          </cell>
          <cell r="H370">
            <v>45505</v>
          </cell>
          <cell r="J370">
            <v>112.96</v>
          </cell>
          <cell r="K370">
            <v>0</v>
          </cell>
          <cell r="L370">
            <v>105.18</v>
          </cell>
          <cell r="M370">
            <v>7.06</v>
          </cell>
          <cell r="O370">
            <v>1.81</v>
          </cell>
        </row>
        <row r="371">
          <cell r="C371" t="str">
            <v>HOSPITAL ERMÍRIO COUTINHO - CG Nº 014/2022</v>
          </cell>
          <cell r="E371" t="str">
            <v>TALITA MIRELE RIBEIRO DA SILVA</v>
          </cell>
          <cell r="F371" t="str">
            <v>2 - Outros Profissionais da Saúde</v>
          </cell>
          <cell r="G371" t="str">
            <v>3222-05</v>
          </cell>
          <cell r="H371">
            <v>45505</v>
          </cell>
          <cell r="J371">
            <v>166.03</v>
          </cell>
          <cell r="K371">
            <v>0</v>
          </cell>
          <cell r="L371">
            <v>105.18</v>
          </cell>
          <cell r="M371">
            <v>7.06</v>
          </cell>
          <cell r="O371">
            <v>1.81</v>
          </cell>
          <cell r="U371">
            <v>87.96</v>
          </cell>
          <cell r="X371" t="str">
            <v>AUX CRECHE</v>
          </cell>
          <cell r="Y371">
            <v>1913</v>
          </cell>
          <cell r="AB371" t="str">
            <v xml:space="preserve">ABONO ASSIS COMP </v>
          </cell>
        </row>
        <row r="372">
          <cell r="C372" t="str">
            <v>HOSPITAL ERMÍRIO COUTINHO - CG Nº 014/2022</v>
          </cell>
          <cell r="E372" t="str">
            <v>TALITA TENORIO SANTANA DA SILVA</v>
          </cell>
          <cell r="F372" t="str">
            <v>2 - Outros Profissionais da Saúde</v>
          </cell>
          <cell r="G372" t="str">
            <v>3222-05</v>
          </cell>
          <cell r="H372">
            <v>45505</v>
          </cell>
          <cell r="J372">
            <v>0</v>
          </cell>
          <cell r="K372">
            <v>219.48</v>
          </cell>
          <cell r="L372">
            <v>105.18</v>
          </cell>
          <cell r="M372">
            <v>7.06</v>
          </cell>
          <cell r="O372">
            <v>1.81</v>
          </cell>
          <cell r="Y372">
            <v>1913</v>
          </cell>
          <cell r="AB372" t="str">
            <v xml:space="preserve">ABONO ASSIS COMP </v>
          </cell>
        </row>
        <row r="373">
          <cell r="C373" t="str">
            <v>HOSPITAL ERMÍRIO COUTINHO - CG Nº 014/2022</v>
          </cell>
          <cell r="E373" t="str">
            <v>TARCYANNA APOLINARIO DE MOURA BORBA</v>
          </cell>
          <cell r="F373" t="str">
            <v>2 - Outros Profissionais da Saúde</v>
          </cell>
          <cell r="G373" t="str">
            <v>3222-05</v>
          </cell>
          <cell r="H373">
            <v>45505</v>
          </cell>
          <cell r="J373">
            <v>0</v>
          </cell>
          <cell r="K373">
            <v>196.35</v>
          </cell>
          <cell r="L373">
            <v>105.18</v>
          </cell>
          <cell r="M373">
            <v>7.06</v>
          </cell>
          <cell r="O373">
            <v>1.81</v>
          </cell>
          <cell r="Y373">
            <v>1913</v>
          </cell>
          <cell r="AB373" t="str">
            <v xml:space="preserve">ABONO ASSIS COMP </v>
          </cell>
        </row>
        <row r="374">
          <cell r="C374" t="str">
            <v>HOSPITAL ERMÍRIO COUTINHO - CG Nº 014/2022</v>
          </cell>
          <cell r="E374" t="str">
            <v>TASSYA DAYANE GONCALVES DA SILVA</v>
          </cell>
          <cell r="F374" t="str">
            <v>2 - Outros Profissionais da Saúde</v>
          </cell>
          <cell r="G374" t="str">
            <v>2234-05</v>
          </cell>
          <cell r="H374">
            <v>45505</v>
          </cell>
          <cell r="J374">
            <v>310.86</v>
          </cell>
          <cell r="K374">
            <v>0</v>
          </cell>
          <cell r="L374">
            <v>105.18</v>
          </cell>
          <cell r="M374">
            <v>7.06</v>
          </cell>
          <cell r="O374">
            <v>1.81</v>
          </cell>
        </row>
        <row r="375">
          <cell r="C375" t="str">
            <v>HOSPITAL ERMÍRIO COUTINHO - CG Nº 014/2022</v>
          </cell>
          <cell r="E375" t="str">
            <v>TEREZINHA GOMES DA SILVA</v>
          </cell>
          <cell r="F375" t="str">
            <v>2 - Outros Profissionais da Saúde</v>
          </cell>
          <cell r="G375" t="str">
            <v>3222-05</v>
          </cell>
          <cell r="H375">
            <v>45505</v>
          </cell>
          <cell r="J375">
            <v>164.9</v>
          </cell>
          <cell r="K375">
            <v>0</v>
          </cell>
          <cell r="L375">
            <v>105.18</v>
          </cell>
          <cell r="M375">
            <v>7.06</v>
          </cell>
          <cell r="O375">
            <v>1.81</v>
          </cell>
          <cell r="Y375">
            <v>1913</v>
          </cell>
          <cell r="AB375" t="str">
            <v xml:space="preserve">ABONO ASSIS COMP </v>
          </cell>
        </row>
        <row r="376">
          <cell r="C376" t="str">
            <v>HOSPITAL ERMÍRIO COUTINHO - CG Nº 014/2022</v>
          </cell>
          <cell r="E376" t="str">
            <v>TEREZINHA LOPES DOS SANTOS</v>
          </cell>
          <cell r="F376" t="str">
            <v>2 - Outros Profissionais da Saúde</v>
          </cell>
          <cell r="G376" t="str">
            <v>3222-05</v>
          </cell>
          <cell r="H376">
            <v>45505</v>
          </cell>
          <cell r="J376">
            <v>170.55</v>
          </cell>
          <cell r="K376">
            <v>0</v>
          </cell>
          <cell r="L376">
            <v>105.18</v>
          </cell>
          <cell r="M376">
            <v>7.06</v>
          </cell>
          <cell r="O376">
            <v>1.81</v>
          </cell>
          <cell r="Y376">
            <v>1913</v>
          </cell>
          <cell r="AB376" t="str">
            <v xml:space="preserve">ABONO ASSIS COMP </v>
          </cell>
        </row>
        <row r="377">
          <cell r="C377" t="str">
            <v>HOSPITAL ERMÍRIO COUTINHO - CG Nº 014/2022</v>
          </cell>
          <cell r="E377" t="str">
            <v>THAMIRES MAMEDE DE FRANÇA NASCIMENTO</v>
          </cell>
          <cell r="F377" t="str">
            <v>2 - Outros Profissionais da Saúde</v>
          </cell>
          <cell r="G377" t="str">
            <v>3222-05</v>
          </cell>
          <cell r="H377">
            <v>45505</v>
          </cell>
          <cell r="J377">
            <v>142.31</v>
          </cell>
          <cell r="K377">
            <v>0</v>
          </cell>
          <cell r="L377">
            <v>105.18</v>
          </cell>
          <cell r="M377">
            <v>7.06</v>
          </cell>
          <cell r="O377">
            <v>1.81</v>
          </cell>
          <cell r="U377">
            <v>87.96</v>
          </cell>
          <cell r="X377" t="str">
            <v>AUX CRECHE</v>
          </cell>
          <cell r="Y377">
            <v>1913</v>
          </cell>
          <cell r="AB377" t="str">
            <v xml:space="preserve">ABONO ASSIS COMP </v>
          </cell>
        </row>
        <row r="378">
          <cell r="C378" t="str">
            <v>HOSPITAL ERMÍRIO COUTINHO - CG Nº 014/2022</v>
          </cell>
          <cell r="E378" t="str">
            <v>THATIANNE LIMA DA SILVA ARAUJO</v>
          </cell>
          <cell r="F378" t="str">
            <v>3 - Administrativo</v>
          </cell>
          <cell r="G378" t="str">
            <v>1424-05</v>
          </cell>
          <cell r="H378">
            <v>45505</v>
          </cell>
          <cell r="J378">
            <v>320.92</v>
          </cell>
          <cell r="K378">
            <v>0</v>
          </cell>
          <cell r="L378">
            <v>105.18</v>
          </cell>
          <cell r="M378">
            <v>7.06</v>
          </cell>
          <cell r="O378">
            <v>1.81</v>
          </cell>
        </row>
        <row r="379">
          <cell r="C379" t="str">
            <v>HOSPITAL ERMÍRIO COUTINHO - CG Nº 014/2022</v>
          </cell>
          <cell r="E379" t="str">
            <v>THAYS MIRELLY DA SILVA ROZENDO</v>
          </cell>
          <cell r="F379" t="str">
            <v>3 - Administrativo</v>
          </cell>
          <cell r="G379" t="str">
            <v>4110-05</v>
          </cell>
          <cell r="H379">
            <v>45505</v>
          </cell>
          <cell r="J379">
            <v>130.12</v>
          </cell>
          <cell r="K379">
            <v>0</v>
          </cell>
          <cell r="L379">
            <v>105.18</v>
          </cell>
          <cell r="M379">
            <v>7.06</v>
          </cell>
          <cell r="O379">
            <v>1.81</v>
          </cell>
          <cell r="U379">
            <v>80.95</v>
          </cell>
          <cell r="X379" t="str">
            <v>AUX CRECHE</v>
          </cell>
        </row>
        <row r="380">
          <cell r="C380" t="str">
            <v>HOSPITAL ERMÍRIO COUTINHO - CG Nº 014/2022</v>
          </cell>
          <cell r="E380" t="str">
            <v>THAYZ CAVALCANTI STANG DIAS</v>
          </cell>
          <cell r="F380" t="str">
            <v>2 - Outros Profissionais da Saúde</v>
          </cell>
          <cell r="G380" t="str">
            <v>2235-05</v>
          </cell>
          <cell r="H380">
            <v>45505</v>
          </cell>
          <cell r="J380">
            <v>191.87</v>
          </cell>
          <cell r="K380">
            <v>0</v>
          </cell>
          <cell r="L380">
            <v>105.18</v>
          </cell>
          <cell r="M380">
            <v>2.79</v>
          </cell>
          <cell r="O380">
            <v>4.9800000000000004</v>
          </cell>
          <cell r="U380">
            <v>120.26</v>
          </cell>
          <cell r="X380" t="str">
            <v>AUX CRECHE</v>
          </cell>
          <cell r="Y380">
            <v>2459.15</v>
          </cell>
          <cell r="AB380" t="str">
            <v xml:space="preserve">ABONO ASSIS COMP </v>
          </cell>
        </row>
        <row r="381">
          <cell r="C381" t="str">
            <v>HOSPITAL ERMÍRIO COUTINHO - CG Nº 014/2022</v>
          </cell>
          <cell r="E381" t="str">
            <v>THEREZA CRISTINA SILVA DE SENA</v>
          </cell>
          <cell r="F381" t="str">
            <v>2 - Outros Profissionais da Saúde</v>
          </cell>
          <cell r="G381" t="str">
            <v>2235-05</v>
          </cell>
          <cell r="H381">
            <v>45505</v>
          </cell>
          <cell r="J381">
            <v>448.31</v>
          </cell>
          <cell r="K381">
            <v>0</v>
          </cell>
          <cell r="O381">
            <v>4.9800000000000004</v>
          </cell>
          <cell r="Y381">
            <v>1466.14</v>
          </cell>
          <cell r="AB381" t="str">
            <v xml:space="preserve">ABONO ASSIS COMP </v>
          </cell>
        </row>
        <row r="382">
          <cell r="C382" t="str">
            <v>HOSPITAL ERMÍRIO COUTINHO - CG Nº 014/2022</v>
          </cell>
          <cell r="E382" t="str">
            <v>THIAGO MARINHO DE LIMA</v>
          </cell>
          <cell r="F382" t="str">
            <v>2 - Outros Profissionais da Saúde</v>
          </cell>
          <cell r="G382" t="str">
            <v>3222-05</v>
          </cell>
          <cell r="H382">
            <v>45505</v>
          </cell>
          <cell r="J382">
            <v>138.93</v>
          </cell>
          <cell r="K382">
            <v>0</v>
          </cell>
          <cell r="L382">
            <v>105.18</v>
          </cell>
          <cell r="M382">
            <v>7.06</v>
          </cell>
          <cell r="O382">
            <v>1.81</v>
          </cell>
          <cell r="Y382">
            <v>1913</v>
          </cell>
          <cell r="AB382" t="str">
            <v xml:space="preserve">ABONO ASSIS COMP </v>
          </cell>
        </row>
        <row r="383">
          <cell r="C383" t="str">
            <v>HOSPITAL ERMÍRIO COUTINHO - CG Nº 014/2022</v>
          </cell>
          <cell r="E383" t="str">
            <v>TUANI FRANQUILINO DA SILVA</v>
          </cell>
          <cell r="F383" t="str">
            <v>3 - Administrativo</v>
          </cell>
          <cell r="G383" t="str">
            <v>5143-20</v>
          </cell>
          <cell r="H383">
            <v>45505</v>
          </cell>
          <cell r="J383">
            <v>144.80000000000001</v>
          </cell>
          <cell r="K383">
            <v>0</v>
          </cell>
          <cell r="L383">
            <v>105.18</v>
          </cell>
          <cell r="M383">
            <v>7.06</v>
          </cell>
          <cell r="O383">
            <v>1.81</v>
          </cell>
        </row>
        <row r="384">
          <cell r="C384" t="str">
            <v>HOSPITAL ERMÍRIO COUTINHO - CG Nº 014/2022</v>
          </cell>
          <cell r="E384" t="str">
            <v>VALDETE MARTINS DE FRANCA</v>
          </cell>
          <cell r="F384" t="str">
            <v>3 - Administrativo</v>
          </cell>
          <cell r="G384" t="str">
            <v>4221-10</v>
          </cell>
          <cell r="H384">
            <v>45505</v>
          </cell>
          <cell r="J384">
            <v>156.44</v>
          </cell>
          <cell r="K384">
            <v>0</v>
          </cell>
          <cell r="L384">
            <v>105.18</v>
          </cell>
          <cell r="M384">
            <v>7.06</v>
          </cell>
          <cell r="O384">
            <v>1.81</v>
          </cell>
        </row>
        <row r="385">
          <cell r="C385" t="str">
            <v>HOSPITAL ERMÍRIO COUTINHO - CG Nº 014/2022</v>
          </cell>
          <cell r="E385" t="str">
            <v>VALMERES REGINA DOS SANTOS</v>
          </cell>
          <cell r="F385" t="str">
            <v>2 - Outros Profissionais da Saúde</v>
          </cell>
          <cell r="G385" t="str">
            <v>3222-05</v>
          </cell>
          <cell r="H385">
            <v>45505</v>
          </cell>
          <cell r="J385">
            <v>153.6</v>
          </cell>
          <cell r="K385">
            <v>0</v>
          </cell>
          <cell r="L385">
            <v>105.18</v>
          </cell>
          <cell r="M385">
            <v>7.06</v>
          </cell>
          <cell r="O385">
            <v>1.81</v>
          </cell>
          <cell r="Y385">
            <v>1913</v>
          </cell>
          <cell r="AB385" t="str">
            <v xml:space="preserve">ABONO ASSIS COMP </v>
          </cell>
        </row>
        <row r="386">
          <cell r="C386" t="str">
            <v>HOSPITAL ERMÍRIO COUTINHO - CG Nº 014/2022</v>
          </cell>
          <cell r="E386" t="str">
            <v>VANESSA MARIA RIGAUD PEIXOTO DOS SANTOS UMBELINO</v>
          </cell>
          <cell r="F386" t="str">
            <v>2 - Outros Profissionais da Saúde</v>
          </cell>
          <cell r="G386" t="str">
            <v>2515-40</v>
          </cell>
          <cell r="H386">
            <v>45505</v>
          </cell>
          <cell r="J386">
            <v>300.83</v>
          </cell>
          <cell r="K386">
            <v>0</v>
          </cell>
          <cell r="L386">
            <v>105.18</v>
          </cell>
          <cell r="M386">
            <v>7.06</v>
          </cell>
          <cell r="O386">
            <v>1.81</v>
          </cell>
          <cell r="U386">
            <v>80.95</v>
          </cell>
          <cell r="X386" t="str">
            <v>AUX CRECHE</v>
          </cell>
        </row>
        <row r="387">
          <cell r="C387" t="str">
            <v>HOSPITAL ERMÍRIO COUTINHO - CG Nº 014/2022</v>
          </cell>
          <cell r="E387" t="str">
            <v>VANIA BESERRA DA SILVA</v>
          </cell>
          <cell r="F387" t="str">
            <v>2 - Outros Profissionais da Saúde</v>
          </cell>
          <cell r="G387" t="str">
            <v>3222-05</v>
          </cell>
          <cell r="H387">
            <v>45505</v>
          </cell>
          <cell r="J387">
            <v>153.6</v>
          </cell>
          <cell r="K387">
            <v>0</v>
          </cell>
          <cell r="L387">
            <v>105.18</v>
          </cell>
          <cell r="M387">
            <v>7.06</v>
          </cell>
          <cell r="O387">
            <v>1.81</v>
          </cell>
          <cell r="Y387">
            <v>1913</v>
          </cell>
          <cell r="AB387" t="str">
            <v xml:space="preserve">ABONO ASSIS COMP </v>
          </cell>
        </row>
        <row r="388">
          <cell r="C388" t="str">
            <v>HOSPITAL ERMÍRIO COUTINHO - CG Nº 014/2022</v>
          </cell>
          <cell r="E388" t="str">
            <v>VERONICA LUCIANO DOS SANTOS RIBEIRO</v>
          </cell>
          <cell r="F388" t="str">
            <v>2 - Outros Profissionais da Saúde</v>
          </cell>
          <cell r="G388" t="str">
            <v>3222-05</v>
          </cell>
          <cell r="H388">
            <v>45505</v>
          </cell>
          <cell r="J388">
            <v>153.6</v>
          </cell>
          <cell r="K388">
            <v>0</v>
          </cell>
          <cell r="L388">
            <v>105.18</v>
          </cell>
          <cell r="M388">
            <v>7.06</v>
          </cell>
          <cell r="O388">
            <v>1.81</v>
          </cell>
          <cell r="P388">
            <v>20.87</v>
          </cell>
          <cell r="Y388">
            <v>1913</v>
          </cell>
          <cell r="AB388" t="str">
            <v xml:space="preserve">ABONO ASSIS COMP </v>
          </cell>
        </row>
        <row r="389">
          <cell r="C389" t="str">
            <v>HOSPITAL ERMÍRIO COUTINHO - CG Nº 014/2022</v>
          </cell>
          <cell r="E389" t="str">
            <v>VERONICA MARIA ANDRADE PINTO</v>
          </cell>
          <cell r="F389" t="str">
            <v>3 - Administrativo</v>
          </cell>
          <cell r="G389" t="str">
            <v>5143-20</v>
          </cell>
          <cell r="H389">
            <v>45505</v>
          </cell>
          <cell r="J389">
            <v>159.72999999999999</v>
          </cell>
          <cell r="K389">
            <v>0</v>
          </cell>
          <cell r="L389">
            <v>105.18</v>
          </cell>
          <cell r="M389">
            <v>7.06</v>
          </cell>
          <cell r="O389">
            <v>1.81</v>
          </cell>
        </row>
        <row r="390">
          <cell r="C390" t="str">
            <v>HOSPITAL ERMÍRIO COUTINHO - CG Nº 014/2022</v>
          </cell>
          <cell r="E390" t="str">
            <v>VERONICA MARIA DO NASCIMENTO</v>
          </cell>
          <cell r="F390" t="str">
            <v>2 - Outros Profissionais da Saúde</v>
          </cell>
          <cell r="G390" t="str">
            <v>3242-05</v>
          </cell>
          <cell r="H390">
            <v>45505</v>
          </cell>
          <cell r="J390">
            <v>192.9</v>
          </cell>
          <cell r="K390">
            <v>0</v>
          </cell>
          <cell r="L390">
            <v>105.18</v>
          </cell>
          <cell r="M390">
            <v>7.06</v>
          </cell>
          <cell r="O390">
            <v>1.81</v>
          </cell>
          <cell r="U390">
            <v>71.14</v>
          </cell>
          <cell r="X390" t="str">
            <v>AUX CRECHE</v>
          </cell>
        </row>
        <row r="391">
          <cell r="C391" t="str">
            <v>HOSPITAL ERMÍRIO COUTINHO - CG Nº 014/2022</v>
          </cell>
          <cell r="E391" t="str">
            <v>VIRGINIA FELIPE DA SILVA</v>
          </cell>
          <cell r="F391" t="str">
            <v>2 - Outros Profissionais da Saúde</v>
          </cell>
          <cell r="G391" t="str">
            <v>2235-05</v>
          </cell>
          <cell r="H391">
            <v>45505</v>
          </cell>
          <cell r="J391">
            <v>0</v>
          </cell>
          <cell r="K391">
            <v>318.62</v>
          </cell>
          <cell r="L391">
            <v>105.18</v>
          </cell>
          <cell r="M391">
            <v>2.79</v>
          </cell>
          <cell r="O391">
            <v>4.9800000000000004</v>
          </cell>
          <cell r="Y391">
            <v>2459.15</v>
          </cell>
          <cell r="AB391" t="str">
            <v xml:space="preserve">ABONO ASSIS COMP </v>
          </cell>
        </row>
        <row r="392">
          <cell r="C392" t="str">
            <v>HOSPITAL ERMÍRIO COUTINHO - CG Nº 014/2022</v>
          </cell>
          <cell r="E392" t="str">
            <v>VIRGINIA KARLA BARBOSA MENDES</v>
          </cell>
          <cell r="F392" t="str">
            <v>2 - Outros Profissionais da Saúde</v>
          </cell>
          <cell r="G392" t="str">
            <v>2235-05</v>
          </cell>
          <cell r="H392">
            <v>45505</v>
          </cell>
          <cell r="J392">
            <v>211.72</v>
          </cell>
          <cell r="K392">
            <v>0</v>
          </cell>
          <cell r="L392">
            <v>105.18</v>
          </cell>
          <cell r="M392">
            <v>2.79</v>
          </cell>
          <cell r="O392">
            <v>4.9800000000000004</v>
          </cell>
          <cell r="Y392">
            <v>2459.15</v>
          </cell>
          <cell r="AB392" t="str">
            <v xml:space="preserve">ABONO ASSIS COMP </v>
          </cell>
        </row>
        <row r="393">
          <cell r="C393" t="str">
            <v>HOSPITAL ERMÍRIO COUTINHO - CG Nº 014/2022</v>
          </cell>
          <cell r="E393" t="str">
            <v>VITORIA BEATRIZ NUNES RODRIGUES</v>
          </cell>
          <cell r="F393" t="str">
            <v>3 - Administrativo</v>
          </cell>
          <cell r="G393" t="str">
            <v>4110-05</v>
          </cell>
          <cell r="H393">
            <v>45505</v>
          </cell>
          <cell r="J393">
            <v>13.26</v>
          </cell>
          <cell r="K393">
            <v>0</v>
          </cell>
          <cell r="O393">
            <v>1.81</v>
          </cell>
          <cell r="R393">
            <v>80</v>
          </cell>
        </row>
        <row r="394">
          <cell r="C394" t="str">
            <v>HOSPITAL ERMÍRIO COUTINHO - CG Nº 014/2022</v>
          </cell>
          <cell r="E394" t="str">
            <v>VIVIANE PRISCILA MIGUEL</v>
          </cell>
          <cell r="F394" t="str">
            <v>2 - Outros Profissionais da Saúde</v>
          </cell>
          <cell r="G394" t="str">
            <v>2235-05</v>
          </cell>
          <cell r="H394">
            <v>45505</v>
          </cell>
          <cell r="J394">
            <v>0</v>
          </cell>
          <cell r="K394">
            <v>286.23</v>
          </cell>
          <cell r="L394">
            <v>105.18</v>
          </cell>
          <cell r="M394">
            <v>2.79</v>
          </cell>
          <cell r="O394">
            <v>4.9800000000000004</v>
          </cell>
          <cell r="Y394">
            <v>2459.15</v>
          </cell>
          <cell r="AB394" t="str">
            <v xml:space="preserve">ABONO ASSIS COMP </v>
          </cell>
        </row>
        <row r="395">
          <cell r="C395" t="str">
            <v>HOSPITAL ERMÍRIO COUTINHO - CG Nº 014/2022</v>
          </cell>
          <cell r="E395" t="str">
            <v>WANDERSON SOUSA GOMES</v>
          </cell>
          <cell r="F395" t="str">
            <v>3 - Administrativo</v>
          </cell>
          <cell r="G395" t="str">
            <v>4102-20</v>
          </cell>
          <cell r="H395">
            <v>45505</v>
          </cell>
          <cell r="J395">
            <v>245.45</v>
          </cell>
          <cell r="K395">
            <v>0</v>
          </cell>
          <cell r="L395">
            <v>105.18</v>
          </cell>
          <cell r="M395">
            <v>7.06</v>
          </cell>
          <cell r="O395">
            <v>1.81</v>
          </cell>
        </row>
        <row r="396">
          <cell r="C396" t="str">
            <v>HOSPITAL ERMÍRIO COUTINHO - CG Nº 014/2022</v>
          </cell>
          <cell r="E396" t="str">
            <v>WANESSA MARIA RAMOS</v>
          </cell>
          <cell r="F396" t="str">
            <v>3 - Administrativo</v>
          </cell>
          <cell r="G396" t="str">
            <v>4131-15</v>
          </cell>
          <cell r="H396">
            <v>45505</v>
          </cell>
          <cell r="J396">
            <v>187.19</v>
          </cell>
          <cell r="K396">
            <v>0</v>
          </cell>
          <cell r="L396">
            <v>105.18</v>
          </cell>
          <cell r="M396">
            <v>7.06</v>
          </cell>
          <cell r="O396">
            <v>1.81</v>
          </cell>
        </row>
        <row r="397">
          <cell r="C397" t="str">
            <v>HOSPITAL ERMÍRIO COUTINHO - CG Nº 014/2022</v>
          </cell>
          <cell r="E397" t="str">
            <v>WELISON DOMINGOS DE SOUZA</v>
          </cell>
          <cell r="F397" t="str">
            <v>2 - Outros Profissionais da Saúde</v>
          </cell>
          <cell r="G397" t="str">
            <v>3241-15</v>
          </cell>
          <cell r="H397">
            <v>45505</v>
          </cell>
          <cell r="J397">
            <v>401.45</v>
          </cell>
          <cell r="K397">
            <v>0</v>
          </cell>
          <cell r="O397">
            <v>14.01</v>
          </cell>
        </row>
        <row r="398">
          <cell r="C398" t="str">
            <v>HOSPITAL ERMÍRIO COUTINHO - CG Nº 014/2022</v>
          </cell>
          <cell r="E398" t="str">
            <v>WELLINGTON LOPES DA SILVA</v>
          </cell>
          <cell r="F398" t="str">
            <v>3 - Administrativo</v>
          </cell>
          <cell r="G398" t="str">
            <v>4110-05</v>
          </cell>
          <cell r="H398">
            <v>45505</v>
          </cell>
          <cell r="J398">
            <v>214.63</v>
          </cell>
          <cell r="K398">
            <v>0</v>
          </cell>
          <cell r="L398">
            <v>105.18</v>
          </cell>
          <cell r="M398">
            <v>7.06</v>
          </cell>
          <cell r="O398">
            <v>1.81</v>
          </cell>
        </row>
        <row r="399">
          <cell r="C399" t="str">
            <v>HOSPITAL ERMÍRIO COUTINHO - CG Nº 014/2022</v>
          </cell>
          <cell r="E399" t="str">
            <v>WINARACI LOPES MARCOLINO DE ARAUJO</v>
          </cell>
          <cell r="F399" t="str">
            <v>3 - Administrativo</v>
          </cell>
          <cell r="G399" t="str">
            <v>4221-10</v>
          </cell>
          <cell r="H399">
            <v>45505</v>
          </cell>
          <cell r="J399">
            <v>173.38</v>
          </cell>
          <cell r="K399">
            <v>0</v>
          </cell>
          <cell r="L399">
            <v>105.18</v>
          </cell>
          <cell r="M399">
            <v>7.06</v>
          </cell>
          <cell r="O399">
            <v>1.81</v>
          </cell>
        </row>
        <row r="400">
          <cell r="C400" t="str">
            <v>HOSPITAL ERMÍRIO COUTINHO - CG Nº 014/2022</v>
          </cell>
          <cell r="E400" t="str">
            <v>YASMIN VITORIA CANDIDO PEREIRA</v>
          </cell>
          <cell r="F400" t="str">
            <v>3 - Administrativo</v>
          </cell>
          <cell r="G400" t="str">
            <v>4110-05</v>
          </cell>
          <cell r="H400">
            <v>45505</v>
          </cell>
          <cell r="J400">
            <v>13.26</v>
          </cell>
          <cell r="K400">
            <v>0</v>
          </cell>
          <cell r="O400">
            <v>1.81</v>
          </cell>
          <cell r="R400">
            <v>80</v>
          </cell>
        </row>
        <row r="401">
          <cell r="C401" t="str">
            <v>HOSPITAL ERMÍRIO COUTINHO - CG Nº 014/2022</v>
          </cell>
          <cell r="E401" t="str">
            <v>MIKELINE FELIX DE ALBUQUERQUE</v>
          </cell>
          <cell r="F401" t="str">
            <v>2 - Outros Profissionais da Saúde</v>
          </cell>
          <cell r="G401" t="str">
            <v>3222-05</v>
          </cell>
          <cell r="H401">
            <v>45505</v>
          </cell>
          <cell r="Y401">
            <v>2426.13</v>
          </cell>
          <cell r="AB401" t="str">
            <v xml:space="preserve">ABONO ASSIS COMP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9D32-252B-43F6-BD64-116977D8C86A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9767633000366</v>
      </c>
      <c r="B3" s="9" t="str">
        <f>'[1]TCE - ANEXO III - Preencher'!C12</f>
        <v>HOSPITAL ERMÍRIO COUTINHO - CG Nº 014/2022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45505</v>
      </c>
      <c r="H3" s="14">
        <f>'[1]TCE - ANEXO III - Preencher'!I12</f>
        <v>0</v>
      </c>
      <c r="I3" s="14">
        <f>'[1]TCE - ANEXO III - Preencher'!J12</f>
        <v>998.55</v>
      </c>
      <c r="J3" s="14">
        <f>'[1]TCE - ANEXO III - Preencher'!K12</f>
        <v>0</v>
      </c>
      <c r="K3" s="15">
        <f>'[1]TCE - ANEXO III - Preencher'!L12</f>
        <v>105.18</v>
      </c>
      <c r="L3" s="15">
        <f>'[1]TCE - ANEXO III - Preencher'!M12</f>
        <v>7.06</v>
      </c>
      <c r="M3" s="15">
        <f>K3-L3</f>
        <v>98.12</v>
      </c>
      <c r="N3" s="15">
        <f>'[1]TCE - ANEXO III - Preencher'!O12</f>
        <v>8.58</v>
      </c>
      <c r="O3" s="15">
        <f>'[1]TCE - ANEXO III - Preencher'!P12</f>
        <v>0</v>
      </c>
      <c r="P3" s="16">
        <f>N3-O3</f>
        <v>8.58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1105.25</v>
      </c>
    </row>
    <row r="4" spans="1:28" x14ac:dyDescent="0.2">
      <c r="A4" s="8">
        <f>IFERROR(VLOOKUP(B4,'[1]DADOS (OCULTAR)'!$Q$3:$S$136,3,0),"")</f>
        <v>9767633000366</v>
      </c>
      <c r="B4" s="9" t="str">
        <f>'[1]TCE - ANEXO III - Preencher'!C13</f>
        <v>HOSPITAL ERMÍRIO COUTINHO - CG Nº 014/2022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5143-20</v>
      </c>
      <c r="G4" s="13">
        <f>IF('[1]TCE - ANEXO III - Preencher'!H13="","",'[1]TCE - ANEXO III - Preencher'!H13)</f>
        <v>45505</v>
      </c>
      <c r="H4" s="14">
        <f>'[1]TCE - ANEXO III - Preencher'!I13</f>
        <v>0</v>
      </c>
      <c r="I4" s="14">
        <f>'[1]TCE - ANEXO III - Preencher'!J13</f>
        <v>150.44999999999999</v>
      </c>
      <c r="J4" s="14">
        <f>'[1]TCE - ANEXO III - Preencher'!K13</f>
        <v>0</v>
      </c>
      <c r="K4" s="15">
        <f>'[1]TCE - ANEXO III - Preencher'!L13</f>
        <v>105.18</v>
      </c>
      <c r="L4" s="15">
        <f>'[1]TCE - ANEXO III - Preencher'!M13</f>
        <v>7.06</v>
      </c>
      <c r="M4" s="15">
        <f t="shared" ref="M4:M67" si="1">K4-L4</f>
        <v>98.12</v>
      </c>
      <c r="N4" s="15">
        <f>'[1]TCE - ANEXO III - Preencher'!O13</f>
        <v>1.81</v>
      </c>
      <c r="O4" s="15">
        <f>'[1]TCE - ANEXO III - Preencher'!P13</f>
        <v>0</v>
      </c>
      <c r="P4" s="16">
        <f t="shared" ref="P4:P67" si="2">N4-O4</f>
        <v>1.81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250.38</v>
      </c>
    </row>
    <row r="5" spans="1:28" x14ac:dyDescent="0.2">
      <c r="A5" s="8">
        <f>IFERROR(VLOOKUP(B5,'[1]DADOS (OCULTAR)'!$Q$3:$S$136,3,0),"")</f>
        <v>9767633000366</v>
      </c>
      <c r="B5" s="9" t="str">
        <f>'[1]TCE - ANEXO III - Preencher'!C14</f>
        <v>HOSPITAL ERMÍRIO COUTINHO - CG Nº 014/2022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45505</v>
      </c>
      <c r="H5" s="14">
        <f>'[1]TCE - ANEXO III - Preencher'!I14</f>
        <v>0</v>
      </c>
      <c r="I5" s="14">
        <f>'[1]TCE - ANEXO III - Preencher'!J14</f>
        <v>303.25</v>
      </c>
      <c r="J5" s="14">
        <f>'[1]TCE - ANEXO III - Preencher'!K14</f>
        <v>0</v>
      </c>
      <c r="K5" s="15">
        <f>'[1]TCE - ANEXO III - Preencher'!L14</f>
        <v>105.18</v>
      </c>
      <c r="L5" s="15">
        <f>'[1]TCE - ANEXO III - Preencher'!M14</f>
        <v>3.59</v>
      </c>
      <c r="M5" s="15">
        <f t="shared" si="1"/>
        <v>101.59</v>
      </c>
      <c r="N5" s="15">
        <f>'[1]TCE - ANEXO III - Preencher'!O14</f>
        <v>4.9800000000000004</v>
      </c>
      <c r="O5" s="15">
        <f>'[1]TCE - ANEXO III - Preencher'!P14</f>
        <v>0</v>
      </c>
      <c r="P5" s="16">
        <f t="shared" si="2"/>
        <v>4.9800000000000004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1466.14</v>
      </c>
      <c r="Y5" s="15">
        <f>'[1]TCE - ANEXO III - Preencher'!Z14</f>
        <v>0</v>
      </c>
      <c r="Z5" s="16">
        <f t="shared" si="5"/>
        <v>1466.14</v>
      </c>
      <c r="AA5" s="17" t="str">
        <f>IF('[1]TCE - ANEXO III - Preencher'!AB14="","",'[1]TCE - ANEXO III - Preencher'!AB14)</f>
        <v xml:space="preserve">ABONO ASSIS COMP </v>
      </c>
      <c r="AB5" s="15">
        <f t="shared" si="0"/>
        <v>1875.96</v>
      </c>
    </row>
    <row r="6" spans="1:28" x14ac:dyDescent="0.2">
      <c r="A6" s="8">
        <f>IFERROR(VLOOKUP(B6,'[1]DADOS (OCULTAR)'!$Q$3:$S$136,3,0),"")</f>
        <v>9767633000366</v>
      </c>
      <c r="B6" s="9" t="str">
        <f>'[1]TCE - ANEXO III - Preencher'!C15</f>
        <v>HOSPITAL ERMÍRIO COUTINHO - CG Nº 014/2022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45505</v>
      </c>
      <c r="H6" s="14">
        <f>'[1]TCE - ANEXO III - Preencher'!I15</f>
        <v>0</v>
      </c>
      <c r="I6" s="14">
        <f>'[1]TCE - ANEXO III - Preencher'!J15</f>
        <v>166.03</v>
      </c>
      <c r="J6" s="14">
        <f>'[1]TCE - ANEXO III - Preencher'!K15</f>
        <v>0</v>
      </c>
      <c r="K6" s="15">
        <f>'[1]TCE - ANEXO III - Preencher'!L15</f>
        <v>105.18</v>
      </c>
      <c r="L6" s="15">
        <f>'[1]TCE - ANEXO III - Preencher'!M15</f>
        <v>7.06</v>
      </c>
      <c r="M6" s="15">
        <f t="shared" si="1"/>
        <v>98.12</v>
      </c>
      <c r="N6" s="15">
        <f>'[1]TCE - ANEXO III - Preencher'!O15</f>
        <v>1.81</v>
      </c>
      <c r="O6" s="15">
        <f>'[1]TCE - ANEXO III - Preencher'!P15</f>
        <v>0</v>
      </c>
      <c r="P6" s="16">
        <f t="shared" si="2"/>
        <v>1.81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1913</v>
      </c>
      <c r="Y6" s="15">
        <f>'[1]TCE - ANEXO III - Preencher'!Z15</f>
        <v>0</v>
      </c>
      <c r="Z6" s="16">
        <f t="shared" si="5"/>
        <v>1913</v>
      </c>
      <c r="AA6" s="17" t="str">
        <f>IF('[1]TCE - ANEXO III - Preencher'!AB15="","",'[1]TCE - ANEXO III - Preencher'!AB15)</f>
        <v xml:space="preserve">ABONO ASSIS COMP </v>
      </c>
      <c r="AB6" s="15">
        <f t="shared" si="0"/>
        <v>2178.96</v>
      </c>
    </row>
    <row r="7" spans="1:28" x14ac:dyDescent="0.2">
      <c r="A7" s="8">
        <f>IFERROR(VLOOKUP(B7,'[1]DADOS (OCULTAR)'!$Q$3:$S$136,3,0),"")</f>
        <v>9767633000366</v>
      </c>
      <c r="B7" s="9" t="str">
        <f>'[1]TCE - ANEXO III - Preencher'!C16</f>
        <v>HOSPITAL ERMÍRIO COUTINHO - CG Nº 014/2022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45505</v>
      </c>
      <c r="H7" s="14">
        <f>'[1]TCE - ANEXO III - Preencher'!I16</f>
        <v>0</v>
      </c>
      <c r="I7" s="14">
        <f>'[1]TCE - ANEXO III - Preencher'!J16</f>
        <v>144.80000000000001</v>
      </c>
      <c r="J7" s="14">
        <f>'[1]TCE - ANEXO III - Preencher'!K16</f>
        <v>0</v>
      </c>
      <c r="K7" s="15">
        <f>'[1]TCE - ANEXO III - Preencher'!L16</f>
        <v>105.18</v>
      </c>
      <c r="L7" s="15">
        <f>'[1]TCE - ANEXO III - Preencher'!M16</f>
        <v>7.06</v>
      </c>
      <c r="M7" s="15">
        <f t="shared" si="1"/>
        <v>98.12</v>
      </c>
      <c r="N7" s="15">
        <f>'[1]TCE - ANEXO III - Preencher'!O16</f>
        <v>1.81</v>
      </c>
      <c r="O7" s="15">
        <f>'[1]TCE - ANEXO III - Preencher'!P16</f>
        <v>0</v>
      </c>
      <c r="P7" s="16">
        <f t="shared" si="2"/>
        <v>1.81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244.73000000000002</v>
      </c>
    </row>
    <row r="8" spans="1:28" x14ac:dyDescent="0.2">
      <c r="A8" s="8">
        <f>IFERROR(VLOOKUP(B8,'[1]DADOS (OCULTAR)'!$Q$3:$S$136,3,0),"")</f>
        <v>9767633000366</v>
      </c>
      <c r="B8" s="9" t="str">
        <f>'[1]TCE - ANEXO III - Preencher'!C17</f>
        <v>HOSPITAL ERMÍRIO COUTINHO - CG Nº 014/2022</v>
      </c>
      <c r="C8" s="10"/>
      <c r="D8" s="11" t="str">
        <f>'[1]TCE - ANEXO III - Preencher'!E17</f>
        <v>ADILMA MIRANDA DE FREITAS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45505</v>
      </c>
      <c r="H8" s="14">
        <f>'[1]TCE - ANEXO III - Preencher'!I17</f>
        <v>0</v>
      </c>
      <c r="I8" s="14">
        <f>'[1]TCE - ANEXO III - Preencher'!J17</f>
        <v>314.66000000000003</v>
      </c>
      <c r="J8" s="14">
        <f>'[1]TCE - ANEXO III - Preencher'!K17</f>
        <v>0</v>
      </c>
      <c r="K8" s="15">
        <f>'[1]TCE - ANEXO III - Preencher'!L17</f>
        <v>105.18</v>
      </c>
      <c r="L8" s="15">
        <f>'[1]TCE - ANEXO III - Preencher'!M17</f>
        <v>3.59</v>
      </c>
      <c r="M8" s="15">
        <f t="shared" si="1"/>
        <v>101.59</v>
      </c>
      <c r="N8" s="15">
        <f>'[1]TCE - ANEXO III - Preencher'!O17</f>
        <v>4.9800000000000004</v>
      </c>
      <c r="O8" s="15">
        <f>'[1]TCE - ANEXO III - Preencher'!P17</f>
        <v>0</v>
      </c>
      <c r="P8" s="16">
        <f t="shared" si="2"/>
        <v>4.9800000000000004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1466.14</v>
      </c>
      <c r="Y8" s="15">
        <f>'[1]TCE - ANEXO III - Preencher'!Z17</f>
        <v>0</v>
      </c>
      <c r="Z8" s="16">
        <f t="shared" si="5"/>
        <v>1466.14</v>
      </c>
      <c r="AA8" s="17" t="str">
        <f>IF('[1]TCE - ANEXO III - Preencher'!AB17="","",'[1]TCE - ANEXO III - Preencher'!AB17)</f>
        <v xml:space="preserve">ABONO ASSIS COMP </v>
      </c>
      <c r="AB8" s="15">
        <f t="shared" si="0"/>
        <v>1887.3700000000001</v>
      </c>
    </row>
    <row r="9" spans="1:28" x14ac:dyDescent="0.2">
      <c r="A9" s="8">
        <f>IFERROR(VLOOKUP(B9,'[1]DADOS (OCULTAR)'!$Q$3:$S$136,3,0),"")</f>
        <v>9767633000366</v>
      </c>
      <c r="B9" s="9" t="str">
        <f>'[1]TCE - ANEXO III - Preencher'!C18</f>
        <v>HOSPITAL ERMÍRIO COUTINHO - CG Nº 014/2022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2212-05</v>
      </c>
      <c r="G9" s="13">
        <f>IF('[1]TCE - ANEXO III - Preencher'!H18="","",'[1]TCE - ANEXO III - Preencher'!H18)</f>
        <v>45505</v>
      </c>
      <c r="H9" s="14">
        <f>'[1]TCE - ANEXO III - Preencher'!I18</f>
        <v>0</v>
      </c>
      <c r="I9" s="14">
        <f>'[1]TCE - ANEXO III - Preencher'!J18</f>
        <v>352.04</v>
      </c>
      <c r="J9" s="14">
        <f>'[1]TCE - ANEXO III - Preencher'!K18</f>
        <v>0</v>
      </c>
      <c r="K9" s="15">
        <f>'[1]TCE - ANEXO III - Preencher'!L18</f>
        <v>105.18</v>
      </c>
      <c r="L9" s="15">
        <f>'[1]TCE - ANEXO III - Preencher'!M18</f>
        <v>7.06</v>
      </c>
      <c r="M9" s="15">
        <f t="shared" si="1"/>
        <v>98.12</v>
      </c>
      <c r="N9" s="15">
        <f>'[1]TCE - ANEXO III - Preencher'!O18</f>
        <v>1.81</v>
      </c>
      <c r="O9" s="15">
        <f>'[1]TCE - ANEXO III - Preencher'!P18</f>
        <v>0</v>
      </c>
      <c r="P9" s="16">
        <f t="shared" si="2"/>
        <v>1.81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451.97</v>
      </c>
    </row>
    <row r="10" spans="1:28" x14ac:dyDescent="0.2">
      <c r="A10" s="8">
        <f>IFERROR(VLOOKUP(B10,'[1]DADOS (OCULTAR)'!$Q$3:$S$136,3,0),"")</f>
        <v>9767633000366</v>
      </c>
      <c r="B10" s="9" t="str">
        <f>'[1]TCE - ANEXO III - Preencher'!C19</f>
        <v>HOSPITAL ERMÍRIO COUTINHO - CG Nº 014/2022</v>
      </c>
      <c r="C10" s="10"/>
      <c r="D10" s="11" t="str">
        <f>'[1]TCE - ANEXO III - Preencher'!E19</f>
        <v>ADRIANA PINHEIRO DOURADO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>
        <f>IF('[1]TCE - ANEXO III - Preencher'!H19="","",'[1]TCE - ANEXO III - Preencher'!H19)</f>
        <v>45505</v>
      </c>
      <c r="H10" s="14">
        <f>'[1]TCE - ANEXO III - Preencher'!I19</f>
        <v>0</v>
      </c>
      <c r="I10" s="14">
        <f>'[1]TCE - ANEXO III - Preencher'!J19</f>
        <v>156.44</v>
      </c>
      <c r="J10" s="14">
        <f>'[1]TCE - ANEXO III - Preencher'!K19</f>
        <v>0</v>
      </c>
      <c r="K10" s="15">
        <f>'[1]TCE - ANEXO III - Preencher'!L19</f>
        <v>105.18</v>
      </c>
      <c r="L10" s="15">
        <f>'[1]TCE - ANEXO III - Preencher'!M19</f>
        <v>7.06</v>
      </c>
      <c r="M10" s="15">
        <f t="shared" si="1"/>
        <v>98.12</v>
      </c>
      <c r="N10" s="15">
        <f>'[1]TCE - ANEXO III - Preencher'!O19</f>
        <v>1.81</v>
      </c>
      <c r="O10" s="15">
        <f>'[1]TCE - ANEXO III - Preencher'!P19</f>
        <v>0</v>
      </c>
      <c r="P10" s="16">
        <f t="shared" si="2"/>
        <v>1.81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256.37</v>
      </c>
    </row>
    <row r="11" spans="1:28" x14ac:dyDescent="0.2">
      <c r="A11" s="8">
        <f>IFERROR(VLOOKUP(B11,'[1]DADOS (OCULTAR)'!$Q$3:$S$136,3,0),"")</f>
        <v>9767633000366</v>
      </c>
      <c r="B11" s="9" t="str">
        <f>'[1]TCE - ANEXO III - Preencher'!C20</f>
        <v>HOSPITAL ERMÍRIO COUTINHO - CG Nº 014/2022</v>
      </c>
      <c r="C11" s="10"/>
      <c r="D11" s="11" t="str">
        <f>'[1]TCE - ANEXO III - Preencher'!E20</f>
        <v>AILTON DE ANDRADE CORREIA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5143-10</v>
      </c>
      <c r="G11" s="13">
        <f>IF('[1]TCE - ANEXO III - Preencher'!H20="","",'[1]TCE - ANEXO III - Preencher'!H20)</f>
        <v>45505</v>
      </c>
      <c r="H11" s="14">
        <f>'[1]TCE - ANEXO III - Preencher'!I20</f>
        <v>0</v>
      </c>
      <c r="I11" s="14">
        <f>'[1]TCE - ANEXO III - Preencher'!J20</f>
        <v>146.76</v>
      </c>
      <c r="J11" s="14">
        <f>'[1]TCE - ANEXO III - Preencher'!K20</f>
        <v>0</v>
      </c>
      <c r="K11" s="15">
        <f>'[1]TCE - ANEXO III - Preencher'!L20</f>
        <v>105.18</v>
      </c>
      <c r="L11" s="15">
        <f>'[1]TCE - ANEXO III - Preencher'!M20</f>
        <v>7.06</v>
      </c>
      <c r="M11" s="15">
        <f t="shared" si="1"/>
        <v>98.12</v>
      </c>
      <c r="N11" s="15">
        <f>'[1]TCE - ANEXO III - Preencher'!O20</f>
        <v>1.81</v>
      </c>
      <c r="O11" s="15">
        <f>'[1]TCE - ANEXO III - Preencher'!P20</f>
        <v>0</v>
      </c>
      <c r="P11" s="16">
        <f t="shared" si="2"/>
        <v>1.81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246.69</v>
      </c>
    </row>
    <row r="12" spans="1:28" x14ac:dyDescent="0.2">
      <c r="A12" s="8">
        <f>IFERROR(VLOOKUP(B12,'[1]DADOS (OCULTAR)'!$Q$3:$S$136,3,0),"")</f>
        <v>9767633000366</v>
      </c>
      <c r="B12" s="9" t="str">
        <f>'[1]TCE - ANEXO III - Preencher'!C21</f>
        <v>HOSPITAL ERMÍRIO COUTINHO - CG Nº 014/2022</v>
      </c>
      <c r="C12" s="10"/>
      <c r="D12" s="11" t="str">
        <f>'[1]TCE - ANEXO III - Preencher'!E21</f>
        <v>AILTON JOSE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>
        <f>IF('[1]TCE - ANEXO III - Preencher'!H21="","",'[1]TCE - ANEXO III - Preencher'!H21)</f>
        <v>45505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227.07</v>
      </c>
      <c r="K12" s="15">
        <f>'[1]TCE - ANEXO III - Preencher'!L21</f>
        <v>105.18</v>
      </c>
      <c r="L12" s="15">
        <f>'[1]TCE - ANEXO III - Preencher'!M21</f>
        <v>2.79</v>
      </c>
      <c r="M12" s="15">
        <f t="shared" si="1"/>
        <v>102.39</v>
      </c>
      <c r="N12" s="15">
        <f>'[1]TCE - ANEXO III - Preencher'!O21</f>
        <v>4.9800000000000004</v>
      </c>
      <c r="O12" s="15">
        <f>'[1]TCE - ANEXO III - Preencher'!P21</f>
        <v>0</v>
      </c>
      <c r="P12" s="16">
        <f t="shared" si="2"/>
        <v>4.9800000000000004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2459.15</v>
      </c>
      <c r="Y12" s="15">
        <f>'[1]TCE - ANEXO III - Preencher'!Z21</f>
        <v>0</v>
      </c>
      <c r="Z12" s="16">
        <f t="shared" si="5"/>
        <v>2459.15</v>
      </c>
      <c r="AA12" s="17" t="str">
        <f>IF('[1]TCE - ANEXO III - Preencher'!AB21="","",'[1]TCE - ANEXO III - Preencher'!AB21)</f>
        <v xml:space="preserve">ABONO ASSIS COMP </v>
      </c>
      <c r="AB12" s="15">
        <f t="shared" si="0"/>
        <v>2793.59</v>
      </c>
    </row>
    <row r="13" spans="1:28" x14ac:dyDescent="0.2">
      <c r="A13" s="8">
        <f>IFERROR(VLOOKUP(B13,'[1]DADOS (OCULTAR)'!$Q$3:$S$136,3,0),"")</f>
        <v>9767633000366</v>
      </c>
      <c r="B13" s="9" t="str">
        <f>'[1]TCE - ANEXO III - Preencher'!C22</f>
        <v>HOSPITAL ERMÍRIO COUTINHO - CG Nº 014/2022</v>
      </c>
      <c r="C13" s="10"/>
      <c r="D13" s="11" t="str">
        <f>'[1]TCE - ANEXO III - Preencher'!E22</f>
        <v>AIRLAN JOSE VIEIRA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4122-05</v>
      </c>
      <c r="G13" s="13">
        <f>IF('[1]TCE - ANEXO III - Preencher'!H22="","",'[1]TCE - ANEXO III - Preencher'!H22)</f>
        <v>45505</v>
      </c>
      <c r="H13" s="14">
        <f>'[1]TCE - ANEXO III - Preencher'!I22</f>
        <v>0</v>
      </c>
      <c r="I13" s="14">
        <f>'[1]TCE - ANEXO III - Preencher'!J22</f>
        <v>118.6</v>
      </c>
      <c r="J13" s="14">
        <f>'[1]TCE - ANEXO III - Preencher'!K22</f>
        <v>0</v>
      </c>
      <c r="K13" s="15">
        <f>'[1]TCE - ANEXO III - Preencher'!L22</f>
        <v>105.18</v>
      </c>
      <c r="L13" s="15">
        <f>'[1]TCE - ANEXO III - Preencher'!M22</f>
        <v>7.06</v>
      </c>
      <c r="M13" s="15">
        <f t="shared" si="1"/>
        <v>98.12</v>
      </c>
      <c r="N13" s="15">
        <f>'[1]TCE - ANEXO III - Preencher'!O22</f>
        <v>1.81</v>
      </c>
      <c r="O13" s="15">
        <f>'[1]TCE - ANEXO III - Preencher'!P22</f>
        <v>15.65</v>
      </c>
      <c r="P13" s="16">
        <f t="shared" si="2"/>
        <v>-13.84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202.88</v>
      </c>
    </row>
    <row r="14" spans="1:28" x14ac:dyDescent="0.2">
      <c r="A14" s="8">
        <f>IFERROR(VLOOKUP(B14,'[1]DADOS (OCULTAR)'!$Q$3:$S$136,3,0),"")</f>
        <v>9767633000366</v>
      </c>
      <c r="B14" s="9" t="str">
        <f>'[1]TCE - ANEXO III - Preencher'!C23</f>
        <v>HOSPITAL ERMÍRIO COUTINHO - CG Nº 014/2022</v>
      </c>
      <c r="C14" s="10"/>
      <c r="D14" s="11" t="str">
        <f>'[1]TCE - ANEXO III - Preencher'!E23</f>
        <v>ALAYDE MUNIZ DIAS NETA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2516-05</v>
      </c>
      <c r="G14" s="13">
        <f>IF('[1]TCE - ANEXO III - Preencher'!H23="","",'[1]TCE - ANEXO III - Preencher'!H23)</f>
        <v>45505</v>
      </c>
      <c r="H14" s="14">
        <f>'[1]TCE - ANEXO III - Preencher'!I23</f>
        <v>0</v>
      </c>
      <c r="I14" s="14">
        <f>'[1]TCE - ANEXO III - Preencher'!J23</f>
        <v>260.2</v>
      </c>
      <c r="J14" s="14">
        <f>'[1]TCE - ANEXO III - Preencher'!K23</f>
        <v>0</v>
      </c>
      <c r="K14" s="15">
        <f>'[1]TCE - ANEXO III - Preencher'!L23</f>
        <v>105.18</v>
      </c>
      <c r="L14" s="15">
        <f>'[1]TCE - ANEXO III - Preencher'!M23</f>
        <v>7.06</v>
      </c>
      <c r="M14" s="15">
        <f t="shared" si="1"/>
        <v>98.12</v>
      </c>
      <c r="N14" s="15">
        <f>'[1]TCE - ANEXO III - Preencher'!O23</f>
        <v>1.81</v>
      </c>
      <c r="O14" s="15">
        <f>'[1]TCE - ANEXO III - Preencher'!P23</f>
        <v>0</v>
      </c>
      <c r="P14" s="16">
        <f t="shared" si="2"/>
        <v>1.81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360.13</v>
      </c>
    </row>
    <row r="15" spans="1:28" x14ac:dyDescent="0.2">
      <c r="A15" s="8">
        <f>IFERROR(VLOOKUP(B15,'[1]DADOS (OCULTAR)'!$Q$3:$S$136,3,0),"")</f>
        <v>9767633000366</v>
      </c>
      <c r="B15" s="9" t="str">
        <f>'[1]TCE - ANEXO III - Preencher'!C24</f>
        <v>HOSPITAL ERMÍRIO COUTINHO - CG Nº 014/2022</v>
      </c>
      <c r="C15" s="10"/>
      <c r="D15" s="11" t="str">
        <f>'[1]TCE - ANEXO III - Preencher'!E24</f>
        <v>ALBANICE BETANIA DA SILVA ALMEIDA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1231-05</v>
      </c>
      <c r="G15" s="13">
        <f>IF('[1]TCE - ANEXO III - Preencher'!H24="","",'[1]TCE - ANEXO III - Preencher'!H24)</f>
        <v>45505</v>
      </c>
      <c r="H15" s="14">
        <f>'[1]TCE - ANEXO III - Preencher'!I24</f>
        <v>0</v>
      </c>
      <c r="I15" s="14">
        <f>'[1]TCE - ANEXO III - Preencher'!J24</f>
        <v>1422.28</v>
      </c>
      <c r="J15" s="14">
        <f>'[1]TCE - ANEXO III - Preencher'!K24</f>
        <v>0</v>
      </c>
      <c r="K15" s="15">
        <f>'[1]TCE - ANEXO III - Preencher'!L24</f>
        <v>105.18</v>
      </c>
      <c r="L15" s="15">
        <f>'[1]TCE - ANEXO III - Preencher'!M24</f>
        <v>7.06</v>
      </c>
      <c r="M15" s="15">
        <f t="shared" si="1"/>
        <v>98.12</v>
      </c>
      <c r="N15" s="15">
        <f>'[1]TCE - ANEXO III - Preencher'!O24</f>
        <v>1.81</v>
      </c>
      <c r="O15" s="15">
        <f>'[1]TCE - ANEXO III - Preencher'!P24</f>
        <v>0</v>
      </c>
      <c r="P15" s="16">
        <f t="shared" si="2"/>
        <v>1.81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1522.21</v>
      </c>
    </row>
    <row r="16" spans="1:28" x14ac:dyDescent="0.2">
      <c r="A16" s="8">
        <f>IFERROR(VLOOKUP(B16,'[1]DADOS (OCULTAR)'!$Q$3:$S$136,3,0),"")</f>
        <v>9767633000366</v>
      </c>
      <c r="B16" s="9" t="str">
        <f>'[1]TCE - ANEXO III - Preencher'!C25</f>
        <v>HOSPITAL ERMÍRIO COUTINHO - CG Nº 014/2022</v>
      </c>
      <c r="C16" s="10"/>
      <c r="D16" s="11" t="str">
        <f>'[1]TCE - ANEXO III - Preencher'!E25</f>
        <v>ALBENICE MENDES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45505</v>
      </c>
      <c r="H16" s="14">
        <f>'[1]TCE - ANEXO III - Preencher'!I25</f>
        <v>0</v>
      </c>
      <c r="I16" s="14">
        <f>'[1]TCE - ANEXO III - Preencher'!J25</f>
        <v>138.93</v>
      </c>
      <c r="J16" s="14">
        <f>'[1]TCE - ANEXO III - Preencher'!K25</f>
        <v>0</v>
      </c>
      <c r="K16" s="15">
        <f>'[1]TCE - ANEXO III - Preencher'!L25</f>
        <v>105.18</v>
      </c>
      <c r="L16" s="15">
        <f>'[1]TCE - ANEXO III - Preencher'!M25</f>
        <v>7.06</v>
      </c>
      <c r="M16" s="15">
        <f t="shared" si="1"/>
        <v>98.12</v>
      </c>
      <c r="N16" s="15">
        <f>'[1]TCE - ANEXO III - Preencher'!O25</f>
        <v>1.81</v>
      </c>
      <c r="O16" s="15">
        <f>'[1]TCE - ANEXO III - Preencher'!P25</f>
        <v>0</v>
      </c>
      <c r="P16" s="16">
        <f t="shared" si="2"/>
        <v>1.81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1913</v>
      </c>
      <c r="Y16" s="15">
        <f>'[1]TCE - ANEXO III - Preencher'!Z25</f>
        <v>0</v>
      </c>
      <c r="Z16" s="16">
        <f t="shared" si="5"/>
        <v>1913</v>
      </c>
      <c r="AA16" s="17" t="str">
        <f>IF('[1]TCE - ANEXO III - Preencher'!AB25="","",'[1]TCE - ANEXO III - Preencher'!AB25)</f>
        <v xml:space="preserve">ABONO ASSIS COMP </v>
      </c>
      <c r="AB16" s="15">
        <f t="shared" si="0"/>
        <v>2151.86</v>
      </c>
    </row>
    <row r="17" spans="1:28" x14ac:dyDescent="0.2">
      <c r="A17" s="8">
        <f>IFERROR(VLOOKUP(B17,'[1]DADOS (OCULTAR)'!$Q$3:$S$136,3,0),"")</f>
        <v>9767633000366</v>
      </c>
      <c r="B17" s="9" t="str">
        <f>'[1]TCE - ANEXO III - Preencher'!C26</f>
        <v>HOSPITAL ERMÍRIO COUTINHO - CG Nº 014/2022</v>
      </c>
      <c r="C17" s="10"/>
      <c r="D17" s="11" t="str">
        <f>'[1]TCE - ANEXO III - Preencher'!E26</f>
        <v>ALBERT ALMEIDA COSTA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45505</v>
      </c>
      <c r="H17" s="14">
        <f>'[1]TCE - ANEXO III - Preencher'!I26</f>
        <v>0</v>
      </c>
      <c r="I17" s="14">
        <f>'[1]TCE - ANEXO III - Preencher'!J26</f>
        <v>413.32</v>
      </c>
      <c r="J17" s="14">
        <f>'[1]TCE - ANEXO III - Preencher'!K26</f>
        <v>0</v>
      </c>
      <c r="K17" s="15">
        <f>'[1]TCE - ANEXO III - Preencher'!L26</f>
        <v>105.18</v>
      </c>
      <c r="L17" s="15">
        <f>'[1]TCE - ANEXO III - Preencher'!M26</f>
        <v>3.59</v>
      </c>
      <c r="M17" s="15">
        <f t="shared" si="1"/>
        <v>101.59</v>
      </c>
      <c r="N17" s="15">
        <f>'[1]TCE - ANEXO III - Preencher'!O26</f>
        <v>4.9800000000000004</v>
      </c>
      <c r="O17" s="15">
        <f>'[1]TCE - ANEXO III - Preencher'!P26</f>
        <v>0</v>
      </c>
      <c r="P17" s="16">
        <f t="shared" si="2"/>
        <v>4.9800000000000004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1466.14</v>
      </c>
      <c r="Y17" s="15">
        <f>'[1]TCE - ANEXO III - Preencher'!Z26</f>
        <v>0</v>
      </c>
      <c r="Z17" s="16">
        <f t="shared" si="5"/>
        <v>1466.14</v>
      </c>
      <c r="AA17" s="17" t="str">
        <f>IF('[1]TCE - ANEXO III - Preencher'!AB26="","",'[1]TCE - ANEXO III - Preencher'!AB26)</f>
        <v xml:space="preserve">ABONO ASSIS COMP </v>
      </c>
      <c r="AB17" s="15">
        <f t="shared" si="0"/>
        <v>1986.0300000000002</v>
      </c>
    </row>
    <row r="18" spans="1:28" x14ac:dyDescent="0.2">
      <c r="A18" s="8">
        <f>IFERROR(VLOOKUP(B18,'[1]DADOS (OCULTAR)'!$Q$3:$S$136,3,0),"")</f>
        <v>9767633000366</v>
      </c>
      <c r="B18" s="9" t="str">
        <f>'[1]TCE - ANEXO III - Preencher'!C27</f>
        <v>HOSPITAL ERMÍRIO COUTINHO - CG Nº 014/2022</v>
      </c>
      <c r="C18" s="10"/>
      <c r="D18" s="11" t="str">
        <f>'[1]TCE - ANEXO III - Preencher'!E27</f>
        <v>ALCILENE CRISTINA SILVEIRA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4222-05</v>
      </c>
      <c r="G18" s="13">
        <f>IF('[1]TCE - ANEXO III - Preencher'!H27="","",'[1]TCE - ANEXO III - Preencher'!H27)</f>
        <v>45505</v>
      </c>
      <c r="H18" s="14">
        <f>'[1]TCE - ANEXO III - Preencher'!I27</f>
        <v>0</v>
      </c>
      <c r="I18" s="14">
        <f>'[1]TCE - ANEXO III - Preencher'!J27</f>
        <v>156.44</v>
      </c>
      <c r="J18" s="14">
        <f>'[1]TCE - ANEXO III - Preencher'!K27</f>
        <v>0</v>
      </c>
      <c r="K18" s="15">
        <f>'[1]TCE - ANEXO III - Preencher'!L27</f>
        <v>105.18</v>
      </c>
      <c r="L18" s="15">
        <f>'[1]TCE - ANEXO III - Preencher'!M27</f>
        <v>7.06</v>
      </c>
      <c r="M18" s="15">
        <f t="shared" si="1"/>
        <v>98.12</v>
      </c>
      <c r="N18" s="15">
        <f>'[1]TCE - ANEXO III - Preencher'!O27</f>
        <v>1.81</v>
      </c>
      <c r="O18" s="15">
        <f>'[1]TCE - ANEXO III - Preencher'!P27</f>
        <v>15.65</v>
      </c>
      <c r="P18" s="16">
        <f t="shared" si="2"/>
        <v>-13.84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240.72</v>
      </c>
    </row>
    <row r="19" spans="1:28" x14ac:dyDescent="0.2">
      <c r="A19" s="8">
        <f>IFERROR(VLOOKUP(B19,'[1]DADOS (OCULTAR)'!$Q$3:$S$136,3,0),"")</f>
        <v>9767633000366</v>
      </c>
      <c r="B19" s="9" t="str">
        <f>'[1]TCE - ANEXO III - Preencher'!C28</f>
        <v>HOSPITAL ERMÍRIO COUTINHO - CG Nº 014/2022</v>
      </c>
      <c r="C19" s="10"/>
      <c r="D19" s="11" t="str">
        <f>'[1]TCE - ANEXO III - Preencher'!E28</f>
        <v>ALESSANDRO SOUZA DO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5163-10</v>
      </c>
      <c r="G19" s="13">
        <f>IF('[1]TCE - ANEXO III - Preencher'!H28="","",'[1]TCE - ANEXO III - Preencher'!H28)</f>
        <v>45505</v>
      </c>
      <c r="H19" s="14">
        <f>'[1]TCE - ANEXO III - Preencher'!I28</f>
        <v>0</v>
      </c>
      <c r="I19" s="14">
        <f>'[1]TCE - ANEXO III - Preencher'!J28</f>
        <v>167.39</v>
      </c>
      <c r="J19" s="14">
        <f>'[1]TCE - ANEXO III - Preencher'!K28</f>
        <v>0</v>
      </c>
      <c r="K19" s="15">
        <f>'[1]TCE - ANEXO III - Preencher'!L28</f>
        <v>105.18</v>
      </c>
      <c r="L19" s="15">
        <f>'[1]TCE - ANEXO III - Preencher'!M28</f>
        <v>7.06</v>
      </c>
      <c r="M19" s="15">
        <f t="shared" si="1"/>
        <v>98.12</v>
      </c>
      <c r="N19" s="15">
        <f>'[1]TCE - ANEXO III - Preencher'!O28</f>
        <v>1.81</v>
      </c>
      <c r="O19" s="15">
        <f>'[1]TCE - ANEXO III - Preencher'!P28</f>
        <v>0</v>
      </c>
      <c r="P19" s="16">
        <f t="shared" si="2"/>
        <v>1.81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267.32</v>
      </c>
    </row>
    <row r="20" spans="1:28" x14ac:dyDescent="0.2">
      <c r="A20" s="8">
        <f>IFERROR(VLOOKUP(B20,'[1]DADOS (OCULTAR)'!$Q$3:$S$136,3,0),"")</f>
        <v>9767633000366</v>
      </c>
      <c r="B20" s="9" t="str">
        <f>'[1]TCE - ANEXO III - Preencher'!C29</f>
        <v>HOSPITAL ERMÍRIO COUTINHO - CG Nº 014/2022</v>
      </c>
      <c r="C20" s="10"/>
      <c r="D20" s="11" t="str">
        <f>'[1]TCE - ANEXO III - Preencher'!E29</f>
        <v>ALEXANDRA DE AZEVEDO CABRAL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2234-15</v>
      </c>
      <c r="G20" s="13">
        <f>IF('[1]TCE - ANEXO III - Preencher'!H29="","",'[1]TCE - ANEXO III - Preencher'!H29)</f>
        <v>45505</v>
      </c>
      <c r="H20" s="14">
        <f>'[1]TCE - ANEXO III - Preencher'!I29</f>
        <v>0</v>
      </c>
      <c r="I20" s="14">
        <f>'[1]TCE - ANEXO III - Preencher'!J29</f>
        <v>315.18</v>
      </c>
      <c r="J20" s="14">
        <f>'[1]TCE - ANEXO III - Preencher'!K29</f>
        <v>0</v>
      </c>
      <c r="K20" s="15">
        <f>'[1]TCE - ANEXO III - Preencher'!L29</f>
        <v>105.18</v>
      </c>
      <c r="L20" s="15">
        <f>'[1]TCE - ANEXO III - Preencher'!M29</f>
        <v>7.06</v>
      </c>
      <c r="M20" s="15">
        <f t="shared" si="1"/>
        <v>98.12</v>
      </c>
      <c r="N20" s="15">
        <f>'[1]TCE - ANEXO III - Preencher'!O29</f>
        <v>1.81</v>
      </c>
      <c r="O20" s="15">
        <f>'[1]TCE - ANEXO III - Preencher'!P29</f>
        <v>0</v>
      </c>
      <c r="P20" s="16">
        <f t="shared" si="2"/>
        <v>1.81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415.11</v>
      </c>
    </row>
    <row r="21" spans="1:28" x14ac:dyDescent="0.2">
      <c r="A21" s="8">
        <f>IFERROR(VLOOKUP(B21,'[1]DADOS (OCULTAR)'!$Q$3:$S$136,3,0),"")</f>
        <v>9767633000366</v>
      </c>
      <c r="B21" s="9" t="str">
        <f>'[1]TCE - ANEXO III - Preencher'!C30</f>
        <v>HOSPITAL ERMÍRIO COUTINHO - CG Nº 014/2022</v>
      </c>
      <c r="C21" s="10"/>
      <c r="D21" s="11" t="str">
        <f>'[1]TCE - ANEXO III - Preencher'!E30</f>
        <v>ALEXANDRE TERTO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5143-20</v>
      </c>
      <c r="G21" s="13">
        <f>IF('[1]TCE - ANEXO III - Preencher'!H30="","",'[1]TCE - ANEXO III - Preencher'!H30)</f>
        <v>45505</v>
      </c>
      <c r="H21" s="14">
        <f>'[1]TCE - ANEXO III - Preencher'!I30</f>
        <v>0</v>
      </c>
      <c r="I21" s="14">
        <f>'[1]TCE - ANEXO III - Preencher'!J30</f>
        <v>144.80000000000001</v>
      </c>
      <c r="J21" s="14">
        <f>'[1]TCE - ANEXO III - Preencher'!K30</f>
        <v>0</v>
      </c>
      <c r="K21" s="15">
        <f>'[1]TCE - ANEXO III - Preencher'!L30</f>
        <v>105.18</v>
      </c>
      <c r="L21" s="15">
        <f>'[1]TCE - ANEXO III - Preencher'!M30</f>
        <v>7.06</v>
      </c>
      <c r="M21" s="15">
        <f t="shared" si="1"/>
        <v>98.12</v>
      </c>
      <c r="N21" s="15">
        <f>'[1]TCE - ANEXO III - Preencher'!O30</f>
        <v>1.81</v>
      </c>
      <c r="O21" s="15">
        <f>'[1]TCE - ANEXO III - Preencher'!P30</f>
        <v>0</v>
      </c>
      <c r="P21" s="16">
        <f t="shared" si="2"/>
        <v>1.81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244.73000000000002</v>
      </c>
    </row>
    <row r="22" spans="1:28" x14ac:dyDescent="0.2">
      <c r="A22" s="8">
        <f>IFERROR(VLOOKUP(B22,'[1]DADOS (OCULTAR)'!$Q$3:$S$136,3,0),"")</f>
        <v>9767633000366</v>
      </c>
      <c r="B22" s="9" t="str">
        <f>'[1]TCE - ANEXO III - Preencher'!C31</f>
        <v>HOSPITAL ERMÍRIO COUTINHO - CG Nº 014/2022</v>
      </c>
      <c r="C22" s="10"/>
      <c r="D22" s="11" t="str">
        <f>'[1]TCE - ANEXO III - Preencher'!E31</f>
        <v>ALEXSANDRA MARIA BARBOZA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45505</v>
      </c>
      <c r="H22" s="14">
        <f>'[1]TCE - ANEXO III - Preencher'!I31</f>
        <v>0</v>
      </c>
      <c r="I22" s="14">
        <f>'[1]TCE - ANEXO III - Preencher'!J31</f>
        <v>147.96</v>
      </c>
      <c r="J22" s="14">
        <f>'[1]TCE - ANEXO III - Preencher'!K31</f>
        <v>0</v>
      </c>
      <c r="K22" s="15">
        <f>'[1]TCE - ANEXO III - Preencher'!L31</f>
        <v>105.18</v>
      </c>
      <c r="L22" s="15">
        <f>'[1]TCE - ANEXO III - Preencher'!M31</f>
        <v>7.06</v>
      </c>
      <c r="M22" s="15">
        <f t="shared" si="1"/>
        <v>98.12</v>
      </c>
      <c r="N22" s="15">
        <f>'[1]TCE - ANEXO III - Preencher'!O31</f>
        <v>1.81</v>
      </c>
      <c r="O22" s="15">
        <f>'[1]TCE - ANEXO III - Preencher'!P31</f>
        <v>0</v>
      </c>
      <c r="P22" s="16">
        <f t="shared" si="2"/>
        <v>1.81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1913</v>
      </c>
      <c r="Y22" s="15">
        <f>'[1]TCE - ANEXO III - Preencher'!Z31</f>
        <v>0</v>
      </c>
      <c r="Z22" s="16">
        <f t="shared" si="5"/>
        <v>1913</v>
      </c>
      <c r="AA22" s="17" t="str">
        <f>IF('[1]TCE - ANEXO III - Preencher'!AB31="","",'[1]TCE - ANEXO III - Preencher'!AB31)</f>
        <v xml:space="preserve">ABONO ASSIS COMP </v>
      </c>
      <c r="AB22" s="15">
        <f t="shared" si="0"/>
        <v>2160.89</v>
      </c>
    </row>
    <row r="23" spans="1:28" x14ac:dyDescent="0.2">
      <c r="A23" s="8">
        <f>IFERROR(VLOOKUP(B23,'[1]DADOS (OCULTAR)'!$Q$3:$S$136,3,0),"")</f>
        <v>9767633000366</v>
      </c>
      <c r="B23" s="9" t="str">
        <f>'[1]TCE - ANEXO III - Preencher'!C32</f>
        <v>HOSPITAL ERMÍRIO COUTINHO - CG Nº 014/2022</v>
      </c>
      <c r="C23" s="10"/>
      <c r="D23" s="11" t="str">
        <f>'[1]TCE - ANEXO III - Preencher'!E32</f>
        <v>ALEXSANDRO DA SILVA NUNES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45505</v>
      </c>
      <c r="H23" s="14">
        <f>'[1]TCE - ANEXO III - Preencher'!I32</f>
        <v>0</v>
      </c>
      <c r="I23" s="14">
        <f>'[1]TCE - ANEXO III - Preencher'!J32</f>
        <v>166.03</v>
      </c>
      <c r="J23" s="14">
        <f>'[1]TCE - ANEXO III - Preencher'!K32</f>
        <v>0</v>
      </c>
      <c r="K23" s="15">
        <f>'[1]TCE - ANEXO III - Preencher'!L32</f>
        <v>105.18</v>
      </c>
      <c r="L23" s="15">
        <f>'[1]TCE - ANEXO III - Preencher'!M32</f>
        <v>7.06</v>
      </c>
      <c r="M23" s="15">
        <f t="shared" si="1"/>
        <v>98.12</v>
      </c>
      <c r="N23" s="15">
        <f>'[1]TCE - ANEXO III - Preencher'!O32</f>
        <v>1.81</v>
      </c>
      <c r="O23" s="15">
        <f>'[1]TCE - ANEXO III - Preencher'!P32</f>
        <v>0</v>
      </c>
      <c r="P23" s="16">
        <f t="shared" si="2"/>
        <v>1.81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1913</v>
      </c>
      <c r="Y23" s="15">
        <f>'[1]TCE - ANEXO III - Preencher'!Z32</f>
        <v>0</v>
      </c>
      <c r="Z23" s="16">
        <f t="shared" si="5"/>
        <v>1913</v>
      </c>
      <c r="AA23" s="17" t="str">
        <f>IF('[1]TCE - ANEXO III - Preencher'!AB32="","",'[1]TCE - ANEXO III - Preencher'!AB32)</f>
        <v xml:space="preserve">ABONO ASSIS COMP </v>
      </c>
      <c r="AB23" s="15">
        <f t="shared" si="0"/>
        <v>2178.96</v>
      </c>
    </row>
    <row r="24" spans="1:28" x14ac:dyDescent="0.2">
      <c r="A24" s="8">
        <f>IFERROR(VLOOKUP(B24,'[1]DADOS (OCULTAR)'!$Q$3:$S$136,3,0),"")</f>
        <v>9767633000366</v>
      </c>
      <c r="B24" s="9" t="str">
        <f>'[1]TCE - ANEXO III - Preencher'!C33</f>
        <v>HOSPITAL ERMÍRIO COUTINHO - CG Nº 014/2022</v>
      </c>
      <c r="C24" s="10"/>
      <c r="D24" s="11" t="str">
        <f>'[1]TCE - ANEXO III - Preencher'!E33</f>
        <v>ALINE MARIA OLIVEIRA DE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>
        <f>IF('[1]TCE - ANEXO III - Preencher'!H33="","",'[1]TCE - ANEXO III - Preencher'!H33)</f>
        <v>45505</v>
      </c>
      <c r="H24" s="14">
        <f>'[1]TCE - ANEXO III - Preencher'!I33</f>
        <v>0</v>
      </c>
      <c r="I24" s="14">
        <f>'[1]TCE - ANEXO III - Preencher'!J33</f>
        <v>139.15</v>
      </c>
      <c r="J24" s="14">
        <f>'[1]TCE - ANEXO III - Preencher'!K33</f>
        <v>0</v>
      </c>
      <c r="K24" s="15">
        <f>'[1]TCE - ANEXO III - Preencher'!L33</f>
        <v>105.18</v>
      </c>
      <c r="L24" s="15">
        <f>'[1]TCE - ANEXO III - Preencher'!M33</f>
        <v>7.06</v>
      </c>
      <c r="M24" s="15">
        <f t="shared" si="1"/>
        <v>98.12</v>
      </c>
      <c r="N24" s="15">
        <f>'[1]TCE - ANEXO III - Preencher'!O33</f>
        <v>1.81</v>
      </c>
      <c r="O24" s="15">
        <f>'[1]TCE - ANEXO III - Preencher'!P33</f>
        <v>0</v>
      </c>
      <c r="P24" s="16">
        <f t="shared" si="2"/>
        <v>1.81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239.08</v>
      </c>
    </row>
    <row r="25" spans="1:28" x14ac:dyDescent="0.2">
      <c r="A25" s="8">
        <f>IFERROR(VLOOKUP(B25,'[1]DADOS (OCULTAR)'!$Q$3:$S$136,3,0),"")</f>
        <v>9767633000366</v>
      </c>
      <c r="B25" s="9" t="str">
        <f>'[1]TCE - ANEXO III - Preencher'!C34</f>
        <v>HOSPITAL ERMÍRIO COUTINHO - CG Nº 014/2022</v>
      </c>
      <c r="C25" s="10"/>
      <c r="D25" s="11" t="str">
        <f>'[1]TCE - ANEXO III - Preencher'!E34</f>
        <v>AMANDA MARIA RIBEIRO BORBA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45505</v>
      </c>
      <c r="H25" s="14">
        <f>'[1]TCE - ANEXO III - Preencher'!I34</f>
        <v>0</v>
      </c>
      <c r="I25" s="14">
        <f>'[1]TCE - ANEXO III - Preencher'!J34</f>
        <v>166.03</v>
      </c>
      <c r="J25" s="14">
        <f>'[1]TCE - ANEXO III - Preencher'!K34</f>
        <v>0</v>
      </c>
      <c r="K25" s="15">
        <f>'[1]TCE - ANEXO III - Preencher'!L34</f>
        <v>105.18</v>
      </c>
      <c r="L25" s="15">
        <f>'[1]TCE - ANEXO III - Preencher'!M34</f>
        <v>7.06</v>
      </c>
      <c r="M25" s="15">
        <f t="shared" si="1"/>
        <v>98.12</v>
      </c>
      <c r="N25" s="15">
        <f>'[1]TCE - ANEXO III - Preencher'!O34</f>
        <v>1.81</v>
      </c>
      <c r="O25" s="15">
        <f>'[1]TCE - ANEXO III - Preencher'!P34</f>
        <v>0</v>
      </c>
      <c r="P25" s="16">
        <f t="shared" si="2"/>
        <v>1.81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1913</v>
      </c>
      <c r="Y25" s="15">
        <f>'[1]TCE - ANEXO III - Preencher'!Z34</f>
        <v>0</v>
      </c>
      <c r="Z25" s="16">
        <f t="shared" si="5"/>
        <v>1913</v>
      </c>
      <c r="AA25" s="17" t="str">
        <f>IF('[1]TCE - ANEXO III - Preencher'!AB34="","",'[1]TCE - ANEXO III - Preencher'!AB34)</f>
        <v xml:space="preserve">ABONO ASSIS COMP </v>
      </c>
      <c r="AB25" s="15">
        <f t="shared" si="0"/>
        <v>2178.96</v>
      </c>
    </row>
    <row r="26" spans="1:28" x14ac:dyDescent="0.2">
      <c r="A26" s="8">
        <f>IFERROR(VLOOKUP(B26,'[1]DADOS (OCULTAR)'!$Q$3:$S$136,3,0),"")</f>
        <v>9767633000366</v>
      </c>
      <c r="B26" s="9" t="str">
        <f>'[1]TCE - ANEXO III - Preencher'!C35</f>
        <v>HOSPITAL ERMÍRIO COUTINHO - CG Nº 014/2022</v>
      </c>
      <c r="C26" s="10"/>
      <c r="D26" s="11" t="str">
        <f>'[1]TCE - ANEXO III - Preencher'!E35</f>
        <v>AMAURY ANTONIO MONTANHEIRO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2252-50</v>
      </c>
      <c r="G26" s="13">
        <f>IF('[1]TCE - ANEXO III - Preencher'!H35="","",'[1]TCE - ANEXO III - Preencher'!H35)</f>
        <v>45505</v>
      </c>
      <c r="H26" s="14">
        <f>'[1]TCE - ANEXO III - Preencher'!I35</f>
        <v>0</v>
      </c>
      <c r="I26" s="14">
        <f>'[1]TCE - ANEXO III - Preencher'!J35</f>
        <v>834.63</v>
      </c>
      <c r="J26" s="14">
        <f>'[1]TCE - ANEXO III - Preencher'!K35</f>
        <v>0</v>
      </c>
      <c r="K26" s="15">
        <f>'[1]TCE - ANEXO III - Preencher'!L35</f>
        <v>105.18</v>
      </c>
      <c r="L26" s="15">
        <f>'[1]TCE - ANEXO III - Preencher'!M35</f>
        <v>7.06</v>
      </c>
      <c r="M26" s="15">
        <f t="shared" si="1"/>
        <v>98.12</v>
      </c>
      <c r="N26" s="15">
        <f>'[1]TCE - ANEXO III - Preencher'!O35</f>
        <v>8.58</v>
      </c>
      <c r="O26" s="15">
        <f>'[1]TCE - ANEXO III - Preencher'!P35</f>
        <v>0</v>
      </c>
      <c r="P26" s="16">
        <f t="shared" si="2"/>
        <v>8.58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941.33</v>
      </c>
    </row>
    <row r="27" spans="1:28" x14ac:dyDescent="0.2">
      <c r="A27" s="8">
        <f>IFERROR(VLOOKUP(B27,'[1]DADOS (OCULTAR)'!$Q$3:$S$136,3,0),"")</f>
        <v>9767633000366</v>
      </c>
      <c r="B27" s="9" t="str">
        <f>'[1]TCE - ANEXO III - Preencher'!C36</f>
        <v>HOSPITAL ERMÍRIO COUTINHO - CG Nº 014/2022</v>
      </c>
      <c r="C27" s="10"/>
      <c r="D27" s="11" t="str">
        <f>'[1]TCE - ANEXO III - Preencher'!E36</f>
        <v>ANA ALINE DE LUCENA BARBOSA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45505</v>
      </c>
      <c r="H27" s="14">
        <f>'[1]TCE - ANEXO III - Preencher'!I36</f>
        <v>0</v>
      </c>
      <c r="I27" s="14">
        <f>'[1]TCE - ANEXO III - Preencher'!J36</f>
        <v>142.31</v>
      </c>
      <c r="J27" s="14">
        <f>'[1]TCE - ANEXO III - Preencher'!K36</f>
        <v>0</v>
      </c>
      <c r="K27" s="15">
        <f>'[1]TCE - ANEXO III - Preencher'!L36</f>
        <v>105.18</v>
      </c>
      <c r="L27" s="15">
        <f>'[1]TCE - ANEXO III - Preencher'!M36</f>
        <v>7.06</v>
      </c>
      <c r="M27" s="15">
        <f t="shared" si="1"/>
        <v>98.12</v>
      </c>
      <c r="N27" s="15">
        <f>'[1]TCE - ANEXO III - Preencher'!O36</f>
        <v>1.81</v>
      </c>
      <c r="O27" s="15">
        <f>'[1]TCE - ANEXO III - Preencher'!P36</f>
        <v>0</v>
      </c>
      <c r="P27" s="16">
        <f t="shared" si="2"/>
        <v>1.81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1913</v>
      </c>
      <c r="Y27" s="15">
        <f>'[1]TCE - ANEXO III - Preencher'!Z36</f>
        <v>0</v>
      </c>
      <c r="Z27" s="16">
        <f t="shared" si="5"/>
        <v>1913</v>
      </c>
      <c r="AA27" s="17" t="str">
        <f>IF('[1]TCE - ANEXO III - Preencher'!AB36="","",'[1]TCE - ANEXO III - Preencher'!AB36)</f>
        <v/>
      </c>
      <c r="AB27" s="15">
        <f t="shared" si="0"/>
        <v>2155.2399999999998</v>
      </c>
    </row>
    <row r="28" spans="1:28" x14ac:dyDescent="0.2">
      <c r="A28" s="8">
        <f>IFERROR(VLOOKUP(B28,'[1]DADOS (OCULTAR)'!$Q$3:$S$136,3,0),"")</f>
        <v>9767633000366</v>
      </c>
      <c r="B28" s="9" t="str">
        <f>'[1]TCE - ANEXO III - Preencher'!C37</f>
        <v>HOSPITAL ERMÍRIO COUTINHO - CG Nº 014/2022</v>
      </c>
      <c r="C28" s="10"/>
      <c r="D28" s="11" t="str">
        <f>'[1]TCE - ANEXO III - Preencher'!E37</f>
        <v>ANA BEATRIZ GUEDES DE OLIVEIRA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4221-10</v>
      </c>
      <c r="G28" s="13">
        <f>IF('[1]TCE - ANEXO III - Preencher'!H37="","",'[1]TCE - ANEXO III - Preencher'!H37)</f>
        <v>45505</v>
      </c>
      <c r="H28" s="14">
        <f>'[1]TCE - ANEXO III - Preencher'!I37</f>
        <v>0</v>
      </c>
      <c r="I28" s="14">
        <f>'[1]TCE - ANEXO III - Preencher'!J37</f>
        <v>139.15</v>
      </c>
      <c r="J28" s="14">
        <f>'[1]TCE - ANEXO III - Preencher'!K37</f>
        <v>0</v>
      </c>
      <c r="K28" s="15">
        <f>'[1]TCE - ANEXO III - Preencher'!L37</f>
        <v>105.18</v>
      </c>
      <c r="L28" s="15">
        <f>'[1]TCE - ANEXO III - Preencher'!M37</f>
        <v>7.06</v>
      </c>
      <c r="M28" s="15">
        <f t="shared" si="1"/>
        <v>98.12</v>
      </c>
      <c r="N28" s="15">
        <f>'[1]TCE - ANEXO III - Preencher'!O37</f>
        <v>1.81</v>
      </c>
      <c r="O28" s="15">
        <f>'[1]TCE - ANEXO III - Preencher'!P37</f>
        <v>0</v>
      </c>
      <c r="P28" s="16">
        <f t="shared" si="2"/>
        <v>1.81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239.08</v>
      </c>
    </row>
    <row r="29" spans="1:28" x14ac:dyDescent="0.2">
      <c r="A29" s="8">
        <f>IFERROR(VLOOKUP(B29,'[1]DADOS (OCULTAR)'!$Q$3:$S$136,3,0),"")</f>
        <v>9767633000366</v>
      </c>
      <c r="B29" s="9" t="str">
        <f>'[1]TCE - ANEXO III - Preencher'!C38</f>
        <v>HOSPITAL ERMÍRIO COUTINHO - CG Nº 014/2022</v>
      </c>
      <c r="C29" s="10"/>
      <c r="D29" s="11" t="str">
        <f>'[1]TCE - ANEXO III - Preencher'!E38</f>
        <v>ANA CARLA ALVES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5143-20</v>
      </c>
      <c r="G29" s="13">
        <f>IF('[1]TCE - ANEXO III - Preencher'!H38="","",'[1]TCE - ANEXO III - Preencher'!H38)</f>
        <v>45505</v>
      </c>
      <c r="H29" s="14">
        <f>'[1]TCE - ANEXO III - Preencher'!I38</f>
        <v>0</v>
      </c>
      <c r="I29" s="14">
        <f>'[1]TCE - ANEXO III - Preencher'!J38</f>
        <v>222.91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1.81</v>
      </c>
      <c r="O29" s="15">
        <f>'[1]TCE - ANEXO III - Preencher'!P38</f>
        <v>0</v>
      </c>
      <c r="P29" s="16">
        <f t="shared" si="2"/>
        <v>1.81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224.72</v>
      </c>
    </row>
    <row r="30" spans="1:28" x14ac:dyDescent="0.2">
      <c r="A30" s="8">
        <f>IFERROR(VLOOKUP(B30,'[1]DADOS (OCULTAR)'!$Q$3:$S$136,3,0),"")</f>
        <v>9767633000366</v>
      </c>
      <c r="B30" s="9" t="str">
        <f>'[1]TCE - ANEXO III - Preencher'!C39</f>
        <v>HOSPITAL ERMÍRIO COUTINHO - CG Nº 014/2022</v>
      </c>
      <c r="C30" s="10"/>
      <c r="D30" s="11" t="str">
        <f>'[1]TCE - ANEXO III - Preencher'!E39</f>
        <v>ANA CAROLINA DE ANDRADE E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2234-15</v>
      </c>
      <c r="G30" s="13">
        <f>IF('[1]TCE - ANEXO III - Preencher'!H39="","",'[1]TCE - ANEXO III - Preencher'!H39)</f>
        <v>45505</v>
      </c>
      <c r="H30" s="14">
        <f>'[1]TCE - ANEXO III - Preencher'!I39</f>
        <v>0</v>
      </c>
      <c r="I30" s="14">
        <f>'[1]TCE - ANEXO III - Preencher'!J39</f>
        <v>378.16</v>
      </c>
      <c r="J30" s="14">
        <f>'[1]TCE - ANEXO III - Preencher'!K39</f>
        <v>0</v>
      </c>
      <c r="K30" s="15">
        <f>'[1]TCE - ANEXO III - Preencher'!L39</f>
        <v>105.18</v>
      </c>
      <c r="L30" s="15">
        <f>'[1]TCE - ANEXO III - Preencher'!M39</f>
        <v>7.06</v>
      </c>
      <c r="M30" s="15">
        <f t="shared" si="1"/>
        <v>98.12</v>
      </c>
      <c r="N30" s="15">
        <f>'[1]TCE - ANEXO III - Preencher'!O39</f>
        <v>1.81</v>
      </c>
      <c r="O30" s="15">
        <f>'[1]TCE - ANEXO III - Preencher'!P39</f>
        <v>0</v>
      </c>
      <c r="P30" s="16">
        <f t="shared" si="2"/>
        <v>1.81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155.30000000000001</v>
      </c>
      <c r="U30" s="15">
        <f>'[1]TCE - ANEXO III - Preencher'!V39</f>
        <v>0</v>
      </c>
      <c r="V30" s="16">
        <f t="shared" si="4"/>
        <v>155.30000000000001</v>
      </c>
      <c r="W30" s="17" t="str">
        <f>IF('[1]TCE - ANEXO III - Preencher'!X39="","",'[1]TCE - ANEXO III - Preencher'!X39)</f>
        <v>AUX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633.3900000000001</v>
      </c>
    </row>
    <row r="31" spans="1:28" x14ac:dyDescent="0.2">
      <c r="A31" s="8">
        <f>IFERROR(VLOOKUP(B31,'[1]DADOS (OCULTAR)'!$Q$3:$S$136,3,0),"")</f>
        <v>9767633000366</v>
      </c>
      <c r="B31" s="9" t="str">
        <f>'[1]TCE - ANEXO III - Preencher'!C40</f>
        <v>HOSPITAL ERMÍRIO COUTINHO - CG Nº 014/2022</v>
      </c>
      <c r="C31" s="10"/>
      <c r="D31" s="11" t="str">
        <f>'[1]TCE - ANEXO III - Preencher'!E40</f>
        <v>ANA CAROLINA FREITAS CAVALCANTI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>
        <f>IF('[1]TCE - ANEXO III - Preencher'!H40="","",'[1]TCE - ANEXO III - Preencher'!H40)</f>
        <v>45505</v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225.69</v>
      </c>
      <c r="K31" s="15">
        <f>'[1]TCE - ANEXO III - Preencher'!L40</f>
        <v>105.18</v>
      </c>
      <c r="L31" s="15">
        <f>'[1]TCE - ANEXO III - Preencher'!M40</f>
        <v>2.79</v>
      </c>
      <c r="M31" s="15">
        <f t="shared" si="1"/>
        <v>102.39</v>
      </c>
      <c r="N31" s="15">
        <f>'[1]TCE - ANEXO III - Preencher'!O40</f>
        <v>4.9800000000000004</v>
      </c>
      <c r="O31" s="15">
        <f>'[1]TCE - ANEXO III - Preencher'!P40</f>
        <v>0</v>
      </c>
      <c r="P31" s="16">
        <f t="shared" si="2"/>
        <v>4.9800000000000004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2459.15</v>
      </c>
      <c r="Y31" s="15">
        <f>'[1]TCE - ANEXO III - Preencher'!Z40</f>
        <v>0</v>
      </c>
      <c r="Z31" s="16">
        <f t="shared" si="5"/>
        <v>2459.15</v>
      </c>
      <c r="AA31" s="17" t="str">
        <f>IF('[1]TCE - ANEXO III - Preencher'!AB40="","",'[1]TCE - ANEXO III - Preencher'!AB40)</f>
        <v xml:space="preserve">ABONO ASSIS COMP </v>
      </c>
      <c r="AB31" s="15">
        <f t="shared" si="0"/>
        <v>2792.21</v>
      </c>
    </row>
    <row r="32" spans="1:28" x14ac:dyDescent="0.2">
      <c r="A32" s="8">
        <f>IFERROR(VLOOKUP(B32,'[1]DADOS (OCULTAR)'!$Q$3:$S$136,3,0),"")</f>
        <v>9767633000366</v>
      </c>
      <c r="B32" s="9" t="str">
        <f>'[1]TCE - ANEXO III - Preencher'!C41</f>
        <v>HOSPITAL ERMÍRIO COUTINHO - CG Nº 014/2022</v>
      </c>
      <c r="C32" s="10"/>
      <c r="D32" s="11" t="str">
        <f>'[1]TCE - ANEXO III - Preencher'!E41</f>
        <v>ANA CECILIA CARVALHO TORRES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45505</v>
      </c>
      <c r="H32" s="14">
        <f>'[1]TCE - ANEXO III - Preencher'!I41</f>
        <v>0</v>
      </c>
      <c r="I32" s="14">
        <f>'[1]TCE - ANEXO III - Preencher'!J41</f>
        <v>767.62</v>
      </c>
      <c r="J32" s="14">
        <f>'[1]TCE - ANEXO III - Preencher'!K41</f>
        <v>0</v>
      </c>
      <c r="K32" s="15">
        <f>'[1]TCE - ANEXO III - Preencher'!L41</f>
        <v>105.18</v>
      </c>
      <c r="L32" s="15">
        <f>'[1]TCE - ANEXO III - Preencher'!M41</f>
        <v>7.06</v>
      </c>
      <c r="M32" s="15">
        <f t="shared" si="1"/>
        <v>98.12</v>
      </c>
      <c r="N32" s="15">
        <f>'[1]TCE - ANEXO III - Preencher'!O41</f>
        <v>8.58</v>
      </c>
      <c r="O32" s="15">
        <f>'[1]TCE - ANEXO III - Preencher'!P41</f>
        <v>0</v>
      </c>
      <c r="P32" s="16">
        <f t="shared" si="2"/>
        <v>8.58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874.32</v>
      </c>
    </row>
    <row r="33" spans="1:28" x14ac:dyDescent="0.2">
      <c r="A33" s="8">
        <f>IFERROR(VLOOKUP(B33,'[1]DADOS (OCULTAR)'!$Q$3:$S$136,3,0),"")</f>
        <v>9767633000366</v>
      </c>
      <c r="B33" s="9" t="str">
        <f>'[1]TCE - ANEXO III - Preencher'!C42</f>
        <v>HOSPITAL ERMÍRIO COUTINHO - CG Nº 014/2022</v>
      </c>
      <c r="C33" s="10"/>
      <c r="D33" s="11" t="str">
        <f>'[1]TCE - ANEXO III - Preencher'!E42</f>
        <v>ANA CLAUDIA JANUARIO PEREIRA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4221-10</v>
      </c>
      <c r="G33" s="13">
        <f>IF('[1]TCE - ANEXO III - Preencher'!H42="","",'[1]TCE - ANEXO III - Preencher'!H42)</f>
        <v>45505</v>
      </c>
      <c r="H33" s="14">
        <f>'[1]TCE - ANEXO III - Preencher'!I42</f>
        <v>0</v>
      </c>
      <c r="I33" s="14">
        <f>'[1]TCE - ANEXO III - Preencher'!J42</f>
        <v>156.44</v>
      </c>
      <c r="J33" s="14">
        <f>'[1]TCE - ANEXO III - Preencher'!K42</f>
        <v>0</v>
      </c>
      <c r="K33" s="15">
        <f>'[1]TCE - ANEXO III - Preencher'!L42</f>
        <v>105.18</v>
      </c>
      <c r="L33" s="15">
        <f>'[1]TCE - ANEXO III - Preencher'!M42</f>
        <v>7.06</v>
      </c>
      <c r="M33" s="15">
        <f t="shared" si="1"/>
        <v>98.12</v>
      </c>
      <c r="N33" s="15">
        <f>'[1]TCE - ANEXO III - Preencher'!O42</f>
        <v>1.81</v>
      </c>
      <c r="O33" s="15">
        <f>'[1]TCE - ANEXO III - Preencher'!P42</f>
        <v>0</v>
      </c>
      <c r="P33" s="16">
        <f t="shared" si="2"/>
        <v>1.81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256.37</v>
      </c>
    </row>
    <row r="34" spans="1:28" x14ac:dyDescent="0.2">
      <c r="A34" s="8">
        <f>IFERROR(VLOOKUP(B34,'[1]DADOS (OCULTAR)'!$Q$3:$S$136,3,0),"")</f>
        <v>9767633000366</v>
      </c>
      <c r="B34" s="9" t="str">
        <f>'[1]TCE - ANEXO III - Preencher'!C43</f>
        <v>HOSPITAL ERMÍRIO COUTINHO - CG Nº 014/2022</v>
      </c>
      <c r="C34" s="10"/>
      <c r="D34" s="11" t="str">
        <f>'[1]TCE - ANEXO III - Preencher'!E43</f>
        <v>ANA CRISTINA MOREIRA DE OLIVEIRA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45505</v>
      </c>
      <c r="H34" s="14">
        <f>'[1]TCE - ANEXO III - Preencher'!I43</f>
        <v>0</v>
      </c>
      <c r="I34" s="14">
        <f>'[1]TCE - ANEXO III - Preencher'!J43</f>
        <v>350.6</v>
      </c>
      <c r="J34" s="14">
        <f>'[1]TCE - ANEXO III - Preencher'!K43</f>
        <v>0</v>
      </c>
      <c r="K34" s="15">
        <f>'[1]TCE - ANEXO III - Preencher'!L43</f>
        <v>105.18</v>
      </c>
      <c r="L34" s="15">
        <f>'[1]TCE - ANEXO III - Preencher'!M43</f>
        <v>3.59</v>
      </c>
      <c r="M34" s="15">
        <f t="shared" si="1"/>
        <v>101.59</v>
      </c>
      <c r="N34" s="15">
        <f>'[1]TCE - ANEXO III - Preencher'!O43</f>
        <v>4.9800000000000004</v>
      </c>
      <c r="O34" s="15">
        <f>'[1]TCE - ANEXO III - Preencher'!P43</f>
        <v>0</v>
      </c>
      <c r="P34" s="16">
        <f t="shared" si="2"/>
        <v>4.9800000000000004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1466.14</v>
      </c>
      <c r="Y34" s="15">
        <f>'[1]TCE - ANEXO III - Preencher'!Z43</f>
        <v>0</v>
      </c>
      <c r="Z34" s="16">
        <f t="shared" si="5"/>
        <v>1466.14</v>
      </c>
      <c r="AA34" s="17" t="str">
        <f>IF('[1]TCE - ANEXO III - Preencher'!AB43="","",'[1]TCE - ANEXO III - Preencher'!AB43)</f>
        <v xml:space="preserve">ABONO ASSIS COMP </v>
      </c>
      <c r="AB34" s="15">
        <f t="shared" si="0"/>
        <v>1923.3100000000002</v>
      </c>
    </row>
    <row r="35" spans="1:28" x14ac:dyDescent="0.2">
      <c r="A35" s="8">
        <f>IFERROR(VLOOKUP(B35,'[1]DADOS (OCULTAR)'!$Q$3:$S$136,3,0),"")</f>
        <v>9767633000366</v>
      </c>
      <c r="B35" s="9" t="str">
        <f>'[1]TCE - ANEXO III - Preencher'!C44</f>
        <v>HOSPITAL ERMÍRIO COUTINHO - CG Nº 014/2022</v>
      </c>
      <c r="C35" s="10"/>
      <c r="D35" s="11" t="str">
        <f>'[1]TCE - ANEXO III - Preencher'!E44</f>
        <v>ANA KAROLYNA DA SILVA SENA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45505</v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267.94</v>
      </c>
      <c r="K35" s="15">
        <f>'[1]TCE - ANEXO III - Preencher'!L44</f>
        <v>105.18</v>
      </c>
      <c r="L35" s="15">
        <f>'[1]TCE - ANEXO III - Preencher'!M44</f>
        <v>2.79</v>
      </c>
      <c r="M35" s="15">
        <f t="shared" si="1"/>
        <v>102.39</v>
      </c>
      <c r="N35" s="15">
        <f>'[1]TCE - ANEXO III - Preencher'!O44</f>
        <v>4.9800000000000004</v>
      </c>
      <c r="O35" s="15">
        <f>'[1]TCE - ANEXO III - Preencher'!P44</f>
        <v>0</v>
      </c>
      <c r="P35" s="16">
        <f t="shared" si="2"/>
        <v>4.9800000000000004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2459.15</v>
      </c>
      <c r="Y35" s="15">
        <f>'[1]TCE - ANEXO III - Preencher'!Z44</f>
        <v>0</v>
      </c>
      <c r="Z35" s="16">
        <f t="shared" si="5"/>
        <v>2459.15</v>
      </c>
      <c r="AA35" s="17" t="str">
        <f>IF('[1]TCE - ANEXO III - Preencher'!AB44="","",'[1]TCE - ANEXO III - Preencher'!AB44)</f>
        <v xml:space="preserve">ABONO ASSIS COMP </v>
      </c>
      <c r="AB35" s="15">
        <f t="shared" si="0"/>
        <v>2834.46</v>
      </c>
    </row>
    <row r="36" spans="1:28" x14ac:dyDescent="0.2">
      <c r="A36" s="8">
        <f>IFERROR(VLOOKUP(B36,'[1]DADOS (OCULTAR)'!$Q$3:$S$136,3,0),"")</f>
        <v>9767633000366</v>
      </c>
      <c r="B36" s="9" t="str">
        <f>'[1]TCE - ANEXO III - Preencher'!C45</f>
        <v>HOSPITAL ERMÍRIO COUTINHO - CG Nº 014/2022</v>
      </c>
      <c r="C36" s="10"/>
      <c r="D36" s="11" t="str">
        <f>'[1]TCE - ANEXO III - Preencher'!E45</f>
        <v>ANA MARIA GADELHA DE SOUSA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45505</v>
      </c>
      <c r="H36" s="14">
        <f>'[1]TCE - ANEXO III - Preencher'!I45</f>
        <v>0</v>
      </c>
      <c r="I36" s="14">
        <f>'[1]TCE - ANEXO III - Preencher'!J45</f>
        <v>170.55</v>
      </c>
      <c r="J36" s="14">
        <f>'[1]TCE - ANEXO III - Preencher'!K45</f>
        <v>0</v>
      </c>
      <c r="K36" s="15">
        <f>'[1]TCE - ANEXO III - Preencher'!L45</f>
        <v>105.18</v>
      </c>
      <c r="L36" s="15">
        <f>'[1]TCE - ANEXO III - Preencher'!M45</f>
        <v>7.06</v>
      </c>
      <c r="M36" s="15">
        <f t="shared" si="1"/>
        <v>98.12</v>
      </c>
      <c r="N36" s="15">
        <f>'[1]TCE - ANEXO III - Preencher'!O45</f>
        <v>4.9800000000000004</v>
      </c>
      <c r="O36" s="15">
        <f>'[1]TCE - ANEXO III - Preencher'!P45</f>
        <v>0</v>
      </c>
      <c r="P36" s="16">
        <f t="shared" si="2"/>
        <v>4.9800000000000004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1913</v>
      </c>
      <c r="Y36" s="15">
        <f>'[1]TCE - ANEXO III - Preencher'!Z45</f>
        <v>0</v>
      </c>
      <c r="Z36" s="16">
        <f t="shared" si="5"/>
        <v>1913</v>
      </c>
      <c r="AA36" s="17" t="str">
        <f>IF('[1]TCE - ANEXO III - Preencher'!AB45="","",'[1]TCE - ANEXO III - Preencher'!AB45)</f>
        <v/>
      </c>
      <c r="AB36" s="15">
        <f t="shared" si="0"/>
        <v>2186.65</v>
      </c>
    </row>
    <row r="37" spans="1:28" x14ac:dyDescent="0.2">
      <c r="A37" s="8">
        <f>IFERROR(VLOOKUP(B37,'[1]DADOS (OCULTAR)'!$Q$3:$S$136,3,0),"")</f>
        <v>9767633000366</v>
      </c>
      <c r="B37" s="9" t="str">
        <f>'[1]TCE - ANEXO III - Preencher'!C46</f>
        <v>HOSPITAL ERMÍRIO COUTINHO - CG Nº 014/2022</v>
      </c>
      <c r="C37" s="10"/>
      <c r="D37" s="11" t="str">
        <f>'[1]TCE - ANEXO III - Preencher'!E46</f>
        <v>ANA PATRICIA ALVES CAMILO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45505</v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213.99</v>
      </c>
      <c r="K37" s="15">
        <f>'[1]TCE - ANEXO III - Preencher'!L46</f>
        <v>105.18</v>
      </c>
      <c r="L37" s="15">
        <f>'[1]TCE - ANEXO III - Preencher'!M46</f>
        <v>2.79</v>
      </c>
      <c r="M37" s="15">
        <f t="shared" si="1"/>
        <v>102.39</v>
      </c>
      <c r="N37" s="15">
        <f>'[1]TCE - ANEXO III - Preencher'!O46</f>
        <v>1.81</v>
      </c>
      <c r="O37" s="15">
        <f>'[1]TCE - ANEXO III - Preencher'!P46</f>
        <v>0</v>
      </c>
      <c r="P37" s="16">
        <f t="shared" si="2"/>
        <v>1.81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318.19</v>
      </c>
    </row>
    <row r="38" spans="1:28" x14ac:dyDescent="0.2">
      <c r="A38" s="8">
        <f>IFERROR(VLOOKUP(B38,'[1]DADOS (OCULTAR)'!$Q$3:$S$136,3,0),"")</f>
        <v>9767633000366</v>
      </c>
      <c r="B38" s="9" t="str">
        <f>'[1]TCE - ANEXO III - Preencher'!C47</f>
        <v>HOSPITAL ERMÍRIO COUTINHO - CG Nº 014/2022</v>
      </c>
      <c r="C38" s="10"/>
      <c r="D38" s="11" t="str">
        <f>'[1]TCE - ANEXO III - Preencher'!E47</f>
        <v>ANA PAULA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45505</v>
      </c>
      <c r="H38" s="14">
        <f>'[1]TCE - ANEXO III - Preencher'!I47</f>
        <v>0</v>
      </c>
      <c r="I38" s="14">
        <f>'[1]TCE - ANEXO III - Preencher'!J47</f>
        <v>164.9</v>
      </c>
      <c r="J38" s="14">
        <f>'[1]TCE - ANEXO III - Preencher'!K47</f>
        <v>0</v>
      </c>
      <c r="K38" s="15">
        <f>'[1]TCE - ANEXO III - Preencher'!L47</f>
        <v>105.18</v>
      </c>
      <c r="L38" s="15">
        <f>'[1]TCE - ANEXO III - Preencher'!M47</f>
        <v>7.06</v>
      </c>
      <c r="M38" s="15">
        <f t="shared" si="1"/>
        <v>98.12</v>
      </c>
      <c r="N38" s="15">
        <f>'[1]TCE - ANEXO III - Preencher'!O47</f>
        <v>1.81</v>
      </c>
      <c r="O38" s="15">
        <f>'[1]TCE - ANEXO III - Preencher'!P47</f>
        <v>0</v>
      </c>
      <c r="P38" s="16">
        <f t="shared" si="2"/>
        <v>1.81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1913</v>
      </c>
      <c r="Y38" s="15">
        <f>'[1]TCE - ANEXO III - Preencher'!Z47</f>
        <v>0</v>
      </c>
      <c r="Z38" s="16">
        <f t="shared" si="5"/>
        <v>1913</v>
      </c>
      <c r="AA38" s="17" t="str">
        <f>IF('[1]TCE - ANEXO III - Preencher'!AB47="","",'[1]TCE - ANEXO III - Preencher'!AB47)</f>
        <v xml:space="preserve">ABONO ASSIS COMP </v>
      </c>
      <c r="AB38" s="15">
        <f t="shared" si="0"/>
        <v>2177.83</v>
      </c>
    </row>
    <row r="39" spans="1:28" x14ac:dyDescent="0.2">
      <c r="A39" s="8">
        <f>IFERROR(VLOOKUP(B39,'[1]DADOS (OCULTAR)'!$Q$3:$S$136,3,0),"")</f>
        <v>9767633000366</v>
      </c>
      <c r="B39" s="9" t="str">
        <f>'[1]TCE - ANEXO III - Preencher'!C48</f>
        <v>HOSPITAL ERMÍRIO COUTINHO - CG Nº 014/2022</v>
      </c>
      <c r="C39" s="10"/>
      <c r="D39" s="11" t="str">
        <f>'[1]TCE - ANEXO III - Preencher'!E48</f>
        <v>ANA PAULA MAURICIO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>
        <f>IF('[1]TCE - ANEXO III - Preencher'!H48="","",'[1]TCE - ANEXO III - Preencher'!H48)</f>
        <v>45505</v>
      </c>
      <c r="H39" s="14">
        <f>'[1]TCE - ANEXO III - Preencher'!I48</f>
        <v>0</v>
      </c>
      <c r="I39" s="14">
        <f>'[1]TCE - ANEXO III - Preencher'!J48</f>
        <v>200.05</v>
      </c>
      <c r="J39" s="14">
        <f>'[1]TCE - ANEXO III - Preencher'!K48</f>
        <v>0</v>
      </c>
      <c r="K39" s="15">
        <f>'[1]TCE - ANEXO III - Preencher'!L48</f>
        <v>105.18</v>
      </c>
      <c r="L39" s="15">
        <f>'[1]TCE - ANEXO III - Preencher'!M48</f>
        <v>2.79</v>
      </c>
      <c r="M39" s="15">
        <f t="shared" si="1"/>
        <v>102.39</v>
      </c>
      <c r="N39" s="15">
        <f>'[1]TCE - ANEXO III - Preencher'!O48</f>
        <v>4.9800000000000004</v>
      </c>
      <c r="O39" s="15">
        <f>'[1]TCE - ANEXO III - Preencher'!P48</f>
        <v>0</v>
      </c>
      <c r="P39" s="16">
        <f t="shared" si="2"/>
        <v>4.9800000000000004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2459.15</v>
      </c>
      <c r="Y39" s="15">
        <f>'[1]TCE - ANEXO III - Preencher'!Z48</f>
        <v>0</v>
      </c>
      <c r="Z39" s="16">
        <f t="shared" si="5"/>
        <v>2459.15</v>
      </c>
      <c r="AA39" s="17" t="str">
        <f>IF('[1]TCE - ANEXO III - Preencher'!AB48="","",'[1]TCE - ANEXO III - Preencher'!AB48)</f>
        <v xml:space="preserve">ABONO ASSIS COMP </v>
      </c>
      <c r="AB39" s="15">
        <f t="shared" si="0"/>
        <v>2766.57</v>
      </c>
    </row>
    <row r="40" spans="1:28" x14ac:dyDescent="0.2">
      <c r="A40" s="8">
        <f>IFERROR(VLOOKUP(B40,'[1]DADOS (OCULTAR)'!$Q$3:$S$136,3,0),"")</f>
        <v>9767633000366</v>
      </c>
      <c r="B40" s="9" t="str">
        <f>'[1]TCE - ANEXO III - Preencher'!C49</f>
        <v>HOSPITAL ERMÍRIO COUTINHO - CG Nº 014/2022</v>
      </c>
      <c r="C40" s="10"/>
      <c r="D40" s="11" t="str">
        <f>'[1]TCE - ANEXO III - Preencher'!E49</f>
        <v>ANA ROSA LIMA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5163-10</v>
      </c>
      <c r="G40" s="13">
        <f>IF('[1]TCE - ANEXO III - Preencher'!H49="","",'[1]TCE - ANEXO III - Preencher'!H49)</f>
        <v>45505</v>
      </c>
      <c r="H40" s="14">
        <f>'[1]TCE - ANEXO III - Preencher'!I49</f>
        <v>0</v>
      </c>
      <c r="I40" s="14">
        <f>'[1]TCE - ANEXO III - Preencher'!J49</f>
        <v>150.44999999999999</v>
      </c>
      <c r="J40" s="14">
        <f>'[1]TCE - ANEXO III - Preencher'!K49</f>
        <v>0</v>
      </c>
      <c r="K40" s="15">
        <f>'[1]TCE - ANEXO III - Preencher'!L49</f>
        <v>105.18</v>
      </c>
      <c r="L40" s="15">
        <f>'[1]TCE - ANEXO III - Preencher'!M49</f>
        <v>7.06</v>
      </c>
      <c r="M40" s="15">
        <f t="shared" si="1"/>
        <v>98.12</v>
      </c>
      <c r="N40" s="15">
        <f>'[1]TCE - ANEXO III - Preencher'!O49</f>
        <v>1.81</v>
      </c>
      <c r="O40" s="15">
        <f>'[1]TCE - ANEXO III - Preencher'!P49</f>
        <v>0</v>
      </c>
      <c r="P40" s="16">
        <f t="shared" si="2"/>
        <v>1.81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250.38</v>
      </c>
    </row>
    <row r="41" spans="1:28" x14ac:dyDescent="0.2">
      <c r="A41" s="8">
        <f>IFERROR(VLOOKUP(B41,'[1]DADOS (OCULTAR)'!$Q$3:$S$136,3,0),"")</f>
        <v>9767633000366</v>
      </c>
      <c r="B41" s="9" t="str">
        <f>'[1]TCE - ANEXO III - Preencher'!C50</f>
        <v>HOSPITAL ERMÍRIO COUTINHO - CG Nº 014/2022</v>
      </c>
      <c r="C41" s="10"/>
      <c r="D41" s="11" t="str">
        <f>'[1]TCE - ANEXO III - Preencher'!E50</f>
        <v>ANDERSON BESERRA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45505</v>
      </c>
      <c r="H41" s="14">
        <f>'[1]TCE - ANEXO III - Preencher'!I50</f>
        <v>0</v>
      </c>
      <c r="I41" s="14">
        <f>'[1]TCE - ANEXO III - Preencher'!J50</f>
        <v>187.71</v>
      </c>
      <c r="J41" s="14">
        <f>'[1]TCE - ANEXO III - Preencher'!K50</f>
        <v>0</v>
      </c>
      <c r="K41" s="15">
        <f>'[1]TCE - ANEXO III - Preencher'!L50</f>
        <v>105.18</v>
      </c>
      <c r="L41" s="15">
        <f>'[1]TCE - ANEXO III - Preencher'!M50</f>
        <v>7.06</v>
      </c>
      <c r="M41" s="15">
        <f t="shared" si="1"/>
        <v>98.12</v>
      </c>
      <c r="N41" s="15">
        <f>'[1]TCE - ANEXO III - Preencher'!O50</f>
        <v>1.81</v>
      </c>
      <c r="O41" s="15">
        <f>'[1]TCE - ANEXO III - Preencher'!P50</f>
        <v>0</v>
      </c>
      <c r="P41" s="16">
        <f t="shared" si="2"/>
        <v>1.81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1913</v>
      </c>
      <c r="Y41" s="15">
        <f>'[1]TCE - ANEXO III - Preencher'!Z50</f>
        <v>0</v>
      </c>
      <c r="Z41" s="16">
        <f t="shared" si="5"/>
        <v>1913</v>
      </c>
      <c r="AA41" s="17" t="str">
        <f>IF('[1]TCE - ANEXO III - Preencher'!AB50="","",'[1]TCE - ANEXO III - Preencher'!AB50)</f>
        <v xml:space="preserve">ABONO ASSIS COMP </v>
      </c>
      <c r="AB41" s="15">
        <f t="shared" si="0"/>
        <v>2200.64</v>
      </c>
    </row>
    <row r="42" spans="1:28" x14ac:dyDescent="0.2">
      <c r="A42" s="8">
        <f>IFERROR(VLOOKUP(B42,'[1]DADOS (OCULTAR)'!$Q$3:$S$136,3,0),"")</f>
        <v>9767633000366</v>
      </c>
      <c r="B42" s="9" t="str">
        <f>'[1]TCE - ANEXO III - Preencher'!C51</f>
        <v>HOSPITAL ERMÍRIO COUTINHO - CG Nº 014/2022</v>
      </c>
      <c r="C42" s="10"/>
      <c r="D42" s="11" t="str">
        <f>'[1]TCE - ANEXO III - Preencher'!E51</f>
        <v>ANDERSON DE MELO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5143-10</v>
      </c>
      <c r="G42" s="13">
        <f>IF('[1]TCE - ANEXO III - Preencher'!H51="","",'[1]TCE - ANEXO III - Preencher'!H51)</f>
        <v>45505</v>
      </c>
      <c r="H42" s="14">
        <f>'[1]TCE - ANEXO III - Preencher'!I51</f>
        <v>0</v>
      </c>
      <c r="I42" s="14">
        <f>'[1]TCE - ANEXO III - Preencher'!J51</f>
        <v>152.41</v>
      </c>
      <c r="J42" s="14">
        <f>'[1]TCE - ANEXO III - Preencher'!K51</f>
        <v>0</v>
      </c>
      <c r="K42" s="15">
        <f>'[1]TCE - ANEXO III - Preencher'!L51</f>
        <v>105.18</v>
      </c>
      <c r="L42" s="15">
        <f>'[1]TCE - ANEXO III - Preencher'!M51</f>
        <v>7.06</v>
      </c>
      <c r="M42" s="15">
        <f t="shared" si="1"/>
        <v>98.12</v>
      </c>
      <c r="N42" s="15">
        <f>'[1]TCE - ANEXO III - Preencher'!O51</f>
        <v>1.81</v>
      </c>
      <c r="O42" s="15">
        <f>'[1]TCE - ANEXO III - Preencher'!P51</f>
        <v>0</v>
      </c>
      <c r="P42" s="16">
        <f t="shared" si="2"/>
        <v>1.81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252.34</v>
      </c>
    </row>
    <row r="43" spans="1:28" x14ac:dyDescent="0.2">
      <c r="A43" s="8">
        <f>IFERROR(VLOOKUP(B43,'[1]DADOS (OCULTAR)'!$Q$3:$S$136,3,0),"")</f>
        <v>9767633000366</v>
      </c>
      <c r="B43" s="9" t="str">
        <f>'[1]TCE - ANEXO III - Preencher'!C52</f>
        <v>HOSPITAL ERMÍRIO COUTINHO - CG Nº 014/2022</v>
      </c>
      <c r="C43" s="10"/>
      <c r="D43" s="11" t="str">
        <f>'[1]TCE - ANEXO III - Preencher'!E52</f>
        <v>ANDIELLE CRISTINA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45505</v>
      </c>
      <c r="H43" s="14">
        <f>'[1]TCE - ANEXO III - Preencher'!I52</f>
        <v>0</v>
      </c>
      <c r="I43" s="14">
        <f>'[1]TCE - ANEXO III - Preencher'!J52</f>
        <v>211.25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1.81</v>
      </c>
      <c r="O43" s="15">
        <f>'[1]TCE - ANEXO III - Preencher'!P52</f>
        <v>0</v>
      </c>
      <c r="P43" s="16">
        <f t="shared" si="2"/>
        <v>1.81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1913</v>
      </c>
      <c r="Y43" s="15">
        <f>'[1]TCE - ANEXO III - Preencher'!Z52</f>
        <v>0</v>
      </c>
      <c r="Z43" s="16">
        <f t="shared" si="5"/>
        <v>1913</v>
      </c>
      <c r="AA43" s="17" t="str">
        <f>IF('[1]TCE - ANEXO III - Preencher'!AB52="","",'[1]TCE - ANEXO III - Preencher'!AB52)</f>
        <v xml:space="preserve">ABONO ASSIS COMP </v>
      </c>
      <c r="AB43" s="15">
        <f t="shared" si="0"/>
        <v>2126.06</v>
      </c>
    </row>
    <row r="44" spans="1:28" x14ac:dyDescent="0.2">
      <c r="A44" s="8">
        <f>IFERROR(VLOOKUP(B44,'[1]DADOS (OCULTAR)'!$Q$3:$S$136,3,0),"")</f>
        <v>9767633000366</v>
      </c>
      <c r="B44" s="9" t="str">
        <f>'[1]TCE - ANEXO III - Preencher'!C53</f>
        <v>HOSPITAL ERMÍRIO COUTINHO - CG Nº 014/2022</v>
      </c>
      <c r="C44" s="10"/>
      <c r="D44" s="11" t="str">
        <f>'[1]TCE - ANEXO III - Preencher'!E53</f>
        <v>ANDRE FRANCISCO DE OLIVEIRA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5163-10</v>
      </c>
      <c r="G44" s="13">
        <f>IF('[1]TCE - ANEXO III - Preencher'!H53="","",'[1]TCE - ANEXO III - Preencher'!H53)</f>
        <v>45505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3471.59</v>
      </c>
      <c r="K44" s="15">
        <f>'[1]TCE - ANEXO III - Preencher'!L53</f>
        <v>105.18</v>
      </c>
      <c r="L44" s="15">
        <f>'[1]TCE - ANEXO III - Preencher'!M53</f>
        <v>7.06</v>
      </c>
      <c r="M44" s="15">
        <f t="shared" si="1"/>
        <v>98.12</v>
      </c>
      <c r="N44" s="15">
        <f>'[1]TCE - ANEXO III - Preencher'!O53</f>
        <v>1.81</v>
      </c>
      <c r="O44" s="15">
        <f>'[1]TCE - ANEXO III - Preencher'!P53</f>
        <v>0</v>
      </c>
      <c r="P44" s="16">
        <f t="shared" si="2"/>
        <v>1.81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3571.52</v>
      </c>
    </row>
    <row r="45" spans="1:28" x14ac:dyDescent="0.2">
      <c r="A45" s="8">
        <f>IFERROR(VLOOKUP(B45,'[1]DADOS (OCULTAR)'!$Q$3:$S$136,3,0),"")</f>
        <v>9767633000366</v>
      </c>
      <c r="B45" s="9" t="str">
        <f>'[1]TCE - ANEXO III - Preencher'!C54</f>
        <v>HOSPITAL ERMÍRIO COUTINHO - CG Nº 014/2022</v>
      </c>
      <c r="C45" s="10"/>
      <c r="D45" s="11" t="str">
        <f>'[1]TCE - ANEXO III - Preencher'!E54</f>
        <v>ANDREA MARIA TIAGO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5135-05</v>
      </c>
      <c r="G45" s="13">
        <f>IF('[1]TCE - ANEXO III - Preencher'!H54="","",'[1]TCE - ANEXO III - Preencher'!H54)</f>
        <v>45505</v>
      </c>
      <c r="H45" s="14">
        <f>'[1]TCE - ANEXO III - Preencher'!I54</f>
        <v>0</v>
      </c>
      <c r="I45" s="14">
        <f>'[1]TCE - ANEXO III - Preencher'!J54</f>
        <v>157.22999999999999</v>
      </c>
      <c r="J45" s="14">
        <f>'[1]TCE - ANEXO III - Preencher'!K54</f>
        <v>0</v>
      </c>
      <c r="K45" s="15">
        <f>'[1]TCE - ANEXO III - Preencher'!L54</f>
        <v>105.18</v>
      </c>
      <c r="L45" s="15">
        <f>'[1]TCE - ANEXO III - Preencher'!M54</f>
        <v>7.06</v>
      </c>
      <c r="M45" s="15">
        <f t="shared" si="1"/>
        <v>98.12</v>
      </c>
      <c r="N45" s="15">
        <f>'[1]TCE - ANEXO III - Preencher'!O54</f>
        <v>1.81</v>
      </c>
      <c r="O45" s="15">
        <f>'[1]TCE - ANEXO III - Preencher'!P54</f>
        <v>0</v>
      </c>
      <c r="P45" s="16">
        <f t="shared" si="2"/>
        <v>1.81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257.15999999999997</v>
      </c>
    </row>
    <row r="46" spans="1:28" x14ac:dyDescent="0.2">
      <c r="A46" s="8">
        <f>IFERROR(VLOOKUP(B46,'[1]DADOS (OCULTAR)'!$Q$3:$S$136,3,0),"")</f>
        <v>9767633000366</v>
      </c>
      <c r="B46" s="9" t="str">
        <f>'[1]TCE - ANEXO III - Preencher'!C55</f>
        <v>HOSPITAL ERMÍRIO COUTINHO - CG Nº 014/2022</v>
      </c>
      <c r="C46" s="10"/>
      <c r="D46" s="11" t="str">
        <f>'[1]TCE - ANEXO III - Preencher'!E55</f>
        <v>ANDREILMA DO NASCIMENTO DELFINO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>
        <f>IF('[1]TCE - ANEXO III - Preencher'!H55="","",'[1]TCE - ANEXO III - Preencher'!H55)</f>
        <v>45505</v>
      </c>
      <c r="H46" s="14">
        <f>'[1]TCE - ANEXO III - Preencher'!I55</f>
        <v>0</v>
      </c>
      <c r="I46" s="14">
        <f>'[1]TCE - ANEXO III - Preencher'!J55</f>
        <v>248.45</v>
      </c>
      <c r="J46" s="14">
        <f>'[1]TCE - ANEXO III - Preencher'!K55</f>
        <v>0</v>
      </c>
      <c r="K46" s="15">
        <f>'[1]TCE - ANEXO III - Preencher'!L55</f>
        <v>105.18</v>
      </c>
      <c r="L46" s="15">
        <f>'[1]TCE - ANEXO III - Preencher'!M55</f>
        <v>3.33</v>
      </c>
      <c r="M46" s="15">
        <f t="shared" si="1"/>
        <v>101.85000000000001</v>
      </c>
      <c r="N46" s="15">
        <f>'[1]TCE - ANEXO III - Preencher'!O55</f>
        <v>4.9800000000000004</v>
      </c>
      <c r="O46" s="15">
        <f>'[1]TCE - ANEXO III - Preencher'!P55</f>
        <v>0</v>
      </c>
      <c r="P46" s="16">
        <f t="shared" si="2"/>
        <v>4.9800000000000004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2096.2800000000002</v>
      </c>
      <c r="Y46" s="15">
        <f>'[1]TCE - ANEXO III - Preencher'!Z55</f>
        <v>0</v>
      </c>
      <c r="Z46" s="16">
        <f t="shared" si="5"/>
        <v>2096.2800000000002</v>
      </c>
      <c r="AA46" s="17" t="str">
        <f>IF('[1]TCE - ANEXO III - Preencher'!AB55="","",'[1]TCE - ANEXO III - Preencher'!AB55)</f>
        <v xml:space="preserve">ABONO ASSIS COMP </v>
      </c>
      <c r="AB46" s="15">
        <f t="shared" si="0"/>
        <v>2451.5600000000004</v>
      </c>
    </row>
    <row r="47" spans="1:28" x14ac:dyDescent="0.2">
      <c r="A47" s="8">
        <f>IFERROR(VLOOKUP(B47,'[1]DADOS (OCULTAR)'!$Q$3:$S$136,3,0),"")</f>
        <v>9767633000366</v>
      </c>
      <c r="B47" s="9" t="str">
        <f>'[1]TCE - ANEXO III - Preencher'!C56</f>
        <v>HOSPITAL ERMÍRIO COUTINHO - CG Nº 014/2022</v>
      </c>
      <c r="C47" s="10"/>
      <c r="D47" s="11" t="str">
        <f>'[1]TCE - ANEXO III - Preencher'!E56</f>
        <v>ANDRIELY RISOMAR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>
        <f>IF('[1]TCE - ANEXO III - Preencher'!H56="","",'[1]TCE - ANEXO III - Preencher'!H56)</f>
        <v>45505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213.77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4.9800000000000004</v>
      </c>
      <c r="O47" s="15">
        <f>'[1]TCE - ANEXO III - Preencher'!P56</f>
        <v>0</v>
      </c>
      <c r="P47" s="16">
        <f t="shared" si="2"/>
        <v>4.9800000000000004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2459.15</v>
      </c>
      <c r="Y47" s="15">
        <f>'[1]TCE - ANEXO III - Preencher'!Z56</f>
        <v>0</v>
      </c>
      <c r="Z47" s="16">
        <f t="shared" si="5"/>
        <v>2459.15</v>
      </c>
      <c r="AA47" s="17" t="str">
        <f>IF('[1]TCE - ANEXO III - Preencher'!AB56="","",'[1]TCE - ANEXO III - Preencher'!AB56)</f>
        <v xml:space="preserve">ABONO ASSIS COMP </v>
      </c>
      <c r="AB47" s="15">
        <f t="shared" si="0"/>
        <v>2677.9</v>
      </c>
    </row>
    <row r="48" spans="1:28" x14ac:dyDescent="0.2">
      <c r="A48" s="8">
        <f>IFERROR(VLOOKUP(B48,'[1]DADOS (OCULTAR)'!$Q$3:$S$136,3,0),"")</f>
        <v>9767633000366</v>
      </c>
      <c r="B48" s="9" t="str">
        <f>'[1]TCE - ANEXO III - Preencher'!C57</f>
        <v>HOSPITAL ERMÍRIO COUTINHO - CG Nº 014/2022</v>
      </c>
      <c r="C48" s="10"/>
      <c r="D48" s="11" t="str">
        <f>'[1]TCE - ANEXO III - Preencher'!E57</f>
        <v>ANGELA MARIA RIBEIRO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45505</v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246.37</v>
      </c>
      <c r="K48" s="15">
        <f>'[1]TCE - ANEXO III - Preencher'!L57</f>
        <v>105.18</v>
      </c>
      <c r="L48" s="15">
        <f>'[1]TCE - ANEXO III - Preencher'!M57</f>
        <v>7.06</v>
      </c>
      <c r="M48" s="15">
        <f t="shared" si="1"/>
        <v>98.12</v>
      </c>
      <c r="N48" s="15">
        <f>'[1]TCE - ANEXO III - Preencher'!O57</f>
        <v>1.81</v>
      </c>
      <c r="O48" s="15">
        <f>'[1]TCE - ANEXO III - Preencher'!P57</f>
        <v>0</v>
      </c>
      <c r="P48" s="16">
        <f t="shared" si="2"/>
        <v>1.81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1913</v>
      </c>
      <c r="Y48" s="15">
        <f>'[1]TCE - ANEXO III - Preencher'!Z57</f>
        <v>0</v>
      </c>
      <c r="Z48" s="16">
        <f t="shared" si="5"/>
        <v>1913</v>
      </c>
      <c r="AA48" s="17" t="str">
        <f>IF('[1]TCE - ANEXO III - Preencher'!AB57="","",'[1]TCE - ANEXO III - Preencher'!AB57)</f>
        <v xml:space="preserve">ABONO ASSIS COMP </v>
      </c>
      <c r="AB48" s="15">
        <f t="shared" si="0"/>
        <v>2259.3000000000002</v>
      </c>
    </row>
    <row r="49" spans="1:28" x14ac:dyDescent="0.2">
      <c r="A49" s="8">
        <f>IFERROR(VLOOKUP(B49,'[1]DADOS (OCULTAR)'!$Q$3:$S$136,3,0),"")</f>
        <v>9767633000366</v>
      </c>
      <c r="B49" s="9" t="str">
        <f>'[1]TCE - ANEXO III - Preencher'!C58</f>
        <v>HOSPITAL ERMÍRIO COUTINHO - CG Nº 014/2022</v>
      </c>
      <c r="C49" s="10"/>
      <c r="D49" s="11" t="str">
        <f>'[1]TCE - ANEXO III - Preencher'!E58</f>
        <v>ANGELITA MARIA DE ANDRADE ADELINO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5135-05</v>
      </c>
      <c r="G49" s="13">
        <f>IF('[1]TCE - ANEXO III - Preencher'!H58="","",'[1]TCE - ANEXO III - Preencher'!H58)</f>
        <v>45505</v>
      </c>
      <c r="H49" s="14">
        <f>'[1]TCE - ANEXO III - Preencher'!I58</f>
        <v>0</v>
      </c>
      <c r="I49" s="14">
        <f>'[1]TCE - ANEXO III - Preencher'!J58</f>
        <v>150.44999999999999</v>
      </c>
      <c r="J49" s="14">
        <f>'[1]TCE - ANEXO III - Preencher'!K58</f>
        <v>0</v>
      </c>
      <c r="K49" s="15">
        <f>'[1]TCE - ANEXO III - Preencher'!L58</f>
        <v>105.18</v>
      </c>
      <c r="L49" s="15">
        <f>'[1]TCE - ANEXO III - Preencher'!M58</f>
        <v>7.06</v>
      </c>
      <c r="M49" s="15">
        <f t="shared" si="1"/>
        <v>98.12</v>
      </c>
      <c r="N49" s="15">
        <f>'[1]TCE - ANEXO III - Preencher'!O58</f>
        <v>1.81</v>
      </c>
      <c r="O49" s="15">
        <f>'[1]TCE - ANEXO III - Preencher'!P58</f>
        <v>0</v>
      </c>
      <c r="P49" s="16">
        <f t="shared" si="2"/>
        <v>1.81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250.38</v>
      </c>
    </row>
    <row r="50" spans="1:28" x14ac:dyDescent="0.2">
      <c r="A50" s="8">
        <f>IFERROR(VLOOKUP(B50,'[1]DADOS (OCULTAR)'!$Q$3:$S$136,3,0),"")</f>
        <v>9767633000366</v>
      </c>
      <c r="B50" s="9" t="str">
        <f>'[1]TCE - ANEXO III - Preencher'!C59</f>
        <v>HOSPITAL ERMÍRIO COUTINHO - CG Nº 014/2022</v>
      </c>
      <c r="C50" s="10"/>
      <c r="D50" s="11" t="str">
        <f>'[1]TCE - ANEXO III - Preencher'!E59</f>
        <v>ANNA GABRIELLA PINTO DA SILVA MOURA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2212-05</v>
      </c>
      <c r="G50" s="13">
        <f>IF('[1]TCE - ANEXO III - Preencher'!H59="","",'[1]TCE - ANEXO III - Preencher'!H59)</f>
        <v>45505</v>
      </c>
      <c r="H50" s="14">
        <f>'[1]TCE - ANEXO III - Preencher'!I59</f>
        <v>0</v>
      </c>
      <c r="I50" s="14">
        <f>'[1]TCE - ANEXO III - Preencher'!J59</f>
        <v>352.04</v>
      </c>
      <c r="J50" s="14">
        <f>'[1]TCE - ANEXO III - Preencher'!K59</f>
        <v>0</v>
      </c>
      <c r="K50" s="15">
        <f>'[1]TCE - ANEXO III - Preencher'!L59</f>
        <v>105.18</v>
      </c>
      <c r="L50" s="15">
        <f>'[1]TCE - ANEXO III - Preencher'!M59</f>
        <v>7.06</v>
      </c>
      <c r="M50" s="15">
        <f t="shared" si="1"/>
        <v>98.12</v>
      </c>
      <c r="N50" s="15">
        <f>'[1]TCE - ANEXO III - Preencher'!O59</f>
        <v>1.81</v>
      </c>
      <c r="O50" s="15">
        <f>'[1]TCE - ANEXO III - Preencher'!P59</f>
        <v>0</v>
      </c>
      <c r="P50" s="16">
        <f t="shared" si="2"/>
        <v>1.81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451.97</v>
      </c>
    </row>
    <row r="51" spans="1:28" x14ac:dyDescent="0.2">
      <c r="A51" s="8">
        <f>IFERROR(VLOOKUP(B51,'[1]DADOS (OCULTAR)'!$Q$3:$S$136,3,0),"")</f>
        <v>9767633000366</v>
      </c>
      <c r="B51" s="9" t="str">
        <f>'[1]TCE - ANEXO III - Preencher'!C60</f>
        <v>HOSPITAL ERMÍRIO COUTINHO - CG Nº 014/2022</v>
      </c>
      <c r="C51" s="10"/>
      <c r="D51" s="11" t="str">
        <f>'[1]TCE - ANEXO III - Preencher'!E60</f>
        <v>ANTONIA MARIA FERREIRA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>
        <f>IF('[1]TCE - ANEXO III - Preencher'!H60="","",'[1]TCE - ANEXO III - Preencher'!H60)</f>
        <v>45505</v>
      </c>
      <c r="H51" s="14">
        <f>'[1]TCE - ANEXO III - Preencher'!I60</f>
        <v>0</v>
      </c>
      <c r="I51" s="14">
        <f>'[1]TCE - ANEXO III - Preencher'!J60</f>
        <v>150.44999999999999</v>
      </c>
      <c r="J51" s="14">
        <f>'[1]TCE - ANEXO III - Preencher'!K60</f>
        <v>0</v>
      </c>
      <c r="K51" s="15">
        <f>'[1]TCE - ANEXO III - Preencher'!L60</f>
        <v>105.18</v>
      </c>
      <c r="L51" s="15">
        <f>'[1]TCE - ANEXO III - Preencher'!M60</f>
        <v>7.06</v>
      </c>
      <c r="M51" s="15">
        <f t="shared" si="1"/>
        <v>98.12</v>
      </c>
      <c r="N51" s="15">
        <f>'[1]TCE - ANEXO III - Preencher'!O60</f>
        <v>1.81</v>
      </c>
      <c r="O51" s="15">
        <f>'[1]TCE - ANEXO III - Preencher'!P60</f>
        <v>0</v>
      </c>
      <c r="P51" s="16">
        <f t="shared" si="2"/>
        <v>1.81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250.38</v>
      </c>
    </row>
    <row r="52" spans="1:28" x14ac:dyDescent="0.2">
      <c r="A52" s="8">
        <f>IFERROR(VLOOKUP(B52,'[1]DADOS (OCULTAR)'!$Q$3:$S$136,3,0),"")</f>
        <v>9767633000366</v>
      </c>
      <c r="B52" s="9" t="str">
        <f>'[1]TCE - ANEXO III - Preencher'!C61</f>
        <v>HOSPITAL ERMÍRIO COUTINHO - CG Nº 014/2022</v>
      </c>
      <c r="C52" s="10"/>
      <c r="D52" s="11" t="str">
        <f>'[1]TCE - ANEXO III - Preencher'!E61</f>
        <v>ANTONIA MARIA SILVA MOURA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45505</v>
      </c>
      <c r="H52" s="14">
        <f>'[1]TCE - ANEXO III - Preencher'!I61</f>
        <v>0</v>
      </c>
      <c r="I52" s="14">
        <f>'[1]TCE - ANEXO III - Preencher'!J61</f>
        <v>153.6</v>
      </c>
      <c r="J52" s="14">
        <f>'[1]TCE - ANEXO III - Preencher'!K61</f>
        <v>0</v>
      </c>
      <c r="K52" s="15">
        <f>'[1]TCE - ANEXO III - Preencher'!L61</f>
        <v>105.18</v>
      </c>
      <c r="L52" s="15">
        <f>'[1]TCE - ANEXO III - Preencher'!M61</f>
        <v>7.06</v>
      </c>
      <c r="M52" s="15">
        <f t="shared" si="1"/>
        <v>98.12</v>
      </c>
      <c r="N52" s="15">
        <f>'[1]TCE - ANEXO III - Preencher'!O61</f>
        <v>1.81</v>
      </c>
      <c r="O52" s="15">
        <f>'[1]TCE - ANEXO III - Preencher'!P61</f>
        <v>0</v>
      </c>
      <c r="P52" s="16">
        <f t="shared" si="2"/>
        <v>1.81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1913</v>
      </c>
      <c r="Y52" s="15">
        <f>'[1]TCE - ANEXO III - Preencher'!Z61</f>
        <v>0</v>
      </c>
      <c r="Z52" s="16">
        <f t="shared" si="5"/>
        <v>1913</v>
      </c>
      <c r="AA52" s="17" t="str">
        <f>IF('[1]TCE - ANEXO III - Preencher'!AB61="","",'[1]TCE - ANEXO III - Preencher'!AB61)</f>
        <v xml:space="preserve">ABONO ASSIS COMP </v>
      </c>
      <c r="AB52" s="15">
        <f t="shared" si="0"/>
        <v>2166.5300000000002</v>
      </c>
    </row>
    <row r="53" spans="1:28" x14ac:dyDescent="0.2">
      <c r="A53" s="8">
        <f>IFERROR(VLOOKUP(B53,'[1]DADOS (OCULTAR)'!$Q$3:$S$136,3,0),"")</f>
        <v>9767633000366</v>
      </c>
      <c r="B53" s="9" t="str">
        <f>'[1]TCE - ANEXO III - Preencher'!C62</f>
        <v>HOSPITAL ERMÍRIO COUTINHO - CG Nº 014/2022</v>
      </c>
      <c r="C53" s="10"/>
      <c r="D53" s="11" t="str">
        <f>'[1]TCE - ANEXO III - Preencher'!E62</f>
        <v>ANTONIO TALYSON BRITO DO NASCIMENTO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2251-25</v>
      </c>
      <c r="G53" s="13">
        <f>IF('[1]TCE - ANEXO III - Preencher'!H62="","",'[1]TCE - ANEXO III - Preencher'!H62)</f>
        <v>45505</v>
      </c>
      <c r="H53" s="14">
        <f>'[1]TCE - ANEXO III - Preencher'!I62</f>
        <v>0</v>
      </c>
      <c r="I53" s="14">
        <f>'[1]TCE - ANEXO III - Preencher'!J62</f>
        <v>1138.17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8.58</v>
      </c>
      <c r="O53" s="15">
        <f>'[1]TCE - ANEXO III - Preencher'!P62</f>
        <v>0</v>
      </c>
      <c r="P53" s="16">
        <f t="shared" si="2"/>
        <v>8.58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1146.75</v>
      </c>
    </row>
    <row r="54" spans="1:28" x14ac:dyDescent="0.2">
      <c r="A54" s="8">
        <f>IFERROR(VLOOKUP(B54,'[1]DADOS (OCULTAR)'!$Q$3:$S$136,3,0),"")</f>
        <v>9767633000366</v>
      </c>
      <c r="B54" s="9" t="str">
        <f>'[1]TCE - ANEXO III - Preencher'!C63</f>
        <v>HOSPITAL ERMÍRIO COUTINHO - CG Nº 014/2022</v>
      </c>
      <c r="C54" s="10"/>
      <c r="D54" s="11" t="str">
        <f>'[1]TCE - ANEXO III - Preencher'!E63</f>
        <v>ARIANA INGRID SAMPAIO TELES MIRA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45505</v>
      </c>
      <c r="H54" s="14">
        <f>'[1]TCE - ANEXO III - Preencher'!I63</f>
        <v>0</v>
      </c>
      <c r="I54" s="14">
        <f>'[1]TCE - ANEXO III - Preencher'!J63</f>
        <v>349.78</v>
      </c>
      <c r="J54" s="14">
        <f>'[1]TCE - ANEXO III - Preencher'!K63</f>
        <v>0</v>
      </c>
      <c r="K54" s="15">
        <f>'[1]TCE - ANEXO III - Preencher'!L63</f>
        <v>105.18</v>
      </c>
      <c r="L54" s="15">
        <f>'[1]TCE - ANEXO III - Preencher'!M63</f>
        <v>3.59</v>
      </c>
      <c r="M54" s="15">
        <f t="shared" si="1"/>
        <v>101.59</v>
      </c>
      <c r="N54" s="15">
        <f>'[1]TCE - ANEXO III - Preencher'!O63</f>
        <v>4.9800000000000004</v>
      </c>
      <c r="O54" s="15">
        <f>'[1]TCE - ANEXO III - Preencher'!P63</f>
        <v>0</v>
      </c>
      <c r="P54" s="16">
        <f t="shared" si="2"/>
        <v>4.9800000000000004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1466.14</v>
      </c>
      <c r="Y54" s="15">
        <f>'[1]TCE - ANEXO III - Preencher'!Z63</f>
        <v>0</v>
      </c>
      <c r="Z54" s="16">
        <f t="shared" si="5"/>
        <v>1466.14</v>
      </c>
      <c r="AA54" s="17" t="str">
        <f>IF('[1]TCE - ANEXO III - Preencher'!AB63="","",'[1]TCE - ANEXO III - Preencher'!AB63)</f>
        <v xml:space="preserve">ABONO ASSIS COMP </v>
      </c>
      <c r="AB54" s="15">
        <f t="shared" si="0"/>
        <v>1922.4900000000002</v>
      </c>
    </row>
    <row r="55" spans="1:28" x14ac:dyDescent="0.2">
      <c r="A55" s="8">
        <f>IFERROR(VLOOKUP(B55,'[1]DADOS (OCULTAR)'!$Q$3:$S$136,3,0),"")</f>
        <v>9767633000366</v>
      </c>
      <c r="B55" s="9" t="str">
        <f>'[1]TCE - ANEXO III - Preencher'!C64</f>
        <v>HOSPITAL ERMÍRIO COUTINHO - CG Nº 014/2022</v>
      </c>
      <c r="C55" s="10"/>
      <c r="D55" s="11" t="str">
        <f>'[1]TCE - ANEXO III - Preencher'!E64</f>
        <v>ARIANNY SIBELLY PESSOA DE ARAUJO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45505</v>
      </c>
      <c r="H55" s="14">
        <f>'[1]TCE - ANEXO III - Preencher'!I64</f>
        <v>0</v>
      </c>
      <c r="I55" s="14">
        <f>'[1]TCE - ANEXO III - Preencher'!J64</f>
        <v>198.12</v>
      </c>
      <c r="J55" s="14">
        <f>'[1]TCE - ANEXO III - Preencher'!K64</f>
        <v>0</v>
      </c>
      <c r="K55" s="15">
        <f>'[1]TCE - ANEXO III - Preencher'!L64</f>
        <v>105.18</v>
      </c>
      <c r="L55" s="15">
        <f>'[1]TCE - ANEXO III - Preencher'!M64</f>
        <v>2.79</v>
      </c>
      <c r="M55" s="15">
        <f t="shared" si="1"/>
        <v>102.39</v>
      </c>
      <c r="N55" s="15">
        <f>'[1]TCE - ANEXO III - Preencher'!O64</f>
        <v>4.9800000000000004</v>
      </c>
      <c r="O55" s="15">
        <f>'[1]TCE - ANEXO III - Preencher'!P64</f>
        <v>0</v>
      </c>
      <c r="P55" s="16">
        <f t="shared" si="2"/>
        <v>4.9800000000000004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120.26</v>
      </c>
      <c r="U55" s="15">
        <f>'[1]TCE - ANEXO III - Preencher'!V64</f>
        <v>0</v>
      </c>
      <c r="V55" s="16">
        <f t="shared" si="4"/>
        <v>120.26</v>
      </c>
      <c r="W55" s="17" t="str">
        <f>IF('[1]TCE - ANEXO III - Preencher'!X64="","",'[1]TCE - ANEXO III - Preencher'!X64)</f>
        <v>AUX CRECHE</v>
      </c>
      <c r="X55" s="15">
        <f>'[1]TCE - ANEXO III - Preencher'!Y64</f>
        <v>2459.15</v>
      </c>
      <c r="Y55" s="15">
        <f>'[1]TCE - ANEXO III - Preencher'!Z64</f>
        <v>0</v>
      </c>
      <c r="Z55" s="16">
        <f t="shared" si="5"/>
        <v>2459.15</v>
      </c>
      <c r="AA55" s="17" t="str">
        <f>IF('[1]TCE - ANEXO III - Preencher'!AB64="","",'[1]TCE - ANEXO III - Preencher'!AB64)</f>
        <v xml:space="preserve">ABONO ASSIS COMP </v>
      </c>
      <c r="AB55" s="15">
        <f t="shared" si="0"/>
        <v>2884.9</v>
      </c>
    </row>
    <row r="56" spans="1:28" x14ac:dyDescent="0.2">
      <c r="A56" s="8">
        <f>IFERROR(VLOOKUP(B56,'[1]DADOS (OCULTAR)'!$Q$3:$S$136,3,0),"")</f>
        <v>9767633000366</v>
      </c>
      <c r="B56" s="9" t="str">
        <f>'[1]TCE - ANEXO III - Preencher'!C65</f>
        <v>HOSPITAL ERMÍRIO COUTINHO - CG Nº 014/2022</v>
      </c>
      <c r="C56" s="10"/>
      <c r="D56" s="11" t="str">
        <f>'[1]TCE - ANEXO III - Preencher'!E65</f>
        <v>ARLINE CRISTIANA DE ALMEIDA MENEZES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>
        <f>IF('[1]TCE - ANEXO III - Preencher'!H65="","",'[1]TCE - ANEXO III - Preencher'!H65)</f>
        <v>45505</v>
      </c>
      <c r="H56" s="14">
        <f>'[1]TCE - ANEXO III - Preencher'!I65</f>
        <v>0</v>
      </c>
      <c r="I56" s="14">
        <f>'[1]TCE - ANEXO III - Preencher'!J65</f>
        <v>157.22999999999999</v>
      </c>
      <c r="J56" s="14">
        <f>'[1]TCE - ANEXO III - Preencher'!K65</f>
        <v>0</v>
      </c>
      <c r="K56" s="15">
        <f>'[1]TCE - ANEXO III - Preencher'!L65</f>
        <v>105.18</v>
      </c>
      <c r="L56" s="15">
        <f>'[1]TCE - ANEXO III - Preencher'!M65</f>
        <v>7.06</v>
      </c>
      <c r="M56" s="15">
        <f t="shared" si="1"/>
        <v>98.12</v>
      </c>
      <c r="N56" s="15">
        <f>'[1]TCE - ANEXO III - Preencher'!O65</f>
        <v>1.81</v>
      </c>
      <c r="O56" s="15">
        <f>'[1]TCE - ANEXO III - Preencher'!P65</f>
        <v>0</v>
      </c>
      <c r="P56" s="16">
        <f t="shared" si="2"/>
        <v>1.81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257.15999999999997</v>
      </c>
    </row>
    <row r="57" spans="1:28" x14ac:dyDescent="0.2">
      <c r="A57" s="8">
        <f>IFERROR(VLOOKUP(B57,'[1]DADOS (OCULTAR)'!$Q$3:$S$136,3,0),"")</f>
        <v>9767633000366</v>
      </c>
      <c r="B57" s="9" t="str">
        <f>'[1]TCE - ANEXO III - Preencher'!C66</f>
        <v>HOSPITAL ERMÍRIO COUTINHO - CG Nº 014/2022</v>
      </c>
      <c r="C57" s="10"/>
      <c r="D57" s="11" t="str">
        <f>'[1]TCE - ANEXO III - Preencher'!E66</f>
        <v>ARTHUR MURYLO MARTINS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3132-20</v>
      </c>
      <c r="G57" s="13">
        <f>IF('[1]TCE - ANEXO III - Preencher'!H66="","",'[1]TCE - ANEXO III - Preencher'!H66)</f>
        <v>45505</v>
      </c>
      <c r="H57" s="14">
        <f>'[1]TCE - ANEXO III - Preencher'!I66</f>
        <v>0</v>
      </c>
      <c r="I57" s="14">
        <f>'[1]TCE - ANEXO III - Preencher'!J66</f>
        <v>290.58</v>
      </c>
      <c r="J57" s="14">
        <f>'[1]TCE - ANEXO III - Preencher'!K66</f>
        <v>0</v>
      </c>
      <c r="K57" s="15">
        <f>'[1]TCE - ANEXO III - Preencher'!L66</f>
        <v>105.18</v>
      </c>
      <c r="L57" s="15">
        <f>'[1]TCE - ANEXO III - Preencher'!M66</f>
        <v>7.06</v>
      </c>
      <c r="M57" s="15">
        <f t="shared" si="1"/>
        <v>98.12</v>
      </c>
      <c r="N57" s="15">
        <f>'[1]TCE - ANEXO III - Preencher'!O66</f>
        <v>1.81</v>
      </c>
      <c r="O57" s="15">
        <f>'[1]TCE - ANEXO III - Preencher'!P66</f>
        <v>0</v>
      </c>
      <c r="P57" s="16">
        <f t="shared" si="2"/>
        <v>1.81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390.51</v>
      </c>
    </row>
    <row r="58" spans="1:28" x14ac:dyDescent="0.2">
      <c r="A58" s="8">
        <f>IFERROR(VLOOKUP(B58,'[1]DADOS (OCULTAR)'!$Q$3:$S$136,3,0),"")</f>
        <v>9767633000366</v>
      </c>
      <c r="B58" s="9" t="str">
        <f>'[1]TCE - ANEXO III - Preencher'!C67</f>
        <v>HOSPITAL ERMÍRIO COUTINHO - CG Nº 014/2022</v>
      </c>
      <c r="C58" s="10"/>
      <c r="D58" s="11" t="str">
        <f>'[1]TCE - ANEXO III - Preencher'!E67</f>
        <v>AVANY LIRA DA CUNHA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45505</v>
      </c>
      <c r="H58" s="14">
        <f>'[1]TCE - ANEXO III - Preencher'!I67</f>
        <v>0</v>
      </c>
      <c r="I58" s="14">
        <f>'[1]TCE - ANEXO III - Preencher'!J67</f>
        <v>197.28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1.81</v>
      </c>
      <c r="O58" s="15">
        <f>'[1]TCE - ANEXO III - Preencher'!P67</f>
        <v>0</v>
      </c>
      <c r="P58" s="16">
        <f t="shared" si="2"/>
        <v>1.81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1913</v>
      </c>
      <c r="Y58" s="15">
        <f>'[1]TCE - ANEXO III - Preencher'!Z67</f>
        <v>0</v>
      </c>
      <c r="Z58" s="16">
        <f t="shared" si="5"/>
        <v>1913</v>
      </c>
      <c r="AA58" s="17" t="str">
        <f>IF('[1]TCE - ANEXO III - Preencher'!AB67="","",'[1]TCE - ANEXO III - Preencher'!AB67)</f>
        <v xml:space="preserve">ABONO ASSIS COMP </v>
      </c>
      <c r="AB58" s="15">
        <f t="shared" si="0"/>
        <v>2112.09</v>
      </c>
    </row>
    <row r="59" spans="1:28" x14ac:dyDescent="0.2">
      <c r="A59" s="8">
        <f>IFERROR(VLOOKUP(B59,'[1]DADOS (OCULTAR)'!$Q$3:$S$136,3,0),"")</f>
        <v>9767633000366</v>
      </c>
      <c r="B59" s="9" t="str">
        <f>'[1]TCE - ANEXO III - Preencher'!C68</f>
        <v>HOSPITAL ERMÍRIO COUTINHO - CG Nº 014/2022</v>
      </c>
      <c r="C59" s="10"/>
      <c r="D59" s="11" t="str">
        <f>'[1]TCE - ANEXO III - Preencher'!E68</f>
        <v>BARBARA YLANA RODRIGUES LOBO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2251-24</v>
      </c>
      <c r="G59" s="13">
        <f>IF('[1]TCE - ANEXO III - Preencher'!H68="","",'[1]TCE - ANEXO III - Preencher'!H68)</f>
        <v>45505</v>
      </c>
      <c r="H59" s="14">
        <f>'[1]TCE - ANEXO III - Preencher'!I68</f>
        <v>0</v>
      </c>
      <c r="I59" s="14">
        <f>'[1]TCE - ANEXO III - Preencher'!J68</f>
        <v>961.03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8.58</v>
      </c>
      <c r="O59" s="15">
        <f>'[1]TCE - ANEXO III - Preencher'!P68</f>
        <v>0</v>
      </c>
      <c r="P59" s="16">
        <f t="shared" si="2"/>
        <v>8.58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969.61</v>
      </c>
    </row>
    <row r="60" spans="1:28" x14ac:dyDescent="0.2">
      <c r="A60" s="8">
        <f>IFERROR(VLOOKUP(B60,'[1]DADOS (OCULTAR)'!$Q$3:$S$136,3,0),"")</f>
        <v>9767633000366</v>
      </c>
      <c r="B60" s="9" t="str">
        <f>'[1]TCE - ANEXO III - Preencher'!C69</f>
        <v>HOSPITAL ERMÍRIO COUTINHO - CG Nº 014/2022</v>
      </c>
      <c r="C60" s="10"/>
      <c r="D60" s="11" t="str">
        <f>'[1]TCE - ANEXO III - Preencher'!E69</f>
        <v>BRUNA REINALDO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45505</v>
      </c>
      <c r="H60" s="14">
        <f>'[1]TCE - ANEXO III - Preencher'!I69</f>
        <v>0</v>
      </c>
      <c r="I60" s="14">
        <f>'[1]TCE - ANEXO III - Preencher'!J69</f>
        <v>164.9</v>
      </c>
      <c r="J60" s="14">
        <f>'[1]TCE - ANEXO III - Preencher'!K69</f>
        <v>0</v>
      </c>
      <c r="K60" s="15">
        <f>'[1]TCE - ANEXO III - Preencher'!L69</f>
        <v>105.18</v>
      </c>
      <c r="L60" s="15">
        <f>'[1]TCE - ANEXO III - Preencher'!M69</f>
        <v>7.06</v>
      </c>
      <c r="M60" s="15">
        <f t="shared" si="1"/>
        <v>98.12</v>
      </c>
      <c r="N60" s="15">
        <f>'[1]TCE - ANEXO III - Preencher'!O69</f>
        <v>1.81</v>
      </c>
      <c r="O60" s="15">
        <f>'[1]TCE - ANEXO III - Preencher'!P69</f>
        <v>0</v>
      </c>
      <c r="P60" s="16">
        <f t="shared" si="2"/>
        <v>1.81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1913</v>
      </c>
      <c r="Y60" s="15">
        <f>'[1]TCE - ANEXO III - Preencher'!Z69</f>
        <v>0</v>
      </c>
      <c r="Z60" s="16">
        <f t="shared" si="5"/>
        <v>1913</v>
      </c>
      <c r="AA60" s="17" t="str">
        <f>IF('[1]TCE - ANEXO III - Preencher'!AB69="","",'[1]TCE - ANEXO III - Preencher'!AB69)</f>
        <v xml:space="preserve">ABONO ASSIS COMP </v>
      </c>
      <c r="AB60" s="15">
        <f t="shared" si="0"/>
        <v>2177.83</v>
      </c>
    </row>
    <row r="61" spans="1:28" x14ac:dyDescent="0.2">
      <c r="A61" s="8">
        <f>IFERROR(VLOOKUP(B61,'[1]DADOS (OCULTAR)'!$Q$3:$S$136,3,0),"")</f>
        <v>9767633000366</v>
      </c>
      <c r="B61" s="9" t="str">
        <f>'[1]TCE - ANEXO III - Preencher'!C70</f>
        <v>HOSPITAL ERMÍRIO COUTINHO - CG Nº 014/2022</v>
      </c>
      <c r="C61" s="10"/>
      <c r="D61" s="11" t="str">
        <f>'[1]TCE - ANEXO III - Preencher'!E70</f>
        <v>BRUNO LOPES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4131-05</v>
      </c>
      <c r="G61" s="13">
        <f>IF('[1]TCE - ANEXO III - Preencher'!H70="","",'[1]TCE - ANEXO III - Preencher'!H70)</f>
        <v>45505</v>
      </c>
      <c r="H61" s="14">
        <f>'[1]TCE - ANEXO III - Preencher'!I70</f>
        <v>0</v>
      </c>
      <c r="I61" s="14">
        <f>'[1]TCE - ANEXO III - Preencher'!J70</f>
        <v>280.52</v>
      </c>
      <c r="J61" s="14">
        <f>'[1]TCE - ANEXO III - Preencher'!K70</f>
        <v>0</v>
      </c>
      <c r="K61" s="15">
        <f>'[1]TCE - ANEXO III - Preencher'!L70</f>
        <v>105.18</v>
      </c>
      <c r="L61" s="15">
        <f>'[1]TCE - ANEXO III - Preencher'!M70</f>
        <v>7.06</v>
      </c>
      <c r="M61" s="15">
        <f t="shared" si="1"/>
        <v>98.12</v>
      </c>
      <c r="N61" s="15">
        <f>'[1]TCE - ANEXO III - Preencher'!O70</f>
        <v>1.81</v>
      </c>
      <c r="O61" s="15">
        <f>'[1]TCE - ANEXO III - Preencher'!P70</f>
        <v>0</v>
      </c>
      <c r="P61" s="16">
        <f t="shared" si="2"/>
        <v>1.81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380.45</v>
      </c>
    </row>
    <row r="62" spans="1:28" x14ac:dyDescent="0.2">
      <c r="A62" s="8">
        <f>IFERROR(VLOOKUP(B62,'[1]DADOS (OCULTAR)'!$Q$3:$S$136,3,0),"")</f>
        <v>9767633000366</v>
      </c>
      <c r="B62" s="9" t="str">
        <f>'[1]TCE - ANEXO III - Preencher'!C71</f>
        <v>HOSPITAL ERMÍRIO COUTINHO - CG Nº 014/2022</v>
      </c>
      <c r="C62" s="10"/>
      <c r="D62" s="11" t="str">
        <f>'[1]TCE - ANEXO III - Preencher'!E71</f>
        <v>CAMILA MARIA BARBOSA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45505</v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219.02</v>
      </c>
      <c r="K62" s="15">
        <f>'[1]TCE - ANEXO III - Preencher'!L71</f>
        <v>105.18</v>
      </c>
      <c r="L62" s="15">
        <f>'[1]TCE - ANEXO III - Preencher'!M71</f>
        <v>7.06</v>
      </c>
      <c r="M62" s="15">
        <f t="shared" si="1"/>
        <v>98.12</v>
      </c>
      <c r="N62" s="15">
        <f>'[1]TCE - ANEXO III - Preencher'!O71</f>
        <v>1.81</v>
      </c>
      <c r="O62" s="15">
        <f>'[1]TCE - ANEXO III - Preencher'!P71</f>
        <v>0</v>
      </c>
      <c r="P62" s="16">
        <f t="shared" si="2"/>
        <v>1.81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1913</v>
      </c>
      <c r="Y62" s="15">
        <f>'[1]TCE - ANEXO III - Preencher'!Z71</f>
        <v>0</v>
      </c>
      <c r="Z62" s="16">
        <f t="shared" si="5"/>
        <v>1913</v>
      </c>
      <c r="AA62" s="17" t="str">
        <f>IF('[1]TCE - ANEXO III - Preencher'!AB71="","",'[1]TCE - ANEXO III - Preencher'!AB71)</f>
        <v xml:space="preserve">ABONO ASSIS COMP </v>
      </c>
      <c r="AB62" s="15">
        <f t="shared" si="0"/>
        <v>2231.9499999999998</v>
      </c>
    </row>
    <row r="63" spans="1:28" x14ac:dyDescent="0.2">
      <c r="A63" s="8">
        <f>IFERROR(VLOOKUP(B63,'[1]DADOS (OCULTAR)'!$Q$3:$S$136,3,0),"")</f>
        <v>9767633000366</v>
      </c>
      <c r="B63" s="9" t="str">
        <f>'[1]TCE - ANEXO III - Preencher'!C72</f>
        <v>HOSPITAL ERMÍRIO COUTINHO - CG Nº 014/2022</v>
      </c>
      <c r="C63" s="10"/>
      <c r="D63" s="11" t="str">
        <f>'[1]TCE - ANEXO III - Preencher'!E72</f>
        <v>CARLA FERNANDA SANTOS DA SILVEIRA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2237-10</v>
      </c>
      <c r="G63" s="13">
        <f>IF('[1]TCE - ANEXO III - Preencher'!H72="","",'[1]TCE - ANEXO III - Preencher'!H72)</f>
        <v>45505</v>
      </c>
      <c r="H63" s="14">
        <f>'[1]TCE - ANEXO III - Preencher'!I72</f>
        <v>0</v>
      </c>
      <c r="I63" s="14">
        <f>'[1]TCE - ANEXO III - Preencher'!J72</f>
        <v>351.98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1.81</v>
      </c>
      <c r="O63" s="15">
        <f>'[1]TCE - ANEXO III - Preencher'!P72</f>
        <v>0</v>
      </c>
      <c r="P63" s="16">
        <f t="shared" si="2"/>
        <v>1.81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353.79</v>
      </c>
    </row>
    <row r="64" spans="1:28" x14ac:dyDescent="0.2">
      <c r="A64" s="8">
        <f>IFERROR(VLOOKUP(B64,'[1]DADOS (OCULTAR)'!$Q$3:$S$136,3,0),"")</f>
        <v>9767633000366</v>
      </c>
      <c r="B64" s="9" t="str">
        <f>'[1]TCE - ANEXO III - Preencher'!C73</f>
        <v>HOSPITAL ERMÍRIO COUTINHO - CG Nº 014/2022</v>
      </c>
      <c r="C64" s="10"/>
      <c r="D64" s="11" t="str">
        <f>'[1]TCE - ANEXO III - Preencher'!E73</f>
        <v>CARLOS EDUARDO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5163-10</v>
      </c>
      <c r="G64" s="13">
        <f>IF('[1]TCE - ANEXO III - Preencher'!H73="","",'[1]TCE - ANEXO III - Preencher'!H73)</f>
        <v>45505</v>
      </c>
      <c r="H64" s="14">
        <f>'[1]TCE - ANEXO III - Preencher'!I73</f>
        <v>0</v>
      </c>
      <c r="I64" s="14">
        <f>'[1]TCE - ANEXO III - Preencher'!J73</f>
        <v>159.72999999999999</v>
      </c>
      <c r="J64" s="14">
        <f>'[1]TCE - ANEXO III - Preencher'!K73</f>
        <v>0</v>
      </c>
      <c r="K64" s="15">
        <f>'[1]TCE - ANEXO III - Preencher'!L73</f>
        <v>105.18</v>
      </c>
      <c r="L64" s="15">
        <f>'[1]TCE - ANEXO III - Preencher'!M73</f>
        <v>7.06</v>
      </c>
      <c r="M64" s="15">
        <f t="shared" si="1"/>
        <v>98.12</v>
      </c>
      <c r="N64" s="15">
        <f>'[1]TCE - ANEXO III - Preencher'!O73</f>
        <v>1.81</v>
      </c>
      <c r="O64" s="15">
        <f>'[1]TCE - ANEXO III - Preencher'!P73</f>
        <v>0</v>
      </c>
      <c r="P64" s="16">
        <f t="shared" si="2"/>
        <v>1.81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259.66000000000003</v>
      </c>
    </row>
    <row r="65" spans="1:28" x14ac:dyDescent="0.2">
      <c r="A65" s="8">
        <f>IFERROR(VLOOKUP(B65,'[1]DADOS (OCULTAR)'!$Q$3:$S$136,3,0),"")</f>
        <v>9767633000366</v>
      </c>
      <c r="B65" s="9" t="str">
        <f>'[1]TCE - ANEXO III - Preencher'!C74</f>
        <v>HOSPITAL ERMÍRIO COUTINHO - CG Nº 014/2022</v>
      </c>
      <c r="C65" s="10"/>
      <c r="D65" s="11" t="str">
        <f>'[1]TCE - ANEXO III - Preencher'!E74</f>
        <v>CARLOS EDUARDO GOMES DOS SANTOS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7823-20</v>
      </c>
      <c r="G65" s="13">
        <f>IF('[1]TCE - ANEXO III - Preencher'!H74="","",'[1]TCE - ANEXO III - Preencher'!H74)</f>
        <v>45505</v>
      </c>
      <c r="H65" s="14">
        <f>'[1]TCE - ANEXO III - Preencher'!I74</f>
        <v>0</v>
      </c>
      <c r="I65" s="14">
        <f>'[1]TCE - ANEXO III - Preencher'!J74</f>
        <v>226.41</v>
      </c>
      <c r="J65" s="14">
        <f>'[1]TCE - ANEXO III - Preencher'!K74</f>
        <v>0</v>
      </c>
      <c r="K65" s="15">
        <f>'[1]TCE - ANEXO III - Preencher'!L74</f>
        <v>105.18</v>
      </c>
      <c r="L65" s="15">
        <f>'[1]TCE - ANEXO III - Preencher'!M74</f>
        <v>7.06</v>
      </c>
      <c r="M65" s="15">
        <f t="shared" si="1"/>
        <v>98.12</v>
      </c>
      <c r="N65" s="15">
        <f>'[1]TCE - ANEXO III - Preencher'!O74</f>
        <v>1.98</v>
      </c>
      <c r="O65" s="15">
        <f>'[1]TCE - ANEXO III - Preencher'!P74</f>
        <v>0</v>
      </c>
      <c r="P65" s="16">
        <f t="shared" si="2"/>
        <v>1.98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326.51</v>
      </c>
    </row>
    <row r="66" spans="1:28" x14ac:dyDescent="0.2">
      <c r="A66" s="8">
        <f>IFERROR(VLOOKUP(B66,'[1]DADOS (OCULTAR)'!$Q$3:$S$136,3,0),"")</f>
        <v>9767633000366</v>
      </c>
      <c r="B66" s="9" t="str">
        <f>'[1]TCE - ANEXO III - Preencher'!C75</f>
        <v>HOSPITAL ERMÍRIO COUTINHO - CG Nº 014/2022</v>
      </c>
      <c r="C66" s="10"/>
      <c r="D66" s="11" t="str">
        <f>'[1]TCE - ANEXO III - Preencher'!E75</f>
        <v>CARLOS WILLSON CALIXTO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5151-10</v>
      </c>
      <c r="G66" s="13">
        <f>IF('[1]TCE - ANEXO III - Preencher'!H75="","",'[1]TCE - ANEXO III - Preencher'!H75)</f>
        <v>45505</v>
      </c>
      <c r="H66" s="14">
        <f>'[1]TCE - ANEXO III - Preencher'!I75</f>
        <v>0</v>
      </c>
      <c r="I66" s="14">
        <f>'[1]TCE - ANEXO III - Preencher'!J75</f>
        <v>161.74</v>
      </c>
      <c r="J66" s="14">
        <f>'[1]TCE - ANEXO III - Preencher'!K75</f>
        <v>0</v>
      </c>
      <c r="K66" s="15">
        <f>'[1]TCE - ANEXO III - Preencher'!L75</f>
        <v>105.18</v>
      </c>
      <c r="L66" s="15">
        <f>'[1]TCE - ANEXO III - Preencher'!M75</f>
        <v>7.06</v>
      </c>
      <c r="M66" s="15">
        <f t="shared" si="1"/>
        <v>98.12</v>
      </c>
      <c r="N66" s="15">
        <f>'[1]TCE - ANEXO III - Preencher'!O75</f>
        <v>1.81</v>
      </c>
      <c r="O66" s="15">
        <f>'[1]TCE - ANEXO III - Preencher'!P75</f>
        <v>0</v>
      </c>
      <c r="P66" s="16">
        <f t="shared" si="2"/>
        <v>1.81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261.67</v>
      </c>
    </row>
    <row r="67" spans="1:28" x14ac:dyDescent="0.2">
      <c r="A67" s="8">
        <f>IFERROR(VLOOKUP(B67,'[1]DADOS (OCULTAR)'!$Q$3:$S$136,3,0),"")</f>
        <v>9767633000366</v>
      </c>
      <c r="B67" s="9" t="str">
        <f>'[1]TCE - ANEXO III - Preencher'!C76</f>
        <v>HOSPITAL ERMÍRIO COUTINHO - CG Nº 014/2022</v>
      </c>
      <c r="C67" s="10"/>
      <c r="D67" s="11" t="str">
        <f>'[1]TCE - ANEXO III - Preencher'!E76</f>
        <v>CARMUNILZA FELIX DE VASCONCELOS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45505</v>
      </c>
      <c r="H67" s="14">
        <f>'[1]TCE - ANEXO III - Preencher'!I76</f>
        <v>0</v>
      </c>
      <c r="I67" s="14">
        <f>'[1]TCE - ANEXO III - Preencher'!J76</f>
        <v>147.96</v>
      </c>
      <c r="J67" s="14">
        <f>'[1]TCE - ANEXO III - Preencher'!K76</f>
        <v>0</v>
      </c>
      <c r="K67" s="15">
        <f>'[1]TCE - ANEXO III - Preencher'!L76</f>
        <v>105.18</v>
      </c>
      <c r="L67" s="15">
        <f>'[1]TCE - ANEXO III - Preencher'!M76</f>
        <v>7.06</v>
      </c>
      <c r="M67" s="15">
        <f t="shared" si="1"/>
        <v>98.12</v>
      </c>
      <c r="N67" s="15">
        <f>'[1]TCE - ANEXO III - Preencher'!O76</f>
        <v>1.81</v>
      </c>
      <c r="O67" s="15">
        <f>'[1]TCE - ANEXO III - Preencher'!P76</f>
        <v>0</v>
      </c>
      <c r="P67" s="16">
        <f t="shared" si="2"/>
        <v>1.81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1913</v>
      </c>
      <c r="Y67" s="15">
        <f>'[1]TCE - ANEXO III - Preencher'!Z76</f>
        <v>0</v>
      </c>
      <c r="Z67" s="16">
        <f t="shared" si="5"/>
        <v>1913</v>
      </c>
      <c r="AA67" s="17" t="str">
        <f>IF('[1]TCE - ANEXO III - Preencher'!AB76="","",'[1]TCE - ANEXO III - Preencher'!AB76)</f>
        <v xml:space="preserve">ABONO ASSIS COMP </v>
      </c>
      <c r="AB67" s="15">
        <f t="shared" ref="AB67:AB130" si="6">H67+I67+J67+M67+P67+S67+V67+Z67</f>
        <v>2160.89</v>
      </c>
    </row>
    <row r="68" spans="1:28" x14ac:dyDescent="0.2">
      <c r="A68" s="8">
        <f>IFERROR(VLOOKUP(B68,'[1]DADOS (OCULTAR)'!$Q$3:$S$136,3,0),"")</f>
        <v>9767633000366</v>
      </c>
      <c r="B68" s="9" t="str">
        <f>'[1]TCE - ANEXO III - Preencher'!C77</f>
        <v>HOSPITAL ERMÍRIO COUTINHO - CG Nº 014/2022</v>
      </c>
      <c r="C68" s="10"/>
      <c r="D68" s="11" t="str">
        <f>'[1]TCE - ANEXO III - Preencher'!E77</f>
        <v>CECILIA REGUEIRA DA VEIGA PESSOA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2251-24</v>
      </c>
      <c r="G68" s="13">
        <f>IF('[1]TCE - ANEXO III - Preencher'!H77="","",'[1]TCE - ANEXO III - Preencher'!H77)</f>
        <v>45505</v>
      </c>
      <c r="H68" s="14">
        <f>'[1]TCE - ANEXO III - Preencher'!I77</f>
        <v>0</v>
      </c>
      <c r="I68" s="14">
        <f>'[1]TCE - ANEXO III - Preencher'!J77</f>
        <v>934.71</v>
      </c>
      <c r="J68" s="14">
        <f>'[1]TCE - ANEXO III - Preencher'!K77</f>
        <v>0</v>
      </c>
      <c r="K68" s="15">
        <f>'[1]TCE - ANEXO III - Preencher'!L77</f>
        <v>105.18</v>
      </c>
      <c r="L68" s="15">
        <f>'[1]TCE - ANEXO III - Preencher'!M77</f>
        <v>7.06</v>
      </c>
      <c r="M68" s="15">
        <f t="shared" ref="M68:M131" si="7">K68-L68</f>
        <v>98.12</v>
      </c>
      <c r="N68" s="15">
        <f>'[1]TCE - ANEXO III - Preencher'!O77</f>
        <v>8.58</v>
      </c>
      <c r="O68" s="15">
        <f>'[1]TCE - ANEXO III - Preencher'!P77</f>
        <v>0</v>
      </c>
      <c r="P68" s="16">
        <f t="shared" ref="P68:P131" si="8">N68-O68</f>
        <v>8.58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1041.4099999999999</v>
      </c>
    </row>
    <row r="69" spans="1:28" x14ac:dyDescent="0.2">
      <c r="A69" s="8">
        <f>IFERROR(VLOOKUP(B69,'[1]DADOS (OCULTAR)'!$Q$3:$S$136,3,0),"")</f>
        <v>9767633000366</v>
      </c>
      <c r="B69" s="9" t="str">
        <f>'[1]TCE - ANEXO III - Preencher'!C78</f>
        <v>HOSPITAL ERMÍRIO COUTINHO - CG Nº 014/2022</v>
      </c>
      <c r="C69" s="10"/>
      <c r="D69" s="11" t="str">
        <f>'[1]TCE - ANEXO III - Preencher'!E78</f>
        <v>CECILIA RODRIGUES MUNIZ OLIVEIRA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4221-10</v>
      </c>
      <c r="G69" s="13">
        <f>IF('[1]TCE - ANEXO III - Preencher'!H78="","",'[1]TCE - ANEXO III - Preencher'!H78)</f>
        <v>45505</v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195.79</v>
      </c>
      <c r="K69" s="15">
        <f>'[1]TCE - ANEXO III - Preencher'!L78</f>
        <v>105.18</v>
      </c>
      <c r="L69" s="15">
        <f>'[1]TCE - ANEXO III - Preencher'!M78</f>
        <v>7.06</v>
      </c>
      <c r="M69" s="15">
        <f t="shared" si="7"/>
        <v>98.12</v>
      </c>
      <c r="N69" s="15">
        <f>'[1]TCE - ANEXO III - Preencher'!O78</f>
        <v>1.81</v>
      </c>
      <c r="O69" s="15">
        <f>'[1]TCE - ANEXO III - Preencher'!P78</f>
        <v>0</v>
      </c>
      <c r="P69" s="16">
        <f t="shared" si="8"/>
        <v>1.81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295.71999999999997</v>
      </c>
    </row>
    <row r="70" spans="1:28" x14ac:dyDescent="0.2">
      <c r="A70" s="8">
        <f>IFERROR(VLOOKUP(B70,'[1]DADOS (OCULTAR)'!$Q$3:$S$136,3,0),"")</f>
        <v>9767633000366</v>
      </c>
      <c r="B70" s="9" t="str">
        <f>'[1]TCE - ANEXO III - Preencher'!C79</f>
        <v>HOSPITAL ERMÍRIO COUTINHO - CG Nº 014/2022</v>
      </c>
      <c r="C70" s="10"/>
      <c r="D70" s="11" t="str">
        <f>'[1]TCE - ANEXO III - Preencher'!E79</f>
        <v>CHRISTOPHER DE PAULA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4141-05</v>
      </c>
      <c r="G70" s="13">
        <f>IF('[1]TCE - ANEXO III - Preencher'!H79="","",'[1]TCE - ANEXO III - Preencher'!H79)</f>
        <v>45505</v>
      </c>
      <c r="H70" s="14">
        <f>'[1]TCE - ANEXO III - Preencher'!I79</f>
        <v>0</v>
      </c>
      <c r="I70" s="14">
        <f>'[1]TCE - ANEXO III - Preencher'!J79</f>
        <v>134.63999999999999</v>
      </c>
      <c r="J70" s="14">
        <f>'[1]TCE - ANEXO III - Preencher'!K79</f>
        <v>0</v>
      </c>
      <c r="K70" s="15">
        <f>'[1]TCE - ANEXO III - Preencher'!L79</f>
        <v>105.18</v>
      </c>
      <c r="L70" s="15">
        <f>'[1]TCE - ANEXO III - Preencher'!M79</f>
        <v>7.06</v>
      </c>
      <c r="M70" s="15">
        <f t="shared" si="7"/>
        <v>98.12</v>
      </c>
      <c r="N70" s="15">
        <f>'[1]TCE - ANEXO III - Preencher'!O79</f>
        <v>1.81</v>
      </c>
      <c r="O70" s="15">
        <f>'[1]TCE - ANEXO III - Preencher'!P79</f>
        <v>0</v>
      </c>
      <c r="P70" s="16">
        <f t="shared" si="8"/>
        <v>1.81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234.57</v>
      </c>
    </row>
    <row r="71" spans="1:28" x14ac:dyDescent="0.2">
      <c r="A71" s="8">
        <f>IFERROR(VLOOKUP(B71,'[1]DADOS (OCULTAR)'!$Q$3:$S$136,3,0),"")</f>
        <v>9767633000366</v>
      </c>
      <c r="B71" s="9" t="str">
        <f>'[1]TCE - ANEXO III - Preencher'!C80</f>
        <v>HOSPITAL ERMÍRIO COUTINHO - CG Nº 014/2022</v>
      </c>
      <c r="C71" s="10"/>
      <c r="D71" s="11" t="str">
        <f>'[1]TCE - ANEXO III - Preencher'!E80</f>
        <v>CIBELE SUZI RODRIGUES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4221-10</v>
      </c>
      <c r="G71" s="13">
        <f>IF('[1]TCE - ANEXO III - Preencher'!H80="","",'[1]TCE - ANEXO III - Preencher'!H80)</f>
        <v>45505</v>
      </c>
      <c r="H71" s="14">
        <f>'[1]TCE - ANEXO III - Preencher'!I80</f>
        <v>0</v>
      </c>
      <c r="I71" s="14">
        <f>'[1]TCE - ANEXO III - Preencher'!J80</f>
        <v>173.38</v>
      </c>
      <c r="J71" s="14">
        <f>'[1]TCE - ANEXO III - Preencher'!K80</f>
        <v>0</v>
      </c>
      <c r="K71" s="15">
        <f>'[1]TCE - ANEXO III - Preencher'!L80</f>
        <v>105.18</v>
      </c>
      <c r="L71" s="15">
        <f>'[1]TCE - ANEXO III - Preencher'!M80</f>
        <v>7.06</v>
      </c>
      <c r="M71" s="15">
        <f t="shared" si="7"/>
        <v>98.12</v>
      </c>
      <c r="N71" s="15">
        <f>'[1]TCE - ANEXO III - Preencher'!O80</f>
        <v>1.81</v>
      </c>
      <c r="O71" s="15">
        <f>'[1]TCE - ANEXO III - Preencher'!P80</f>
        <v>0</v>
      </c>
      <c r="P71" s="16">
        <f t="shared" si="8"/>
        <v>1.81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273.31</v>
      </c>
    </row>
    <row r="72" spans="1:28" x14ac:dyDescent="0.2">
      <c r="A72" s="8">
        <f>IFERROR(VLOOKUP(B72,'[1]DADOS (OCULTAR)'!$Q$3:$S$136,3,0),"")</f>
        <v>9767633000366</v>
      </c>
      <c r="B72" s="9" t="str">
        <f>'[1]TCE - ANEXO III - Preencher'!C81</f>
        <v>HOSPITAL ERMÍRIO COUTINHO - CG Nº 014/2022</v>
      </c>
      <c r="C72" s="10"/>
      <c r="D72" s="11" t="str">
        <f>'[1]TCE - ANEXO III - Preencher'!E81</f>
        <v>CINARA MARIANO PIMENTEL CAMPOS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45505</v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221.73</v>
      </c>
      <c r="K72" s="15">
        <f>'[1]TCE - ANEXO III - Preencher'!L81</f>
        <v>105.18</v>
      </c>
      <c r="L72" s="15">
        <f>'[1]TCE - ANEXO III - Preencher'!M81</f>
        <v>7.06</v>
      </c>
      <c r="M72" s="15">
        <f t="shared" si="7"/>
        <v>98.12</v>
      </c>
      <c r="N72" s="15">
        <f>'[1]TCE - ANEXO III - Preencher'!O81</f>
        <v>1.81</v>
      </c>
      <c r="O72" s="15">
        <f>'[1]TCE - ANEXO III - Preencher'!P81</f>
        <v>0</v>
      </c>
      <c r="P72" s="16">
        <f t="shared" si="8"/>
        <v>1.81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1913</v>
      </c>
      <c r="Y72" s="15">
        <f>'[1]TCE - ANEXO III - Preencher'!Z81</f>
        <v>0</v>
      </c>
      <c r="Z72" s="16">
        <f t="shared" si="11"/>
        <v>1913</v>
      </c>
      <c r="AA72" s="17" t="str">
        <f>IF('[1]TCE - ANEXO III - Preencher'!AB81="","",'[1]TCE - ANEXO III - Preencher'!AB81)</f>
        <v xml:space="preserve">ABONO ASSIS COMP </v>
      </c>
      <c r="AB72" s="15">
        <f t="shared" si="6"/>
        <v>2234.66</v>
      </c>
    </row>
    <row r="73" spans="1:28" x14ac:dyDescent="0.2">
      <c r="A73" s="8">
        <f>IFERROR(VLOOKUP(B73,'[1]DADOS (OCULTAR)'!$Q$3:$S$136,3,0),"")</f>
        <v>9767633000366</v>
      </c>
      <c r="B73" s="9" t="str">
        <f>'[1]TCE - ANEXO III - Preencher'!C82</f>
        <v>HOSPITAL ERMÍRIO COUTINHO - CG Nº 014/2022</v>
      </c>
      <c r="C73" s="10"/>
      <c r="D73" s="11" t="str">
        <f>'[1]TCE - ANEXO III - Preencher'!E82</f>
        <v>CINTIA AMARA BARBOSA DA SILVA RAMOS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45505</v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227.77</v>
      </c>
      <c r="K73" s="15">
        <f>'[1]TCE - ANEXO III - Preencher'!L82</f>
        <v>105.18</v>
      </c>
      <c r="L73" s="15">
        <f>'[1]TCE - ANEXO III - Preencher'!M82</f>
        <v>2.79</v>
      </c>
      <c r="M73" s="15">
        <f t="shared" si="7"/>
        <v>102.39</v>
      </c>
      <c r="N73" s="15">
        <f>'[1]TCE - ANEXO III - Preencher'!O82</f>
        <v>4.9800000000000004</v>
      </c>
      <c r="O73" s="15">
        <f>'[1]TCE - ANEXO III - Preencher'!P82</f>
        <v>0</v>
      </c>
      <c r="P73" s="16">
        <f t="shared" si="8"/>
        <v>4.9800000000000004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2459.15</v>
      </c>
      <c r="Y73" s="15">
        <f>'[1]TCE - ANEXO III - Preencher'!Z82</f>
        <v>0</v>
      </c>
      <c r="Z73" s="16">
        <f t="shared" si="11"/>
        <v>2459.15</v>
      </c>
      <c r="AA73" s="17" t="str">
        <f>IF('[1]TCE - ANEXO III - Preencher'!AB82="","",'[1]TCE - ANEXO III - Preencher'!AB82)</f>
        <v xml:space="preserve">ABONO ASSIS COMP </v>
      </c>
      <c r="AB73" s="15">
        <f t="shared" si="6"/>
        <v>2794.29</v>
      </c>
    </row>
    <row r="74" spans="1:28" x14ac:dyDescent="0.2">
      <c r="A74" s="8">
        <f>IFERROR(VLOOKUP(B74,'[1]DADOS (OCULTAR)'!$Q$3:$S$136,3,0),"")</f>
        <v>9767633000366</v>
      </c>
      <c r="B74" s="9" t="str">
        <f>'[1]TCE - ANEXO III - Preencher'!C83</f>
        <v>HOSPITAL ERMÍRIO COUTINHO - CG Nº 014/2022</v>
      </c>
      <c r="C74" s="10"/>
      <c r="D74" s="11" t="str">
        <f>'[1]TCE - ANEXO III - Preencher'!E83</f>
        <v>CINTIA VANESSA MARQUES DO NASCIMENTO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45505</v>
      </c>
      <c r="H74" s="14">
        <f>'[1]TCE - ANEXO III - Preencher'!I83</f>
        <v>0</v>
      </c>
      <c r="I74" s="14">
        <f>'[1]TCE - ANEXO III - Preencher'!J83</f>
        <v>22.59</v>
      </c>
      <c r="J74" s="14">
        <f>'[1]TCE - ANEXO III - Preencher'!K83</f>
        <v>0</v>
      </c>
      <c r="K74" s="15">
        <f>'[1]TCE - ANEXO III - Preencher'!L83</f>
        <v>105.18</v>
      </c>
      <c r="L74" s="15">
        <f>'[1]TCE - ANEXO III - Preencher'!M83</f>
        <v>7.06</v>
      </c>
      <c r="M74" s="15">
        <f t="shared" si="7"/>
        <v>98.12</v>
      </c>
      <c r="N74" s="15">
        <f>'[1]TCE - ANEXO III - Preencher'!O83</f>
        <v>1.81</v>
      </c>
      <c r="O74" s="15">
        <f>'[1]TCE - ANEXO III - Preencher'!P83</f>
        <v>0</v>
      </c>
      <c r="P74" s="16">
        <f t="shared" si="8"/>
        <v>1.81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956.5</v>
      </c>
      <c r="Y74" s="15">
        <f>'[1]TCE - ANEXO III - Preencher'!Z83</f>
        <v>0</v>
      </c>
      <c r="Z74" s="16">
        <f t="shared" si="11"/>
        <v>956.5</v>
      </c>
      <c r="AA74" s="17" t="str">
        <f>IF('[1]TCE - ANEXO III - Preencher'!AB83="","",'[1]TCE - ANEXO III - Preencher'!AB83)</f>
        <v xml:space="preserve">ABONO ASSIS COMP </v>
      </c>
      <c r="AB74" s="15">
        <f t="shared" si="6"/>
        <v>1079.02</v>
      </c>
    </row>
    <row r="75" spans="1:28" x14ac:dyDescent="0.2">
      <c r="A75" s="8">
        <f>IFERROR(VLOOKUP(B75,'[1]DADOS (OCULTAR)'!$Q$3:$S$136,3,0),"")</f>
        <v>9767633000366</v>
      </c>
      <c r="B75" s="9" t="str">
        <f>'[1]TCE - ANEXO III - Preencher'!C84</f>
        <v>HOSPITAL ERMÍRIO COUTINHO - CG Nº 014/2022</v>
      </c>
      <c r="C75" s="10"/>
      <c r="D75" s="11" t="str">
        <f>'[1]TCE - ANEXO III - Preencher'!E84</f>
        <v>CINTYA DE SENA GUERRA ALBUQUERQUE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45505</v>
      </c>
      <c r="H75" s="14">
        <f>'[1]TCE - ANEXO III - Preencher'!I84</f>
        <v>0</v>
      </c>
      <c r="I75" s="14">
        <f>'[1]TCE - ANEXO III - Preencher'!J84</f>
        <v>264.89</v>
      </c>
      <c r="J75" s="14">
        <f>'[1]TCE - ANEXO III - Preencher'!K84</f>
        <v>0</v>
      </c>
      <c r="K75" s="15">
        <f>'[1]TCE - ANEXO III - Preencher'!L84</f>
        <v>105.18</v>
      </c>
      <c r="L75" s="15">
        <f>'[1]TCE - ANEXO III - Preencher'!M84</f>
        <v>3.33</v>
      </c>
      <c r="M75" s="15">
        <f t="shared" si="7"/>
        <v>101.85000000000001</v>
      </c>
      <c r="N75" s="15">
        <f>'[1]TCE - ANEXO III - Preencher'!O84</f>
        <v>4.9800000000000004</v>
      </c>
      <c r="O75" s="15">
        <f>'[1]TCE - ANEXO III - Preencher'!P84</f>
        <v>0</v>
      </c>
      <c r="P75" s="16">
        <f t="shared" si="8"/>
        <v>4.9800000000000004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2096.2800000000002</v>
      </c>
      <c r="Y75" s="15">
        <f>'[1]TCE - ANEXO III - Preencher'!Z84</f>
        <v>0</v>
      </c>
      <c r="Z75" s="16">
        <f t="shared" si="11"/>
        <v>2096.2800000000002</v>
      </c>
      <c r="AA75" s="17" t="str">
        <f>IF('[1]TCE - ANEXO III - Preencher'!AB84="","",'[1]TCE - ANEXO III - Preencher'!AB84)</f>
        <v xml:space="preserve">ABONO ASSIS COMP </v>
      </c>
      <c r="AB75" s="15">
        <f t="shared" si="6"/>
        <v>2468</v>
      </c>
    </row>
    <row r="76" spans="1:28" x14ac:dyDescent="0.2">
      <c r="A76" s="8">
        <f>IFERROR(VLOOKUP(B76,'[1]DADOS (OCULTAR)'!$Q$3:$S$136,3,0),"")</f>
        <v>9767633000366</v>
      </c>
      <c r="B76" s="9" t="str">
        <f>'[1]TCE - ANEXO III - Preencher'!C85</f>
        <v>HOSPITAL ERMÍRIO COUTINHO - CG Nº 014/2022</v>
      </c>
      <c r="C76" s="10"/>
      <c r="D76" s="11" t="str">
        <f>'[1]TCE - ANEXO III - Preencher'!E85</f>
        <v>CLAUDIA LIMA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3242-05</v>
      </c>
      <c r="G76" s="13">
        <f>IF('[1]TCE - ANEXO III - Preencher'!H85="","",'[1]TCE - ANEXO III - Preencher'!H85)</f>
        <v>45505</v>
      </c>
      <c r="H76" s="14">
        <f>'[1]TCE - ANEXO III - Preencher'!I85</f>
        <v>0</v>
      </c>
      <c r="I76" s="14">
        <f>'[1]TCE - ANEXO III - Preencher'!J85</f>
        <v>185.11</v>
      </c>
      <c r="J76" s="14">
        <f>'[1]TCE - ANEXO III - Preencher'!K85</f>
        <v>0</v>
      </c>
      <c r="K76" s="15">
        <f>'[1]TCE - ANEXO III - Preencher'!L85</f>
        <v>105.18</v>
      </c>
      <c r="L76" s="15">
        <f>'[1]TCE - ANEXO III - Preencher'!M85</f>
        <v>7.06</v>
      </c>
      <c r="M76" s="15">
        <f t="shared" si="7"/>
        <v>98.12</v>
      </c>
      <c r="N76" s="15">
        <f>'[1]TCE - ANEXO III - Preencher'!O85</f>
        <v>1.81</v>
      </c>
      <c r="O76" s="15">
        <f>'[1]TCE - ANEXO III - Preencher'!P85</f>
        <v>0</v>
      </c>
      <c r="P76" s="16">
        <f t="shared" si="8"/>
        <v>1.81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285.04000000000002</v>
      </c>
    </row>
    <row r="77" spans="1:28" x14ac:dyDescent="0.2">
      <c r="A77" s="8">
        <f>IFERROR(VLOOKUP(B77,'[1]DADOS (OCULTAR)'!$Q$3:$S$136,3,0),"")</f>
        <v>9767633000366</v>
      </c>
      <c r="B77" s="9" t="str">
        <f>'[1]TCE - ANEXO III - Preencher'!C86</f>
        <v>HOSPITAL ERMÍRIO COUTINHO - CG Nº 014/2022</v>
      </c>
      <c r="C77" s="10"/>
      <c r="D77" s="11" t="str">
        <f>'[1]TCE - ANEXO III - Preencher'!E86</f>
        <v>CLEITON DIEGO SOUZA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7823-20</v>
      </c>
      <c r="G77" s="13">
        <f>IF('[1]TCE - ANEXO III - Preencher'!H86="","",'[1]TCE - ANEXO III - Preencher'!H86)</f>
        <v>45505</v>
      </c>
      <c r="H77" s="14">
        <f>'[1]TCE - ANEXO III - Preencher'!I86</f>
        <v>0</v>
      </c>
      <c r="I77" s="14">
        <f>'[1]TCE - ANEXO III - Preencher'!J86</f>
        <v>180.05</v>
      </c>
      <c r="J77" s="14">
        <f>'[1]TCE - ANEXO III - Preencher'!K86</f>
        <v>0</v>
      </c>
      <c r="K77" s="15">
        <f>'[1]TCE - ANEXO III - Preencher'!L86</f>
        <v>105.18</v>
      </c>
      <c r="L77" s="15">
        <f>'[1]TCE - ANEXO III - Preencher'!M86</f>
        <v>7.06</v>
      </c>
      <c r="M77" s="15">
        <f t="shared" si="7"/>
        <v>98.12</v>
      </c>
      <c r="N77" s="15">
        <f>'[1]TCE - ANEXO III - Preencher'!O86</f>
        <v>1.81</v>
      </c>
      <c r="O77" s="15">
        <f>'[1]TCE - ANEXO III - Preencher'!P86</f>
        <v>0</v>
      </c>
      <c r="P77" s="16">
        <f t="shared" si="8"/>
        <v>1.81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279.98</v>
      </c>
    </row>
    <row r="78" spans="1:28" x14ac:dyDescent="0.2">
      <c r="A78" s="8">
        <f>IFERROR(VLOOKUP(B78,'[1]DADOS (OCULTAR)'!$Q$3:$S$136,3,0),"")</f>
        <v>9767633000366</v>
      </c>
      <c r="B78" s="9" t="str">
        <f>'[1]TCE - ANEXO III - Preencher'!C87</f>
        <v>HOSPITAL ERMÍRIO COUTINHO - CG Nº 014/2022</v>
      </c>
      <c r="C78" s="10"/>
      <c r="D78" s="11" t="str">
        <f>'[1]TCE - ANEXO III - Preencher'!E87</f>
        <v>CLELIA FERNANDA MENDES DE AGUIAR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2516-05</v>
      </c>
      <c r="G78" s="13">
        <f>IF('[1]TCE - ANEXO III - Preencher'!H87="","",'[1]TCE - ANEXO III - Preencher'!H87)</f>
        <v>45505</v>
      </c>
      <c r="H78" s="14">
        <f>'[1]TCE - ANEXO III - Preencher'!I87</f>
        <v>0</v>
      </c>
      <c r="I78" s="14">
        <f>'[1]TCE - ANEXO III - Preencher'!J87</f>
        <v>258.76</v>
      </c>
      <c r="J78" s="14">
        <f>'[1]TCE - ANEXO III - Preencher'!K87</f>
        <v>0</v>
      </c>
      <c r="K78" s="15">
        <f>'[1]TCE - ANEXO III - Preencher'!L87</f>
        <v>105.18</v>
      </c>
      <c r="L78" s="15">
        <f>'[1]TCE - ANEXO III - Preencher'!M87</f>
        <v>7.06</v>
      </c>
      <c r="M78" s="15">
        <f t="shared" si="7"/>
        <v>98.12</v>
      </c>
      <c r="N78" s="15">
        <f>'[1]TCE - ANEXO III - Preencher'!O87</f>
        <v>1.98</v>
      </c>
      <c r="O78" s="15">
        <f>'[1]TCE - ANEXO III - Preencher'!P87</f>
        <v>0</v>
      </c>
      <c r="P78" s="16">
        <f t="shared" si="8"/>
        <v>1.98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358.86</v>
      </c>
    </row>
    <row r="79" spans="1:28" x14ac:dyDescent="0.2">
      <c r="A79" s="8">
        <f>IFERROR(VLOOKUP(B79,'[1]DADOS (OCULTAR)'!$Q$3:$S$136,3,0),"")</f>
        <v>9767633000366</v>
      </c>
      <c r="B79" s="9" t="str">
        <f>'[1]TCE - ANEXO III - Preencher'!C88</f>
        <v>HOSPITAL ERMÍRIO COUTINHO - CG Nº 014/2022</v>
      </c>
      <c r="C79" s="10"/>
      <c r="D79" s="11" t="str">
        <f>'[1]TCE - ANEXO III - Preencher'!E88</f>
        <v>CLOVIS FRANCISCO DA SILVA DUBEUX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2252-50</v>
      </c>
      <c r="G79" s="13">
        <f>IF('[1]TCE - ANEXO III - Preencher'!H88="","",'[1]TCE - ANEXO III - Preencher'!H88)</f>
        <v>45505</v>
      </c>
      <c r="H79" s="14">
        <f>'[1]TCE - ANEXO III - Preencher'!I88</f>
        <v>0</v>
      </c>
      <c r="I79" s="14">
        <f>'[1]TCE - ANEXO III - Preencher'!J88</f>
        <v>862.55</v>
      </c>
      <c r="J79" s="14">
        <f>'[1]TCE - ANEXO III - Preencher'!K88</f>
        <v>0</v>
      </c>
      <c r="K79" s="15">
        <f>'[1]TCE - ANEXO III - Preencher'!L88</f>
        <v>105.18</v>
      </c>
      <c r="L79" s="15">
        <f>'[1]TCE - ANEXO III - Preencher'!M88</f>
        <v>7.06</v>
      </c>
      <c r="M79" s="15">
        <f t="shared" si="7"/>
        <v>98.12</v>
      </c>
      <c r="N79" s="15">
        <f>'[1]TCE - ANEXO III - Preencher'!O88</f>
        <v>8.58</v>
      </c>
      <c r="O79" s="15">
        <f>'[1]TCE - ANEXO III - Preencher'!P88</f>
        <v>0</v>
      </c>
      <c r="P79" s="16">
        <f t="shared" si="8"/>
        <v>8.58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969.25</v>
      </c>
    </row>
    <row r="80" spans="1:28" x14ac:dyDescent="0.2">
      <c r="A80" s="8">
        <f>IFERROR(VLOOKUP(B80,'[1]DADOS (OCULTAR)'!$Q$3:$S$136,3,0),"")</f>
        <v>9767633000366</v>
      </c>
      <c r="B80" s="9" t="str">
        <f>'[1]TCE - ANEXO III - Preencher'!C89</f>
        <v>HOSPITAL ERMÍRIO COUTINHO - CG Nº 014/2022</v>
      </c>
      <c r="C80" s="10"/>
      <c r="D80" s="11" t="str">
        <f>'[1]TCE - ANEXO III - Preencher'!E89</f>
        <v>CLOVIS MARQUES FILHO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2252-50</v>
      </c>
      <c r="G80" s="13">
        <f>IF('[1]TCE - ANEXO III - Preencher'!H89="","",'[1]TCE - ANEXO III - Preencher'!H89)</f>
        <v>45505</v>
      </c>
      <c r="H80" s="14">
        <f>'[1]TCE - ANEXO III - Preencher'!I89</f>
        <v>0</v>
      </c>
      <c r="I80" s="14">
        <f>'[1]TCE - ANEXO III - Preencher'!J89</f>
        <v>773.69</v>
      </c>
      <c r="J80" s="14">
        <f>'[1]TCE - ANEXO III - Preencher'!K89</f>
        <v>0</v>
      </c>
      <c r="K80" s="15">
        <f>'[1]TCE - ANEXO III - Preencher'!L89</f>
        <v>105.18</v>
      </c>
      <c r="L80" s="15">
        <f>'[1]TCE - ANEXO III - Preencher'!M89</f>
        <v>7.06</v>
      </c>
      <c r="M80" s="15">
        <f t="shared" si="7"/>
        <v>98.12</v>
      </c>
      <c r="N80" s="15">
        <f>'[1]TCE - ANEXO III - Preencher'!O89</f>
        <v>8.58</v>
      </c>
      <c r="O80" s="15">
        <f>'[1]TCE - ANEXO III - Preencher'!P89</f>
        <v>0</v>
      </c>
      <c r="P80" s="16">
        <f t="shared" si="8"/>
        <v>8.58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880.3900000000001</v>
      </c>
    </row>
    <row r="81" spans="1:28" x14ac:dyDescent="0.2">
      <c r="A81" s="8">
        <f>IFERROR(VLOOKUP(B81,'[1]DADOS (OCULTAR)'!$Q$3:$S$136,3,0),"")</f>
        <v>9767633000366</v>
      </c>
      <c r="B81" s="9" t="str">
        <f>'[1]TCE - ANEXO III - Preencher'!C90</f>
        <v>HOSPITAL ERMÍRIO COUTINHO - CG Nº 014/2022</v>
      </c>
      <c r="C81" s="10"/>
      <c r="D81" s="11" t="str">
        <f>'[1]TCE - ANEXO III - Preencher'!E90</f>
        <v>COSMA SEVERINA DA CONCEICAO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45505</v>
      </c>
      <c r="H81" s="14">
        <f>'[1]TCE - ANEXO III - Preencher'!I90</f>
        <v>0</v>
      </c>
      <c r="I81" s="14">
        <f>'[1]TCE - ANEXO III - Preencher'!J90</f>
        <v>171.68</v>
      </c>
      <c r="J81" s="14">
        <f>'[1]TCE - ANEXO III - Preencher'!K90</f>
        <v>0</v>
      </c>
      <c r="K81" s="15">
        <f>'[1]TCE - ANEXO III - Preencher'!L90</f>
        <v>105.18</v>
      </c>
      <c r="L81" s="15">
        <f>'[1]TCE - ANEXO III - Preencher'!M90</f>
        <v>7.06</v>
      </c>
      <c r="M81" s="15">
        <f t="shared" si="7"/>
        <v>98.12</v>
      </c>
      <c r="N81" s="15">
        <f>'[1]TCE - ANEXO III - Preencher'!O90</f>
        <v>1.81</v>
      </c>
      <c r="O81" s="15">
        <f>'[1]TCE - ANEXO III - Preencher'!P90</f>
        <v>0</v>
      </c>
      <c r="P81" s="16">
        <f t="shared" si="8"/>
        <v>1.81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1913</v>
      </c>
      <c r="Y81" s="15">
        <f>'[1]TCE - ANEXO III - Preencher'!Z90</f>
        <v>0</v>
      </c>
      <c r="Z81" s="16">
        <f t="shared" si="11"/>
        <v>1913</v>
      </c>
      <c r="AA81" s="17" t="str">
        <f>IF('[1]TCE - ANEXO III - Preencher'!AB90="","",'[1]TCE - ANEXO III - Preencher'!AB90)</f>
        <v xml:space="preserve">ABONO ASSIS COMP </v>
      </c>
      <c r="AB81" s="15">
        <f t="shared" si="6"/>
        <v>2184.61</v>
      </c>
    </row>
    <row r="82" spans="1:28" x14ac:dyDescent="0.2">
      <c r="A82" s="8">
        <f>IFERROR(VLOOKUP(B82,'[1]DADOS (OCULTAR)'!$Q$3:$S$136,3,0),"")</f>
        <v>9767633000366</v>
      </c>
      <c r="B82" s="9" t="str">
        <f>'[1]TCE - ANEXO III - Preencher'!C91</f>
        <v>HOSPITAL ERMÍRIO COUTINHO - CG Nº 014/2022</v>
      </c>
      <c r="C82" s="10"/>
      <c r="D82" s="11" t="str">
        <f>'[1]TCE - ANEXO III - Preencher'!E91</f>
        <v>CRISTIANO DA SILVA BATISTA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45505</v>
      </c>
      <c r="H82" s="14">
        <f>'[1]TCE - ANEXO III - Preencher'!I91</f>
        <v>0</v>
      </c>
      <c r="I82" s="14">
        <f>'[1]TCE - ANEXO III - Preencher'!J91</f>
        <v>214.32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1.81</v>
      </c>
      <c r="O82" s="15">
        <f>'[1]TCE - ANEXO III - Preencher'!P91</f>
        <v>0</v>
      </c>
      <c r="P82" s="16">
        <f t="shared" si="8"/>
        <v>1.81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1913</v>
      </c>
      <c r="Y82" s="15">
        <f>'[1]TCE - ANEXO III - Preencher'!Z91</f>
        <v>0</v>
      </c>
      <c r="Z82" s="16">
        <f t="shared" si="11"/>
        <v>1913</v>
      </c>
      <c r="AA82" s="17" t="str">
        <f>IF('[1]TCE - ANEXO III - Preencher'!AB91="","",'[1]TCE - ANEXO III - Preencher'!AB91)</f>
        <v xml:space="preserve">ABONO ASSIS COMP </v>
      </c>
      <c r="AB82" s="15">
        <f t="shared" si="6"/>
        <v>2129.13</v>
      </c>
    </row>
    <row r="83" spans="1:28" x14ac:dyDescent="0.2">
      <c r="A83" s="8">
        <f>IFERROR(VLOOKUP(B83,'[1]DADOS (OCULTAR)'!$Q$3:$S$136,3,0),"")</f>
        <v>9767633000366</v>
      </c>
      <c r="B83" s="9" t="str">
        <f>'[1]TCE - ANEXO III - Preencher'!C92</f>
        <v>HOSPITAL ERMÍRIO COUTINHO - CG Nº 014/2022</v>
      </c>
      <c r="C83" s="10"/>
      <c r="D83" s="11" t="str">
        <f>'[1]TCE - ANEXO III - Preencher'!E92</f>
        <v>CRISTINA MARIA CABRAL DE MELO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45505</v>
      </c>
      <c r="H83" s="14">
        <f>'[1]TCE - ANEXO III - Preencher'!I92</f>
        <v>0</v>
      </c>
      <c r="I83" s="14">
        <f>'[1]TCE - ANEXO III - Preencher'!J92</f>
        <v>147.96</v>
      </c>
      <c r="J83" s="14">
        <f>'[1]TCE - ANEXO III - Preencher'!K92</f>
        <v>0</v>
      </c>
      <c r="K83" s="15">
        <f>'[1]TCE - ANEXO III - Preencher'!L92</f>
        <v>105.18</v>
      </c>
      <c r="L83" s="15">
        <f>'[1]TCE - ANEXO III - Preencher'!M92</f>
        <v>7.06</v>
      </c>
      <c r="M83" s="15">
        <f t="shared" si="7"/>
        <v>98.12</v>
      </c>
      <c r="N83" s="15">
        <f>'[1]TCE - ANEXO III - Preencher'!O92</f>
        <v>1.81</v>
      </c>
      <c r="O83" s="15">
        <f>'[1]TCE - ANEXO III - Preencher'!P92</f>
        <v>0</v>
      </c>
      <c r="P83" s="16">
        <f t="shared" si="8"/>
        <v>1.81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1913</v>
      </c>
      <c r="Y83" s="15">
        <f>'[1]TCE - ANEXO III - Preencher'!Z92</f>
        <v>0</v>
      </c>
      <c r="Z83" s="16">
        <f t="shared" si="11"/>
        <v>1913</v>
      </c>
      <c r="AA83" s="17" t="str">
        <f>IF('[1]TCE - ANEXO III - Preencher'!AB92="","",'[1]TCE - ANEXO III - Preencher'!AB92)</f>
        <v xml:space="preserve">ABONO ASSIS COMP </v>
      </c>
      <c r="AB83" s="15">
        <f t="shared" si="6"/>
        <v>2160.89</v>
      </c>
    </row>
    <row r="84" spans="1:28" x14ac:dyDescent="0.2">
      <c r="A84" s="8">
        <f>IFERROR(VLOOKUP(B84,'[1]DADOS (OCULTAR)'!$Q$3:$S$136,3,0),"")</f>
        <v>9767633000366</v>
      </c>
      <c r="B84" s="9" t="str">
        <f>'[1]TCE - ANEXO III - Preencher'!C93</f>
        <v>HOSPITAL ERMÍRIO COUTINHO - CG Nº 014/2022</v>
      </c>
      <c r="C84" s="10"/>
      <c r="D84" s="11" t="str">
        <f>'[1]TCE - ANEXO III - Preencher'!E93</f>
        <v>CYNTHIA DE ALBUQUERQUE FERREIRA LIMA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2235-05</v>
      </c>
      <c r="G84" s="13">
        <f>IF('[1]TCE - ANEXO III - Preencher'!H93="","",'[1]TCE - ANEXO III - Preencher'!H93)</f>
        <v>45505</v>
      </c>
      <c r="H84" s="14">
        <f>'[1]TCE - ANEXO III - Preencher'!I93</f>
        <v>0</v>
      </c>
      <c r="I84" s="14">
        <f>'[1]TCE - ANEXO III - Preencher'!J93</f>
        <v>293.20999999999998</v>
      </c>
      <c r="J84" s="14">
        <f>'[1]TCE - ANEXO III - Preencher'!K93</f>
        <v>0</v>
      </c>
      <c r="K84" s="15">
        <f>'[1]TCE - ANEXO III - Preencher'!L93</f>
        <v>105.18</v>
      </c>
      <c r="L84" s="15">
        <f>'[1]TCE - ANEXO III - Preencher'!M93</f>
        <v>3.59</v>
      </c>
      <c r="M84" s="15">
        <f t="shared" si="7"/>
        <v>101.59</v>
      </c>
      <c r="N84" s="15">
        <f>'[1]TCE - ANEXO III - Preencher'!O93</f>
        <v>4.9800000000000004</v>
      </c>
      <c r="O84" s="15">
        <f>'[1]TCE - ANEXO III - Preencher'!P93</f>
        <v>0</v>
      </c>
      <c r="P84" s="16">
        <f t="shared" si="8"/>
        <v>4.9800000000000004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399.78</v>
      </c>
    </row>
    <row r="85" spans="1:28" x14ac:dyDescent="0.2">
      <c r="A85" s="8">
        <f>IFERROR(VLOOKUP(B85,'[1]DADOS (OCULTAR)'!$Q$3:$S$136,3,0),"")</f>
        <v>9767633000366</v>
      </c>
      <c r="B85" s="9" t="str">
        <f>'[1]TCE - ANEXO III - Preencher'!C94</f>
        <v>HOSPITAL ERMÍRIO COUTINHO - CG Nº 014/2022</v>
      </c>
      <c r="C85" s="10"/>
      <c r="D85" s="11" t="str">
        <f>'[1]TCE - ANEXO III - Preencher'!E94</f>
        <v>DANIELE MARIA RIBEIRO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5143-20</v>
      </c>
      <c r="G85" s="13">
        <f>IF('[1]TCE - ANEXO III - Preencher'!H94="","",'[1]TCE - ANEXO III - Preencher'!H94)</f>
        <v>45505</v>
      </c>
      <c r="H85" s="14">
        <f>'[1]TCE - ANEXO III - Preencher'!I94</f>
        <v>0</v>
      </c>
      <c r="I85" s="14">
        <f>'[1]TCE - ANEXO III - Preencher'!J94</f>
        <v>139.15</v>
      </c>
      <c r="J85" s="14">
        <f>'[1]TCE - ANEXO III - Preencher'!K94</f>
        <v>0</v>
      </c>
      <c r="K85" s="15">
        <f>'[1]TCE - ANEXO III - Preencher'!L94</f>
        <v>105.18</v>
      </c>
      <c r="L85" s="15">
        <f>'[1]TCE - ANEXO III - Preencher'!M94</f>
        <v>7.06</v>
      </c>
      <c r="M85" s="15">
        <f t="shared" si="7"/>
        <v>98.12</v>
      </c>
      <c r="N85" s="15">
        <f>'[1]TCE - ANEXO III - Preencher'!O94</f>
        <v>1.81</v>
      </c>
      <c r="O85" s="15">
        <f>'[1]TCE - ANEXO III - Preencher'!P94</f>
        <v>0</v>
      </c>
      <c r="P85" s="16">
        <f t="shared" si="8"/>
        <v>1.81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239.08</v>
      </c>
    </row>
    <row r="86" spans="1:28" x14ac:dyDescent="0.2">
      <c r="A86" s="8">
        <f>IFERROR(VLOOKUP(B86,'[1]DADOS (OCULTAR)'!$Q$3:$S$136,3,0),"")</f>
        <v>9767633000366</v>
      </c>
      <c r="B86" s="9" t="str">
        <f>'[1]TCE - ANEXO III - Preencher'!C95</f>
        <v>HOSPITAL ERMÍRIO COUTINHO - CG Nº 014/2022</v>
      </c>
      <c r="C86" s="10"/>
      <c r="D86" s="11" t="str">
        <f>'[1]TCE - ANEXO III - Preencher'!E95</f>
        <v>DANIELLE BARBOSA SANTIAGO E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45505</v>
      </c>
      <c r="H86" s="14">
        <f>'[1]TCE - ANEXO III - Preencher'!I95</f>
        <v>0</v>
      </c>
      <c r="I86" s="14">
        <f>'[1]TCE - ANEXO III - Preencher'!J95</f>
        <v>159.25</v>
      </c>
      <c r="J86" s="14">
        <f>'[1]TCE - ANEXO III - Preencher'!K95</f>
        <v>0</v>
      </c>
      <c r="K86" s="15">
        <f>'[1]TCE - ANEXO III - Preencher'!L95</f>
        <v>105.18</v>
      </c>
      <c r="L86" s="15">
        <f>'[1]TCE - ANEXO III - Preencher'!M95</f>
        <v>7.06</v>
      </c>
      <c r="M86" s="15">
        <f t="shared" si="7"/>
        <v>98.12</v>
      </c>
      <c r="N86" s="15">
        <f>'[1]TCE - ANEXO III - Preencher'!O95</f>
        <v>1.81</v>
      </c>
      <c r="O86" s="15">
        <f>'[1]TCE - ANEXO III - Preencher'!P95</f>
        <v>0</v>
      </c>
      <c r="P86" s="16">
        <f t="shared" si="8"/>
        <v>1.81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1913</v>
      </c>
      <c r="Y86" s="15">
        <f>'[1]TCE - ANEXO III - Preencher'!Z95</f>
        <v>0</v>
      </c>
      <c r="Z86" s="16">
        <f t="shared" si="11"/>
        <v>1913</v>
      </c>
      <c r="AA86" s="17" t="str">
        <f>IF('[1]TCE - ANEXO III - Preencher'!AB95="","",'[1]TCE - ANEXO III - Preencher'!AB95)</f>
        <v xml:space="preserve">ABONO ASSIS COMP </v>
      </c>
      <c r="AB86" s="15">
        <f t="shared" si="6"/>
        <v>2172.1799999999998</v>
      </c>
    </row>
    <row r="87" spans="1:28" x14ac:dyDescent="0.2">
      <c r="A87" s="8">
        <f>IFERROR(VLOOKUP(B87,'[1]DADOS (OCULTAR)'!$Q$3:$S$136,3,0),"")</f>
        <v>9767633000366</v>
      </c>
      <c r="B87" s="9" t="str">
        <f>'[1]TCE - ANEXO III - Preencher'!C96</f>
        <v>HOSPITAL ERMÍRIO COUTINHO - CG Nº 014/2022</v>
      </c>
      <c r="C87" s="10"/>
      <c r="D87" s="11" t="str">
        <f>'[1]TCE - ANEXO III - Preencher'!E96</f>
        <v>DANIELLE CASSIMIRO PEREIRA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5132-05</v>
      </c>
      <c r="G87" s="13">
        <f>IF('[1]TCE - ANEXO III - Preencher'!H96="","",'[1]TCE - ANEXO III - Preencher'!H96)</f>
        <v>45505</v>
      </c>
      <c r="H87" s="14">
        <f>'[1]TCE - ANEXO III - Preencher'!I96</f>
        <v>0</v>
      </c>
      <c r="I87" s="14">
        <f>'[1]TCE - ANEXO III - Preencher'!J96</f>
        <v>156.1</v>
      </c>
      <c r="J87" s="14">
        <f>'[1]TCE - ANEXO III - Preencher'!K96</f>
        <v>0</v>
      </c>
      <c r="K87" s="15">
        <f>'[1]TCE - ANEXO III - Preencher'!L96</f>
        <v>105.18</v>
      </c>
      <c r="L87" s="15">
        <f>'[1]TCE - ANEXO III - Preencher'!M96</f>
        <v>7.06</v>
      </c>
      <c r="M87" s="15">
        <f t="shared" si="7"/>
        <v>98.12</v>
      </c>
      <c r="N87" s="15">
        <f>'[1]TCE - ANEXO III - Preencher'!O96</f>
        <v>1.81</v>
      </c>
      <c r="O87" s="15">
        <f>'[1]TCE - ANEXO III - Preencher'!P96</f>
        <v>0</v>
      </c>
      <c r="P87" s="16">
        <f t="shared" si="8"/>
        <v>1.81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256.02999999999997</v>
      </c>
    </row>
    <row r="88" spans="1:28" x14ac:dyDescent="0.2">
      <c r="A88" s="8">
        <f>IFERROR(VLOOKUP(B88,'[1]DADOS (OCULTAR)'!$Q$3:$S$136,3,0),"")</f>
        <v>9767633000366</v>
      </c>
      <c r="B88" s="9" t="str">
        <f>'[1]TCE - ANEXO III - Preencher'!C97</f>
        <v>HOSPITAL ERMÍRIO COUTINHO - CG Nº 014/2022</v>
      </c>
      <c r="C88" s="10"/>
      <c r="D88" s="11" t="str">
        <f>'[1]TCE - ANEXO III - Preencher'!E97</f>
        <v>DANNIELI D ALMEIDA LINS REGIS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>
        <f>IF('[1]TCE - ANEXO III - Preencher'!H97="","",'[1]TCE - ANEXO III - Preencher'!H97)</f>
        <v>45505</v>
      </c>
      <c r="H88" s="14">
        <f>'[1]TCE - ANEXO III - Preencher'!I97</f>
        <v>0</v>
      </c>
      <c r="I88" s="14">
        <f>'[1]TCE - ANEXO III - Preencher'!J97</f>
        <v>335.2</v>
      </c>
      <c r="J88" s="14">
        <f>'[1]TCE - ANEXO III - Preencher'!K97</f>
        <v>0</v>
      </c>
      <c r="K88" s="15">
        <f>'[1]TCE - ANEXO III - Preencher'!L97</f>
        <v>105.18</v>
      </c>
      <c r="L88" s="15">
        <f>'[1]TCE - ANEXO III - Preencher'!M97</f>
        <v>3.59</v>
      </c>
      <c r="M88" s="15">
        <f t="shared" si="7"/>
        <v>101.59</v>
      </c>
      <c r="N88" s="15">
        <f>'[1]TCE - ANEXO III - Preencher'!O97</f>
        <v>4.9800000000000004</v>
      </c>
      <c r="O88" s="15">
        <f>'[1]TCE - ANEXO III - Preencher'!P97</f>
        <v>0</v>
      </c>
      <c r="P88" s="16">
        <f t="shared" si="8"/>
        <v>4.9800000000000004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1466.14</v>
      </c>
      <c r="Y88" s="15">
        <f>'[1]TCE - ANEXO III - Preencher'!Z97</f>
        <v>0</v>
      </c>
      <c r="Z88" s="16">
        <f t="shared" si="11"/>
        <v>1466.14</v>
      </c>
      <c r="AA88" s="17" t="str">
        <f>IF('[1]TCE - ANEXO III - Preencher'!AB97="","",'[1]TCE - ANEXO III - Preencher'!AB97)</f>
        <v xml:space="preserve">ABONO ASSIS COMP </v>
      </c>
      <c r="AB88" s="15">
        <f t="shared" si="6"/>
        <v>1907.91</v>
      </c>
    </row>
    <row r="89" spans="1:28" x14ac:dyDescent="0.2">
      <c r="A89" s="8">
        <f>IFERROR(VLOOKUP(B89,'[1]DADOS (OCULTAR)'!$Q$3:$S$136,3,0),"")</f>
        <v>9767633000366</v>
      </c>
      <c r="B89" s="9" t="str">
        <f>'[1]TCE - ANEXO III - Preencher'!C98</f>
        <v>HOSPITAL ERMÍRIO COUTINHO - CG Nº 014/2022</v>
      </c>
      <c r="C89" s="10"/>
      <c r="D89" s="11" t="str">
        <f>'[1]TCE - ANEXO III - Preencher'!E98</f>
        <v>DARCY BRITO DE BARROS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5143-20</v>
      </c>
      <c r="G89" s="13">
        <f>IF('[1]TCE - ANEXO III - Preencher'!H98="","",'[1]TCE - ANEXO III - Preencher'!H98)</f>
        <v>45505</v>
      </c>
      <c r="H89" s="14">
        <f>'[1]TCE - ANEXO III - Preencher'!I98</f>
        <v>0</v>
      </c>
      <c r="I89" s="14">
        <f>'[1]TCE - ANEXO III - Preencher'!J98</f>
        <v>148.65</v>
      </c>
      <c r="J89" s="14">
        <f>'[1]TCE - ANEXO III - Preencher'!K98</f>
        <v>0</v>
      </c>
      <c r="K89" s="15">
        <f>'[1]TCE - ANEXO III - Preencher'!L98</f>
        <v>105.18</v>
      </c>
      <c r="L89" s="15">
        <f>'[1]TCE - ANEXO III - Preencher'!M98</f>
        <v>7.06</v>
      </c>
      <c r="M89" s="15">
        <f t="shared" si="7"/>
        <v>98.12</v>
      </c>
      <c r="N89" s="15">
        <f>'[1]TCE - ANEXO III - Preencher'!O98</f>
        <v>1.81</v>
      </c>
      <c r="O89" s="15">
        <f>'[1]TCE - ANEXO III - Preencher'!P98</f>
        <v>0</v>
      </c>
      <c r="P89" s="16">
        <f t="shared" si="8"/>
        <v>1.81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248.58</v>
      </c>
    </row>
    <row r="90" spans="1:28" x14ac:dyDescent="0.2">
      <c r="A90" s="8">
        <f>IFERROR(VLOOKUP(B90,'[1]DADOS (OCULTAR)'!$Q$3:$S$136,3,0),"")</f>
        <v>9767633000366</v>
      </c>
      <c r="B90" s="9" t="str">
        <f>'[1]TCE - ANEXO III - Preencher'!C99</f>
        <v>HOSPITAL ERMÍRIO COUTINHO - CG Nº 014/2022</v>
      </c>
      <c r="C90" s="10"/>
      <c r="D90" s="11" t="str">
        <f>'[1]TCE - ANEXO III - Preencher'!E99</f>
        <v>DAVID RICHARDE TRINDADE DO NASCIMENTO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4110-05</v>
      </c>
      <c r="G90" s="13">
        <f>IF('[1]TCE - ANEXO III - Preencher'!H99="","",'[1]TCE - ANEXO III - Preencher'!H99)</f>
        <v>45505</v>
      </c>
      <c r="H90" s="14">
        <f>'[1]TCE - ANEXO III - Preencher'!I99</f>
        <v>0</v>
      </c>
      <c r="I90" s="14">
        <f>'[1]TCE - ANEXO III - Preencher'!J99</f>
        <v>13.26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1.81</v>
      </c>
      <c r="O90" s="15">
        <f>'[1]TCE - ANEXO III - Preencher'!P99</f>
        <v>0</v>
      </c>
      <c r="P90" s="16">
        <f t="shared" si="8"/>
        <v>1.81</v>
      </c>
      <c r="Q90" s="15">
        <f>'[1]TCE - ANEXO III - Preencher'!R99</f>
        <v>80</v>
      </c>
      <c r="R90" s="15">
        <f>'[1]TCE - ANEXO III - Preencher'!S99</f>
        <v>0</v>
      </c>
      <c r="S90" s="16">
        <f t="shared" si="9"/>
        <v>80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95.07</v>
      </c>
    </row>
    <row r="91" spans="1:28" x14ac:dyDescent="0.2">
      <c r="A91" s="8">
        <f>IFERROR(VLOOKUP(B91,'[1]DADOS (OCULTAR)'!$Q$3:$S$136,3,0),"")</f>
        <v>9767633000366</v>
      </c>
      <c r="B91" s="9" t="str">
        <f>'[1]TCE - ANEXO III - Preencher'!C100</f>
        <v>HOSPITAL ERMÍRIO COUTINHO - CG Nº 014/2022</v>
      </c>
      <c r="C91" s="10"/>
      <c r="D91" s="11" t="str">
        <f>'[1]TCE - ANEXO III - Preencher'!E100</f>
        <v>DAYANE CYBELLE ARAUJO DE ANDRADE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45505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296.88</v>
      </c>
      <c r="K91" s="15">
        <f>'[1]TCE - ANEXO III - Preencher'!L100</f>
        <v>105.18</v>
      </c>
      <c r="L91" s="15">
        <f>'[1]TCE - ANEXO III - Preencher'!M100</f>
        <v>2.79</v>
      </c>
      <c r="M91" s="15">
        <f t="shared" si="7"/>
        <v>102.39</v>
      </c>
      <c r="N91" s="15">
        <f>'[1]TCE - ANEXO III - Preencher'!O100</f>
        <v>4.9800000000000004</v>
      </c>
      <c r="O91" s="15">
        <f>'[1]TCE - ANEXO III - Preencher'!P100</f>
        <v>0</v>
      </c>
      <c r="P91" s="16">
        <f t="shared" si="8"/>
        <v>4.9800000000000004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2459.15</v>
      </c>
      <c r="Y91" s="15">
        <f>'[1]TCE - ANEXO III - Preencher'!Z100</f>
        <v>0</v>
      </c>
      <c r="Z91" s="16">
        <f t="shared" si="11"/>
        <v>2459.15</v>
      </c>
      <c r="AA91" s="17" t="str">
        <f>IF('[1]TCE - ANEXO III - Preencher'!AB100="","",'[1]TCE - ANEXO III - Preencher'!AB100)</f>
        <v xml:space="preserve">ABONO ASSIS COMP </v>
      </c>
      <c r="AB91" s="15">
        <f t="shared" si="6"/>
        <v>2863.4</v>
      </c>
    </row>
    <row r="92" spans="1:28" x14ac:dyDescent="0.2">
      <c r="A92" s="8">
        <f>IFERROR(VLOOKUP(B92,'[1]DADOS (OCULTAR)'!$Q$3:$S$136,3,0),"")</f>
        <v>9767633000366</v>
      </c>
      <c r="B92" s="9" t="str">
        <f>'[1]TCE - ANEXO III - Preencher'!C101</f>
        <v>HOSPITAL ERMÍRIO COUTINHO - CG Nº 014/2022</v>
      </c>
      <c r="C92" s="10"/>
      <c r="D92" s="11" t="str">
        <f>'[1]TCE - ANEXO III - Preencher'!E101</f>
        <v>DAYANE FERNANDA CANDIDO GOMES DOS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45505</v>
      </c>
      <c r="H92" s="14">
        <f>'[1]TCE - ANEXO III - Preencher'!I101</f>
        <v>0</v>
      </c>
      <c r="I92" s="14">
        <f>'[1]TCE - ANEXO III - Preencher'!J101</f>
        <v>153.6</v>
      </c>
      <c r="J92" s="14">
        <f>'[1]TCE - ANEXO III - Preencher'!K101</f>
        <v>0</v>
      </c>
      <c r="K92" s="15">
        <f>'[1]TCE - ANEXO III - Preencher'!L101</f>
        <v>105.18</v>
      </c>
      <c r="L92" s="15">
        <f>'[1]TCE - ANEXO III - Preencher'!M101</f>
        <v>7.06</v>
      </c>
      <c r="M92" s="15">
        <f t="shared" si="7"/>
        <v>98.12</v>
      </c>
      <c r="N92" s="15">
        <f>'[1]TCE - ANEXO III - Preencher'!O101</f>
        <v>1.81</v>
      </c>
      <c r="O92" s="15">
        <f>'[1]TCE - ANEXO III - Preencher'!P101</f>
        <v>0</v>
      </c>
      <c r="P92" s="16">
        <f t="shared" si="8"/>
        <v>1.81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1913</v>
      </c>
      <c r="Y92" s="15">
        <f>'[1]TCE - ANEXO III - Preencher'!Z101</f>
        <v>0</v>
      </c>
      <c r="Z92" s="16">
        <f t="shared" si="11"/>
        <v>1913</v>
      </c>
      <c r="AA92" s="17" t="str">
        <f>IF('[1]TCE - ANEXO III - Preencher'!AB101="","",'[1]TCE - ANEXO III - Preencher'!AB101)</f>
        <v xml:space="preserve">ABONO ASSIS COMP </v>
      </c>
      <c r="AB92" s="15">
        <f t="shared" si="6"/>
        <v>2166.5300000000002</v>
      </c>
    </row>
    <row r="93" spans="1:28" x14ac:dyDescent="0.2">
      <c r="A93" s="8">
        <f>IFERROR(VLOOKUP(B93,'[1]DADOS (OCULTAR)'!$Q$3:$S$136,3,0),"")</f>
        <v>9767633000366</v>
      </c>
      <c r="B93" s="9" t="str">
        <f>'[1]TCE - ANEXO III - Preencher'!C102</f>
        <v>HOSPITAL ERMÍRIO COUTINHO - CG Nº 014/2022</v>
      </c>
      <c r="C93" s="10"/>
      <c r="D93" s="11" t="str">
        <f>'[1]TCE - ANEXO III - Preencher'!E102</f>
        <v>DENICLEIDE GOMES DE OLIVEIRA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5211-30</v>
      </c>
      <c r="G93" s="13">
        <f>IF('[1]TCE - ANEXO III - Preencher'!H102="","",'[1]TCE - ANEXO III - Preencher'!H102)</f>
        <v>45505</v>
      </c>
      <c r="H93" s="14">
        <f>'[1]TCE - ANEXO III - Preencher'!I102</f>
        <v>0</v>
      </c>
      <c r="I93" s="14">
        <f>'[1]TCE - ANEXO III - Preencher'!J102</f>
        <v>132.91</v>
      </c>
      <c r="J93" s="14">
        <f>'[1]TCE - ANEXO III - Preencher'!K102</f>
        <v>0</v>
      </c>
      <c r="K93" s="15">
        <f>'[1]TCE - ANEXO III - Preencher'!L102</f>
        <v>105.18</v>
      </c>
      <c r="L93" s="15">
        <f>'[1]TCE - ANEXO III - Preencher'!M102</f>
        <v>7.06</v>
      </c>
      <c r="M93" s="15">
        <f t="shared" si="7"/>
        <v>98.12</v>
      </c>
      <c r="N93" s="15">
        <f>'[1]TCE - ANEXO III - Preencher'!O102</f>
        <v>1.81</v>
      </c>
      <c r="O93" s="15">
        <f>'[1]TCE - ANEXO III - Preencher'!P102</f>
        <v>0</v>
      </c>
      <c r="P93" s="16">
        <f t="shared" si="8"/>
        <v>1.81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232.84</v>
      </c>
    </row>
    <row r="94" spans="1:28" x14ac:dyDescent="0.2">
      <c r="A94" s="8">
        <f>IFERROR(VLOOKUP(B94,'[1]DADOS (OCULTAR)'!$Q$3:$S$136,3,0),"")</f>
        <v>9767633000366</v>
      </c>
      <c r="B94" s="9" t="str">
        <f>'[1]TCE - ANEXO III - Preencher'!C103</f>
        <v>HOSPITAL ERMÍRIO COUTINHO - CG Nº 014/2022</v>
      </c>
      <c r="C94" s="10"/>
      <c r="D94" s="11" t="str">
        <f>'[1]TCE - ANEXO III - Preencher'!E103</f>
        <v>DENIS BRITO DE FRANCA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5143-20</v>
      </c>
      <c r="G94" s="13">
        <f>IF('[1]TCE - ANEXO III - Preencher'!H103="","",'[1]TCE - ANEXO III - Preencher'!H103)</f>
        <v>45505</v>
      </c>
      <c r="H94" s="14">
        <f>'[1]TCE - ANEXO III - Preencher'!I103</f>
        <v>0</v>
      </c>
      <c r="I94" s="14">
        <f>'[1]TCE - ANEXO III - Preencher'!J103</f>
        <v>201.86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1.81</v>
      </c>
      <c r="O94" s="15">
        <f>'[1]TCE - ANEXO III - Preencher'!P103</f>
        <v>0</v>
      </c>
      <c r="P94" s="16">
        <f t="shared" si="8"/>
        <v>1.81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203.67000000000002</v>
      </c>
    </row>
    <row r="95" spans="1:28" x14ac:dyDescent="0.2">
      <c r="A95" s="8">
        <f>IFERROR(VLOOKUP(B95,'[1]DADOS (OCULTAR)'!$Q$3:$S$136,3,0),"")</f>
        <v>9767633000366</v>
      </c>
      <c r="B95" s="9" t="str">
        <f>'[1]TCE - ANEXO III - Preencher'!C104</f>
        <v>HOSPITAL ERMÍRIO COUTINHO - CG Nº 014/2022</v>
      </c>
      <c r="C95" s="10"/>
      <c r="D95" s="11" t="str">
        <f>'[1]TCE - ANEXO III - Preencher'!E104</f>
        <v>DENISE BARBOSA SANTIAGO DE SOUZA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45505</v>
      </c>
      <c r="H95" s="14">
        <f>'[1]TCE - ANEXO III - Preencher'!I104</f>
        <v>0</v>
      </c>
      <c r="I95" s="14">
        <f>'[1]TCE - ANEXO III - Preencher'!J104</f>
        <v>160.38</v>
      </c>
      <c r="J95" s="14">
        <f>'[1]TCE - ANEXO III - Preencher'!K104</f>
        <v>0</v>
      </c>
      <c r="K95" s="15">
        <f>'[1]TCE - ANEXO III - Preencher'!L104</f>
        <v>105.18</v>
      </c>
      <c r="L95" s="15">
        <f>'[1]TCE - ANEXO III - Preencher'!M104</f>
        <v>7.06</v>
      </c>
      <c r="M95" s="15">
        <f t="shared" si="7"/>
        <v>98.12</v>
      </c>
      <c r="N95" s="15">
        <f>'[1]TCE - ANEXO III - Preencher'!O104</f>
        <v>1.81</v>
      </c>
      <c r="O95" s="15">
        <f>'[1]TCE - ANEXO III - Preencher'!P104</f>
        <v>0</v>
      </c>
      <c r="P95" s="16">
        <f t="shared" si="8"/>
        <v>1.81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1913</v>
      </c>
      <c r="Y95" s="15">
        <f>'[1]TCE - ANEXO III - Preencher'!Z104</f>
        <v>0</v>
      </c>
      <c r="Z95" s="16">
        <f t="shared" si="11"/>
        <v>1913</v>
      </c>
      <c r="AA95" s="17" t="str">
        <f>IF('[1]TCE - ANEXO III - Preencher'!AB104="","",'[1]TCE - ANEXO III - Preencher'!AB104)</f>
        <v xml:space="preserve">ABONO ASSIS COMP </v>
      </c>
      <c r="AB95" s="15">
        <f t="shared" si="6"/>
        <v>2173.31</v>
      </c>
    </row>
    <row r="96" spans="1:28" x14ac:dyDescent="0.2">
      <c r="A96" s="8">
        <f>IFERROR(VLOOKUP(B96,'[1]DADOS (OCULTAR)'!$Q$3:$S$136,3,0),"")</f>
        <v>9767633000366</v>
      </c>
      <c r="B96" s="9" t="str">
        <f>'[1]TCE - ANEXO III - Preencher'!C105</f>
        <v>HOSPITAL ERMÍRIO COUTINHO - CG Nº 014/2022</v>
      </c>
      <c r="C96" s="10"/>
      <c r="D96" s="11" t="str">
        <f>'[1]TCE - ANEXO III - Preencher'!E105</f>
        <v>DIONE DARLEN BARBOSA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45505</v>
      </c>
      <c r="H96" s="14">
        <f>'[1]TCE - ANEXO III - Preencher'!I105</f>
        <v>0</v>
      </c>
      <c r="I96" s="14">
        <f>'[1]TCE - ANEXO III - Preencher'!J105</f>
        <v>204.1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1.81</v>
      </c>
      <c r="O96" s="15">
        <f>'[1]TCE - ANEXO III - Preencher'!P105</f>
        <v>0</v>
      </c>
      <c r="P96" s="16">
        <f t="shared" si="8"/>
        <v>1.81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1913</v>
      </c>
      <c r="Y96" s="15">
        <f>'[1]TCE - ANEXO III - Preencher'!Z105</f>
        <v>0</v>
      </c>
      <c r="Z96" s="16">
        <f t="shared" si="11"/>
        <v>1913</v>
      </c>
      <c r="AA96" s="17" t="str">
        <f>IF('[1]TCE - ANEXO III - Preencher'!AB105="","",'[1]TCE - ANEXO III - Preencher'!AB105)</f>
        <v xml:space="preserve">ABONO ASSIS COMP </v>
      </c>
      <c r="AB96" s="15">
        <f t="shared" si="6"/>
        <v>2118.91</v>
      </c>
    </row>
    <row r="97" spans="1:28" x14ac:dyDescent="0.2">
      <c r="A97" s="8">
        <f>IFERROR(VLOOKUP(B97,'[1]DADOS (OCULTAR)'!$Q$3:$S$136,3,0),"")</f>
        <v>9767633000366</v>
      </c>
      <c r="B97" s="9" t="str">
        <f>'[1]TCE - ANEXO III - Preencher'!C106</f>
        <v>HOSPITAL ERMÍRIO COUTINHO - CG Nº 014/2022</v>
      </c>
      <c r="C97" s="10"/>
      <c r="D97" s="11" t="str">
        <f>'[1]TCE - ANEXO III - Preencher'!E106</f>
        <v>DJANISE LACERDA LEITE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2251-24</v>
      </c>
      <c r="G97" s="13">
        <f>IF('[1]TCE - ANEXO III - Preencher'!H106="","",'[1]TCE - ANEXO III - Preencher'!H106)</f>
        <v>45505</v>
      </c>
      <c r="H97" s="14">
        <f>'[1]TCE - ANEXO III - Preencher'!I106</f>
        <v>0</v>
      </c>
      <c r="I97" s="14">
        <f>'[1]TCE - ANEXO III - Preencher'!J106</f>
        <v>754.63</v>
      </c>
      <c r="J97" s="14">
        <f>'[1]TCE - ANEXO III - Preencher'!K106</f>
        <v>0</v>
      </c>
      <c r="K97" s="15">
        <f>'[1]TCE - ANEXO III - Preencher'!L106</f>
        <v>105.18</v>
      </c>
      <c r="L97" s="15">
        <f>'[1]TCE - ANEXO III - Preencher'!M106</f>
        <v>7.06</v>
      </c>
      <c r="M97" s="15">
        <f t="shared" si="7"/>
        <v>98.12</v>
      </c>
      <c r="N97" s="15">
        <f>'[1]TCE - ANEXO III - Preencher'!O106</f>
        <v>8.58</v>
      </c>
      <c r="O97" s="15">
        <f>'[1]TCE - ANEXO III - Preencher'!P106</f>
        <v>0</v>
      </c>
      <c r="P97" s="16">
        <f t="shared" si="8"/>
        <v>8.58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861.33</v>
      </c>
    </row>
    <row r="98" spans="1:28" x14ac:dyDescent="0.2">
      <c r="A98" s="8">
        <f>IFERROR(VLOOKUP(B98,'[1]DADOS (OCULTAR)'!$Q$3:$S$136,3,0),"")</f>
        <v>9767633000366</v>
      </c>
      <c r="B98" s="9" t="str">
        <f>'[1]TCE - ANEXO III - Preencher'!C107</f>
        <v>HOSPITAL ERMÍRIO COUTINHO - CG Nº 014/2022</v>
      </c>
      <c r="C98" s="10"/>
      <c r="D98" s="11" t="str">
        <f>'[1]TCE - ANEXO III - Preencher'!E107</f>
        <v>DUCILENE MARIA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>
        <f>IF('[1]TCE - ANEXO III - Preencher'!H107="","",'[1]TCE - ANEXO III - Preencher'!H107)</f>
        <v>45505</v>
      </c>
      <c r="H98" s="14">
        <f>'[1]TCE - ANEXO III - Preencher'!I107</f>
        <v>0</v>
      </c>
      <c r="I98" s="14">
        <f>'[1]TCE - ANEXO III - Preencher'!J107</f>
        <v>331.25</v>
      </c>
      <c r="J98" s="14">
        <f>'[1]TCE - ANEXO III - Preencher'!K107</f>
        <v>0</v>
      </c>
      <c r="K98" s="15">
        <f>'[1]TCE - ANEXO III - Preencher'!L107</f>
        <v>105.18</v>
      </c>
      <c r="L98" s="15">
        <f>'[1]TCE - ANEXO III - Preencher'!M107</f>
        <v>3.59</v>
      </c>
      <c r="M98" s="15">
        <f t="shared" si="7"/>
        <v>101.59</v>
      </c>
      <c r="N98" s="15">
        <f>'[1]TCE - ANEXO III - Preencher'!O107</f>
        <v>4.9800000000000004</v>
      </c>
      <c r="O98" s="15">
        <f>'[1]TCE - ANEXO III - Preencher'!P107</f>
        <v>0</v>
      </c>
      <c r="P98" s="16">
        <f t="shared" si="8"/>
        <v>4.9800000000000004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1466.14</v>
      </c>
      <c r="Y98" s="15">
        <f>'[1]TCE - ANEXO III - Preencher'!Z107</f>
        <v>0</v>
      </c>
      <c r="Z98" s="16">
        <f t="shared" si="11"/>
        <v>1466.14</v>
      </c>
      <c r="AA98" s="17" t="str">
        <f>IF('[1]TCE - ANEXO III - Preencher'!AB107="","",'[1]TCE - ANEXO III - Preencher'!AB107)</f>
        <v xml:space="preserve">ABONO ASSIS COMP </v>
      </c>
      <c r="AB98" s="15">
        <f t="shared" si="6"/>
        <v>1903.96</v>
      </c>
    </row>
    <row r="99" spans="1:28" x14ac:dyDescent="0.2">
      <c r="A99" s="8">
        <f>IFERROR(VLOOKUP(B99,'[1]DADOS (OCULTAR)'!$Q$3:$S$136,3,0),"")</f>
        <v>9767633000366</v>
      </c>
      <c r="B99" s="9" t="str">
        <f>'[1]TCE - ANEXO III - Preencher'!C108</f>
        <v>HOSPITAL ERMÍRIO COUTINHO - CG Nº 014/2022</v>
      </c>
      <c r="C99" s="10"/>
      <c r="D99" s="11" t="str">
        <f>'[1]TCE - ANEXO III - Preencher'!E108</f>
        <v>DULCINETE MARIA DE SOUSA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45505</v>
      </c>
      <c r="H99" s="14">
        <f>'[1]TCE - ANEXO III - Preencher'!I108</f>
        <v>0</v>
      </c>
      <c r="I99" s="14">
        <f>'[1]TCE - ANEXO III - Preencher'!J108</f>
        <v>171.68</v>
      </c>
      <c r="J99" s="14">
        <f>'[1]TCE - ANEXO III - Preencher'!K108</f>
        <v>0</v>
      </c>
      <c r="K99" s="15">
        <f>'[1]TCE - ANEXO III - Preencher'!L108</f>
        <v>105.18</v>
      </c>
      <c r="L99" s="15">
        <f>'[1]TCE - ANEXO III - Preencher'!M108</f>
        <v>7.06</v>
      </c>
      <c r="M99" s="15">
        <f t="shared" si="7"/>
        <v>98.12</v>
      </c>
      <c r="N99" s="15">
        <f>'[1]TCE - ANEXO III - Preencher'!O108</f>
        <v>1.81</v>
      </c>
      <c r="O99" s="15">
        <f>'[1]TCE - ANEXO III - Preencher'!P108</f>
        <v>0</v>
      </c>
      <c r="P99" s="16">
        <f t="shared" si="8"/>
        <v>1.81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1913</v>
      </c>
      <c r="Y99" s="15">
        <f>'[1]TCE - ANEXO III - Preencher'!Z108</f>
        <v>0</v>
      </c>
      <c r="Z99" s="16">
        <f t="shared" si="11"/>
        <v>1913</v>
      </c>
      <c r="AA99" s="17" t="str">
        <f>IF('[1]TCE - ANEXO III - Preencher'!AB108="","",'[1]TCE - ANEXO III - Preencher'!AB108)</f>
        <v xml:space="preserve">ABONO ASSIS COMP </v>
      </c>
      <c r="AB99" s="15">
        <f t="shared" si="6"/>
        <v>2184.61</v>
      </c>
    </row>
    <row r="100" spans="1:28" x14ac:dyDescent="0.2">
      <c r="A100" s="8">
        <f>IFERROR(VLOOKUP(B100,'[1]DADOS (OCULTAR)'!$Q$3:$S$136,3,0),"")</f>
        <v>9767633000366</v>
      </c>
      <c r="B100" s="9" t="str">
        <f>'[1]TCE - ANEXO III - Preencher'!C109</f>
        <v>HOSPITAL ERMÍRIO COUTINHO - CG Nº 014/2022</v>
      </c>
      <c r="C100" s="10"/>
      <c r="D100" s="11" t="str">
        <f>'[1]TCE - ANEXO III - Preencher'!E109</f>
        <v>EDEJALMA ROCHA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3241-15</v>
      </c>
      <c r="G100" s="13">
        <f>IF('[1]TCE - ANEXO III - Preencher'!H109="","",'[1]TCE - ANEXO III - Preencher'!H109)</f>
        <v>45505</v>
      </c>
      <c r="H100" s="14">
        <f>'[1]TCE - ANEXO III - Preencher'!I109</f>
        <v>0</v>
      </c>
      <c r="I100" s="14">
        <f>'[1]TCE - ANEXO III - Preencher'!J109</f>
        <v>295.06</v>
      </c>
      <c r="J100" s="14">
        <f>'[1]TCE - ANEXO III - Preencher'!K109</f>
        <v>0</v>
      </c>
      <c r="K100" s="15">
        <f>'[1]TCE - ANEXO III - Preencher'!L109</f>
        <v>105.18</v>
      </c>
      <c r="L100" s="15">
        <f>'[1]TCE - ANEXO III - Preencher'!M109</f>
        <v>7.06</v>
      </c>
      <c r="M100" s="15">
        <f t="shared" si="7"/>
        <v>98.12</v>
      </c>
      <c r="N100" s="15">
        <f>'[1]TCE - ANEXO III - Preencher'!O109</f>
        <v>14.01</v>
      </c>
      <c r="O100" s="15">
        <f>'[1]TCE - ANEXO III - Preencher'!P109</f>
        <v>0</v>
      </c>
      <c r="P100" s="16">
        <f t="shared" si="8"/>
        <v>14.01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407.19</v>
      </c>
    </row>
    <row r="101" spans="1:28" x14ac:dyDescent="0.2">
      <c r="A101" s="8">
        <f>IFERROR(VLOOKUP(B101,'[1]DADOS (OCULTAR)'!$Q$3:$S$136,3,0),"")</f>
        <v>9767633000366</v>
      </c>
      <c r="B101" s="9" t="str">
        <f>'[1]TCE - ANEXO III - Preencher'!C110</f>
        <v>HOSPITAL ERMÍRIO COUTINHO - CG Nº 014/2022</v>
      </c>
      <c r="C101" s="10"/>
      <c r="D101" s="11" t="str">
        <f>'[1]TCE - ANEXO III - Preencher'!E110</f>
        <v>EDELSON SEVERO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5151-10</v>
      </c>
      <c r="G101" s="13">
        <f>IF('[1]TCE - ANEXO III - Preencher'!H110="","",'[1]TCE - ANEXO III - Preencher'!H110)</f>
        <v>45505</v>
      </c>
      <c r="H101" s="14">
        <f>'[1]TCE - ANEXO III - Preencher'!I110</f>
        <v>0</v>
      </c>
      <c r="I101" s="14">
        <f>'[1]TCE - ANEXO III - Preencher'!J110</f>
        <v>167.39</v>
      </c>
      <c r="J101" s="14">
        <f>'[1]TCE - ANEXO III - Preencher'!K110</f>
        <v>0</v>
      </c>
      <c r="K101" s="15">
        <f>'[1]TCE - ANEXO III - Preencher'!L110</f>
        <v>105.18</v>
      </c>
      <c r="L101" s="15">
        <f>'[1]TCE - ANEXO III - Preencher'!M110</f>
        <v>7.06</v>
      </c>
      <c r="M101" s="15">
        <f t="shared" si="7"/>
        <v>98.12</v>
      </c>
      <c r="N101" s="15">
        <f>'[1]TCE - ANEXO III - Preencher'!O110</f>
        <v>1.81</v>
      </c>
      <c r="O101" s="15">
        <f>'[1]TCE - ANEXO III - Preencher'!P110</f>
        <v>0</v>
      </c>
      <c r="P101" s="16">
        <f t="shared" si="8"/>
        <v>1.81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267.32</v>
      </c>
    </row>
    <row r="102" spans="1:28" x14ac:dyDescent="0.2">
      <c r="A102" s="8">
        <f>IFERROR(VLOOKUP(B102,'[1]DADOS (OCULTAR)'!$Q$3:$S$136,3,0),"")</f>
        <v>9767633000366</v>
      </c>
      <c r="B102" s="9" t="str">
        <f>'[1]TCE - ANEXO III - Preencher'!C111</f>
        <v>HOSPITAL ERMÍRIO COUTINHO - CG Nº 014/2022</v>
      </c>
      <c r="C102" s="10"/>
      <c r="D102" s="11" t="str">
        <f>'[1]TCE - ANEXO III - Preencher'!E111</f>
        <v>EDIANA MARIA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45505</v>
      </c>
      <c r="H102" s="14">
        <f>'[1]TCE - ANEXO III - Preencher'!I111</f>
        <v>0</v>
      </c>
      <c r="I102" s="14">
        <f>'[1]TCE - ANEXO III - Preencher'!J111</f>
        <v>164.9</v>
      </c>
      <c r="J102" s="14">
        <f>'[1]TCE - ANEXO III - Preencher'!K111</f>
        <v>0</v>
      </c>
      <c r="K102" s="15">
        <f>'[1]TCE - ANEXO III - Preencher'!L111</f>
        <v>105.18</v>
      </c>
      <c r="L102" s="15">
        <f>'[1]TCE - ANEXO III - Preencher'!M111</f>
        <v>7.06</v>
      </c>
      <c r="M102" s="15">
        <f t="shared" si="7"/>
        <v>98.12</v>
      </c>
      <c r="N102" s="15">
        <f>'[1]TCE - ANEXO III - Preencher'!O111</f>
        <v>1.81</v>
      </c>
      <c r="O102" s="15">
        <f>'[1]TCE - ANEXO III - Preencher'!P111</f>
        <v>0</v>
      </c>
      <c r="P102" s="16">
        <f t="shared" si="8"/>
        <v>1.81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264.83</v>
      </c>
    </row>
    <row r="103" spans="1:28" x14ac:dyDescent="0.2">
      <c r="A103" s="8">
        <f>IFERROR(VLOOKUP(B103,'[1]DADOS (OCULTAR)'!$Q$3:$S$136,3,0),"")</f>
        <v>9767633000366</v>
      </c>
      <c r="B103" s="9" t="str">
        <f>'[1]TCE - ANEXO III - Preencher'!C112</f>
        <v>HOSPITAL ERMÍRIO COUTINHO - CG Nº 014/2022</v>
      </c>
      <c r="C103" s="10"/>
      <c r="D103" s="11" t="str">
        <f>'[1]TCE - ANEXO III - Preencher'!E112</f>
        <v>EDIJAILMA MIRANDA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5143-20</v>
      </c>
      <c r="G103" s="13">
        <f>IF('[1]TCE - ANEXO III - Preencher'!H112="","",'[1]TCE - ANEXO III - Preencher'!H112)</f>
        <v>45505</v>
      </c>
      <c r="H103" s="14">
        <f>'[1]TCE - ANEXO III - Preencher'!I112</f>
        <v>0</v>
      </c>
      <c r="I103" s="14">
        <f>'[1]TCE - ANEXO III - Preencher'!J112</f>
        <v>144.80000000000001</v>
      </c>
      <c r="J103" s="14">
        <f>'[1]TCE - ANEXO III - Preencher'!K112</f>
        <v>0</v>
      </c>
      <c r="K103" s="15">
        <f>'[1]TCE - ANEXO III - Preencher'!L112</f>
        <v>105.18</v>
      </c>
      <c r="L103" s="15">
        <f>'[1]TCE - ANEXO III - Preencher'!M112</f>
        <v>7.06</v>
      </c>
      <c r="M103" s="15">
        <f t="shared" si="7"/>
        <v>98.12</v>
      </c>
      <c r="N103" s="15">
        <f>'[1]TCE - ANEXO III - Preencher'!O112</f>
        <v>1.81</v>
      </c>
      <c r="O103" s="15">
        <f>'[1]TCE - ANEXO III - Preencher'!P112</f>
        <v>0</v>
      </c>
      <c r="P103" s="16">
        <f t="shared" si="8"/>
        <v>1.81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244.73000000000002</v>
      </c>
    </row>
    <row r="104" spans="1:28" x14ac:dyDescent="0.2">
      <c r="A104" s="8">
        <f>IFERROR(VLOOKUP(B104,'[1]DADOS (OCULTAR)'!$Q$3:$S$136,3,0),"")</f>
        <v>9767633000366</v>
      </c>
      <c r="B104" s="9" t="str">
        <f>'[1]TCE - ANEXO III - Preencher'!C113</f>
        <v>HOSPITAL ERMÍRIO COUTINHO - CG Nº 014/2022</v>
      </c>
      <c r="C104" s="10"/>
      <c r="D104" s="11" t="str">
        <f>'[1]TCE - ANEXO III - Preencher'!E113</f>
        <v>EDIJAIRO DE ANDRADE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45505</v>
      </c>
      <c r="H104" s="14">
        <f>'[1]TCE - ANEXO III - Preencher'!I113</f>
        <v>0</v>
      </c>
      <c r="I104" s="14">
        <f>'[1]TCE - ANEXO III - Preencher'!J113</f>
        <v>153.6</v>
      </c>
      <c r="J104" s="14">
        <f>'[1]TCE - ANEXO III - Preencher'!K113</f>
        <v>0</v>
      </c>
      <c r="K104" s="15">
        <f>'[1]TCE - ANEXO III - Preencher'!L113</f>
        <v>105.18</v>
      </c>
      <c r="L104" s="15">
        <f>'[1]TCE - ANEXO III - Preencher'!M113</f>
        <v>7.06</v>
      </c>
      <c r="M104" s="15">
        <f t="shared" si="7"/>
        <v>98.12</v>
      </c>
      <c r="N104" s="15">
        <f>'[1]TCE - ANEXO III - Preencher'!O113</f>
        <v>1.81</v>
      </c>
      <c r="O104" s="15">
        <f>'[1]TCE - ANEXO III - Preencher'!P113</f>
        <v>0</v>
      </c>
      <c r="P104" s="16">
        <f t="shared" si="8"/>
        <v>1.81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1913</v>
      </c>
      <c r="Y104" s="15">
        <f>'[1]TCE - ANEXO III - Preencher'!Z113</f>
        <v>0</v>
      </c>
      <c r="Z104" s="16">
        <f t="shared" si="11"/>
        <v>1913</v>
      </c>
      <c r="AA104" s="17" t="str">
        <f>IF('[1]TCE - ANEXO III - Preencher'!AB113="","",'[1]TCE - ANEXO III - Preencher'!AB113)</f>
        <v xml:space="preserve">ABONO ASSIS COMP </v>
      </c>
      <c r="AB104" s="15">
        <f t="shared" si="6"/>
        <v>2166.5300000000002</v>
      </c>
    </row>
    <row r="105" spans="1:28" x14ac:dyDescent="0.2">
      <c r="A105" s="8">
        <f>IFERROR(VLOOKUP(B105,'[1]DADOS (OCULTAR)'!$Q$3:$S$136,3,0),"")</f>
        <v>9767633000366</v>
      </c>
      <c r="B105" s="9" t="str">
        <f>'[1]TCE - ANEXO III - Preencher'!C114</f>
        <v>HOSPITAL ERMÍRIO COUTINHO - CG Nº 014/2022</v>
      </c>
      <c r="C105" s="10"/>
      <c r="D105" s="11" t="str">
        <f>'[1]TCE - ANEXO III - Preencher'!E114</f>
        <v>EDILEUZA MARIA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5143-20</v>
      </c>
      <c r="G105" s="13">
        <f>IF('[1]TCE - ANEXO III - Preencher'!H114="","",'[1]TCE - ANEXO III - Preencher'!H114)</f>
        <v>45505</v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1.81</v>
      </c>
      <c r="O105" s="15">
        <f>'[1]TCE - ANEXO III - Preencher'!P114</f>
        <v>0</v>
      </c>
      <c r="P105" s="16">
        <f t="shared" si="8"/>
        <v>1.81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1.81</v>
      </c>
    </row>
    <row r="106" spans="1:28" x14ac:dyDescent="0.2">
      <c r="A106" s="8">
        <f>IFERROR(VLOOKUP(B106,'[1]DADOS (OCULTAR)'!$Q$3:$S$136,3,0),"")</f>
        <v>9767633000366</v>
      </c>
      <c r="B106" s="9" t="str">
        <f>'[1]TCE - ANEXO III - Preencher'!C115</f>
        <v>HOSPITAL ERMÍRIO COUTINHO - CG Nº 014/2022</v>
      </c>
      <c r="C106" s="10"/>
      <c r="D106" s="11" t="str">
        <f>'[1]TCE - ANEXO III - Preencher'!E115</f>
        <v>EDINEA MARIA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45505</v>
      </c>
      <c r="H106" s="14">
        <f>'[1]TCE - ANEXO III - Preencher'!I115</f>
        <v>0</v>
      </c>
      <c r="I106" s="14">
        <f>'[1]TCE - ANEXO III - Preencher'!J115</f>
        <v>142.31</v>
      </c>
      <c r="J106" s="14">
        <f>'[1]TCE - ANEXO III - Preencher'!K115</f>
        <v>0</v>
      </c>
      <c r="K106" s="15">
        <f>'[1]TCE - ANEXO III - Preencher'!L115</f>
        <v>105.18</v>
      </c>
      <c r="L106" s="15">
        <f>'[1]TCE - ANEXO III - Preencher'!M115</f>
        <v>7.06</v>
      </c>
      <c r="M106" s="15">
        <f t="shared" si="7"/>
        <v>98.12</v>
      </c>
      <c r="N106" s="15">
        <f>'[1]TCE - ANEXO III - Preencher'!O115</f>
        <v>1.81</v>
      </c>
      <c r="O106" s="15">
        <f>'[1]TCE - ANEXO III - Preencher'!P115</f>
        <v>0</v>
      </c>
      <c r="P106" s="16">
        <f t="shared" si="8"/>
        <v>1.81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1913</v>
      </c>
      <c r="Y106" s="15">
        <f>'[1]TCE - ANEXO III - Preencher'!Z115</f>
        <v>0</v>
      </c>
      <c r="Z106" s="16">
        <f t="shared" si="11"/>
        <v>1913</v>
      </c>
      <c r="AA106" s="17" t="str">
        <f>IF('[1]TCE - ANEXO III - Preencher'!AB115="","",'[1]TCE - ANEXO III - Preencher'!AB115)</f>
        <v xml:space="preserve">ABONO ASSIS COMP </v>
      </c>
      <c r="AB106" s="15">
        <f t="shared" si="6"/>
        <v>2155.2399999999998</v>
      </c>
    </row>
    <row r="107" spans="1:28" x14ac:dyDescent="0.2">
      <c r="A107" s="8">
        <f>IFERROR(VLOOKUP(B107,'[1]DADOS (OCULTAR)'!$Q$3:$S$136,3,0),"")</f>
        <v>9767633000366</v>
      </c>
      <c r="B107" s="9" t="str">
        <f>'[1]TCE - ANEXO III - Preencher'!C116</f>
        <v>HOSPITAL ERMÍRIO COUTINHO - CG Nº 014/2022</v>
      </c>
      <c r="C107" s="10"/>
      <c r="D107" s="11" t="str">
        <f>'[1]TCE - ANEXO III - Preencher'!E116</f>
        <v>EDJANE BELARMINO DE FRANCA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5143-20</v>
      </c>
      <c r="G107" s="13">
        <f>IF('[1]TCE - ANEXO III - Preencher'!H116="","",'[1]TCE - ANEXO III - Preencher'!H116)</f>
        <v>45505</v>
      </c>
      <c r="H107" s="14">
        <f>'[1]TCE - ANEXO III - Preencher'!I116</f>
        <v>0</v>
      </c>
      <c r="I107" s="14">
        <f>'[1]TCE - ANEXO III - Preencher'!J116</f>
        <v>168.52</v>
      </c>
      <c r="J107" s="14">
        <f>'[1]TCE - ANEXO III - Preencher'!K116</f>
        <v>0</v>
      </c>
      <c r="K107" s="15">
        <f>'[1]TCE - ANEXO III - Preencher'!L116</f>
        <v>105.18</v>
      </c>
      <c r="L107" s="15">
        <f>'[1]TCE - ANEXO III - Preencher'!M116</f>
        <v>7.06</v>
      </c>
      <c r="M107" s="15">
        <f t="shared" si="7"/>
        <v>98.12</v>
      </c>
      <c r="N107" s="15">
        <f>'[1]TCE - ANEXO III - Preencher'!O116</f>
        <v>1.81</v>
      </c>
      <c r="O107" s="15">
        <f>'[1]TCE - ANEXO III - Preencher'!P116</f>
        <v>0</v>
      </c>
      <c r="P107" s="16">
        <f t="shared" si="8"/>
        <v>1.81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268.45</v>
      </c>
    </row>
    <row r="108" spans="1:28" x14ac:dyDescent="0.2">
      <c r="A108" s="8">
        <f>IFERROR(VLOOKUP(B108,'[1]DADOS (OCULTAR)'!$Q$3:$S$136,3,0),"")</f>
        <v>9767633000366</v>
      </c>
      <c r="B108" s="9" t="str">
        <f>'[1]TCE - ANEXO III - Preencher'!C117</f>
        <v>HOSPITAL ERMÍRIO COUTINHO - CG Nº 014/2022</v>
      </c>
      <c r="C108" s="10"/>
      <c r="D108" s="11" t="str">
        <f>'[1]TCE - ANEXO III - Preencher'!E117</f>
        <v>EDMILSON GOMES PEREIRA JUNIOR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3516-05</v>
      </c>
      <c r="G108" s="13">
        <f>IF('[1]TCE - ANEXO III - Preencher'!H117="","",'[1]TCE - ANEXO III - Preencher'!H117)</f>
        <v>45505</v>
      </c>
      <c r="H108" s="14">
        <f>'[1]TCE - ANEXO III - Preencher'!I117</f>
        <v>0</v>
      </c>
      <c r="I108" s="14">
        <f>'[1]TCE - ANEXO III - Preencher'!J117</f>
        <v>186.29</v>
      </c>
      <c r="J108" s="14">
        <f>'[1]TCE - ANEXO III - Preencher'!K117</f>
        <v>0</v>
      </c>
      <c r="K108" s="15">
        <f>'[1]TCE - ANEXO III - Preencher'!L117</f>
        <v>105.18</v>
      </c>
      <c r="L108" s="15">
        <f>'[1]TCE - ANEXO III - Preencher'!M117</f>
        <v>7.06</v>
      </c>
      <c r="M108" s="15">
        <f t="shared" si="7"/>
        <v>98.12</v>
      </c>
      <c r="N108" s="15">
        <f>'[1]TCE - ANEXO III - Preencher'!O117</f>
        <v>1.81</v>
      </c>
      <c r="O108" s="15">
        <f>'[1]TCE - ANEXO III - Preencher'!P117</f>
        <v>0</v>
      </c>
      <c r="P108" s="16">
        <f t="shared" si="8"/>
        <v>1.81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286.21999999999997</v>
      </c>
    </row>
    <row r="109" spans="1:28" x14ac:dyDescent="0.2">
      <c r="A109" s="8">
        <f>IFERROR(VLOOKUP(B109,'[1]DADOS (OCULTAR)'!$Q$3:$S$136,3,0),"")</f>
        <v>9767633000366</v>
      </c>
      <c r="B109" s="9" t="str">
        <f>'[1]TCE - ANEXO III - Preencher'!C118</f>
        <v>HOSPITAL ERMÍRIO COUTINHO - CG Nº 014/2022</v>
      </c>
      <c r="C109" s="10"/>
      <c r="D109" s="11" t="str">
        <f>'[1]TCE - ANEXO III - Preencher'!E118</f>
        <v>EDSON DE LUCENA ABREU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5151-10</v>
      </c>
      <c r="G109" s="13">
        <f>IF('[1]TCE - ANEXO III - Preencher'!H118="","",'[1]TCE - ANEXO III - Preencher'!H118)</f>
        <v>45505</v>
      </c>
      <c r="H109" s="14">
        <f>'[1]TCE - ANEXO III - Preencher'!I118</f>
        <v>0</v>
      </c>
      <c r="I109" s="14">
        <f>'[1]TCE - ANEXO III - Preencher'!J118</f>
        <v>185.93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1.81</v>
      </c>
      <c r="O109" s="15">
        <f>'[1]TCE - ANEXO III - Preencher'!P118</f>
        <v>0</v>
      </c>
      <c r="P109" s="16">
        <f t="shared" si="8"/>
        <v>1.81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187.74</v>
      </c>
    </row>
    <row r="110" spans="1:28" x14ac:dyDescent="0.2">
      <c r="A110" s="8">
        <f>IFERROR(VLOOKUP(B110,'[1]DADOS (OCULTAR)'!$Q$3:$S$136,3,0),"")</f>
        <v>9767633000366</v>
      </c>
      <c r="B110" s="9" t="str">
        <f>'[1]TCE - ANEXO III - Preencher'!C119</f>
        <v>HOSPITAL ERMÍRIO COUTINHO - CG Nº 014/2022</v>
      </c>
      <c r="C110" s="10"/>
      <c r="D110" s="11" t="str">
        <f>'[1]TCE - ANEXO III - Preencher'!E119</f>
        <v>EDUARDO ANDRE FERREIRA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7823-20</v>
      </c>
      <c r="G110" s="13">
        <f>IF('[1]TCE - ANEXO III - Preencher'!H119="","",'[1]TCE - ANEXO III - Preencher'!H119)</f>
        <v>45505</v>
      </c>
      <c r="H110" s="14">
        <f>'[1]TCE - ANEXO III - Preencher'!I119</f>
        <v>0</v>
      </c>
      <c r="I110" s="14">
        <f>'[1]TCE - ANEXO III - Preencher'!J119</f>
        <v>31.93</v>
      </c>
      <c r="J110" s="14">
        <f>'[1]TCE - ANEXO III - Preencher'!K119</f>
        <v>0</v>
      </c>
      <c r="K110" s="15">
        <f>'[1]TCE - ANEXO III - Preencher'!L119</f>
        <v>105.18</v>
      </c>
      <c r="L110" s="15">
        <f>'[1]TCE - ANEXO III - Preencher'!M119</f>
        <v>7.06</v>
      </c>
      <c r="M110" s="15">
        <f t="shared" si="7"/>
        <v>98.12</v>
      </c>
      <c r="N110" s="15">
        <f>'[1]TCE - ANEXO III - Preencher'!O119</f>
        <v>1.98</v>
      </c>
      <c r="O110" s="15">
        <f>'[1]TCE - ANEXO III - Preencher'!P119</f>
        <v>0</v>
      </c>
      <c r="P110" s="16">
        <f t="shared" si="8"/>
        <v>1.98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132.03</v>
      </c>
    </row>
    <row r="111" spans="1:28" x14ac:dyDescent="0.2">
      <c r="A111" s="8">
        <f>IFERROR(VLOOKUP(B111,'[1]DADOS (OCULTAR)'!$Q$3:$S$136,3,0),"")</f>
        <v>9767633000366</v>
      </c>
      <c r="B111" s="9" t="str">
        <f>'[1]TCE - ANEXO III - Preencher'!C120</f>
        <v>HOSPITAL ERMÍRIO COUTINHO - CG Nº 014/2022</v>
      </c>
      <c r="C111" s="10"/>
      <c r="D111" s="11" t="str">
        <f>'[1]TCE - ANEXO III - Preencher'!E120</f>
        <v>EDUARDO DE LIMA E SILVA DE SOUZA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7823-20</v>
      </c>
      <c r="G111" s="13">
        <f>IF('[1]TCE - ANEXO III - Preencher'!H120="","",'[1]TCE - ANEXO III - Preencher'!H120)</f>
        <v>45505</v>
      </c>
      <c r="H111" s="14">
        <f>'[1]TCE - ANEXO III - Preencher'!I120</f>
        <v>0</v>
      </c>
      <c r="I111" s="14">
        <f>'[1]TCE - ANEXO III - Preencher'!J120</f>
        <v>65.41</v>
      </c>
      <c r="J111" s="14">
        <f>'[1]TCE - ANEXO III - Preencher'!K120</f>
        <v>0</v>
      </c>
      <c r="K111" s="15">
        <f>'[1]TCE - ANEXO III - Preencher'!L120</f>
        <v>105.18</v>
      </c>
      <c r="L111" s="15">
        <f>'[1]TCE - ANEXO III - Preencher'!M120</f>
        <v>7.06</v>
      </c>
      <c r="M111" s="15">
        <f t="shared" si="7"/>
        <v>98.12</v>
      </c>
      <c r="N111" s="15">
        <f>'[1]TCE - ANEXO III - Preencher'!O120</f>
        <v>1.98</v>
      </c>
      <c r="O111" s="15">
        <f>'[1]TCE - ANEXO III - Preencher'!P120</f>
        <v>0</v>
      </c>
      <c r="P111" s="16">
        <f t="shared" si="8"/>
        <v>1.98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165.51</v>
      </c>
    </row>
    <row r="112" spans="1:28" x14ac:dyDescent="0.2">
      <c r="A112" s="8">
        <f>IFERROR(VLOOKUP(B112,'[1]DADOS (OCULTAR)'!$Q$3:$S$136,3,0),"")</f>
        <v>9767633000366</v>
      </c>
      <c r="B112" s="9" t="str">
        <f>'[1]TCE - ANEXO III - Preencher'!C121</f>
        <v>HOSPITAL ERMÍRIO COUTINHO - CG Nº 014/2022</v>
      </c>
      <c r="C112" s="10"/>
      <c r="D112" s="11" t="str">
        <f>'[1]TCE - ANEXO III - Preencher'!E121</f>
        <v>EDVANIA MODESTO ALVES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45505</v>
      </c>
      <c r="H112" s="14">
        <f>'[1]TCE - ANEXO III - Preencher'!I121</f>
        <v>0</v>
      </c>
      <c r="I112" s="14">
        <f>'[1]TCE - ANEXO III - Preencher'!J121</f>
        <v>164.9</v>
      </c>
      <c r="J112" s="14">
        <f>'[1]TCE - ANEXO III - Preencher'!K121</f>
        <v>0</v>
      </c>
      <c r="K112" s="15">
        <f>'[1]TCE - ANEXO III - Preencher'!L121</f>
        <v>105.18</v>
      </c>
      <c r="L112" s="15">
        <f>'[1]TCE - ANEXO III - Preencher'!M121</f>
        <v>7.06</v>
      </c>
      <c r="M112" s="15">
        <f t="shared" si="7"/>
        <v>98.12</v>
      </c>
      <c r="N112" s="15">
        <f>'[1]TCE - ANEXO III - Preencher'!O121</f>
        <v>1.81</v>
      </c>
      <c r="O112" s="15">
        <f>'[1]TCE - ANEXO III - Preencher'!P121</f>
        <v>0</v>
      </c>
      <c r="P112" s="16">
        <f t="shared" si="8"/>
        <v>1.81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1913</v>
      </c>
      <c r="Y112" s="15">
        <f>'[1]TCE - ANEXO III - Preencher'!Z121</f>
        <v>0</v>
      </c>
      <c r="Z112" s="16">
        <f t="shared" si="11"/>
        <v>1913</v>
      </c>
      <c r="AA112" s="17" t="str">
        <f>IF('[1]TCE - ANEXO III - Preencher'!AB121="","",'[1]TCE - ANEXO III - Preencher'!AB121)</f>
        <v xml:space="preserve">ABONO ASSIS COMP </v>
      </c>
      <c r="AB112" s="15">
        <f t="shared" si="6"/>
        <v>2177.83</v>
      </c>
    </row>
    <row r="113" spans="1:28" x14ac:dyDescent="0.2">
      <c r="A113" s="8">
        <f>IFERROR(VLOOKUP(B113,'[1]DADOS (OCULTAR)'!$Q$3:$S$136,3,0),"")</f>
        <v>9767633000366</v>
      </c>
      <c r="B113" s="9" t="str">
        <f>'[1]TCE - ANEXO III - Preencher'!C122</f>
        <v>HOSPITAL ERMÍRIO COUTINHO - CG Nº 014/2022</v>
      </c>
      <c r="C113" s="10"/>
      <c r="D113" s="11" t="str">
        <f>'[1]TCE - ANEXO III - Preencher'!E122</f>
        <v>EGNALDO FERREIRA LOPES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>
        <f>IF('[1]TCE - ANEXO III - Preencher'!H122="","",'[1]TCE - ANEXO III - Preencher'!H122)</f>
        <v>45505</v>
      </c>
      <c r="H113" s="14">
        <f>'[1]TCE - ANEXO III - Preencher'!I122</f>
        <v>0</v>
      </c>
      <c r="I113" s="14">
        <f>'[1]TCE - ANEXO III - Preencher'!J122</f>
        <v>958.48</v>
      </c>
      <c r="J113" s="14">
        <f>'[1]TCE - ANEXO III - Preencher'!K122</f>
        <v>0</v>
      </c>
      <c r="K113" s="15">
        <f>'[1]TCE - ANEXO III - Preencher'!L122</f>
        <v>105.18</v>
      </c>
      <c r="L113" s="15">
        <f>'[1]TCE - ANEXO III - Preencher'!M122</f>
        <v>7.06</v>
      </c>
      <c r="M113" s="15">
        <f t="shared" si="7"/>
        <v>98.12</v>
      </c>
      <c r="N113" s="15">
        <f>'[1]TCE - ANEXO III - Preencher'!O122</f>
        <v>8.58</v>
      </c>
      <c r="O113" s="15">
        <f>'[1]TCE - ANEXO III - Preencher'!P122</f>
        <v>0</v>
      </c>
      <c r="P113" s="16">
        <f t="shared" si="8"/>
        <v>8.58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1065.1799999999998</v>
      </c>
    </row>
    <row r="114" spans="1:28" x14ac:dyDescent="0.2">
      <c r="A114" s="8">
        <f>IFERROR(VLOOKUP(B114,'[1]DADOS (OCULTAR)'!$Q$3:$S$136,3,0),"")</f>
        <v>9767633000366</v>
      </c>
      <c r="B114" s="9" t="str">
        <f>'[1]TCE - ANEXO III - Preencher'!C123</f>
        <v>HOSPITAL ERMÍRIO COUTINHO - CG Nº 014/2022</v>
      </c>
      <c r="C114" s="10"/>
      <c r="D114" s="11" t="str">
        <f>'[1]TCE - ANEXO III - Preencher'!E123</f>
        <v>ELAINE BIENE LUIZ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45505</v>
      </c>
      <c r="H114" s="14">
        <f>'[1]TCE - ANEXO III - Preencher'!I123</f>
        <v>0</v>
      </c>
      <c r="I114" s="14">
        <f>'[1]TCE - ANEXO III - Preencher'!J123</f>
        <v>142.31</v>
      </c>
      <c r="J114" s="14">
        <f>'[1]TCE - ANEXO III - Preencher'!K123</f>
        <v>0</v>
      </c>
      <c r="K114" s="15">
        <f>'[1]TCE - ANEXO III - Preencher'!L123</f>
        <v>105.18</v>
      </c>
      <c r="L114" s="15">
        <f>'[1]TCE - ANEXO III - Preencher'!M123</f>
        <v>7.06</v>
      </c>
      <c r="M114" s="15">
        <f t="shared" si="7"/>
        <v>98.12</v>
      </c>
      <c r="N114" s="15">
        <f>'[1]TCE - ANEXO III - Preencher'!O123</f>
        <v>1.81</v>
      </c>
      <c r="O114" s="15">
        <f>'[1]TCE - ANEXO III - Preencher'!P123</f>
        <v>0</v>
      </c>
      <c r="P114" s="16">
        <f t="shared" si="8"/>
        <v>1.81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1913</v>
      </c>
      <c r="Y114" s="15">
        <f>'[1]TCE - ANEXO III - Preencher'!Z123</f>
        <v>0</v>
      </c>
      <c r="Z114" s="16">
        <f t="shared" si="11"/>
        <v>1913</v>
      </c>
      <c r="AA114" s="17" t="str">
        <f>IF('[1]TCE - ANEXO III - Preencher'!AB123="","",'[1]TCE - ANEXO III - Preencher'!AB123)</f>
        <v xml:space="preserve">ABONO ASSIS COMP </v>
      </c>
      <c r="AB114" s="15">
        <f t="shared" si="6"/>
        <v>2155.2399999999998</v>
      </c>
    </row>
    <row r="115" spans="1:28" x14ac:dyDescent="0.2">
      <c r="A115" s="8">
        <f>IFERROR(VLOOKUP(B115,'[1]DADOS (OCULTAR)'!$Q$3:$S$136,3,0),"")</f>
        <v>9767633000366</v>
      </c>
      <c r="B115" s="9" t="str">
        <f>'[1]TCE - ANEXO III - Preencher'!C124</f>
        <v>HOSPITAL ERMÍRIO COUTINHO - CG Nº 014/2022</v>
      </c>
      <c r="C115" s="10"/>
      <c r="D115" s="11" t="str">
        <f>'[1]TCE - ANEXO III - Preencher'!E124</f>
        <v>ELAINE CRISTINA DO NASCIMENTO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45505</v>
      </c>
      <c r="H115" s="14">
        <f>'[1]TCE - ANEXO III - Preencher'!I124</f>
        <v>0</v>
      </c>
      <c r="I115" s="14">
        <f>'[1]TCE - ANEXO III - Preencher'!J124</f>
        <v>170.55</v>
      </c>
      <c r="J115" s="14">
        <f>'[1]TCE - ANEXO III - Preencher'!K124</f>
        <v>0</v>
      </c>
      <c r="K115" s="15">
        <f>'[1]TCE - ANEXO III - Preencher'!L124</f>
        <v>105.18</v>
      </c>
      <c r="L115" s="15">
        <f>'[1]TCE - ANEXO III - Preencher'!M124</f>
        <v>7.06</v>
      </c>
      <c r="M115" s="15">
        <f t="shared" si="7"/>
        <v>98.12</v>
      </c>
      <c r="N115" s="15">
        <f>'[1]TCE - ANEXO III - Preencher'!O124</f>
        <v>1.81</v>
      </c>
      <c r="O115" s="15">
        <f>'[1]TCE - ANEXO III - Preencher'!P124</f>
        <v>0</v>
      </c>
      <c r="P115" s="16">
        <f t="shared" si="8"/>
        <v>1.81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1913</v>
      </c>
      <c r="Y115" s="15">
        <f>'[1]TCE - ANEXO III - Preencher'!Z124</f>
        <v>0</v>
      </c>
      <c r="Z115" s="16">
        <f t="shared" si="11"/>
        <v>1913</v>
      </c>
      <c r="AA115" s="17" t="str">
        <f>IF('[1]TCE - ANEXO III - Preencher'!AB124="","",'[1]TCE - ANEXO III - Preencher'!AB124)</f>
        <v xml:space="preserve">ABONO ASSIS COMP </v>
      </c>
      <c r="AB115" s="15">
        <f t="shared" si="6"/>
        <v>2183.48</v>
      </c>
    </row>
    <row r="116" spans="1:28" x14ac:dyDescent="0.2">
      <c r="A116" s="8">
        <f>IFERROR(VLOOKUP(B116,'[1]DADOS (OCULTAR)'!$Q$3:$S$136,3,0),"")</f>
        <v>9767633000366</v>
      </c>
      <c r="B116" s="9" t="str">
        <f>'[1]TCE - ANEXO III - Preencher'!C125</f>
        <v>HOSPITAL ERMÍRIO COUTINHO - CG Nº 014/2022</v>
      </c>
      <c r="C116" s="10"/>
      <c r="D116" s="11" t="str">
        <f>'[1]TCE - ANEXO III - Preencher'!E125</f>
        <v>ELANIA ANDRADE PEREIRA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45505</v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202.94</v>
      </c>
      <c r="K116" s="15">
        <f>'[1]TCE - ANEXO III - Preencher'!L125</f>
        <v>105.18</v>
      </c>
      <c r="L116" s="15">
        <f>'[1]TCE - ANEXO III - Preencher'!M125</f>
        <v>7.06</v>
      </c>
      <c r="M116" s="15">
        <f t="shared" si="7"/>
        <v>98.12</v>
      </c>
      <c r="N116" s="15">
        <f>'[1]TCE - ANEXO III - Preencher'!O125</f>
        <v>1.81</v>
      </c>
      <c r="O116" s="15">
        <f>'[1]TCE - ANEXO III - Preencher'!P125</f>
        <v>0</v>
      </c>
      <c r="P116" s="16">
        <f t="shared" si="8"/>
        <v>1.81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1913</v>
      </c>
      <c r="Y116" s="15">
        <f>'[1]TCE - ANEXO III - Preencher'!Z125</f>
        <v>0</v>
      </c>
      <c r="Z116" s="16">
        <f t="shared" si="11"/>
        <v>1913</v>
      </c>
      <c r="AA116" s="17" t="str">
        <f>IF('[1]TCE - ANEXO III - Preencher'!AB125="","",'[1]TCE - ANEXO III - Preencher'!AB125)</f>
        <v xml:space="preserve">ABONO ASSIS COMP </v>
      </c>
      <c r="AB116" s="15">
        <f t="shared" si="6"/>
        <v>2215.87</v>
      </c>
    </row>
    <row r="117" spans="1:28" x14ac:dyDescent="0.2">
      <c r="A117" s="8">
        <f>IFERROR(VLOOKUP(B117,'[1]DADOS (OCULTAR)'!$Q$3:$S$136,3,0),"")</f>
        <v>9767633000366</v>
      </c>
      <c r="B117" s="9" t="str">
        <f>'[1]TCE - ANEXO III - Preencher'!C126</f>
        <v>HOSPITAL ERMÍRIO COUTINHO - CG Nº 014/2022</v>
      </c>
      <c r="C117" s="10"/>
      <c r="D117" s="11" t="str">
        <f>'[1]TCE - ANEXO III - Preencher'!E126</f>
        <v>ELANY CHIRSTINY GOMES DA MOTA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45505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180.72</v>
      </c>
      <c r="K117" s="15">
        <f>'[1]TCE - ANEXO III - Preencher'!L126</f>
        <v>105.18</v>
      </c>
      <c r="L117" s="15">
        <f>'[1]TCE - ANEXO III - Preencher'!M126</f>
        <v>7.06</v>
      </c>
      <c r="M117" s="15">
        <f t="shared" si="7"/>
        <v>98.12</v>
      </c>
      <c r="N117" s="15">
        <f>'[1]TCE - ANEXO III - Preencher'!O126</f>
        <v>1.81</v>
      </c>
      <c r="O117" s="15">
        <f>'[1]TCE - ANEXO III - Preencher'!P126</f>
        <v>0</v>
      </c>
      <c r="P117" s="16">
        <f t="shared" si="8"/>
        <v>1.81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1913</v>
      </c>
      <c r="Y117" s="15">
        <f>'[1]TCE - ANEXO III - Preencher'!Z126</f>
        <v>0</v>
      </c>
      <c r="Z117" s="16">
        <f t="shared" si="11"/>
        <v>1913</v>
      </c>
      <c r="AA117" s="17" t="str">
        <f>IF('[1]TCE - ANEXO III - Preencher'!AB126="","",'[1]TCE - ANEXO III - Preencher'!AB126)</f>
        <v xml:space="preserve">ABONO ASSIS COMP </v>
      </c>
      <c r="AB117" s="15">
        <f t="shared" si="6"/>
        <v>2193.65</v>
      </c>
    </row>
    <row r="118" spans="1:28" x14ac:dyDescent="0.2">
      <c r="A118" s="8">
        <f>IFERROR(VLOOKUP(B118,'[1]DADOS (OCULTAR)'!$Q$3:$S$136,3,0),"")</f>
        <v>9767633000366</v>
      </c>
      <c r="B118" s="9" t="str">
        <f>'[1]TCE - ANEXO III - Preencher'!C127</f>
        <v>HOSPITAL ERMÍRIO COUTINHO - CG Nº 014/2022</v>
      </c>
      <c r="C118" s="10"/>
      <c r="D118" s="11" t="str">
        <f>'[1]TCE - ANEXO III - Preencher'!E127</f>
        <v>ELIANA BEZERRA DE LIMA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45505</v>
      </c>
      <c r="H118" s="14">
        <f>'[1]TCE - ANEXO III - Preencher'!I127</f>
        <v>0</v>
      </c>
      <c r="I118" s="14">
        <f>'[1]TCE - ANEXO III - Preencher'!J127</f>
        <v>171.68</v>
      </c>
      <c r="J118" s="14">
        <f>'[1]TCE - ANEXO III - Preencher'!K127</f>
        <v>0</v>
      </c>
      <c r="K118" s="15">
        <f>'[1]TCE - ANEXO III - Preencher'!L127</f>
        <v>105.18</v>
      </c>
      <c r="L118" s="15">
        <f>'[1]TCE - ANEXO III - Preencher'!M127</f>
        <v>7.06</v>
      </c>
      <c r="M118" s="15">
        <f t="shared" si="7"/>
        <v>98.12</v>
      </c>
      <c r="N118" s="15">
        <f>'[1]TCE - ANEXO III - Preencher'!O127</f>
        <v>1.81</v>
      </c>
      <c r="O118" s="15">
        <f>'[1]TCE - ANEXO III - Preencher'!P127</f>
        <v>0</v>
      </c>
      <c r="P118" s="16">
        <f t="shared" si="8"/>
        <v>1.81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1913</v>
      </c>
      <c r="Y118" s="15">
        <f>'[1]TCE - ANEXO III - Preencher'!Z127</f>
        <v>0</v>
      </c>
      <c r="Z118" s="16">
        <f t="shared" si="11"/>
        <v>1913</v>
      </c>
      <c r="AA118" s="17" t="str">
        <f>IF('[1]TCE - ANEXO III - Preencher'!AB127="","",'[1]TCE - ANEXO III - Preencher'!AB127)</f>
        <v xml:space="preserve">ABONO ASSIS COMP </v>
      </c>
      <c r="AB118" s="15">
        <f t="shared" si="6"/>
        <v>2184.61</v>
      </c>
    </row>
    <row r="119" spans="1:28" x14ac:dyDescent="0.2">
      <c r="A119" s="8">
        <f>IFERROR(VLOOKUP(B119,'[1]DADOS (OCULTAR)'!$Q$3:$S$136,3,0),"")</f>
        <v>9767633000366</v>
      </c>
      <c r="B119" s="9" t="str">
        <f>'[1]TCE - ANEXO III - Preencher'!C128</f>
        <v>HOSPITAL ERMÍRIO COUTINHO - CG Nº 014/2022</v>
      </c>
      <c r="C119" s="10"/>
      <c r="D119" s="11" t="str">
        <f>'[1]TCE - ANEXO III - Preencher'!E128</f>
        <v>ELIENEIDE DA SILVA PATRICIO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5135-05</v>
      </c>
      <c r="G119" s="13">
        <f>IF('[1]TCE - ANEXO III - Preencher'!H128="","",'[1]TCE - ANEXO III - Preencher'!H128)</f>
        <v>45505</v>
      </c>
      <c r="H119" s="14">
        <f>'[1]TCE - ANEXO III - Preencher'!I128</f>
        <v>0</v>
      </c>
      <c r="I119" s="14">
        <f>'[1]TCE - ANEXO III - Preencher'!J128</f>
        <v>167.39</v>
      </c>
      <c r="J119" s="14">
        <f>'[1]TCE - ANEXO III - Preencher'!K128</f>
        <v>0</v>
      </c>
      <c r="K119" s="15">
        <f>'[1]TCE - ANEXO III - Preencher'!L128</f>
        <v>105.18</v>
      </c>
      <c r="L119" s="15">
        <f>'[1]TCE - ANEXO III - Preencher'!M128</f>
        <v>7.06</v>
      </c>
      <c r="M119" s="15">
        <f t="shared" si="7"/>
        <v>98.12</v>
      </c>
      <c r="N119" s="15">
        <f>'[1]TCE - ANEXO III - Preencher'!O128</f>
        <v>1.81</v>
      </c>
      <c r="O119" s="15">
        <f>'[1]TCE - ANEXO III - Preencher'!P128</f>
        <v>0</v>
      </c>
      <c r="P119" s="16">
        <f t="shared" si="8"/>
        <v>1.81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267.32</v>
      </c>
    </row>
    <row r="120" spans="1:28" x14ac:dyDescent="0.2">
      <c r="A120" s="8">
        <f>IFERROR(VLOOKUP(B120,'[1]DADOS (OCULTAR)'!$Q$3:$S$136,3,0),"")</f>
        <v>9767633000366</v>
      </c>
      <c r="B120" s="9" t="str">
        <f>'[1]TCE - ANEXO III - Preencher'!C129</f>
        <v>HOSPITAL ERMÍRIO COUTINHO - CG Nº 014/2022</v>
      </c>
      <c r="C120" s="10"/>
      <c r="D120" s="11" t="str">
        <f>'[1]TCE - ANEXO III - Preencher'!E129</f>
        <v>ELIEZER DA SILVA PATRICIO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7823-20</v>
      </c>
      <c r="G120" s="13">
        <f>IF('[1]TCE - ANEXO III - Preencher'!H129="","",'[1]TCE - ANEXO III - Preencher'!H129)</f>
        <v>45505</v>
      </c>
      <c r="H120" s="14">
        <f>'[1]TCE - ANEXO III - Preencher'!I129</f>
        <v>0</v>
      </c>
      <c r="I120" s="14">
        <f>'[1]TCE - ANEXO III - Preencher'!J129</f>
        <v>207.22</v>
      </c>
      <c r="J120" s="14">
        <f>'[1]TCE - ANEXO III - Preencher'!K129</f>
        <v>0</v>
      </c>
      <c r="K120" s="15">
        <f>'[1]TCE - ANEXO III - Preencher'!L129</f>
        <v>105.18</v>
      </c>
      <c r="L120" s="15">
        <f>'[1]TCE - ANEXO III - Preencher'!M129</f>
        <v>7.06</v>
      </c>
      <c r="M120" s="15">
        <f t="shared" si="7"/>
        <v>98.12</v>
      </c>
      <c r="N120" s="15">
        <f>'[1]TCE - ANEXO III - Preencher'!O129</f>
        <v>1.98</v>
      </c>
      <c r="O120" s="15">
        <f>'[1]TCE - ANEXO III - Preencher'!P129</f>
        <v>0</v>
      </c>
      <c r="P120" s="16">
        <f t="shared" si="8"/>
        <v>1.98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307.32000000000005</v>
      </c>
    </row>
    <row r="121" spans="1:28" x14ac:dyDescent="0.2">
      <c r="A121" s="8">
        <f>IFERROR(VLOOKUP(B121,'[1]DADOS (OCULTAR)'!$Q$3:$S$136,3,0),"")</f>
        <v>9767633000366</v>
      </c>
      <c r="B121" s="9" t="str">
        <f>'[1]TCE - ANEXO III - Preencher'!C130</f>
        <v>HOSPITAL ERMÍRIO COUTINHO - CG Nº 014/2022</v>
      </c>
      <c r="C121" s="10"/>
      <c r="D121" s="11" t="str">
        <f>'[1]TCE - ANEXO III - Preencher'!E130</f>
        <v>ELISA SOARES DA SILVA QUEIROZ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45505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246.97</v>
      </c>
      <c r="K121" s="15">
        <f>'[1]TCE - ANEXO III - Preencher'!L130</f>
        <v>105.18</v>
      </c>
      <c r="L121" s="15">
        <f>'[1]TCE - ANEXO III - Preencher'!M130</f>
        <v>7.06</v>
      </c>
      <c r="M121" s="15">
        <f t="shared" si="7"/>
        <v>98.12</v>
      </c>
      <c r="N121" s="15">
        <f>'[1]TCE - ANEXO III - Preencher'!O130</f>
        <v>1.81</v>
      </c>
      <c r="O121" s="15">
        <f>'[1]TCE - ANEXO III - Preencher'!P130</f>
        <v>0</v>
      </c>
      <c r="P121" s="16">
        <f t="shared" si="8"/>
        <v>1.81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1913</v>
      </c>
      <c r="Y121" s="15">
        <f>'[1]TCE - ANEXO III - Preencher'!Z130</f>
        <v>0</v>
      </c>
      <c r="Z121" s="16">
        <f t="shared" si="11"/>
        <v>1913</v>
      </c>
      <c r="AA121" s="17" t="str">
        <f>IF('[1]TCE - ANEXO III - Preencher'!AB130="","",'[1]TCE - ANEXO III - Preencher'!AB130)</f>
        <v xml:space="preserve">ABONO ASSIS COMP </v>
      </c>
      <c r="AB121" s="15">
        <f t="shared" si="6"/>
        <v>2259.9</v>
      </c>
    </row>
    <row r="122" spans="1:28" x14ac:dyDescent="0.2">
      <c r="A122" s="8">
        <f>IFERROR(VLOOKUP(B122,'[1]DADOS (OCULTAR)'!$Q$3:$S$136,3,0),"")</f>
        <v>9767633000366</v>
      </c>
      <c r="B122" s="9" t="str">
        <f>'[1]TCE - ANEXO III - Preencher'!C131</f>
        <v>HOSPITAL ERMÍRIO COUTINHO - CG Nº 014/2022</v>
      </c>
      <c r="C122" s="10"/>
      <c r="D122" s="11" t="str">
        <f>'[1]TCE - ANEXO III - Preencher'!E131</f>
        <v>ELTON VINICIUS DE OLIVEIRA XAVIER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3132-20</v>
      </c>
      <c r="G122" s="13">
        <f>IF('[1]TCE - ANEXO III - Preencher'!H131="","",'[1]TCE - ANEXO III - Preencher'!H131)</f>
        <v>45505</v>
      </c>
      <c r="H122" s="14">
        <f>'[1]TCE - ANEXO III - Preencher'!I131</f>
        <v>0</v>
      </c>
      <c r="I122" s="14">
        <f>'[1]TCE - ANEXO III - Preencher'!J131</f>
        <v>295.57</v>
      </c>
      <c r="J122" s="14">
        <f>'[1]TCE - ANEXO III - Preencher'!K131</f>
        <v>0</v>
      </c>
      <c r="K122" s="15">
        <f>'[1]TCE - ANEXO III - Preencher'!L131</f>
        <v>105.18</v>
      </c>
      <c r="L122" s="15">
        <f>'[1]TCE - ANEXO III - Preencher'!M131</f>
        <v>7.06</v>
      </c>
      <c r="M122" s="15">
        <f t="shared" si="7"/>
        <v>98.12</v>
      </c>
      <c r="N122" s="15">
        <f>'[1]TCE - ANEXO III - Preencher'!O131</f>
        <v>1.81</v>
      </c>
      <c r="O122" s="15">
        <f>'[1]TCE - ANEXO III - Preencher'!P131</f>
        <v>0</v>
      </c>
      <c r="P122" s="16">
        <f t="shared" si="8"/>
        <v>1.81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395.5</v>
      </c>
    </row>
    <row r="123" spans="1:28" x14ac:dyDescent="0.2">
      <c r="A123" s="8">
        <f>IFERROR(VLOOKUP(B123,'[1]DADOS (OCULTAR)'!$Q$3:$S$136,3,0),"")</f>
        <v>9767633000366</v>
      </c>
      <c r="B123" s="9" t="str">
        <f>'[1]TCE - ANEXO III - Preencher'!C132</f>
        <v>HOSPITAL ERMÍRIO COUTINHO - CG Nº 014/2022</v>
      </c>
      <c r="C123" s="10"/>
      <c r="D123" s="11" t="str">
        <f>'[1]TCE - ANEXO III - Preencher'!E132</f>
        <v>ELVIS EMMANUEL SILVA SANTOS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5135-05</v>
      </c>
      <c r="G123" s="13">
        <f>IF('[1]TCE - ANEXO III - Preencher'!H132="","",'[1]TCE - ANEXO III - Preencher'!H132)</f>
        <v>45505</v>
      </c>
      <c r="H123" s="14">
        <f>'[1]TCE - ANEXO III - Preencher'!I132</f>
        <v>0</v>
      </c>
      <c r="I123" s="14">
        <f>'[1]TCE - ANEXO III - Preencher'!J132</f>
        <v>139.15</v>
      </c>
      <c r="J123" s="14">
        <f>'[1]TCE - ANEXO III - Preencher'!K132</f>
        <v>0</v>
      </c>
      <c r="K123" s="15">
        <f>'[1]TCE - ANEXO III - Preencher'!L132</f>
        <v>105.18</v>
      </c>
      <c r="L123" s="15">
        <f>'[1]TCE - ANEXO III - Preencher'!M132</f>
        <v>7.06</v>
      </c>
      <c r="M123" s="15">
        <f t="shared" si="7"/>
        <v>98.12</v>
      </c>
      <c r="N123" s="15">
        <f>'[1]TCE - ANEXO III - Preencher'!O132</f>
        <v>1.81</v>
      </c>
      <c r="O123" s="15">
        <f>'[1]TCE - ANEXO III - Preencher'!P132</f>
        <v>0</v>
      </c>
      <c r="P123" s="16">
        <f t="shared" si="8"/>
        <v>1.81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239.08</v>
      </c>
    </row>
    <row r="124" spans="1:28" x14ac:dyDescent="0.2">
      <c r="A124" s="8">
        <f>IFERROR(VLOOKUP(B124,'[1]DADOS (OCULTAR)'!$Q$3:$S$136,3,0),"")</f>
        <v>9767633000366</v>
      </c>
      <c r="B124" s="9" t="str">
        <f>'[1]TCE - ANEXO III - Preencher'!C133</f>
        <v>HOSPITAL ERMÍRIO COUTINHO - CG Nº 014/2022</v>
      </c>
      <c r="C124" s="10"/>
      <c r="D124" s="11" t="str">
        <f>'[1]TCE - ANEXO III - Preencher'!E133</f>
        <v>ELZE MARIA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4101-05</v>
      </c>
      <c r="G124" s="13">
        <f>IF('[1]TCE - ANEXO III - Preencher'!H133="","",'[1]TCE - ANEXO III - Preencher'!H133)</f>
        <v>45505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1.81</v>
      </c>
      <c r="O124" s="15">
        <f>'[1]TCE - ANEXO III - Preencher'!P133</f>
        <v>0</v>
      </c>
      <c r="P124" s="16">
        <f t="shared" si="8"/>
        <v>1.81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1.81</v>
      </c>
    </row>
    <row r="125" spans="1:28" x14ac:dyDescent="0.2">
      <c r="A125" s="8">
        <f>IFERROR(VLOOKUP(B125,'[1]DADOS (OCULTAR)'!$Q$3:$S$136,3,0),"")</f>
        <v>9767633000366</v>
      </c>
      <c r="B125" s="9" t="str">
        <f>'[1]TCE - ANEXO III - Preencher'!C134</f>
        <v>HOSPITAL ERMÍRIO COUTINHO - CG Nº 014/2022</v>
      </c>
      <c r="C125" s="10"/>
      <c r="D125" s="11" t="str">
        <f>'[1]TCE - ANEXO III - Preencher'!E134</f>
        <v>EMANUEL RABI GOIANA FREIRE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>
        <f>IF('[1]TCE - ANEXO III - Preencher'!H134="","",'[1]TCE - ANEXO III - Preencher'!H134)</f>
        <v>45505</v>
      </c>
      <c r="H125" s="14">
        <f>'[1]TCE - ANEXO III - Preencher'!I134</f>
        <v>0</v>
      </c>
      <c r="I125" s="14">
        <f>'[1]TCE - ANEXO III - Preencher'!J134</f>
        <v>227.12</v>
      </c>
      <c r="J125" s="14">
        <f>'[1]TCE - ANEXO III - Preencher'!K134</f>
        <v>0</v>
      </c>
      <c r="K125" s="15">
        <f>'[1]TCE - ANEXO III - Preencher'!L134</f>
        <v>105.18</v>
      </c>
      <c r="L125" s="15">
        <f>'[1]TCE - ANEXO III - Preencher'!M134</f>
        <v>3.33</v>
      </c>
      <c r="M125" s="15">
        <f t="shared" si="7"/>
        <v>101.85000000000001</v>
      </c>
      <c r="N125" s="15">
        <f>'[1]TCE - ANEXO III - Preencher'!O134</f>
        <v>4.9800000000000004</v>
      </c>
      <c r="O125" s="15">
        <f>'[1]TCE - ANEXO III - Preencher'!P134</f>
        <v>0</v>
      </c>
      <c r="P125" s="16">
        <f t="shared" si="8"/>
        <v>4.9800000000000004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2096.2800000000002</v>
      </c>
      <c r="Y125" s="15">
        <f>'[1]TCE - ANEXO III - Preencher'!Z134</f>
        <v>0</v>
      </c>
      <c r="Z125" s="16">
        <f t="shared" si="11"/>
        <v>2096.2800000000002</v>
      </c>
      <c r="AA125" s="17" t="str">
        <f>IF('[1]TCE - ANEXO III - Preencher'!AB134="","",'[1]TCE - ANEXO III - Preencher'!AB134)</f>
        <v xml:space="preserve">ABONO ASSIS COMP </v>
      </c>
      <c r="AB125" s="15">
        <f t="shared" si="6"/>
        <v>2430.2300000000005</v>
      </c>
    </row>
    <row r="126" spans="1:28" x14ac:dyDescent="0.2">
      <c r="A126" s="8">
        <f>IFERROR(VLOOKUP(B126,'[1]DADOS (OCULTAR)'!$Q$3:$S$136,3,0),"")</f>
        <v>9767633000366</v>
      </c>
      <c r="B126" s="9" t="str">
        <f>'[1]TCE - ANEXO III - Preencher'!C135</f>
        <v>HOSPITAL ERMÍRIO COUTINHO - CG Nº 014/2022</v>
      </c>
      <c r="C126" s="10"/>
      <c r="D126" s="11" t="str">
        <f>'[1]TCE - ANEXO III - Preencher'!E135</f>
        <v>EMANUELLY FLAVIA LUCAS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4221-10</v>
      </c>
      <c r="G126" s="13">
        <f>IF('[1]TCE - ANEXO III - Preencher'!H135="","",'[1]TCE - ANEXO III - Preencher'!H135)</f>
        <v>45505</v>
      </c>
      <c r="H126" s="14">
        <f>'[1]TCE - ANEXO III - Preencher'!I135</f>
        <v>0</v>
      </c>
      <c r="I126" s="14">
        <f>'[1]TCE - ANEXO III - Preencher'!J135</f>
        <v>167.24</v>
      </c>
      <c r="J126" s="14">
        <f>'[1]TCE - ANEXO III - Preencher'!K135</f>
        <v>0</v>
      </c>
      <c r="K126" s="15">
        <f>'[1]TCE - ANEXO III - Preencher'!L135</f>
        <v>105.18</v>
      </c>
      <c r="L126" s="15">
        <f>'[1]TCE - ANEXO III - Preencher'!M135</f>
        <v>7.06</v>
      </c>
      <c r="M126" s="15">
        <f t="shared" si="7"/>
        <v>98.12</v>
      </c>
      <c r="N126" s="15">
        <f>'[1]TCE - ANEXO III - Preencher'!O135</f>
        <v>1.81</v>
      </c>
      <c r="O126" s="15">
        <f>'[1]TCE - ANEXO III - Preencher'!P135</f>
        <v>0</v>
      </c>
      <c r="P126" s="16">
        <f t="shared" si="8"/>
        <v>1.81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267.17</v>
      </c>
    </row>
    <row r="127" spans="1:28" x14ac:dyDescent="0.2">
      <c r="A127" s="8">
        <f>IFERROR(VLOOKUP(B127,'[1]DADOS (OCULTAR)'!$Q$3:$S$136,3,0),"")</f>
        <v>9767633000366</v>
      </c>
      <c r="B127" s="9" t="str">
        <f>'[1]TCE - ANEXO III - Preencher'!C136</f>
        <v>HOSPITAL ERMÍRIO COUTINHO - CG Nº 014/2022</v>
      </c>
      <c r="C127" s="10"/>
      <c r="D127" s="11" t="str">
        <f>'[1]TCE - ANEXO III - Preencher'!E136</f>
        <v>EMMANUELLE TAVARES BRAGA DE OLIVEIRA MENDES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45505</v>
      </c>
      <c r="H127" s="14">
        <f>'[1]TCE - ANEXO III - Preencher'!I136</f>
        <v>0</v>
      </c>
      <c r="I127" s="14">
        <f>'[1]TCE - ANEXO III - Preencher'!J136</f>
        <v>419.24</v>
      </c>
      <c r="J127" s="14">
        <f>'[1]TCE - ANEXO III - Preencher'!K136</f>
        <v>0</v>
      </c>
      <c r="K127" s="15">
        <f>'[1]TCE - ANEXO III - Preencher'!L136</f>
        <v>105.18</v>
      </c>
      <c r="L127" s="15">
        <f>'[1]TCE - ANEXO III - Preencher'!M136</f>
        <v>3.59</v>
      </c>
      <c r="M127" s="15">
        <f t="shared" si="7"/>
        <v>101.59</v>
      </c>
      <c r="N127" s="15">
        <f>'[1]TCE - ANEXO III - Preencher'!O136</f>
        <v>4.9800000000000004</v>
      </c>
      <c r="O127" s="15">
        <f>'[1]TCE - ANEXO III - Preencher'!P136</f>
        <v>0</v>
      </c>
      <c r="P127" s="16">
        <f t="shared" si="8"/>
        <v>4.9800000000000004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1466.14</v>
      </c>
      <c r="Y127" s="15">
        <f>'[1]TCE - ANEXO III - Preencher'!Z136</f>
        <v>0</v>
      </c>
      <c r="Z127" s="16">
        <f t="shared" si="11"/>
        <v>1466.14</v>
      </c>
      <c r="AA127" s="17" t="str">
        <f>IF('[1]TCE - ANEXO III - Preencher'!AB136="","",'[1]TCE - ANEXO III - Preencher'!AB136)</f>
        <v xml:space="preserve">ABONO ASSIS COMP </v>
      </c>
      <c r="AB127" s="15">
        <f t="shared" si="6"/>
        <v>1991.9500000000003</v>
      </c>
    </row>
    <row r="128" spans="1:28" x14ac:dyDescent="0.2">
      <c r="A128" s="8">
        <f>IFERROR(VLOOKUP(B128,'[1]DADOS (OCULTAR)'!$Q$3:$S$136,3,0),"")</f>
        <v>9767633000366</v>
      </c>
      <c r="B128" s="9" t="str">
        <f>'[1]TCE - ANEXO III - Preencher'!C137</f>
        <v>HOSPITAL ERMÍRIO COUTINHO - CG Nº 014/2022</v>
      </c>
      <c r="C128" s="10"/>
      <c r="D128" s="11" t="str">
        <f>'[1]TCE - ANEXO III - Preencher'!E137</f>
        <v>ERICA MONTEIRO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3242-05</v>
      </c>
      <c r="G128" s="13">
        <f>IF('[1]TCE - ANEXO III - Preencher'!H137="","",'[1]TCE - ANEXO III - Preencher'!H137)</f>
        <v>45505</v>
      </c>
      <c r="H128" s="14">
        <f>'[1]TCE - ANEXO III - Preencher'!I137</f>
        <v>0</v>
      </c>
      <c r="I128" s="14">
        <f>'[1]TCE - ANEXO III - Preencher'!J137</f>
        <v>165.64</v>
      </c>
      <c r="J128" s="14">
        <f>'[1]TCE - ANEXO III - Preencher'!K137</f>
        <v>0</v>
      </c>
      <c r="K128" s="15">
        <f>'[1]TCE - ANEXO III - Preencher'!L137</f>
        <v>105.18</v>
      </c>
      <c r="L128" s="15">
        <f>'[1]TCE - ANEXO III - Preencher'!M137</f>
        <v>7.06</v>
      </c>
      <c r="M128" s="15">
        <f t="shared" si="7"/>
        <v>98.12</v>
      </c>
      <c r="N128" s="15">
        <f>'[1]TCE - ANEXO III - Preencher'!O137</f>
        <v>1.81</v>
      </c>
      <c r="O128" s="15">
        <f>'[1]TCE - ANEXO III - Preencher'!P137</f>
        <v>0</v>
      </c>
      <c r="P128" s="16">
        <f t="shared" si="8"/>
        <v>1.81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265.57</v>
      </c>
    </row>
    <row r="129" spans="1:28" x14ac:dyDescent="0.2">
      <c r="A129" s="8">
        <f>IFERROR(VLOOKUP(B129,'[1]DADOS (OCULTAR)'!$Q$3:$S$136,3,0),"")</f>
        <v>9767633000366</v>
      </c>
      <c r="B129" s="9" t="str">
        <f>'[1]TCE - ANEXO III - Preencher'!C138</f>
        <v>HOSPITAL ERMÍRIO COUTINHO - CG Nº 014/2022</v>
      </c>
      <c r="C129" s="10"/>
      <c r="D129" s="11" t="str">
        <f>'[1]TCE - ANEXO III - Preencher'!E138</f>
        <v>ERICA MUNIQUE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45505</v>
      </c>
      <c r="H129" s="14">
        <f>'[1]TCE - ANEXO III - Preencher'!I138</f>
        <v>0</v>
      </c>
      <c r="I129" s="14">
        <f>'[1]TCE - ANEXO III - Preencher'!J138</f>
        <v>171.68</v>
      </c>
      <c r="J129" s="14">
        <f>'[1]TCE - ANEXO III - Preencher'!K138</f>
        <v>0</v>
      </c>
      <c r="K129" s="15">
        <f>'[1]TCE - ANEXO III - Preencher'!L138</f>
        <v>105.18</v>
      </c>
      <c r="L129" s="15">
        <f>'[1]TCE - ANEXO III - Preencher'!M138</f>
        <v>7.06</v>
      </c>
      <c r="M129" s="15">
        <f t="shared" si="7"/>
        <v>98.12</v>
      </c>
      <c r="N129" s="15">
        <f>'[1]TCE - ANEXO III - Preencher'!O138</f>
        <v>1.81</v>
      </c>
      <c r="O129" s="15">
        <f>'[1]TCE - ANEXO III - Preencher'!P138</f>
        <v>0</v>
      </c>
      <c r="P129" s="16">
        <f t="shared" si="8"/>
        <v>1.81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81.02</v>
      </c>
      <c r="U129" s="15">
        <f>'[1]TCE - ANEXO III - Preencher'!V138</f>
        <v>0</v>
      </c>
      <c r="V129" s="16">
        <f t="shared" si="10"/>
        <v>81.02</v>
      </c>
      <c r="W129" s="17" t="str">
        <f>IF('[1]TCE - ANEXO III - Preencher'!X138="","",'[1]TCE - ANEXO III - Preencher'!X138)</f>
        <v>AUX CRECHE</v>
      </c>
      <c r="X129" s="15">
        <f>'[1]TCE - ANEXO III - Preencher'!Y138</f>
        <v>1913</v>
      </c>
      <c r="Y129" s="15">
        <f>'[1]TCE - ANEXO III - Preencher'!Z138</f>
        <v>0</v>
      </c>
      <c r="Z129" s="16">
        <f t="shared" si="11"/>
        <v>1913</v>
      </c>
      <c r="AA129" s="17" t="str">
        <f>IF('[1]TCE - ANEXO III - Preencher'!AB138="","",'[1]TCE - ANEXO III - Preencher'!AB138)</f>
        <v xml:space="preserve">ABONO ASSIS COMP </v>
      </c>
      <c r="AB129" s="15">
        <f t="shared" si="6"/>
        <v>2265.63</v>
      </c>
    </row>
    <row r="130" spans="1:28" x14ac:dyDescent="0.2">
      <c r="A130" s="8">
        <f>IFERROR(VLOOKUP(B130,'[1]DADOS (OCULTAR)'!$Q$3:$S$136,3,0),"")</f>
        <v>9767633000366</v>
      </c>
      <c r="B130" s="9" t="str">
        <f>'[1]TCE - ANEXO III - Preencher'!C139</f>
        <v>HOSPITAL ERMÍRIO COUTINHO - CG Nº 014/2022</v>
      </c>
      <c r="C130" s="10"/>
      <c r="D130" s="11" t="str">
        <f>'[1]TCE - ANEXO III - Preencher'!E139</f>
        <v>ERLAINE BERNARDO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45505</v>
      </c>
      <c r="H130" s="14">
        <f>'[1]TCE - ANEXO III - Preencher'!I139</f>
        <v>0</v>
      </c>
      <c r="I130" s="14">
        <f>'[1]TCE - ANEXO III - Preencher'!J139</f>
        <v>318.8</v>
      </c>
      <c r="J130" s="14">
        <f>'[1]TCE - ANEXO III - Preencher'!K139</f>
        <v>0</v>
      </c>
      <c r="K130" s="15">
        <f>'[1]TCE - ANEXO III - Preencher'!L139</f>
        <v>105.18</v>
      </c>
      <c r="L130" s="15">
        <f>'[1]TCE - ANEXO III - Preencher'!M139</f>
        <v>3.59</v>
      </c>
      <c r="M130" s="15">
        <f t="shared" si="7"/>
        <v>101.59</v>
      </c>
      <c r="N130" s="15">
        <f>'[1]TCE - ANEXO III - Preencher'!O139</f>
        <v>4.9800000000000004</v>
      </c>
      <c r="O130" s="15">
        <f>'[1]TCE - ANEXO III - Preencher'!P139</f>
        <v>0</v>
      </c>
      <c r="P130" s="16">
        <f t="shared" si="8"/>
        <v>4.9800000000000004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1466.14</v>
      </c>
      <c r="Y130" s="15">
        <f>'[1]TCE - ANEXO III - Preencher'!Z139</f>
        <v>0</v>
      </c>
      <c r="Z130" s="16">
        <f t="shared" si="11"/>
        <v>1466.14</v>
      </c>
      <c r="AA130" s="17" t="str">
        <f>IF('[1]TCE - ANEXO III - Preencher'!AB139="","",'[1]TCE - ANEXO III - Preencher'!AB139)</f>
        <v xml:space="preserve">ABONO ASSIS COMP </v>
      </c>
      <c r="AB130" s="15">
        <f t="shared" si="6"/>
        <v>1891.5100000000002</v>
      </c>
    </row>
    <row r="131" spans="1:28" x14ac:dyDescent="0.2">
      <c r="A131" s="8">
        <f>IFERROR(VLOOKUP(B131,'[1]DADOS (OCULTAR)'!$Q$3:$S$136,3,0),"")</f>
        <v>9767633000366</v>
      </c>
      <c r="B131" s="9" t="str">
        <f>'[1]TCE - ANEXO III - Preencher'!C140</f>
        <v>HOSPITAL ERMÍRIO COUTINHO - CG Nº 014/2022</v>
      </c>
      <c r="C131" s="10"/>
      <c r="D131" s="11" t="str">
        <f>'[1]TCE - ANEXO III - Preencher'!E140</f>
        <v>ESMERALDA CIRINO ORLANDO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45505</v>
      </c>
      <c r="H131" s="14">
        <f>'[1]TCE - ANEXO III - Preencher'!I140</f>
        <v>0</v>
      </c>
      <c r="I131" s="14">
        <f>'[1]TCE - ANEXO III - Preencher'!J140</f>
        <v>147.96</v>
      </c>
      <c r="J131" s="14">
        <f>'[1]TCE - ANEXO III - Preencher'!K140</f>
        <v>0</v>
      </c>
      <c r="K131" s="15">
        <f>'[1]TCE - ANEXO III - Preencher'!L140</f>
        <v>105.18</v>
      </c>
      <c r="L131" s="15">
        <f>'[1]TCE - ANEXO III - Preencher'!M140</f>
        <v>7.06</v>
      </c>
      <c r="M131" s="15">
        <f t="shared" si="7"/>
        <v>98.12</v>
      </c>
      <c r="N131" s="15">
        <f>'[1]TCE - ANEXO III - Preencher'!O140</f>
        <v>1.81</v>
      </c>
      <c r="O131" s="15">
        <f>'[1]TCE - ANEXO III - Preencher'!P140</f>
        <v>0</v>
      </c>
      <c r="P131" s="16">
        <f t="shared" si="8"/>
        <v>1.81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1913</v>
      </c>
      <c r="Y131" s="15">
        <f>'[1]TCE - ANEXO III - Preencher'!Z140</f>
        <v>0</v>
      </c>
      <c r="Z131" s="16">
        <f t="shared" si="11"/>
        <v>1913</v>
      </c>
      <c r="AA131" s="17" t="str">
        <f>IF('[1]TCE - ANEXO III - Preencher'!AB140="","",'[1]TCE - ANEXO III - Preencher'!AB140)</f>
        <v xml:space="preserve">ABONO ASSIS COMP </v>
      </c>
      <c r="AB131" s="15">
        <f t="shared" ref="AB131:AB194" si="12">H131+I131+J131+M131+P131+S131+V131+Z131</f>
        <v>2160.89</v>
      </c>
    </row>
    <row r="132" spans="1:28" x14ac:dyDescent="0.2">
      <c r="A132" s="8">
        <f>IFERROR(VLOOKUP(B132,'[1]DADOS (OCULTAR)'!$Q$3:$S$136,3,0),"")</f>
        <v>9767633000366</v>
      </c>
      <c r="B132" s="9" t="str">
        <f>'[1]TCE - ANEXO III - Preencher'!C141</f>
        <v>HOSPITAL ERMÍRIO COUTINHO - CG Nº 014/2022</v>
      </c>
      <c r="C132" s="10"/>
      <c r="D132" s="11" t="str">
        <f>'[1]TCE - ANEXO III - Preencher'!E141</f>
        <v>ESTER PAULA COSTA DE OLIVEIRA CONCEICAO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45505</v>
      </c>
      <c r="H132" s="14">
        <f>'[1]TCE - ANEXO III - Preencher'!I141</f>
        <v>0</v>
      </c>
      <c r="I132" s="14">
        <f>'[1]TCE - ANEXO III - Preencher'!J141</f>
        <v>153.6</v>
      </c>
      <c r="J132" s="14">
        <f>'[1]TCE - ANEXO III - Preencher'!K141</f>
        <v>0</v>
      </c>
      <c r="K132" s="15">
        <f>'[1]TCE - ANEXO III - Preencher'!L141</f>
        <v>105.18</v>
      </c>
      <c r="L132" s="15">
        <f>'[1]TCE - ANEXO III - Preencher'!M141</f>
        <v>7.06</v>
      </c>
      <c r="M132" s="15">
        <f t="shared" ref="M132:M195" si="13">K132-L132</f>
        <v>98.12</v>
      </c>
      <c r="N132" s="15">
        <f>'[1]TCE - ANEXO III - Preencher'!O141</f>
        <v>1.81</v>
      </c>
      <c r="O132" s="15">
        <f>'[1]TCE - ANEXO III - Preencher'!P141</f>
        <v>0</v>
      </c>
      <c r="P132" s="16">
        <f t="shared" ref="P132:P195" si="14">N132-O132</f>
        <v>1.81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87.96</v>
      </c>
      <c r="U132" s="15">
        <f>'[1]TCE - ANEXO III - Preencher'!V141</f>
        <v>0</v>
      </c>
      <c r="V132" s="16">
        <f t="shared" ref="V132:V195" si="16">T132-U132</f>
        <v>87.96</v>
      </c>
      <c r="W132" s="17" t="str">
        <f>IF('[1]TCE - ANEXO III - Preencher'!X141="","",'[1]TCE - ANEXO III - Preencher'!X141)</f>
        <v>AUX CRECHE</v>
      </c>
      <c r="X132" s="15">
        <f>'[1]TCE - ANEXO III - Preencher'!Y141</f>
        <v>1913</v>
      </c>
      <c r="Y132" s="15">
        <f>'[1]TCE - ANEXO III - Preencher'!Z141</f>
        <v>0</v>
      </c>
      <c r="Z132" s="16">
        <f t="shared" ref="Z132:Z195" si="17">X132-Y132</f>
        <v>1913</v>
      </c>
      <c r="AA132" s="17" t="str">
        <f>IF('[1]TCE - ANEXO III - Preencher'!AB141="","",'[1]TCE - ANEXO III - Preencher'!AB141)</f>
        <v xml:space="preserve">ABONO ASSIS COMP </v>
      </c>
      <c r="AB132" s="15">
        <f t="shared" si="12"/>
        <v>2254.4899999999998</v>
      </c>
    </row>
    <row r="133" spans="1:28" x14ac:dyDescent="0.2">
      <c r="A133" s="8">
        <f>IFERROR(VLOOKUP(B133,'[1]DADOS (OCULTAR)'!$Q$3:$S$136,3,0),"")</f>
        <v>9767633000366</v>
      </c>
      <c r="B133" s="9" t="str">
        <f>'[1]TCE - ANEXO III - Preencher'!C142</f>
        <v>HOSPITAL ERMÍRIO COUTINHO - CG Nº 014/2022</v>
      </c>
      <c r="C133" s="10"/>
      <c r="D133" s="11" t="str">
        <f>'[1]TCE - ANEXO III - Preencher'!E142</f>
        <v>FERNANDA LESSA FERREIRA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2252-50</v>
      </c>
      <c r="G133" s="13">
        <f>IF('[1]TCE - ANEXO III - Preencher'!H142="","",'[1]TCE - ANEXO III - Preencher'!H142)</f>
        <v>45505</v>
      </c>
      <c r="H133" s="14">
        <f>'[1]TCE - ANEXO III - Preencher'!I142</f>
        <v>0</v>
      </c>
      <c r="I133" s="14">
        <f>'[1]TCE - ANEXO III - Preencher'!J142</f>
        <v>1045.5999999999999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8.58</v>
      </c>
      <c r="O133" s="15">
        <f>'[1]TCE - ANEXO III - Preencher'!P142</f>
        <v>0</v>
      </c>
      <c r="P133" s="16">
        <f t="shared" si="14"/>
        <v>8.58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1054.1799999999998</v>
      </c>
    </row>
    <row r="134" spans="1:28" x14ac:dyDescent="0.2">
      <c r="A134" s="8">
        <f>IFERROR(VLOOKUP(B134,'[1]DADOS (OCULTAR)'!$Q$3:$S$136,3,0),"")</f>
        <v>9767633000366</v>
      </c>
      <c r="B134" s="9" t="str">
        <f>'[1]TCE - ANEXO III - Preencher'!C143</f>
        <v>HOSPITAL ERMÍRIO COUTINHO - CG Nº 014/2022</v>
      </c>
      <c r="C134" s="10"/>
      <c r="D134" s="11" t="str">
        <f>'[1]TCE - ANEXO III - Preencher'!E143</f>
        <v>FLAVIA MARIA DOMINGOS DE OLIVEIRA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45505</v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195.79</v>
      </c>
      <c r="K134" s="15">
        <f>'[1]TCE - ANEXO III - Preencher'!L143</f>
        <v>105.18</v>
      </c>
      <c r="L134" s="15">
        <f>'[1]TCE - ANEXO III - Preencher'!M143</f>
        <v>7.06</v>
      </c>
      <c r="M134" s="15">
        <f t="shared" si="13"/>
        <v>98.12</v>
      </c>
      <c r="N134" s="15">
        <f>'[1]TCE - ANEXO III - Preencher'!O143</f>
        <v>1.81</v>
      </c>
      <c r="O134" s="15">
        <f>'[1]TCE - ANEXO III - Preencher'!P143</f>
        <v>0</v>
      </c>
      <c r="P134" s="16">
        <f t="shared" si="14"/>
        <v>1.81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1913</v>
      </c>
      <c r="Y134" s="15">
        <f>'[1]TCE - ANEXO III - Preencher'!Z143</f>
        <v>0</v>
      </c>
      <c r="Z134" s="16">
        <f t="shared" si="17"/>
        <v>1913</v>
      </c>
      <c r="AA134" s="17" t="str">
        <f>IF('[1]TCE - ANEXO III - Preencher'!AB143="","",'[1]TCE - ANEXO III - Preencher'!AB143)</f>
        <v xml:space="preserve">ABONO ASSIS COMP </v>
      </c>
      <c r="AB134" s="15">
        <f t="shared" si="12"/>
        <v>2208.7199999999998</v>
      </c>
    </row>
    <row r="135" spans="1:28" x14ac:dyDescent="0.2">
      <c r="A135" s="8">
        <f>IFERROR(VLOOKUP(B135,'[1]DADOS (OCULTAR)'!$Q$3:$S$136,3,0),"")</f>
        <v>9767633000366</v>
      </c>
      <c r="B135" s="9" t="str">
        <f>'[1]TCE - ANEXO III - Preencher'!C144</f>
        <v>HOSPITAL ERMÍRIO COUTINHO - CG Nº 014/2022</v>
      </c>
      <c r="C135" s="10"/>
      <c r="D135" s="11" t="str">
        <f>'[1]TCE - ANEXO III - Preencher'!E144</f>
        <v>FLAVIO ROBERTO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45505</v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182.61</v>
      </c>
      <c r="K135" s="15">
        <f>'[1]TCE - ANEXO III - Preencher'!L144</f>
        <v>105.18</v>
      </c>
      <c r="L135" s="15">
        <f>'[1]TCE - ANEXO III - Preencher'!M144</f>
        <v>7.06</v>
      </c>
      <c r="M135" s="15">
        <f t="shared" si="13"/>
        <v>98.12</v>
      </c>
      <c r="N135" s="15">
        <f>'[1]TCE - ANEXO III - Preencher'!O144</f>
        <v>1.81</v>
      </c>
      <c r="O135" s="15">
        <f>'[1]TCE - ANEXO III - Preencher'!P144</f>
        <v>0</v>
      </c>
      <c r="P135" s="16">
        <f t="shared" si="14"/>
        <v>1.81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1913</v>
      </c>
      <c r="Y135" s="15">
        <f>'[1]TCE - ANEXO III - Preencher'!Z144</f>
        <v>0</v>
      </c>
      <c r="Z135" s="16">
        <f t="shared" si="17"/>
        <v>1913</v>
      </c>
      <c r="AA135" s="17" t="str">
        <f>IF('[1]TCE - ANEXO III - Preencher'!AB144="","",'[1]TCE - ANEXO III - Preencher'!AB144)</f>
        <v xml:space="preserve">ABONO ASSIS COMP </v>
      </c>
      <c r="AB135" s="15">
        <f t="shared" si="12"/>
        <v>2195.54</v>
      </c>
    </row>
    <row r="136" spans="1:28" x14ac:dyDescent="0.2">
      <c r="A136" s="8">
        <f>IFERROR(VLOOKUP(B136,'[1]DADOS (OCULTAR)'!$Q$3:$S$136,3,0),"")</f>
        <v>9767633000366</v>
      </c>
      <c r="B136" s="9" t="str">
        <f>'[1]TCE - ANEXO III - Preencher'!C145</f>
        <v>HOSPITAL ERMÍRIO COUTINHO - CG Nº 014/2022</v>
      </c>
      <c r="C136" s="10"/>
      <c r="D136" s="11" t="str">
        <f>'[1]TCE - ANEXO III - Preencher'!E145</f>
        <v>FRANCISCO PEDRO DE ALCANTARA SANTOS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3241-15</v>
      </c>
      <c r="G136" s="13">
        <f>IF('[1]TCE - ANEXO III - Preencher'!H145="","",'[1]TCE - ANEXO III - Preencher'!H145)</f>
        <v>45505</v>
      </c>
      <c r="H136" s="14">
        <f>'[1]TCE - ANEXO III - Preencher'!I145</f>
        <v>0</v>
      </c>
      <c r="I136" s="14">
        <f>'[1]TCE - ANEXO III - Preencher'!J145</f>
        <v>298.58</v>
      </c>
      <c r="J136" s="14">
        <f>'[1]TCE - ANEXO III - Preencher'!K145</f>
        <v>0</v>
      </c>
      <c r="K136" s="15">
        <f>'[1]TCE - ANEXO III - Preencher'!L145</f>
        <v>105.18</v>
      </c>
      <c r="L136" s="15">
        <f>'[1]TCE - ANEXO III - Preencher'!M145</f>
        <v>7.06</v>
      </c>
      <c r="M136" s="15">
        <f t="shared" si="13"/>
        <v>98.12</v>
      </c>
      <c r="N136" s="15">
        <f>'[1]TCE - ANEXO III - Preencher'!O145</f>
        <v>14.01</v>
      </c>
      <c r="O136" s="15">
        <f>'[1]TCE - ANEXO III - Preencher'!P145</f>
        <v>0</v>
      </c>
      <c r="P136" s="16">
        <f t="shared" si="14"/>
        <v>14.01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410.71</v>
      </c>
    </row>
    <row r="137" spans="1:28" x14ac:dyDescent="0.2">
      <c r="A137" s="8">
        <f>IFERROR(VLOOKUP(B137,'[1]DADOS (OCULTAR)'!$Q$3:$S$136,3,0),"")</f>
        <v>9767633000366</v>
      </c>
      <c r="B137" s="9" t="str">
        <f>'[1]TCE - ANEXO III - Preencher'!C146</f>
        <v>HOSPITAL ERMÍRIO COUTINHO - CG Nº 014/2022</v>
      </c>
      <c r="C137" s="10"/>
      <c r="D137" s="11" t="str">
        <f>'[1]TCE - ANEXO III - Preencher'!E146</f>
        <v>GABRIEL VITOR DE LIRA GOMES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4221-10</v>
      </c>
      <c r="G137" s="13">
        <f>IF('[1]TCE - ANEXO III - Preencher'!H146="","",'[1]TCE - ANEXO III - Preencher'!H146)</f>
        <v>45505</v>
      </c>
      <c r="H137" s="14">
        <f>'[1]TCE - ANEXO III - Preencher'!I146</f>
        <v>0</v>
      </c>
      <c r="I137" s="14">
        <f>'[1]TCE - ANEXO III - Preencher'!J146</f>
        <v>145.99</v>
      </c>
      <c r="J137" s="14">
        <f>'[1]TCE - ANEXO III - Preencher'!K146</f>
        <v>0</v>
      </c>
      <c r="K137" s="15">
        <f>'[1]TCE - ANEXO III - Preencher'!L146</f>
        <v>105.18</v>
      </c>
      <c r="L137" s="15">
        <f>'[1]TCE - ANEXO III - Preencher'!M146</f>
        <v>7.06</v>
      </c>
      <c r="M137" s="15">
        <f t="shared" si="13"/>
        <v>98.12</v>
      </c>
      <c r="N137" s="15">
        <f>'[1]TCE - ANEXO III - Preencher'!O146</f>
        <v>1.81</v>
      </c>
      <c r="O137" s="15">
        <f>'[1]TCE - ANEXO III - Preencher'!P146</f>
        <v>0</v>
      </c>
      <c r="P137" s="16">
        <f t="shared" si="14"/>
        <v>1.81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245.92000000000002</v>
      </c>
    </row>
    <row r="138" spans="1:28" x14ac:dyDescent="0.2">
      <c r="A138" s="8">
        <f>IFERROR(VLOOKUP(B138,'[1]DADOS (OCULTAR)'!$Q$3:$S$136,3,0),"")</f>
        <v>9767633000366</v>
      </c>
      <c r="B138" s="9" t="str">
        <f>'[1]TCE - ANEXO III - Preencher'!C147</f>
        <v>HOSPITAL ERMÍRIO COUTINHO - CG Nº 014/2022</v>
      </c>
      <c r="C138" s="10"/>
      <c r="D138" s="11" t="str">
        <f>'[1]TCE - ANEXO III - Preencher'!E147</f>
        <v>GABRIELA LEMOS DE ALMEIDA MELO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2252-50</v>
      </c>
      <c r="G138" s="13">
        <f>IF('[1]TCE - ANEXO III - Preencher'!H147="","",'[1]TCE - ANEXO III - Preencher'!H147)</f>
        <v>45505</v>
      </c>
      <c r="H138" s="14">
        <f>'[1]TCE - ANEXO III - Preencher'!I147</f>
        <v>0</v>
      </c>
      <c r="I138" s="14">
        <f>'[1]TCE - ANEXO III - Preencher'!J147</f>
        <v>1287.76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8.58</v>
      </c>
      <c r="O138" s="15">
        <f>'[1]TCE - ANEXO III - Preencher'!P147</f>
        <v>0</v>
      </c>
      <c r="P138" s="16">
        <f t="shared" si="14"/>
        <v>8.58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1296.3399999999999</v>
      </c>
    </row>
    <row r="139" spans="1:28" x14ac:dyDescent="0.2">
      <c r="A139" s="8">
        <f>IFERROR(VLOOKUP(B139,'[1]DADOS (OCULTAR)'!$Q$3:$S$136,3,0),"")</f>
        <v>9767633000366</v>
      </c>
      <c r="B139" s="9" t="str">
        <f>'[1]TCE - ANEXO III - Preencher'!C148</f>
        <v>HOSPITAL ERMÍRIO COUTINHO - CG Nº 014/2022</v>
      </c>
      <c r="C139" s="10"/>
      <c r="D139" s="11" t="str">
        <f>'[1]TCE - ANEXO III - Preencher'!E148</f>
        <v>GABRIELA NATALIA MAGERO DIAS DE LIRA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45505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203.89</v>
      </c>
      <c r="K139" s="15">
        <f>'[1]TCE - ANEXO III - Preencher'!L148</f>
        <v>105.18</v>
      </c>
      <c r="L139" s="15">
        <f>'[1]TCE - ANEXO III - Preencher'!M148</f>
        <v>7.06</v>
      </c>
      <c r="M139" s="15">
        <f t="shared" si="13"/>
        <v>98.12</v>
      </c>
      <c r="N139" s="15">
        <f>'[1]TCE - ANEXO III - Preencher'!O148</f>
        <v>1.81</v>
      </c>
      <c r="O139" s="15">
        <f>'[1]TCE - ANEXO III - Preencher'!P148</f>
        <v>0</v>
      </c>
      <c r="P139" s="16">
        <f t="shared" si="14"/>
        <v>1.81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1913</v>
      </c>
      <c r="Y139" s="15">
        <f>'[1]TCE - ANEXO III - Preencher'!Z148</f>
        <v>0</v>
      </c>
      <c r="Z139" s="16">
        <f t="shared" si="17"/>
        <v>1913</v>
      </c>
      <c r="AA139" s="17" t="str">
        <f>IF('[1]TCE - ANEXO III - Preencher'!AB148="","",'[1]TCE - ANEXO III - Preencher'!AB148)</f>
        <v xml:space="preserve">ABONO ASSIS COMP </v>
      </c>
      <c r="AB139" s="15">
        <f t="shared" si="12"/>
        <v>2216.8200000000002</v>
      </c>
    </row>
    <row r="140" spans="1:28" x14ac:dyDescent="0.2">
      <c r="A140" s="8">
        <f>IFERROR(VLOOKUP(B140,'[1]DADOS (OCULTAR)'!$Q$3:$S$136,3,0),"")</f>
        <v>9767633000366</v>
      </c>
      <c r="B140" s="9" t="str">
        <f>'[1]TCE - ANEXO III - Preencher'!C149</f>
        <v>HOSPITAL ERMÍRIO COUTINHO - CG Nº 014/2022</v>
      </c>
      <c r="C140" s="10"/>
      <c r="D140" s="11" t="str">
        <f>'[1]TCE - ANEXO III - Preencher'!E149</f>
        <v>GABRIELE JUVINO GOMES DE OLIVEIRA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4110-05</v>
      </c>
      <c r="G140" s="13">
        <f>IF('[1]TCE - ANEXO III - Preencher'!H149="","",'[1]TCE - ANEXO III - Preencher'!H149)</f>
        <v>45505</v>
      </c>
      <c r="H140" s="14">
        <f>'[1]TCE - ANEXO III - Preencher'!I149</f>
        <v>0</v>
      </c>
      <c r="I140" s="14">
        <f>'[1]TCE - ANEXO III - Preencher'!J149</f>
        <v>13.26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1.81</v>
      </c>
      <c r="O140" s="15">
        <f>'[1]TCE - ANEXO III - Preencher'!P149</f>
        <v>0</v>
      </c>
      <c r="P140" s="16">
        <f t="shared" si="14"/>
        <v>1.81</v>
      </c>
      <c r="Q140" s="15">
        <f>'[1]TCE - ANEXO III - Preencher'!R149</f>
        <v>80</v>
      </c>
      <c r="R140" s="15">
        <f>'[1]TCE - ANEXO III - Preencher'!S149</f>
        <v>0</v>
      </c>
      <c r="S140" s="16">
        <f t="shared" si="15"/>
        <v>80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95.07</v>
      </c>
    </row>
    <row r="141" spans="1:28" x14ac:dyDescent="0.2">
      <c r="A141" s="8">
        <f>IFERROR(VLOOKUP(B141,'[1]DADOS (OCULTAR)'!$Q$3:$S$136,3,0),"")</f>
        <v>9767633000366</v>
      </c>
      <c r="B141" s="9" t="str">
        <f>'[1]TCE - ANEXO III - Preencher'!C150</f>
        <v>HOSPITAL ERMÍRIO COUTINHO - CG Nº 014/2022</v>
      </c>
      <c r="C141" s="10"/>
      <c r="D141" s="11" t="str">
        <f>'[1]TCE - ANEXO III - Preencher'!E150</f>
        <v>GABRIELLE PAULINE DE ALMEIDA SOARES VELOSO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4110-05</v>
      </c>
      <c r="G141" s="13">
        <f>IF('[1]TCE - ANEXO III - Preencher'!H150="","",'[1]TCE - ANEXO III - Preencher'!H150)</f>
        <v>45505</v>
      </c>
      <c r="H141" s="14">
        <f>'[1]TCE - ANEXO III - Preencher'!I150</f>
        <v>0</v>
      </c>
      <c r="I141" s="14">
        <f>'[1]TCE - ANEXO III - Preencher'!J150</f>
        <v>133.84</v>
      </c>
      <c r="J141" s="14">
        <f>'[1]TCE - ANEXO III - Preencher'!K150</f>
        <v>0</v>
      </c>
      <c r="K141" s="15">
        <f>'[1]TCE - ANEXO III - Preencher'!L150</f>
        <v>105.18</v>
      </c>
      <c r="L141" s="15">
        <f>'[1]TCE - ANEXO III - Preencher'!M150</f>
        <v>7.06</v>
      </c>
      <c r="M141" s="15">
        <f t="shared" si="13"/>
        <v>98.12</v>
      </c>
      <c r="N141" s="15">
        <f>'[1]TCE - ANEXO III - Preencher'!O150</f>
        <v>1.81</v>
      </c>
      <c r="O141" s="15">
        <f>'[1]TCE - ANEXO III - Preencher'!P150</f>
        <v>0</v>
      </c>
      <c r="P141" s="16">
        <f t="shared" si="14"/>
        <v>1.81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233.77</v>
      </c>
    </row>
    <row r="142" spans="1:28" x14ac:dyDescent="0.2">
      <c r="A142" s="8">
        <f>IFERROR(VLOOKUP(B142,'[1]DADOS (OCULTAR)'!$Q$3:$S$136,3,0),"")</f>
        <v>9767633000366</v>
      </c>
      <c r="B142" s="9" t="str">
        <f>'[1]TCE - ANEXO III - Preencher'!C151</f>
        <v>HOSPITAL ERMÍRIO COUTINHO - CG Nº 014/2022</v>
      </c>
      <c r="C142" s="10"/>
      <c r="D142" s="11" t="str">
        <f>'[1]TCE - ANEXO III - Preencher'!E151</f>
        <v>GENECI MAURICIO DE SOUZA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5143-20</v>
      </c>
      <c r="G142" s="13">
        <f>IF('[1]TCE - ANEXO III - Preencher'!H151="","",'[1]TCE - ANEXO III - Preencher'!H151)</f>
        <v>45505</v>
      </c>
      <c r="H142" s="14">
        <f>'[1]TCE - ANEXO III - Preencher'!I151</f>
        <v>0</v>
      </c>
      <c r="I142" s="14">
        <f>'[1]TCE - ANEXO III - Preencher'!J151</f>
        <v>176.67</v>
      </c>
      <c r="J142" s="14">
        <f>'[1]TCE - ANEXO III - Preencher'!K151</f>
        <v>0</v>
      </c>
      <c r="K142" s="15">
        <f>'[1]TCE - ANEXO III - Preencher'!L151</f>
        <v>105.18</v>
      </c>
      <c r="L142" s="15">
        <f>'[1]TCE - ANEXO III - Preencher'!M151</f>
        <v>7.06</v>
      </c>
      <c r="M142" s="15">
        <f t="shared" si="13"/>
        <v>98.12</v>
      </c>
      <c r="N142" s="15">
        <f>'[1]TCE - ANEXO III - Preencher'!O151</f>
        <v>1.81</v>
      </c>
      <c r="O142" s="15">
        <f>'[1]TCE - ANEXO III - Preencher'!P151</f>
        <v>0</v>
      </c>
      <c r="P142" s="16">
        <f t="shared" si="14"/>
        <v>1.81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276.59999999999997</v>
      </c>
    </row>
    <row r="143" spans="1:28" x14ac:dyDescent="0.2">
      <c r="A143" s="8">
        <f>IFERROR(VLOOKUP(B143,'[1]DADOS (OCULTAR)'!$Q$3:$S$136,3,0),"")</f>
        <v>9767633000366</v>
      </c>
      <c r="B143" s="9" t="str">
        <f>'[1]TCE - ANEXO III - Preencher'!C152</f>
        <v>HOSPITAL ERMÍRIO COUTINHO - CG Nº 014/2022</v>
      </c>
      <c r="C143" s="10"/>
      <c r="D143" s="11" t="str">
        <f>'[1]TCE - ANEXO III - Preencher'!E152</f>
        <v>GENIVALDO MARTINS DE MORAES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5151-10</v>
      </c>
      <c r="G143" s="13">
        <f>IF('[1]TCE - ANEXO III - Preencher'!H152="","",'[1]TCE - ANEXO III - Preencher'!H152)</f>
        <v>45505</v>
      </c>
      <c r="H143" s="14">
        <f>'[1]TCE - ANEXO III - Preencher'!I152</f>
        <v>0</v>
      </c>
      <c r="I143" s="14">
        <f>'[1]TCE - ANEXO III - Preencher'!J152</f>
        <v>168.52</v>
      </c>
      <c r="J143" s="14">
        <f>'[1]TCE - ANEXO III - Preencher'!K152</f>
        <v>0</v>
      </c>
      <c r="K143" s="15">
        <f>'[1]TCE - ANEXO III - Preencher'!L152</f>
        <v>105.18</v>
      </c>
      <c r="L143" s="15">
        <f>'[1]TCE - ANEXO III - Preencher'!M152</f>
        <v>7.06</v>
      </c>
      <c r="M143" s="15">
        <f t="shared" si="13"/>
        <v>98.12</v>
      </c>
      <c r="N143" s="15">
        <f>'[1]TCE - ANEXO III - Preencher'!O152</f>
        <v>1.81</v>
      </c>
      <c r="O143" s="15">
        <f>'[1]TCE - ANEXO III - Preencher'!P152</f>
        <v>0</v>
      </c>
      <c r="P143" s="16">
        <f t="shared" si="14"/>
        <v>1.81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268.45</v>
      </c>
    </row>
    <row r="144" spans="1:28" x14ac:dyDescent="0.2">
      <c r="A144" s="8">
        <f>IFERROR(VLOOKUP(B144,'[1]DADOS (OCULTAR)'!$Q$3:$S$136,3,0),"")</f>
        <v>9767633000366</v>
      </c>
      <c r="B144" s="9" t="str">
        <f>'[1]TCE - ANEXO III - Preencher'!C153</f>
        <v>HOSPITAL ERMÍRIO COUTINHO - CG Nº 014/2022</v>
      </c>
      <c r="C144" s="10"/>
      <c r="D144" s="11" t="str">
        <f>'[1]TCE - ANEXO III - Preencher'!E153</f>
        <v>GEORGEA CLARA FERREIRA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4110-05</v>
      </c>
      <c r="G144" s="13">
        <f>IF('[1]TCE - ANEXO III - Preencher'!H153="","",'[1]TCE - ANEXO III - Preencher'!H153)</f>
        <v>45505</v>
      </c>
      <c r="H144" s="14">
        <f>'[1]TCE - ANEXO III - Preencher'!I153</f>
        <v>0</v>
      </c>
      <c r="I144" s="14">
        <f>'[1]TCE - ANEXO III - Preencher'!J153</f>
        <v>13.26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1.81</v>
      </c>
      <c r="O144" s="15">
        <f>'[1]TCE - ANEXO III - Preencher'!P153</f>
        <v>0</v>
      </c>
      <c r="P144" s="16">
        <f t="shared" si="14"/>
        <v>1.81</v>
      </c>
      <c r="Q144" s="15">
        <f>'[1]TCE - ANEXO III - Preencher'!R153</f>
        <v>80</v>
      </c>
      <c r="R144" s="15">
        <f>'[1]TCE - ANEXO III - Preencher'!S153</f>
        <v>0</v>
      </c>
      <c r="S144" s="16">
        <f t="shared" si="15"/>
        <v>80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95.07</v>
      </c>
    </row>
    <row r="145" spans="1:28" x14ac:dyDescent="0.2">
      <c r="A145" s="8">
        <f>IFERROR(VLOOKUP(B145,'[1]DADOS (OCULTAR)'!$Q$3:$S$136,3,0),"")</f>
        <v>9767633000366</v>
      </c>
      <c r="B145" s="9" t="str">
        <f>'[1]TCE - ANEXO III - Preencher'!C154</f>
        <v>HOSPITAL ERMÍRIO COUTINHO - CG Nº 014/2022</v>
      </c>
      <c r="C145" s="10"/>
      <c r="D145" s="11" t="str">
        <f>'[1]TCE - ANEXO III - Preencher'!E154</f>
        <v>GILSON DA SILVA PAULO RIBEIRO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5143-20</v>
      </c>
      <c r="G145" s="13">
        <f>IF('[1]TCE - ANEXO III - Preencher'!H154="","",'[1]TCE - ANEXO III - Preencher'!H154)</f>
        <v>45505</v>
      </c>
      <c r="H145" s="14">
        <f>'[1]TCE - ANEXO III - Preencher'!I154</f>
        <v>0</v>
      </c>
      <c r="I145" s="14">
        <f>'[1]TCE - ANEXO III - Preencher'!J154</f>
        <v>144.80000000000001</v>
      </c>
      <c r="J145" s="14">
        <f>'[1]TCE - ANEXO III - Preencher'!K154</f>
        <v>0</v>
      </c>
      <c r="K145" s="15">
        <f>'[1]TCE - ANEXO III - Preencher'!L154</f>
        <v>105.18</v>
      </c>
      <c r="L145" s="15">
        <f>'[1]TCE - ANEXO III - Preencher'!M154</f>
        <v>7.06</v>
      </c>
      <c r="M145" s="15">
        <f t="shared" si="13"/>
        <v>98.12</v>
      </c>
      <c r="N145" s="15">
        <f>'[1]TCE - ANEXO III - Preencher'!O154</f>
        <v>1.81</v>
      </c>
      <c r="O145" s="15">
        <f>'[1]TCE - ANEXO III - Preencher'!P154</f>
        <v>0</v>
      </c>
      <c r="P145" s="16">
        <f t="shared" si="14"/>
        <v>1.81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244.73000000000002</v>
      </c>
    </row>
    <row r="146" spans="1:28" x14ac:dyDescent="0.2">
      <c r="A146" s="8">
        <f>IFERROR(VLOOKUP(B146,'[1]DADOS (OCULTAR)'!$Q$3:$S$136,3,0),"")</f>
        <v>9767633000366</v>
      </c>
      <c r="B146" s="9" t="str">
        <f>'[1]TCE - ANEXO III - Preencher'!C155</f>
        <v>HOSPITAL ERMÍRIO COUTINHO - CG Nº 014/2022</v>
      </c>
      <c r="C146" s="10"/>
      <c r="D146" s="11" t="str">
        <f>'[1]TCE - ANEXO III - Preencher'!E155</f>
        <v>GILVANISE FRANCISCA DE BARROS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5135-05</v>
      </c>
      <c r="G146" s="13">
        <f>IF('[1]TCE - ANEXO III - Preencher'!H155="","",'[1]TCE - ANEXO III - Preencher'!H155)</f>
        <v>45505</v>
      </c>
      <c r="H146" s="14">
        <f>'[1]TCE - ANEXO III - Preencher'!I155</f>
        <v>0</v>
      </c>
      <c r="I146" s="14">
        <f>'[1]TCE - ANEXO III - Preencher'!J155</f>
        <v>150.44999999999999</v>
      </c>
      <c r="J146" s="14">
        <f>'[1]TCE - ANEXO III - Preencher'!K155</f>
        <v>0</v>
      </c>
      <c r="K146" s="15">
        <f>'[1]TCE - ANEXO III - Preencher'!L155</f>
        <v>105.18</v>
      </c>
      <c r="L146" s="15">
        <f>'[1]TCE - ANEXO III - Preencher'!M155</f>
        <v>7.06</v>
      </c>
      <c r="M146" s="15">
        <f t="shared" si="13"/>
        <v>98.12</v>
      </c>
      <c r="N146" s="15">
        <f>'[1]TCE - ANEXO III - Preencher'!O155</f>
        <v>1.81</v>
      </c>
      <c r="O146" s="15">
        <f>'[1]TCE - ANEXO III - Preencher'!P155</f>
        <v>0</v>
      </c>
      <c r="P146" s="16">
        <f t="shared" si="14"/>
        <v>1.81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250.38</v>
      </c>
    </row>
    <row r="147" spans="1:28" x14ac:dyDescent="0.2">
      <c r="A147" s="8">
        <f>IFERROR(VLOOKUP(B147,'[1]DADOS (OCULTAR)'!$Q$3:$S$136,3,0),"")</f>
        <v>9767633000366</v>
      </c>
      <c r="B147" s="9" t="str">
        <f>'[1]TCE - ANEXO III - Preencher'!C156</f>
        <v>HOSPITAL ERMÍRIO COUTINHO - CG Nº 014/2022</v>
      </c>
      <c r="C147" s="10"/>
      <c r="D147" s="11" t="str">
        <f>'[1]TCE - ANEXO III - Preencher'!E156</f>
        <v>GISELLE MARIA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4110-05</v>
      </c>
      <c r="G147" s="13">
        <f>IF('[1]TCE - ANEXO III - Preencher'!H156="","",'[1]TCE - ANEXO III - Preencher'!H156)</f>
        <v>45505</v>
      </c>
      <c r="H147" s="14">
        <f>'[1]TCE - ANEXO III - Preencher'!I156</f>
        <v>0</v>
      </c>
      <c r="I147" s="14">
        <f>'[1]TCE - ANEXO III - Preencher'!J156</f>
        <v>13.26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1.81</v>
      </c>
      <c r="O147" s="15">
        <f>'[1]TCE - ANEXO III - Preencher'!P156</f>
        <v>0</v>
      </c>
      <c r="P147" s="16">
        <f t="shared" si="14"/>
        <v>1.81</v>
      </c>
      <c r="Q147" s="15">
        <f>'[1]TCE - ANEXO III - Preencher'!R156</f>
        <v>80</v>
      </c>
      <c r="R147" s="15">
        <f>'[1]TCE - ANEXO III - Preencher'!S156</f>
        <v>0</v>
      </c>
      <c r="S147" s="16">
        <f t="shared" si="15"/>
        <v>80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95.07</v>
      </c>
    </row>
    <row r="148" spans="1:28" x14ac:dyDescent="0.2">
      <c r="A148" s="8">
        <f>IFERROR(VLOOKUP(B148,'[1]DADOS (OCULTAR)'!$Q$3:$S$136,3,0),"")</f>
        <v>9767633000366</v>
      </c>
      <c r="B148" s="9" t="str">
        <f>'[1]TCE - ANEXO III - Preencher'!C157</f>
        <v>HOSPITAL ERMÍRIO COUTINHO - CG Nº 014/2022</v>
      </c>
      <c r="C148" s="10"/>
      <c r="D148" s="11" t="str">
        <f>'[1]TCE - ANEXO III - Preencher'!E157</f>
        <v>GLAUCIA PATRICIA MACHADO BARRETO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45505</v>
      </c>
      <c r="H148" s="14">
        <f>'[1]TCE - ANEXO III - Preencher'!I157</f>
        <v>0</v>
      </c>
      <c r="I148" s="14">
        <f>'[1]TCE - ANEXO III - Preencher'!J157</f>
        <v>303.25</v>
      </c>
      <c r="J148" s="14">
        <f>'[1]TCE - ANEXO III - Preencher'!K157</f>
        <v>0</v>
      </c>
      <c r="K148" s="15">
        <f>'[1]TCE - ANEXO III - Preencher'!L157</f>
        <v>105.18</v>
      </c>
      <c r="L148" s="15">
        <f>'[1]TCE - ANEXO III - Preencher'!M157</f>
        <v>3.59</v>
      </c>
      <c r="M148" s="15">
        <f t="shared" si="13"/>
        <v>101.59</v>
      </c>
      <c r="N148" s="15">
        <f>'[1]TCE - ANEXO III - Preencher'!O157</f>
        <v>4.9800000000000004</v>
      </c>
      <c r="O148" s="15">
        <f>'[1]TCE - ANEXO III - Preencher'!P157</f>
        <v>0</v>
      </c>
      <c r="P148" s="16">
        <f t="shared" si="14"/>
        <v>4.9800000000000004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1466.14</v>
      </c>
      <c r="Y148" s="15">
        <f>'[1]TCE - ANEXO III - Preencher'!Z157</f>
        <v>0</v>
      </c>
      <c r="Z148" s="16">
        <f t="shared" si="17"/>
        <v>1466.14</v>
      </c>
      <c r="AA148" s="17" t="str">
        <f>IF('[1]TCE - ANEXO III - Preencher'!AB157="","",'[1]TCE - ANEXO III - Preencher'!AB157)</f>
        <v xml:space="preserve">ABONO ASSIS COMP </v>
      </c>
      <c r="AB148" s="15">
        <f t="shared" si="12"/>
        <v>1875.96</v>
      </c>
    </row>
    <row r="149" spans="1:28" x14ac:dyDescent="0.2">
      <c r="A149" s="8">
        <f>IFERROR(VLOOKUP(B149,'[1]DADOS (OCULTAR)'!$Q$3:$S$136,3,0),"")</f>
        <v>9767633000366</v>
      </c>
      <c r="B149" s="9" t="str">
        <f>'[1]TCE - ANEXO III - Preencher'!C158</f>
        <v>HOSPITAL ERMÍRIO COUTINHO - CG Nº 014/2022</v>
      </c>
      <c r="C149" s="10"/>
      <c r="D149" s="11" t="str">
        <f>'[1]TCE - ANEXO III - Preencher'!E158</f>
        <v>GUILHERME VICTOR DE SOUZA NUNES ANDRADE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5211-30</v>
      </c>
      <c r="G149" s="13">
        <f>IF('[1]TCE - ANEXO III - Preencher'!H158="","",'[1]TCE - ANEXO III - Preencher'!H158)</f>
        <v>45505</v>
      </c>
      <c r="H149" s="14">
        <f>'[1]TCE - ANEXO III - Preencher'!I158</f>
        <v>0</v>
      </c>
      <c r="I149" s="14">
        <f>'[1]TCE - ANEXO III - Preencher'!J158</f>
        <v>129.9</v>
      </c>
      <c r="J149" s="14">
        <f>'[1]TCE - ANEXO III - Preencher'!K158</f>
        <v>0</v>
      </c>
      <c r="K149" s="15">
        <f>'[1]TCE - ANEXO III - Preencher'!L158</f>
        <v>105.18</v>
      </c>
      <c r="L149" s="15">
        <f>'[1]TCE - ANEXO III - Preencher'!M158</f>
        <v>7.06</v>
      </c>
      <c r="M149" s="15">
        <f t="shared" si="13"/>
        <v>98.12</v>
      </c>
      <c r="N149" s="15">
        <f>'[1]TCE - ANEXO III - Preencher'!O158</f>
        <v>1.81</v>
      </c>
      <c r="O149" s="15">
        <f>'[1]TCE - ANEXO III - Preencher'!P158</f>
        <v>0</v>
      </c>
      <c r="P149" s="16">
        <f t="shared" si="14"/>
        <v>1.81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229.83</v>
      </c>
    </row>
    <row r="150" spans="1:28" x14ac:dyDescent="0.2">
      <c r="A150" s="8">
        <f>IFERROR(VLOOKUP(B150,'[1]DADOS (OCULTAR)'!$Q$3:$S$136,3,0),"")</f>
        <v>9767633000366</v>
      </c>
      <c r="B150" s="9" t="str">
        <f>'[1]TCE - ANEXO III - Preencher'!C159</f>
        <v>HOSPITAL ERMÍRIO COUTINHO - CG Nº 014/2022</v>
      </c>
      <c r="C150" s="10"/>
      <c r="D150" s="11" t="str">
        <f>'[1]TCE - ANEXO III - Preencher'!E159</f>
        <v>GUSTAVO BEZERRA SERRA SECA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>
        <f>IF('[1]TCE - ANEXO III - Preencher'!H159="","",'[1]TCE - ANEXO III - Preencher'!H159)</f>
        <v>45505</v>
      </c>
      <c r="H150" s="14">
        <f>'[1]TCE - ANEXO III - Preencher'!I159</f>
        <v>0</v>
      </c>
      <c r="I150" s="14">
        <f>'[1]TCE - ANEXO III - Preencher'!J159</f>
        <v>502.55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4.9800000000000004</v>
      </c>
      <c r="O150" s="15">
        <f>'[1]TCE - ANEXO III - Preencher'!P159</f>
        <v>0</v>
      </c>
      <c r="P150" s="16">
        <f t="shared" si="14"/>
        <v>4.9800000000000004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1466.14</v>
      </c>
      <c r="Y150" s="15">
        <f>'[1]TCE - ANEXO III - Preencher'!Z159</f>
        <v>0</v>
      </c>
      <c r="Z150" s="16">
        <f t="shared" si="17"/>
        <v>1466.14</v>
      </c>
      <c r="AA150" s="17" t="str">
        <f>IF('[1]TCE - ANEXO III - Preencher'!AB159="","",'[1]TCE - ANEXO III - Preencher'!AB159)</f>
        <v xml:space="preserve">ABONO ASSIS COMP </v>
      </c>
      <c r="AB150" s="15">
        <f t="shared" si="12"/>
        <v>1973.67</v>
      </c>
    </row>
    <row r="151" spans="1:28" x14ac:dyDescent="0.2">
      <c r="A151" s="8">
        <f>IFERROR(VLOOKUP(B151,'[1]DADOS (OCULTAR)'!$Q$3:$S$136,3,0),"")</f>
        <v>9767633000366</v>
      </c>
      <c r="B151" s="9" t="str">
        <f>'[1]TCE - ANEXO III - Preencher'!C160</f>
        <v>HOSPITAL ERMÍRIO COUTINHO - CG Nº 014/2022</v>
      </c>
      <c r="C151" s="10"/>
      <c r="D151" s="11" t="str">
        <f>'[1]TCE - ANEXO III - Preencher'!E160</f>
        <v>HELAYNE CRISTINA HENRIQUE DE SOUZA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>
        <f>IF('[1]TCE - ANEXO III - Preencher'!H160="","",'[1]TCE - ANEXO III - Preencher'!H160)</f>
        <v>45505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213.54</v>
      </c>
      <c r="K151" s="15">
        <f>'[1]TCE - ANEXO III - Preencher'!L160</f>
        <v>105.18</v>
      </c>
      <c r="L151" s="15">
        <f>'[1]TCE - ANEXO III - Preencher'!M160</f>
        <v>2.79</v>
      </c>
      <c r="M151" s="15">
        <f t="shared" si="13"/>
        <v>102.39</v>
      </c>
      <c r="N151" s="15">
        <f>'[1]TCE - ANEXO III - Preencher'!O160</f>
        <v>4.9800000000000004</v>
      </c>
      <c r="O151" s="15">
        <f>'[1]TCE - ANEXO III - Preencher'!P160</f>
        <v>0</v>
      </c>
      <c r="P151" s="16">
        <f t="shared" si="14"/>
        <v>4.9800000000000004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2459.15</v>
      </c>
      <c r="Y151" s="15">
        <f>'[1]TCE - ANEXO III - Preencher'!Z160</f>
        <v>0</v>
      </c>
      <c r="Z151" s="16">
        <f t="shared" si="17"/>
        <v>2459.15</v>
      </c>
      <c r="AA151" s="17" t="str">
        <f>IF('[1]TCE - ANEXO III - Preencher'!AB160="","",'[1]TCE - ANEXO III - Preencher'!AB160)</f>
        <v xml:space="preserve">ABONO ASSIS COMP </v>
      </c>
      <c r="AB151" s="15">
        <f t="shared" si="12"/>
        <v>2780.06</v>
      </c>
    </row>
    <row r="152" spans="1:28" x14ac:dyDescent="0.2">
      <c r="A152" s="8">
        <f>IFERROR(VLOOKUP(B152,'[1]DADOS (OCULTAR)'!$Q$3:$S$136,3,0),"")</f>
        <v>9767633000366</v>
      </c>
      <c r="B152" s="9" t="str">
        <f>'[1]TCE - ANEXO III - Preencher'!C161</f>
        <v>HOSPITAL ERMÍRIO COUTINHO - CG Nº 014/2022</v>
      </c>
      <c r="C152" s="10"/>
      <c r="D152" s="11" t="str">
        <f>'[1]TCE - ANEXO III - Preencher'!E161</f>
        <v>HEMERSON FERREIRA DE AGUIAR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45505</v>
      </c>
      <c r="H152" s="14">
        <f>'[1]TCE - ANEXO III - Preencher'!I161</f>
        <v>0</v>
      </c>
      <c r="I152" s="14">
        <f>'[1]TCE - ANEXO III - Preencher'!J161</f>
        <v>142.31</v>
      </c>
      <c r="J152" s="14">
        <f>'[1]TCE - ANEXO III - Preencher'!K161</f>
        <v>0</v>
      </c>
      <c r="K152" s="15">
        <f>'[1]TCE - ANEXO III - Preencher'!L161</f>
        <v>105.18</v>
      </c>
      <c r="L152" s="15">
        <f>'[1]TCE - ANEXO III - Preencher'!M161</f>
        <v>7.06</v>
      </c>
      <c r="M152" s="15">
        <f t="shared" si="13"/>
        <v>98.12</v>
      </c>
      <c r="N152" s="15">
        <f>'[1]TCE - ANEXO III - Preencher'!O161</f>
        <v>1.81</v>
      </c>
      <c r="O152" s="15">
        <f>'[1]TCE - ANEXO III - Preencher'!P161</f>
        <v>0</v>
      </c>
      <c r="P152" s="16">
        <f t="shared" si="14"/>
        <v>1.81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1913</v>
      </c>
      <c r="Y152" s="15">
        <f>'[1]TCE - ANEXO III - Preencher'!Z161</f>
        <v>0</v>
      </c>
      <c r="Z152" s="16">
        <f t="shared" si="17"/>
        <v>1913</v>
      </c>
      <c r="AA152" s="17" t="str">
        <f>IF('[1]TCE - ANEXO III - Preencher'!AB161="","",'[1]TCE - ANEXO III - Preencher'!AB161)</f>
        <v xml:space="preserve">ABONO ASSIS COMP </v>
      </c>
      <c r="AB152" s="15">
        <f t="shared" si="12"/>
        <v>2155.2399999999998</v>
      </c>
    </row>
    <row r="153" spans="1:28" x14ac:dyDescent="0.2">
      <c r="A153" s="8">
        <f>IFERROR(VLOOKUP(B153,'[1]DADOS (OCULTAR)'!$Q$3:$S$136,3,0),"")</f>
        <v>9767633000366</v>
      </c>
      <c r="B153" s="9" t="str">
        <f>'[1]TCE - ANEXO III - Preencher'!C162</f>
        <v>HOSPITAL ERMÍRIO COUTINHO - CG Nº 014/2022</v>
      </c>
      <c r="C153" s="10"/>
      <c r="D153" s="11" t="str">
        <f>'[1]TCE - ANEXO III - Preencher'!E162</f>
        <v>HUGO FERNANDES DE SOUZA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45505</v>
      </c>
      <c r="H153" s="14">
        <f>'[1]TCE - ANEXO III - Preencher'!I162</f>
        <v>0</v>
      </c>
      <c r="I153" s="14">
        <f>'[1]TCE - ANEXO III - Preencher'!J162</f>
        <v>147.96</v>
      </c>
      <c r="J153" s="14">
        <f>'[1]TCE - ANEXO III - Preencher'!K162</f>
        <v>0</v>
      </c>
      <c r="K153" s="15">
        <f>'[1]TCE - ANEXO III - Preencher'!L162</f>
        <v>105.18</v>
      </c>
      <c r="L153" s="15">
        <f>'[1]TCE - ANEXO III - Preencher'!M162</f>
        <v>7.06</v>
      </c>
      <c r="M153" s="15">
        <f t="shared" si="13"/>
        <v>98.12</v>
      </c>
      <c r="N153" s="15">
        <f>'[1]TCE - ANEXO III - Preencher'!O162</f>
        <v>1.81</v>
      </c>
      <c r="O153" s="15">
        <f>'[1]TCE - ANEXO III - Preencher'!P162</f>
        <v>0</v>
      </c>
      <c r="P153" s="16">
        <f t="shared" si="14"/>
        <v>1.81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1913</v>
      </c>
      <c r="Y153" s="15">
        <f>'[1]TCE - ANEXO III - Preencher'!Z162</f>
        <v>0</v>
      </c>
      <c r="Z153" s="16">
        <f t="shared" si="17"/>
        <v>1913</v>
      </c>
      <c r="AA153" s="17" t="str">
        <f>IF('[1]TCE - ANEXO III - Preencher'!AB162="","",'[1]TCE - ANEXO III - Preencher'!AB162)</f>
        <v xml:space="preserve">ABONO ASSIS COMP </v>
      </c>
      <c r="AB153" s="15">
        <f t="shared" si="12"/>
        <v>2160.89</v>
      </c>
    </row>
    <row r="154" spans="1:28" x14ac:dyDescent="0.2">
      <c r="A154" s="8">
        <f>IFERROR(VLOOKUP(B154,'[1]DADOS (OCULTAR)'!$Q$3:$S$136,3,0),"")</f>
        <v>9767633000366</v>
      </c>
      <c r="B154" s="9" t="str">
        <f>'[1]TCE - ANEXO III - Preencher'!C163</f>
        <v>HOSPITAL ERMÍRIO COUTINHO - CG Nº 014/2022</v>
      </c>
      <c r="C154" s="10"/>
      <c r="D154" s="11" t="str">
        <f>'[1]TCE - ANEXO III - Preencher'!E163</f>
        <v>ILDO CARLOS BARBOSA MARQUES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7823-20</v>
      </c>
      <c r="G154" s="13">
        <f>IF('[1]TCE - ANEXO III - Preencher'!H163="","",'[1]TCE - ANEXO III - Preencher'!H163)</f>
        <v>45505</v>
      </c>
      <c r="H154" s="14">
        <f>'[1]TCE - ANEXO III - Preencher'!I163</f>
        <v>0</v>
      </c>
      <c r="I154" s="14">
        <f>'[1]TCE - ANEXO III - Preencher'!J163</f>
        <v>260.14999999999998</v>
      </c>
      <c r="J154" s="14">
        <f>'[1]TCE - ANEXO III - Preencher'!K163</f>
        <v>0</v>
      </c>
      <c r="K154" s="15">
        <f>'[1]TCE - ANEXO III - Preencher'!L163</f>
        <v>105.18</v>
      </c>
      <c r="L154" s="15">
        <f>'[1]TCE - ANEXO III - Preencher'!M163</f>
        <v>7.06</v>
      </c>
      <c r="M154" s="15">
        <f t="shared" si="13"/>
        <v>98.12</v>
      </c>
      <c r="N154" s="15">
        <f>'[1]TCE - ANEXO III - Preencher'!O163</f>
        <v>1.98</v>
      </c>
      <c r="O154" s="15">
        <f>'[1]TCE - ANEXO III - Preencher'!P163</f>
        <v>0</v>
      </c>
      <c r="P154" s="16">
        <f t="shared" si="14"/>
        <v>1.98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360.25</v>
      </c>
    </row>
    <row r="155" spans="1:28" x14ac:dyDescent="0.2">
      <c r="A155" s="8">
        <f>IFERROR(VLOOKUP(B155,'[1]DADOS (OCULTAR)'!$Q$3:$S$136,3,0),"")</f>
        <v>9767633000366</v>
      </c>
      <c r="B155" s="9" t="str">
        <f>'[1]TCE - ANEXO III - Preencher'!C164</f>
        <v>HOSPITAL ERMÍRIO COUTINHO - CG Nº 014/2022</v>
      </c>
      <c r="C155" s="10"/>
      <c r="D155" s="11" t="str">
        <f>'[1]TCE - ANEXO III - Preencher'!E164</f>
        <v>ILLEM GABRIELY DE FRANCA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45505</v>
      </c>
      <c r="H155" s="14">
        <f>'[1]TCE - ANEXO III - Preencher'!I164</f>
        <v>0</v>
      </c>
      <c r="I155" s="14">
        <f>'[1]TCE - ANEXO III - Preencher'!J164</f>
        <v>160.38</v>
      </c>
      <c r="J155" s="14">
        <f>'[1]TCE - ANEXO III - Preencher'!K164</f>
        <v>0</v>
      </c>
      <c r="K155" s="15">
        <f>'[1]TCE - ANEXO III - Preencher'!L164</f>
        <v>105.18</v>
      </c>
      <c r="L155" s="15">
        <f>'[1]TCE - ANEXO III - Preencher'!M164</f>
        <v>7.06</v>
      </c>
      <c r="M155" s="15">
        <f t="shared" si="13"/>
        <v>98.12</v>
      </c>
      <c r="N155" s="15">
        <f>'[1]TCE - ANEXO III - Preencher'!O164</f>
        <v>1.81</v>
      </c>
      <c r="O155" s="15">
        <f>'[1]TCE - ANEXO III - Preencher'!P164</f>
        <v>0</v>
      </c>
      <c r="P155" s="16">
        <f t="shared" si="14"/>
        <v>1.81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87.96</v>
      </c>
      <c r="U155" s="15">
        <f>'[1]TCE - ANEXO III - Preencher'!V164</f>
        <v>0</v>
      </c>
      <c r="V155" s="16">
        <f t="shared" si="16"/>
        <v>87.96</v>
      </c>
      <c r="W155" s="17" t="str">
        <f>IF('[1]TCE - ANEXO III - Preencher'!X164="","",'[1]TCE - ANEXO III - Preencher'!X164)</f>
        <v>AUX CRECHE</v>
      </c>
      <c r="X155" s="15">
        <f>'[1]TCE - ANEXO III - Preencher'!Y164</f>
        <v>1913</v>
      </c>
      <c r="Y155" s="15">
        <f>'[1]TCE - ANEXO III - Preencher'!Z164</f>
        <v>0</v>
      </c>
      <c r="Z155" s="16">
        <f t="shared" si="17"/>
        <v>1913</v>
      </c>
      <c r="AA155" s="17" t="str">
        <f>IF('[1]TCE - ANEXO III - Preencher'!AB164="","",'[1]TCE - ANEXO III - Preencher'!AB164)</f>
        <v xml:space="preserve">ABONO ASSIS COMP </v>
      </c>
      <c r="AB155" s="15">
        <f t="shared" si="12"/>
        <v>2261.27</v>
      </c>
    </row>
    <row r="156" spans="1:28" x14ac:dyDescent="0.2">
      <c r="A156" s="8">
        <f>IFERROR(VLOOKUP(B156,'[1]DADOS (OCULTAR)'!$Q$3:$S$136,3,0),"")</f>
        <v>9767633000366</v>
      </c>
      <c r="B156" s="9" t="str">
        <f>'[1]TCE - ANEXO III - Preencher'!C165</f>
        <v>HOSPITAL ERMÍRIO COUTINHO - CG Nº 014/2022</v>
      </c>
      <c r="C156" s="10"/>
      <c r="D156" s="11" t="str">
        <f>'[1]TCE - ANEXO III - Preencher'!E165</f>
        <v>IMNA MENEZES DE MIRANDA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2251-24</v>
      </c>
      <c r="G156" s="13">
        <f>IF('[1]TCE - ANEXO III - Preencher'!H165="","",'[1]TCE - ANEXO III - Preencher'!H165)</f>
        <v>45505</v>
      </c>
      <c r="H156" s="14">
        <f>'[1]TCE - ANEXO III - Preencher'!I165</f>
        <v>0</v>
      </c>
      <c r="I156" s="14">
        <f>'[1]TCE - ANEXO III - Preencher'!J165</f>
        <v>962.63</v>
      </c>
      <c r="J156" s="14">
        <f>'[1]TCE - ANEXO III - Preencher'!K165</f>
        <v>0</v>
      </c>
      <c r="K156" s="15">
        <f>'[1]TCE - ANEXO III - Preencher'!L165</f>
        <v>105.18</v>
      </c>
      <c r="L156" s="15">
        <f>'[1]TCE - ANEXO III - Preencher'!M165</f>
        <v>7.06</v>
      </c>
      <c r="M156" s="15">
        <f t="shared" si="13"/>
        <v>98.12</v>
      </c>
      <c r="N156" s="15">
        <f>'[1]TCE - ANEXO III - Preencher'!O165</f>
        <v>8.58</v>
      </c>
      <c r="O156" s="15">
        <f>'[1]TCE - ANEXO III - Preencher'!P165</f>
        <v>0</v>
      </c>
      <c r="P156" s="16">
        <f t="shared" si="14"/>
        <v>8.58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1069.33</v>
      </c>
    </row>
    <row r="157" spans="1:28" x14ac:dyDescent="0.2">
      <c r="A157" s="8">
        <f>IFERROR(VLOOKUP(B157,'[1]DADOS (OCULTAR)'!$Q$3:$S$136,3,0),"")</f>
        <v>9767633000366</v>
      </c>
      <c r="B157" s="9" t="str">
        <f>'[1]TCE - ANEXO III - Preencher'!C166</f>
        <v>HOSPITAL ERMÍRIO COUTINHO - CG Nº 014/2022</v>
      </c>
      <c r="C157" s="10"/>
      <c r="D157" s="11" t="str">
        <f>'[1]TCE - ANEXO III - Preencher'!E166</f>
        <v>INES DAIANE ALVES DE ARAUJO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45505</v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220.02</v>
      </c>
      <c r="K157" s="15">
        <f>'[1]TCE - ANEXO III - Preencher'!L166</f>
        <v>105.18</v>
      </c>
      <c r="L157" s="15">
        <f>'[1]TCE - ANEXO III - Preencher'!M166</f>
        <v>7.06</v>
      </c>
      <c r="M157" s="15">
        <f t="shared" si="13"/>
        <v>98.12</v>
      </c>
      <c r="N157" s="15">
        <f>'[1]TCE - ANEXO III - Preencher'!O166</f>
        <v>1.81</v>
      </c>
      <c r="O157" s="15">
        <f>'[1]TCE - ANEXO III - Preencher'!P166</f>
        <v>0</v>
      </c>
      <c r="P157" s="16">
        <f t="shared" si="14"/>
        <v>1.81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1913</v>
      </c>
      <c r="Y157" s="15">
        <f>'[1]TCE - ANEXO III - Preencher'!Z166</f>
        <v>0</v>
      </c>
      <c r="Z157" s="16">
        <f t="shared" si="17"/>
        <v>1913</v>
      </c>
      <c r="AA157" s="17" t="str">
        <f>IF('[1]TCE - ANEXO III - Preencher'!AB166="","",'[1]TCE - ANEXO III - Preencher'!AB166)</f>
        <v xml:space="preserve">ABONO ASSIS COMP </v>
      </c>
      <c r="AB157" s="15">
        <f t="shared" si="12"/>
        <v>2232.9499999999998</v>
      </c>
    </row>
    <row r="158" spans="1:28" x14ac:dyDescent="0.2">
      <c r="A158" s="8">
        <f>IFERROR(VLOOKUP(B158,'[1]DADOS (OCULTAR)'!$Q$3:$S$136,3,0),"")</f>
        <v>9767633000366</v>
      </c>
      <c r="B158" s="9" t="str">
        <f>'[1]TCE - ANEXO III - Preencher'!C167</f>
        <v>HOSPITAL ERMÍRIO COUTINHO - CG Nº 014/2022</v>
      </c>
      <c r="C158" s="10"/>
      <c r="D158" s="11" t="str">
        <f>'[1]TCE - ANEXO III - Preencher'!E167</f>
        <v>IRLANE FERNANDA BATISTA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2521-05</v>
      </c>
      <c r="G158" s="13">
        <f>IF('[1]TCE - ANEXO III - Preencher'!H167="","",'[1]TCE - ANEXO III - Preencher'!H167)</f>
        <v>45505</v>
      </c>
      <c r="H158" s="14">
        <f>'[1]TCE - ANEXO III - Preencher'!I167</f>
        <v>0</v>
      </c>
      <c r="I158" s="14">
        <f>'[1]TCE - ANEXO III - Preencher'!J167</f>
        <v>275.51</v>
      </c>
      <c r="J158" s="14">
        <f>'[1]TCE - ANEXO III - Preencher'!K167</f>
        <v>0</v>
      </c>
      <c r="K158" s="15">
        <f>'[1]TCE - ANEXO III - Preencher'!L167</f>
        <v>105.18</v>
      </c>
      <c r="L158" s="15">
        <f>'[1]TCE - ANEXO III - Preencher'!M167</f>
        <v>7.06</v>
      </c>
      <c r="M158" s="15">
        <f t="shared" si="13"/>
        <v>98.12</v>
      </c>
      <c r="N158" s="15">
        <f>'[1]TCE - ANEXO III - Preencher'!O167</f>
        <v>1.81</v>
      </c>
      <c r="O158" s="15">
        <f>'[1]TCE - ANEXO III - Preencher'!P167</f>
        <v>0</v>
      </c>
      <c r="P158" s="16">
        <f t="shared" si="14"/>
        <v>1.81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375.44</v>
      </c>
    </row>
    <row r="159" spans="1:28" x14ac:dyDescent="0.2">
      <c r="A159" s="8">
        <f>IFERROR(VLOOKUP(B159,'[1]DADOS (OCULTAR)'!$Q$3:$S$136,3,0),"")</f>
        <v>9767633000366</v>
      </c>
      <c r="B159" s="9" t="str">
        <f>'[1]TCE - ANEXO III - Preencher'!C168</f>
        <v>HOSPITAL ERMÍRIO COUTINHO - CG Nº 014/2022</v>
      </c>
      <c r="C159" s="10"/>
      <c r="D159" s="11" t="str">
        <f>'[1]TCE - ANEXO III - Preencher'!E168</f>
        <v>IRLLANA CAROLINE DE ARAUJO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3516-05</v>
      </c>
      <c r="G159" s="13">
        <f>IF('[1]TCE - ANEXO III - Preencher'!H168="","",'[1]TCE - ANEXO III - Preencher'!H168)</f>
        <v>45505</v>
      </c>
      <c r="H159" s="14">
        <f>'[1]TCE - ANEXO III - Preencher'!I168</f>
        <v>0</v>
      </c>
      <c r="I159" s="14">
        <f>'[1]TCE - ANEXO III - Preencher'!J168</f>
        <v>186.29</v>
      </c>
      <c r="J159" s="14">
        <f>'[1]TCE - ANEXO III - Preencher'!K168</f>
        <v>0</v>
      </c>
      <c r="K159" s="15">
        <f>'[1]TCE - ANEXO III - Preencher'!L168</f>
        <v>105.18</v>
      </c>
      <c r="L159" s="15">
        <f>'[1]TCE - ANEXO III - Preencher'!M168</f>
        <v>7.06</v>
      </c>
      <c r="M159" s="15">
        <f t="shared" si="13"/>
        <v>98.12</v>
      </c>
      <c r="N159" s="15">
        <f>'[1]TCE - ANEXO III - Preencher'!O168</f>
        <v>1.81</v>
      </c>
      <c r="O159" s="15">
        <f>'[1]TCE - ANEXO III - Preencher'!P168</f>
        <v>0</v>
      </c>
      <c r="P159" s="16">
        <f t="shared" si="14"/>
        <v>1.81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286.21999999999997</v>
      </c>
    </row>
    <row r="160" spans="1:28" x14ac:dyDescent="0.2">
      <c r="A160" s="8">
        <f>IFERROR(VLOOKUP(B160,'[1]DADOS (OCULTAR)'!$Q$3:$S$136,3,0),"")</f>
        <v>9767633000366</v>
      </c>
      <c r="B160" s="9" t="str">
        <f>'[1]TCE - ANEXO III - Preencher'!C169</f>
        <v>HOSPITAL ERMÍRIO COUTINHO - CG Nº 014/2022</v>
      </c>
      <c r="C160" s="10"/>
      <c r="D160" s="11" t="str">
        <f>'[1]TCE - ANEXO III - Preencher'!E169</f>
        <v>IVANEIDE DA SILVA GOMES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45505</v>
      </c>
      <c r="H160" s="14">
        <f>'[1]TCE - ANEXO III - Preencher'!I169</f>
        <v>0</v>
      </c>
      <c r="I160" s="14">
        <f>'[1]TCE - ANEXO III - Preencher'!J169</f>
        <v>142.31</v>
      </c>
      <c r="J160" s="14">
        <f>'[1]TCE - ANEXO III - Preencher'!K169</f>
        <v>0</v>
      </c>
      <c r="K160" s="15">
        <f>'[1]TCE - ANEXO III - Preencher'!L169</f>
        <v>105.18</v>
      </c>
      <c r="L160" s="15">
        <f>'[1]TCE - ANEXO III - Preencher'!M169</f>
        <v>7.06</v>
      </c>
      <c r="M160" s="15">
        <f t="shared" si="13"/>
        <v>98.12</v>
      </c>
      <c r="N160" s="15">
        <f>'[1]TCE - ANEXO III - Preencher'!O169</f>
        <v>1.81</v>
      </c>
      <c r="O160" s="15">
        <f>'[1]TCE - ANEXO III - Preencher'!P169</f>
        <v>0</v>
      </c>
      <c r="P160" s="16">
        <f t="shared" si="14"/>
        <v>1.81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1913</v>
      </c>
      <c r="Y160" s="15">
        <f>'[1]TCE - ANEXO III - Preencher'!Z169</f>
        <v>0</v>
      </c>
      <c r="Z160" s="16">
        <f t="shared" si="17"/>
        <v>1913</v>
      </c>
      <c r="AA160" s="17" t="str">
        <f>IF('[1]TCE - ANEXO III - Preencher'!AB169="","",'[1]TCE - ANEXO III - Preencher'!AB169)</f>
        <v xml:space="preserve">ABONO ASSIS COMP </v>
      </c>
      <c r="AB160" s="15">
        <f t="shared" si="12"/>
        <v>2155.2399999999998</v>
      </c>
    </row>
    <row r="161" spans="1:28" x14ac:dyDescent="0.2">
      <c r="A161" s="8">
        <f>IFERROR(VLOOKUP(B161,'[1]DADOS (OCULTAR)'!$Q$3:$S$136,3,0),"")</f>
        <v>9767633000366</v>
      </c>
      <c r="B161" s="9" t="str">
        <f>'[1]TCE - ANEXO III - Preencher'!C170</f>
        <v>HOSPITAL ERMÍRIO COUTINHO - CG Nº 014/2022</v>
      </c>
      <c r="C161" s="10"/>
      <c r="D161" s="11" t="str">
        <f>'[1]TCE - ANEXO III - Preencher'!E170</f>
        <v>IVANILDO ANTONIO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5135-05</v>
      </c>
      <c r="G161" s="13">
        <f>IF('[1]TCE - ANEXO III - Preencher'!H170="","",'[1]TCE - ANEXO III - Preencher'!H170)</f>
        <v>45505</v>
      </c>
      <c r="H161" s="14">
        <f>'[1]TCE - ANEXO III - Preencher'!I170</f>
        <v>0</v>
      </c>
      <c r="I161" s="14">
        <f>'[1]TCE - ANEXO III - Preencher'!J170</f>
        <v>144.80000000000001</v>
      </c>
      <c r="J161" s="14">
        <f>'[1]TCE - ANEXO III - Preencher'!K170</f>
        <v>0</v>
      </c>
      <c r="K161" s="15">
        <f>'[1]TCE - ANEXO III - Preencher'!L170</f>
        <v>105.18</v>
      </c>
      <c r="L161" s="15">
        <f>'[1]TCE - ANEXO III - Preencher'!M170</f>
        <v>7.06</v>
      </c>
      <c r="M161" s="15">
        <f t="shared" si="13"/>
        <v>98.12</v>
      </c>
      <c r="N161" s="15">
        <f>'[1]TCE - ANEXO III - Preencher'!O170</f>
        <v>1.81</v>
      </c>
      <c r="O161" s="15">
        <f>'[1]TCE - ANEXO III - Preencher'!P170</f>
        <v>0</v>
      </c>
      <c r="P161" s="16">
        <f t="shared" si="14"/>
        <v>1.81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244.73000000000002</v>
      </c>
    </row>
    <row r="162" spans="1:28" x14ac:dyDescent="0.2">
      <c r="A162" s="8">
        <f>IFERROR(VLOOKUP(B162,'[1]DADOS (OCULTAR)'!$Q$3:$S$136,3,0),"")</f>
        <v>9767633000366</v>
      </c>
      <c r="B162" s="9" t="str">
        <f>'[1]TCE - ANEXO III - Preencher'!C171</f>
        <v>HOSPITAL ERMÍRIO COUTINHO - CG Nº 014/2022</v>
      </c>
      <c r="C162" s="10"/>
      <c r="D162" s="11" t="str">
        <f>'[1]TCE - ANEXO III - Preencher'!E171</f>
        <v>IVONE MARIA DA ROCHA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5163-10</v>
      </c>
      <c r="G162" s="13">
        <f>IF('[1]TCE - ANEXO III - Preencher'!H171="","",'[1]TCE - ANEXO III - Preencher'!H171)</f>
        <v>45505</v>
      </c>
      <c r="H162" s="14">
        <f>'[1]TCE - ANEXO III - Preencher'!I171</f>
        <v>0</v>
      </c>
      <c r="I162" s="14">
        <f>'[1]TCE - ANEXO III - Preencher'!J171</f>
        <v>162.44999999999999</v>
      </c>
      <c r="J162" s="14">
        <f>'[1]TCE - ANEXO III - Preencher'!K171</f>
        <v>0</v>
      </c>
      <c r="K162" s="15">
        <f>'[1]TCE - ANEXO III - Preencher'!L171</f>
        <v>105.18</v>
      </c>
      <c r="L162" s="15">
        <f>'[1]TCE - ANEXO III - Preencher'!M171</f>
        <v>7.06</v>
      </c>
      <c r="M162" s="15">
        <f t="shared" si="13"/>
        <v>98.12</v>
      </c>
      <c r="N162" s="15">
        <f>'[1]TCE - ANEXO III - Preencher'!O171</f>
        <v>1.81</v>
      </c>
      <c r="O162" s="15">
        <f>'[1]TCE - ANEXO III - Preencher'!P171</f>
        <v>0</v>
      </c>
      <c r="P162" s="16">
        <f t="shared" si="14"/>
        <v>1.81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262.38</v>
      </c>
    </row>
    <row r="163" spans="1:28" x14ac:dyDescent="0.2">
      <c r="A163" s="8">
        <f>IFERROR(VLOOKUP(B163,'[1]DADOS (OCULTAR)'!$Q$3:$S$136,3,0),"")</f>
        <v>9767633000366</v>
      </c>
      <c r="B163" s="9" t="str">
        <f>'[1]TCE - ANEXO III - Preencher'!C172</f>
        <v>HOSPITAL ERMÍRIO COUTINHO - CG Nº 014/2022</v>
      </c>
      <c r="C163" s="10"/>
      <c r="D163" s="11" t="str">
        <f>'[1]TCE - ANEXO III - Preencher'!E172</f>
        <v>IVSON VENANCIO DA SILVA MARTINS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3242-05</v>
      </c>
      <c r="G163" s="13">
        <f>IF('[1]TCE - ANEXO III - Preencher'!H172="","",'[1]TCE - ANEXO III - Preencher'!H172)</f>
        <v>45505</v>
      </c>
      <c r="H163" s="14">
        <f>'[1]TCE - ANEXO III - Preencher'!I172</f>
        <v>0</v>
      </c>
      <c r="I163" s="14">
        <f>'[1]TCE - ANEXO III - Preencher'!J172</f>
        <v>191.6</v>
      </c>
      <c r="J163" s="14">
        <f>'[1]TCE - ANEXO III - Preencher'!K172</f>
        <v>0</v>
      </c>
      <c r="K163" s="15">
        <f>'[1]TCE - ANEXO III - Preencher'!L172</f>
        <v>105.18</v>
      </c>
      <c r="L163" s="15">
        <f>'[1]TCE - ANEXO III - Preencher'!M172</f>
        <v>7.06</v>
      </c>
      <c r="M163" s="15">
        <f t="shared" si="13"/>
        <v>98.12</v>
      </c>
      <c r="N163" s="15">
        <f>'[1]TCE - ANEXO III - Preencher'!O172</f>
        <v>1.81</v>
      </c>
      <c r="O163" s="15">
        <f>'[1]TCE - ANEXO III - Preencher'!P172</f>
        <v>0</v>
      </c>
      <c r="P163" s="16">
        <f t="shared" si="14"/>
        <v>1.81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291.53000000000003</v>
      </c>
    </row>
    <row r="164" spans="1:28" x14ac:dyDescent="0.2">
      <c r="A164" s="8">
        <f>IFERROR(VLOOKUP(B164,'[1]DADOS (OCULTAR)'!$Q$3:$S$136,3,0),"")</f>
        <v>9767633000366</v>
      </c>
      <c r="B164" s="9" t="str">
        <f>'[1]TCE - ANEXO III - Preencher'!C173</f>
        <v>HOSPITAL ERMÍRIO COUTINHO - CG Nº 014/2022</v>
      </c>
      <c r="C164" s="10"/>
      <c r="D164" s="11" t="str">
        <f>'[1]TCE - ANEXO III - Preencher'!E173</f>
        <v>JACILENE BARBOSA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45505</v>
      </c>
      <c r="H164" s="14">
        <f>'[1]TCE - ANEXO III - Preencher'!I173</f>
        <v>0</v>
      </c>
      <c r="I164" s="14">
        <f>'[1]TCE - ANEXO III - Preencher'!J173</f>
        <v>166.03</v>
      </c>
      <c r="J164" s="14">
        <f>'[1]TCE - ANEXO III - Preencher'!K173</f>
        <v>0</v>
      </c>
      <c r="K164" s="15">
        <f>'[1]TCE - ANEXO III - Preencher'!L173</f>
        <v>105.18</v>
      </c>
      <c r="L164" s="15">
        <f>'[1]TCE - ANEXO III - Preencher'!M173</f>
        <v>7.06</v>
      </c>
      <c r="M164" s="15">
        <f t="shared" si="13"/>
        <v>98.12</v>
      </c>
      <c r="N164" s="15">
        <f>'[1]TCE - ANEXO III - Preencher'!O173</f>
        <v>1.81</v>
      </c>
      <c r="O164" s="15">
        <f>'[1]TCE - ANEXO III - Preencher'!P173</f>
        <v>0</v>
      </c>
      <c r="P164" s="16">
        <f t="shared" si="14"/>
        <v>1.81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1913</v>
      </c>
      <c r="Y164" s="15">
        <f>'[1]TCE - ANEXO III - Preencher'!Z173</f>
        <v>0</v>
      </c>
      <c r="Z164" s="16">
        <f t="shared" si="17"/>
        <v>1913</v>
      </c>
      <c r="AA164" s="17" t="str">
        <f>IF('[1]TCE - ANEXO III - Preencher'!AB173="","",'[1]TCE - ANEXO III - Preencher'!AB173)</f>
        <v xml:space="preserve">ABONO ASSIS COMP </v>
      </c>
      <c r="AB164" s="15">
        <f t="shared" si="12"/>
        <v>2178.96</v>
      </c>
    </row>
    <row r="165" spans="1:28" x14ac:dyDescent="0.2">
      <c r="A165" s="8">
        <f>IFERROR(VLOOKUP(B165,'[1]DADOS (OCULTAR)'!$Q$3:$S$136,3,0),"")</f>
        <v>9767633000366</v>
      </c>
      <c r="B165" s="9" t="str">
        <f>'[1]TCE - ANEXO III - Preencher'!C174</f>
        <v>HOSPITAL ERMÍRIO COUTINHO - CG Nº 014/2022</v>
      </c>
      <c r="C165" s="10"/>
      <c r="D165" s="11" t="str">
        <f>'[1]TCE - ANEXO III - Preencher'!E174</f>
        <v>JAILSON TIAGO FAUSTINO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4221-10</v>
      </c>
      <c r="G165" s="13">
        <f>IF('[1]TCE - ANEXO III - Preencher'!H174="","",'[1]TCE - ANEXO III - Preencher'!H174)</f>
        <v>45505</v>
      </c>
      <c r="H165" s="14">
        <f>'[1]TCE - ANEXO III - Preencher'!I174</f>
        <v>0</v>
      </c>
      <c r="I165" s="14">
        <f>'[1]TCE - ANEXO III - Preencher'!J174</f>
        <v>150.44999999999999</v>
      </c>
      <c r="J165" s="14">
        <f>'[1]TCE - ANEXO III - Preencher'!K174</f>
        <v>0</v>
      </c>
      <c r="K165" s="15">
        <f>'[1]TCE - ANEXO III - Preencher'!L174</f>
        <v>105.18</v>
      </c>
      <c r="L165" s="15">
        <f>'[1]TCE - ANEXO III - Preencher'!M174</f>
        <v>7.06</v>
      </c>
      <c r="M165" s="15">
        <f t="shared" si="13"/>
        <v>98.12</v>
      </c>
      <c r="N165" s="15">
        <f>'[1]TCE - ANEXO III - Preencher'!O174</f>
        <v>1.81</v>
      </c>
      <c r="O165" s="15">
        <f>'[1]TCE - ANEXO III - Preencher'!P174</f>
        <v>0</v>
      </c>
      <c r="P165" s="16">
        <f t="shared" si="14"/>
        <v>1.81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250.38</v>
      </c>
    </row>
    <row r="166" spans="1:28" x14ac:dyDescent="0.2">
      <c r="A166" s="8">
        <f>IFERROR(VLOOKUP(B166,'[1]DADOS (OCULTAR)'!$Q$3:$S$136,3,0),"")</f>
        <v>9767633000366</v>
      </c>
      <c r="B166" s="9" t="str">
        <f>'[1]TCE - ANEXO III - Preencher'!C175</f>
        <v>HOSPITAL ERMÍRIO COUTINHO - CG Nº 014/2022</v>
      </c>
      <c r="C166" s="10"/>
      <c r="D166" s="11" t="str">
        <f>'[1]TCE - ANEXO III - Preencher'!E175</f>
        <v>JAMERSON BARBOSA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4110-10</v>
      </c>
      <c r="G166" s="13">
        <f>IF('[1]TCE - ANEXO III - Preencher'!H175="","",'[1]TCE - ANEXO III - Preencher'!H175)</f>
        <v>45505</v>
      </c>
      <c r="H166" s="14">
        <f>'[1]TCE - ANEXO III - Preencher'!I175</f>
        <v>0</v>
      </c>
      <c r="I166" s="14">
        <f>'[1]TCE - ANEXO III - Preencher'!J175</f>
        <v>188.49</v>
      </c>
      <c r="J166" s="14">
        <f>'[1]TCE - ANEXO III - Preencher'!K175</f>
        <v>0</v>
      </c>
      <c r="K166" s="15">
        <f>'[1]TCE - ANEXO III - Preencher'!L175</f>
        <v>105.18</v>
      </c>
      <c r="L166" s="15">
        <f>'[1]TCE - ANEXO III - Preencher'!M175</f>
        <v>7.06</v>
      </c>
      <c r="M166" s="15">
        <f t="shared" si="13"/>
        <v>98.12</v>
      </c>
      <c r="N166" s="15">
        <f>'[1]TCE - ANEXO III - Preencher'!O175</f>
        <v>1.81</v>
      </c>
      <c r="O166" s="15">
        <f>'[1]TCE - ANEXO III - Preencher'!P175</f>
        <v>0</v>
      </c>
      <c r="P166" s="16">
        <f t="shared" si="14"/>
        <v>1.81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288.42</v>
      </c>
    </row>
    <row r="167" spans="1:28" x14ac:dyDescent="0.2">
      <c r="A167" s="8">
        <f>IFERROR(VLOOKUP(B167,'[1]DADOS (OCULTAR)'!$Q$3:$S$136,3,0),"")</f>
        <v>9767633000366</v>
      </c>
      <c r="B167" s="9" t="str">
        <f>'[1]TCE - ANEXO III - Preencher'!C176</f>
        <v>HOSPITAL ERMÍRIO COUTINHO - CG Nº 014/2022</v>
      </c>
      <c r="C167" s="10"/>
      <c r="D167" s="11" t="str">
        <f>'[1]TCE - ANEXO III - Preencher'!E176</f>
        <v>JANESKA KARLLA BARBOZA DE LIMA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>
        <f>IF('[1]TCE - ANEXO III - Preencher'!H176="","",'[1]TCE - ANEXO III - Preencher'!H176)</f>
        <v>45505</v>
      </c>
      <c r="H167" s="14">
        <f>'[1]TCE - ANEXO III - Preencher'!I176</f>
        <v>0</v>
      </c>
      <c r="I167" s="14">
        <f>'[1]TCE - ANEXO III - Preencher'!J176</f>
        <v>212.69</v>
      </c>
      <c r="J167" s="14">
        <f>'[1]TCE - ANEXO III - Preencher'!K176</f>
        <v>0</v>
      </c>
      <c r="K167" s="15">
        <f>'[1]TCE - ANEXO III - Preencher'!L176</f>
        <v>105.18</v>
      </c>
      <c r="L167" s="15">
        <f>'[1]TCE - ANEXO III - Preencher'!M176</f>
        <v>2.79</v>
      </c>
      <c r="M167" s="15">
        <f t="shared" si="13"/>
        <v>102.39</v>
      </c>
      <c r="N167" s="15">
        <f>'[1]TCE - ANEXO III - Preencher'!O176</f>
        <v>4.9800000000000004</v>
      </c>
      <c r="O167" s="15">
        <f>'[1]TCE - ANEXO III - Preencher'!P176</f>
        <v>0</v>
      </c>
      <c r="P167" s="16">
        <f t="shared" si="14"/>
        <v>4.9800000000000004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2459.15</v>
      </c>
      <c r="Y167" s="15">
        <f>'[1]TCE - ANEXO III - Preencher'!Z176</f>
        <v>0</v>
      </c>
      <c r="Z167" s="16">
        <f t="shared" si="17"/>
        <v>2459.15</v>
      </c>
      <c r="AA167" s="17" t="str">
        <f>IF('[1]TCE - ANEXO III - Preencher'!AB176="","",'[1]TCE - ANEXO III - Preencher'!AB176)</f>
        <v xml:space="preserve">ABONO ASSIS COMP </v>
      </c>
      <c r="AB167" s="15">
        <f t="shared" si="12"/>
        <v>2779.21</v>
      </c>
    </row>
    <row r="168" spans="1:28" x14ac:dyDescent="0.2">
      <c r="A168" s="8">
        <f>IFERROR(VLOOKUP(B168,'[1]DADOS (OCULTAR)'!$Q$3:$S$136,3,0),"")</f>
        <v>9767633000366</v>
      </c>
      <c r="B168" s="9" t="str">
        <f>'[1]TCE - ANEXO III - Preencher'!C177</f>
        <v>HOSPITAL ERMÍRIO COUTINHO - CG Nº 014/2022</v>
      </c>
      <c r="C168" s="10"/>
      <c r="D168" s="11" t="str">
        <f>'[1]TCE - ANEXO III - Preencher'!E177</f>
        <v>JANETE MARIA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5134-30</v>
      </c>
      <c r="G168" s="13">
        <f>IF('[1]TCE - ANEXO III - Preencher'!H177="","",'[1]TCE - ANEXO III - Preencher'!H177)</f>
        <v>45505</v>
      </c>
      <c r="H168" s="14">
        <f>'[1]TCE - ANEXO III - Preencher'!I177</f>
        <v>0</v>
      </c>
      <c r="I168" s="14">
        <f>'[1]TCE - ANEXO III - Preencher'!J177</f>
        <v>150.44999999999999</v>
      </c>
      <c r="J168" s="14">
        <f>'[1]TCE - ANEXO III - Preencher'!K177</f>
        <v>0</v>
      </c>
      <c r="K168" s="15">
        <f>'[1]TCE - ANEXO III - Preencher'!L177</f>
        <v>105.18</v>
      </c>
      <c r="L168" s="15">
        <f>'[1]TCE - ANEXO III - Preencher'!M177</f>
        <v>7.06</v>
      </c>
      <c r="M168" s="15">
        <f t="shared" si="13"/>
        <v>98.12</v>
      </c>
      <c r="N168" s="15">
        <f>'[1]TCE - ANEXO III - Preencher'!O177</f>
        <v>1.81</v>
      </c>
      <c r="O168" s="15">
        <f>'[1]TCE - ANEXO III - Preencher'!P177</f>
        <v>0</v>
      </c>
      <c r="P168" s="16">
        <f t="shared" si="14"/>
        <v>1.81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250.38</v>
      </c>
    </row>
    <row r="169" spans="1:28" x14ac:dyDescent="0.2">
      <c r="A169" s="8">
        <f>IFERROR(VLOOKUP(B169,'[1]DADOS (OCULTAR)'!$Q$3:$S$136,3,0),"")</f>
        <v>9767633000366</v>
      </c>
      <c r="B169" s="9" t="str">
        <f>'[1]TCE - ANEXO III - Preencher'!C178</f>
        <v>HOSPITAL ERMÍRIO COUTINHO - CG Nº 014/2022</v>
      </c>
      <c r="C169" s="10"/>
      <c r="D169" s="11" t="str">
        <f>'[1]TCE - ANEXO III - Preencher'!E178</f>
        <v>JANIANA LIMA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5143-20</v>
      </c>
      <c r="G169" s="13">
        <f>IF('[1]TCE - ANEXO III - Preencher'!H178="","",'[1]TCE - ANEXO III - Preencher'!H178)</f>
        <v>45505</v>
      </c>
      <c r="H169" s="14">
        <f>'[1]TCE - ANEXO III - Preencher'!I178</f>
        <v>0</v>
      </c>
      <c r="I169" s="14">
        <f>'[1]TCE - ANEXO III - Preencher'!J178</f>
        <v>139.15</v>
      </c>
      <c r="J169" s="14">
        <f>'[1]TCE - ANEXO III - Preencher'!K178</f>
        <v>0</v>
      </c>
      <c r="K169" s="15">
        <f>'[1]TCE - ANEXO III - Preencher'!L178</f>
        <v>105.18</v>
      </c>
      <c r="L169" s="15">
        <f>'[1]TCE - ANEXO III - Preencher'!M178</f>
        <v>7.06</v>
      </c>
      <c r="M169" s="15">
        <f t="shared" si="13"/>
        <v>98.12</v>
      </c>
      <c r="N169" s="15">
        <f>'[1]TCE - ANEXO III - Preencher'!O178</f>
        <v>1.81</v>
      </c>
      <c r="O169" s="15">
        <f>'[1]TCE - ANEXO III - Preencher'!P178</f>
        <v>0</v>
      </c>
      <c r="P169" s="16">
        <f t="shared" si="14"/>
        <v>1.81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239.08</v>
      </c>
    </row>
    <row r="170" spans="1:28" x14ac:dyDescent="0.2">
      <c r="A170" s="8">
        <f>IFERROR(VLOOKUP(B170,'[1]DADOS (OCULTAR)'!$Q$3:$S$136,3,0),"")</f>
        <v>9767633000366</v>
      </c>
      <c r="B170" s="9" t="str">
        <f>'[1]TCE - ANEXO III - Preencher'!C179</f>
        <v>HOSPITAL ERMÍRIO COUTINHO - CG Nº 014/2022</v>
      </c>
      <c r="C170" s="10"/>
      <c r="D170" s="11" t="str">
        <f>'[1]TCE - ANEXO III - Preencher'!E179</f>
        <v>JAQUELINE DA SILVA GONCALVES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45505</v>
      </c>
      <c r="H170" s="14">
        <f>'[1]TCE - ANEXO III - Preencher'!I179</f>
        <v>0</v>
      </c>
      <c r="I170" s="14">
        <f>'[1]TCE - ANEXO III - Preencher'!J179</f>
        <v>142.31</v>
      </c>
      <c r="J170" s="14">
        <f>'[1]TCE - ANEXO III - Preencher'!K179</f>
        <v>0</v>
      </c>
      <c r="K170" s="15">
        <f>'[1]TCE - ANEXO III - Preencher'!L179</f>
        <v>105.18</v>
      </c>
      <c r="L170" s="15">
        <f>'[1]TCE - ANEXO III - Preencher'!M179</f>
        <v>7.06</v>
      </c>
      <c r="M170" s="15">
        <f t="shared" si="13"/>
        <v>98.12</v>
      </c>
      <c r="N170" s="15">
        <f>'[1]TCE - ANEXO III - Preencher'!O179</f>
        <v>1.81</v>
      </c>
      <c r="O170" s="15">
        <f>'[1]TCE - ANEXO III - Preencher'!P179</f>
        <v>0</v>
      </c>
      <c r="P170" s="16">
        <f t="shared" si="14"/>
        <v>1.81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1913</v>
      </c>
      <c r="Y170" s="15">
        <f>'[1]TCE - ANEXO III - Preencher'!Z179</f>
        <v>0</v>
      </c>
      <c r="Z170" s="16">
        <f t="shared" si="17"/>
        <v>1913</v>
      </c>
      <c r="AA170" s="17" t="str">
        <f>IF('[1]TCE - ANEXO III - Preencher'!AB179="","",'[1]TCE - ANEXO III - Preencher'!AB179)</f>
        <v xml:space="preserve">ABONO ASSIS COMP </v>
      </c>
      <c r="AB170" s="15">
        <f t="shared" si="12"/>
        <v>2155.2399999999998</v>
      </c>
    </row>
    <row r="171" spans="1:28" x14ac:dyDescent="0.2">
      <c r="A171" s="8">
        <f>IFERROR(VLOOKUP(B171,'[1]DADOS (OCULTAR)'!$Q$3:$S$136,3,0),"")</f>
        <v>9767633000366</v>
      </c>
      <c r="B171" s="9" t="str">
        <f>'[1]TCE - ANEXO III - Preencher'!C180</f>
        <v>HOSPITAL ERMÍRIO COUTINHO - CG Nº 014/2022</v>
      </c>
      <c r="C171" s="10"/>
      <c r="D171" s="11" t="str">
        <f>'[1]TCE - ANEXO III - Preencher'!E180</f>
        <v>JAQUELINE MARIA DE ARAUJO LIRA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4221-10</v>
      </c>
      <c r="G171" s="13">
        <f>IF('[1]TCE - ANEXO III - Preencher'!H180="","",'[1]TCE - ANEXO III - Preencher'!H180)</f>
        <v>45505</v>
      </c>
      <c r="H171" s="14">
        <f>'[1]TCE - ANEXO III - Preencher'!I180</f>
        <v>0</v>
      </c>
      <c r="I171" s="14">
        <f>'[1]TCE - ANEXO III - Preencher'!J180</f>
        <v>150.79</v>
      </c>
      <c r="J171" s="14">
        <f>'[1]TCE - ANEXO III - Preencher'!K180</f>
        <v>0</v>
      </c>
      <c r="K171" s="15">
        <f>'[1]TCE - ANEXO III - Preencher'!L180</f>
        <v>105.18</v>
      </c>
      <c r="L171" s="15">
        <f>'[1]TCE - ANEXO III - Preencher'!M180</f>
        <v>7.06</v>
      </c>
      <c r="M171" s="15">
        <f t="shared" si="13"/>
        <v>98.12</v>
      </c>
      <c r="N171" s="15">
        <f>'[1]TCE - ANEXO III - Preencher'!O180</f>
        <v>1.81</v>
      </c>
      <c r="O171" s="15">
        <f>'[1]TCE - ANEXO III - Preencher'!P180</f>
        <v>0</v>
      </c>
      <c r="P171" s="16">
        <f t="shared" si="14"/>
        <v>1.81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250.72</v>
      </c>
    </row>
    <row r="172" spans="1:28" x14ac:dyDescent="0.2">
      <c r="A172" s="8">
        <f>IFERROR(VLOOKUP(B172,'[1]DADOS (OCULTAR)'!$Q$3:$S$136,3,0),"")</f>
        <v>9767633000366</v>
      </c>
      <c r="B172" s="9" t="str">
        <f>'[1]TCE - ANEXO III - Preencher'!C181</f>
        <v>HOSPITAL ERMÍRIO COUTINHO - CG Nº 014/2022</v>
      </c>
      <c r="C172" s="10"/>
      <c r="D172" s="11" t="str">
        <f>'[1]TCE - ANEXO III - Preencher'!E181</f>
        <v>JERILZA MARTINS DA SILVA LUNA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45505</v>
      </c>
      <c r="H172" s="14">
        <f>'[1]TCE - ANEXO III - Preencher'!I181</f>
        <v>0</v>
      </c>
      <c r="I172" s="14">
        <f>'[1]TCE - ANEXO III - Preencher'!J181</f>
        <v>170.55</v>
      </c>
      <c r="J172" s="14">
        <f>'[1]TCE - ANEXO III - Preencher'!K181</f>
        <v>0</v>
      </c>
      <c r="K172" s="15">
        <f>'[1]TCE - ANEXO III - Preencher'!L181</f>
        <v>105.18</v>
      </c>
      <c r="L172" s="15">
        <f>'[1]TCE - ANEXO III - Preencher'!M181</f>
        <v>7.06</v>
      </c>
      <c r="M172" s="15">
        <f t="shared" si="13"/>
        <v>98.12</v>
      </c>
      <c r="N172" s="15">
        <f>'[1]TCE - ANEXO III - Preencher'!O181</f>
        <v>1.81</v>
      </c>
      <c r="O172" s="15">
        <f>'[1]TCE - ANEXO III - Preencher'!P181</f>
        <v>0</v>
      </c>
      <c r="P172" s="16">
        <f t="shared" si="14"/>
        <v>1.81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1913</v>
      </c>
      <c r="Y172" s="15">
        <f>'[1]TCE - ANEXO III - Preencher'!Z181</f>
        <v>0</v>
      </c>
      <c r="Z172" s="16">
        <f t="shared" si="17"/>
        <v>1913</v>
      </c>
      <c r="AA172" s="17" t="str">
        <f>IF('[1]TCE - ANEXO III - Preencher'!AB181="","",'[1]TCE - ANEXO III - Preencher'!AB181)</f>
        <v xml:space="preserve">ABONO ASSIS COMP </v>
      </c>
      <c r="AB172" s="15">
        <f t="shared" si="12"/>
        <v>2183.48</v>
      </c>
    </row>
    <row r="173" spans="1:28" x14ac:dyDescent="0.2">
      <c r="A173" s="8">
        <f>IFERROR(VLOOKUP(B173,'[1]DADOS (OCULTAR)'!$Q$3:$S$136,3,0),"")</f>
        <v>9767633000366</v>
      </c>
      <c r="B173" s="9" t="str">
        <f>'[1]TCE - ANEXO III - Preencher'!C182</f>
        <v>HOSPITAL ERMÍRIO COUTINHO - CG Nº 014/2022</v>
      </c>
      <c r="C173" s="10"/>
      <c r="D173" s="11" t="str">
        <f>'[1]TCE - ANEXO III - Preencher'!E182</f>
        <v>JESSICA FERNANDA FERREIRA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5143-20</v>
      </c>
      <c r="G173" s="13">
        <f>IF('[1]TCE - ANEXO III - Preencher'!H182="","",'[1]TCE - ANEXO III - Preencher'!H182)</f>
        <v>45505</v>
      </c>
      <c r="H173" s="14">
        <f>'[1]TCE - ANEXO III - Preencher'!I182</f>
        <v>0</v>
      </c>
      <c r="I173" s="14">
        <f>'[1]TCE - ANEXO III - Preencher'!J182</f>
        <v>161.74</v>
      </c>
      <c r="J173" s="14">
        <f>'[1]TCE - ANEXO III - Preencher'!K182</f>
        <v>0</v>
      </c>
      <c r="K173" s="15">
        <f>'[1]TCE - ANEXO III - Preencher'!L182</f>
        <v>105.18</v>
      </c>
      <c r="L173" s="15">
        <f>'[1]TCE - ANEXO III - Preencher'!M182</f>
        <v>7.06</v>
      </c>
      <c r="M173" s="15">
        <f t="shared" si="13"/>
        <v>98.12</v>
      </c>
      <c r="N173" s="15">
        <f>'[1]TCE - ANEXO III - Preencher'!O182</f>
        <v>1.81</v>
      </c>
      <c r="O173" s="15">
        <f>'[1]TCE - ANEXO III - Preencher'!P182</f>
        <v>0</v>
      </c>
      <c r="P173" s="16">
        <f t="shared" si="14"/>
        <v>1.81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80.95</v>
      </c>
      <c r="U173" s="15">
        <f>'[1]TCE - ANEXO III - Preencher'!V182</f>
        <v>0</v>
      </c>
      <c r="V173" s="16">
        <f t="shared" si="16"/>
        <v>80.95</v>
      </c>
      <c r="W173" s="17" t="str">
        <f>IF('[1]TCE - ANEXO III - Preencher'!X182="","",'[1]TCE - ANEXO III - Preencher'!X182)</f>
        <v>AUX CRECHE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342.62</v>
      </c>
    </row>
    <row r="174" spans="1:28" x14ac:dyDescent="0.2">
      <c r="A174" s="8">
        <f>IFERROR(VLOOKUP(B174,'[1]DADOS (OCULTAR)'!$Q$3:$S$136,3,0),"")</f>
        <v>9767633000366</v>
      </c>
      <c r="B174" s="9" t="str">
        <f>'[1]TCE - ANEXO III - Preencher'!C183</f>
        <v>HOSPITAL ERMÍRIO COUTINHO - CG Nº 014/2022</v>
      </c>
      <c r="C174" s="10"/>
      <c r="D174" s="11" t="str">
        <f>'[1]TCE - ANEXO III - Preencher'!E183</f>
        <v>JESSICA REGINA NASCIMENTO ALVES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45505</v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267.83999999999997</v>
      </c>
      <c r="K174" s="15">
        <f>'[1]TCE - ANEXO III - Preencher'!L183</f>
        <v>105.18</v>
      </c>
      <c r="L174" s="15">
        <f>'[1]TCE - ANEXO III - Preencher'!M183</f>
        <v>2.79</v>
      </c>
      <c r="M174" s="15">
        <f t="shared" si="13"/>
        <v>102.39</v>
      </c>
      <c r="N174" s="15">
        <f>'[1]TCE - ANEXO III - Preencher'!O183</f>
        <v>4.9800000000000004</v>
      </c>
      <c r="O174" s="15">
        <f>'[1]TCE - ANEXO III - Preencher'!P183</f>
        <v>0</v>
      </c>
      <c r="P174" s="16">
        <f t="shared" si="14"/>
        <v>4.9800000000000004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2459.15</v>
      </c>
      <c r="Y174" s="15">
        <f>'[1]TCE - ANEXO III - Preencher'!Z183</f>
        <v>0</v>
      </c>
      <c r="Z174" s="16">
        <f t="shared" si="17"/>
        <v>2459.15</v>
      </c>
      <c r="AA174" s="17" t="str">
        <f>IF('[1]TCE - ANEXO III - Preencher'!AB183="","",'[1]TCE - ANEXO III - Preencher'!AB183)</f>
        <v xml:space="preserve">ABONO ASSIS COMP </v>
      </c>
      <c r="AB174" s="15">
        <f t="shared" si="12"/>
        <v>2834.36</v>
      </c>
    </row>
    <row r="175" spans="1:28" x14ac:dyDescent="0.2">
      <c r="A175" s="8">
        <f>IFERROR(VLOOKUP(B175,'[1]DADOS (OCULTAR)'!$Q$3:$S$136,3,0),"")</f>
        <v>9767633000366</v>
      </c>
      <c r="B175" s="9" t="str">
        <f>'[1]TCE - ANEXO III - Preencher'!C184</f>
        <v>HOSPITAL ERMÍRIO COUTINHO - CG Nº 014/2022</v>
      </c>
      <c r="C175" s="10"/>
      <c r="D175" s="11" t="str">
        <f>'[1]TCE - ANEXO III - Preencher'!E184</f>
        <v>JIRLANE CRISTINA DA SILVA SANTOS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5143-20</v>
      </c>
      <c r="G175" s="13">
        <f>IF('[1]TCE - ANEXO III - Preencher'!H184="","",'[1]TCE - ANEXO III - Preencher'!H184)</f>
        <v>45505</v>
      </c>
      <c r="H175" s="14">
        <f>'[1]TCE - ANEXO III - Preencher'!I184</f>
        <v>0</v>
      </c>
      <c r="I175" s="14">
        <f>'[1]TCE - ANEXO III - Preencher'!J184</f>
        <v>161.74</v>
      </c>
      <c r="J175" s="14">
        <f>'[1]TCE - ANEXO III - Preencher'!K184</f>
        <v>0</v>
      </c>
      <c r="K175" s="15">
        <f>'[1]TCE - ANEXO III - Preencher'!L184</f>
        <v>105.18</v>
      </c>
      <c r="L175" s="15">
        <f>'[1]TCE - ANEXO III - Preencher'!M184</f>
        <v>7.06</v>
      </c>
      <c r="M175" s="15">
        <f t="shared" si="13"/>
        <v>98.12</v>
      </c>
      <c r="N175" s="15">
        <f>'[1]TCE - ANEXO III - Preencher'!O184</f>
        <v>1.81</v>
      </c>
      <c r="O175" s="15">
        <f>'[1]TCE - ANEXO III - Preencher'!P184</f>
        <v>0</v>
      </c>
      <c r="P175" s="16">
        <f t="shared" si="14"/>
        <v>1.81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80.95</v>
      </c>
      <c r="U175" s="15">
        <f>'[1]TCE - ANEXO III - Preencher'!V184</f>
        <v>0</v>
      </c>
      <c r="V175" s="16">
        <f t="shared" si="16"/>
        <v>80.95</v>
      </c>
      <c r="W175" s="17" t="str">
        <f>IF('[1]TCE - ANEXO III - Preencher'!X184="","",'[1]TCE - ANEXO III - Preencher'!X184)</f>
        <v>AUX CRECHE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342.62</v>
      </c>
    </row>
    <row r="176" spans="1:28" x14ac:dyDescent="0.2">
      <c r="A176" s="8">
        <f>IFERROR(VLOOKUP(B176,'[1]DADOS (OCULTAR)'!$Q$3:$S$136,3,0),"")</f>
        <v>9767633000366</v>
      </c>
      <c r="B176" s="9" t="str">
        <f>'[1]TCE - ANEXO III - Preencher'!C185</f>
        <v>HOSPITAL ERMÍRIO COUTINHO - CG Nº 014/2022</v>
      </c>
      <c r="C176" s="10"/>
      <c r="D176" s="11" t="str">
        <f>'[1]TCE - ANEXO III - Preencher'!E185</f>
        <v>JOANA DE SOUZA CORREIA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2234-05</v>
      </c>
      <c r="G176" s="13">
        <f>IF('[1]TCE - ANEXO III - Preencher'!H185="","",'[1]TCE - ANEXO III - Preencher'!H185)</f>
        <v>45505</v>
      </c>
      <c r="H176" s="14">
        <f>'[1]TCE - ANEXO III - Preencher'!I185</f>
        <v>0</v>
      </c>
      <c r="I176" s="14">
        <f>'[1]TCE - ANEXO III - Preencher'!J185</f>
        <v>481.99</v>
      </c>
      <c r="J176" s="14">
        <f>'[1]TCE - ANEXO III - Preencher'!K185</f>
        <v>0</v>
      </c>
      <c r="K176" s="15">
        <f>'[1]TCE - ANEXO III - Preencher'!L185</f>
        <v>105.18</v>
      </c>
      <c r="L176" s="15">
        <f>'[1]TCE - ANEXO III - Preencher'!M185</f>
        <v>7.06</v>
      </c>
      <c r="M176" s="15">
        <f t="shared" si="13"/>
        <v>98.12</v>
      </c>
      <c r="N176" s="15">
        <f>'[1]TCE - ANEXO III - Preencher'!O185</f>
        <v>1.81</v>
      </c>
      <c r="O176" s="15">
        <f>'[1]TCE - ANEXO III - Preencher'!P185</f>
        <v>0</v>
      </c>
      <c r="P176" s="16">
        <f t="shared" si="14"/>
        <v>1.81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581.91999999999996</v>
      </c>
    </row>
    <row r="177" spans="1:28" x14ac:dyDescent="0.2">
      <c r="A177" s="8">
        <f>IFERROR(VLOOKUP(B177,'[1]DADOS (OCULTAR)'!$Q$3:$S$136,3,0),"")</f>
        <v>9767633000366</v>
      </c>
      <c r="B177" s="9" t="str">
        <f>'[1]TCE - ANEXO III - Preencher'!C186</f>
        <v>HOSPITAL ERMÍRIO COUTINHO - CG Nº 014/2022</v>
      </c>
      <c r="C177" s="10"/>
      <c r="D177" s="11" t="str">
        <f>'[1]TCE - ANEXO III - Preencher'!E186</f>
        <v>JOANE OTAVIO FARIAS BARRETO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45505</v>
      </c>
      <c r="H177" s="14">
        <f>'[1]TCE - ANEXO III - Preencher'!I186</f>
        <v>0</v>
      </c>
      <c r="I177" s="14">
        <f>'[1]TCE - ANEXO III - Preencher'!J186</f>
        <v>254.08</v>
      </c>
      <c r="J177" s="14">
        <f>'[1]TCE - ANEXO III - Preencher'!K186</f>
        <v>0</v>
      </c>
      <c r="K177" s="15">
        <f>'[1]TCE - ANEXO III - Preencher'!L186</f>
        <v>105.18</v>
      </c>
      <c r="L177" s="15">
        <f>'[1]TCE - ANEXO III - Preencher'!M186</f>
        <v>2.79</v>
      </c>
      <c r="M177" s="15">
        <f t="shared" si="13"/>
        <v>102.39</v>
      </c>
      <c r="N177" s="15">
        <f>'[1]TCE - ANEXO III - Preencher'!O186</f>
        <v>4.9800000000000004</v>
      </c>
      <c r="O177" s="15">
        <f>'[1]TCE - ANEXO III - Preencher'!P186</f>
        <v>0</v>
      </c>
      <c r="P177" s="16">
        <f t="shared" si="14"/>
        <v>4.9800000000000004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2459.15</v>
      </c>
      <c r="Y177" s="15">
        <f>'[1]TCE - ANEXO III - Preencher'!Z186</f>
        <v>0</v>
      </c>
      <c r="Z177" s="16">
        <f t="shared" si="17"/>
        <v>2459.15</v>
      </c>
      <c r="AA177" s="17" t="str">
        <f>IF('[1]TCE - ANEXO III - Preencher'!AB186="","",'[1]TCE - ANEXO III - Preencher'!AB186)</f>
        <v xml:space="preserve">ABONO ASSIS COMP </v>
      </c>
      <c r="AB177" s="15">
        <f t="shared" si="12"/>
        <v>2820.6000000000004</v>
      </c>
    </row>
    <row r="178" spans="1:28" x14ac:dyDescent="0.2">
      <c r="A178" s="8">
        <f>IFERROR(VLOOKUP(B178,'[1]DADOS (OCULTAR)'!$Q$3:$S$136,3,0),"")</f>
        <v>9767633000366</v>
      </c>
      <c r="B178" s="9" t="str">
        <f>'[1]TCE - ANEXO III - Preencher'!C187</f>
        <v>HOSPITAL ERMÍRIO COUTINHO - CG Nº 014/2022</v>
      </c>
      <c r="C178" s="10"/>
      <c r="D178" s="11" t="str">
        <f>'[1]TCE - ANEXO III - Preencher'!E187</f>
        <v>JOAO PAULO MACIEL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3241-15</v>
      </c>
      <c r="G178" s="13">
        <f>IF('[1]TCE - ANEXO III - Preencher'!H187="","",'[1]TCE - ANEXO III - Preencher'!H187)</f>
        <v>45505</v>
      </c>
      <c r="H178" s="14">
        <f>'[1]TCE - ANEXO III - Preencher'!I187</f>
        <v>0</v>
      </c>
      <c r="I178" s="14">
        <f>'[1]TCE - ANEXO III - Preencher'!J187</f>
        <v>318.64999999999998</v>
      </c>
      <c r="J178" s="14">
        <f>'[1]TCE - ANEXO III - Preencher'!K187</f>
        <v>0</v>
      </c>
      <c r="K178" s="15">
        <f>'[1]TCE - ANEXO III - Preencher'!L187</f>
        <v>105.18</v>
      </c>
      <c r="L178" s="15">
        <f>'[1]TCE - ANEXO III - Preencher'!M187</f>
        <v>7.06</v>
      </c>
      <c r="M178" s="15">
        <f t="shared" si="13"/>
        <v>98.12</v>
      </c>
      <c r="N178" s="15">
        <f>'[1]TCE - ANEXO III - Preencher'!O187</f>
        <v>14.01</v>
      </c>
      <c r="O178" s="15">
        <f>'[1]TCE - ANEXO III - Preencher'!P187</f>
        <v>0</v>
      </c>
      <c r="P178" s="16">
        <f t="shared" si="14"/>
        <v>14.01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430.78</v>
      </c>
    </row>
    <row r="179" spans="1:28" x14ac:dyDescent="0.2">
      <c r="A179" s="8">
        <f>IFERROR(VLOOKUP(B179,'[1]DADOS (OCULTAR)'!$Q$3:$S$136,3,0),"")</f>
        <v>9767633000366</v>
      </c>
      <c r="B179" s="9" t="str">
        <f>'[1]TCE - ANEXO III - Preencher'!C188</f>
        <v>HOSPITAL ERMÍRIO COUTINHO - CG Nº 014/2022</v>
      </c>
      <c r="C179" s="10"/>
      <c r="D179" s="11" t="str">
        <f>'[1]TCE - ANEXO III - Preencher'!E188</f>
        <v>JOAS CANDIDO DIAS JUNIOR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5163-10</v>
      </c>
      <c r="G179" s="13">
        <f>IF('[1]TCE - ANEXO III - Preencher'!H188="","",'[1]TCE - ANEXO III - Preencher'!H188)</f>
        <v>45505</v>
      </c>
      <c r="H179" s="14">
        <f>'[1]TCE - ANEXO III - Preencher'!I188</f>
        <v>0</v>
      </c>
      <c r="I179" s="14">
        <f>'[1]TCE - ANEXO III - Preencher'!J188</f>
        <v>219.42</v>
      </c>
      <c r="J179" s="14">
        <f>'[1]TCE - ANEXO III - Preencher'!K188</f>
        <v>0</v>
      </c>
      <c r="K179" s="15">
        <f>'[1]TCE - ANEXO III - Preencher'!L188</f>
        <v>105.18</v>
      </c>
      <c r="L179" s="15">
        <f>'[1]TCE - ANEXO III - Preencher'!M188</f>
        <v>7.06</v>
      </c>
      <c r="M179" s="15">
        <f t="shared" si="13"/>
        <v>98.12</v>
      </c>
      <c r="N179" s="15">
        <f>'[1]TCE - ANEXO III - Preencher'!O188</f>
        <v>1.81</v>
      </c>
      <c r="O179" s="15">
        <f>'[1]TCE - ANEXO III - Preencher'!P188</f>
        <v>0</v>
      </c>
      <c r="P179" s="16">
        <f t="shared" si="14"/>
        <v>1.81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319.34999999999997</v>
      </c>
    </row>
    <row r="180" spans="1:28" x14ac:dyDescent="0.2">
      <c r="A180" s="8">
        <f>IFERROR(VLOOKUP(B180,'[1]DADOS (OCULTAR)'!$Q$3:$S$136,3,0),"")</f>
        <v>9767633000366</v>
      </c>
      <c r="B180" s="9" t="str">
        <f>'[1]TCE - ANEXO III - Preencher'!C189</f>
        <v>HOSPITAL ERMÍRIO COUTINHO - CG Nº 014/2022</v>
      </c>
      <c r="C180" s="10"/>
      <c r="D180" s="11" t="str">
        <f>'[1]TCE - ANEXO III - Preencher'!E189</f>
        <v>JOBSON LUIZ GONÇALVES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5151-10</v>
      </c>
      <c r="G180" s="13">
        <f>IF('[1]TCE - ANEXO III - Preencher'!H189="","",'[1]TCE - ANEXO III - Preencher'!H189)</f>
        <v>45505</v>
      </c>
      <c r="H180" s="14">
        <f>'[1]TCE - ANEXO III - Preencher'!I189</f>
        <v>0</v>
      </c>
      <c r="I180" s="14">
        <f>'[1]TCE - ANEXO III - Preencher'!J189</f>
        <v>162.87</v>
      </c>
      <c r="J180" s="14">
        <f>'[1]TCE - ANEXO III - Preencher'!K189</f>
        <v>0</v>
      </c>
      <c r="K180" s="15">
        <f>'[1]TCE - ANEXO III - Preencher'!L189</f>
        <v>105.18</v>
      </c>
      <c r="L180" s="15">
        <f>'[1]TCE - ANEXO III - Preencher'!M189</f>
        <v>7.06</v>
      </c>
      <c r="M180" s="15">
        <f t="shared" si="13"/>
        <v>98.12</v>
      </c>
      <c r="N180" s="15">
        <f>'[1]TCE - ANEXO III - Preencher'!O189</f>
        <v>1.81</v>
      </c>
      <c r="O180" s="15">
        <f>'[1]TCE - ANEXO III - Preencher'!P189</f>
        <v>0</v>
      </c>
      <c r="P180" s="16">
        <f t="shared" si="14"/>
        <v>1.81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262.8</v>
      </c>
    </row>
    <row r="181" spans="1:28" x14ac:dyDescent="0.2">
      <c r="A181" s="8">
        <f>IFERROR(VLOOKUP(B181,'[1]DADOS (OCULTAR)'!$Q$3:$S$136,3,0),"")</f>
        <v>9767633000366</v>
      </c>
      <c r="B181" s="9" t="str">
        <f>'[1]TCE - ANEXO III - Preencher'!C190</f>
        <v>HOSPITAL ERMÍRIO COUTINHO - CG Nº 014/2022</v>
      </c>
      <c r="C181" s="10"/>
      <c r="D181" s="11" t="str">
        <f>'[1]TCE - ANEXO III - Preencher'!E190</f>
        <v>JONAS BORBA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45505</v>
      </c>
      <c r="H181" s="14">
        <f>'[1]TCE - ANEXO III - Preencher'!I190</f>
        <v>0</v>
      </c>
      <c r="I181" s="14">
        <f>'[1]TCE - ANEXO III - Preencher'!J190</f>
        <v>204.21</v>
      </c>
      <c r="J181" s="14">
        <f>'[1]TCE - ANEXO III - Preencher'!K190</f>
        <v>0</v>
      </c>
      <c r="K181" s="15">
        <f>'[1]TCE - ANEXO III - Preencher'!L190</f>
        <v>105.18</v>
      </c>
      <c r="L181" s="15">
        <f>'[1]TCE - ANEXO III - Preencher'!M190</f>
        <v>2.79</v>
      </c>
      <c r="M181" s="15">
        <f t="shared" si="13"/>
        <v>102.39</v>
      </c>
      <c r="N181" s="15">
        <f>'[1]TCE - ANEXO III - Preencher'!O190</f>
        <v>4.9800000000000004</v>
      </c>
      <c r="O181" s="15">
        <f>'[1]TCE - ANEXO III - Preencher'!P190</f>
        <v>0</v>
      </c>
      <c r="P181" s="16">
        <f t="shared" si="14"/>
        <v>4.9800000000000004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2459.15</v>
      </c>
      <c r="Y181" s="15">
        <f>'[1]TCE - ANEXO III - Preencher'!Z190</f>
        <v>0</v>
      </c>
      <c r="Z181" s="16">
        <f t="shared" si="17"/>
        <v>2459.15</v>
      </c>
      <c r="AA181" s="17" t="str">
        <f>IF('[1]TCE - ANEXO III - Preencher'!AB190="","",'[1]TCE - ANEXO III - Preencher'!AB190)</f>
        <v xml:space="preserve">ABONO ASSIS COMP </v>
      </c>
      <c r="AB181" s="15">
        <f t="shared" si="12"/>
        <v>2770.73</v>
      </c>
    </row>
    <row r="182" spans="1:28" x14ac:dyDescent="0.2">
      <c r="A182" s="8">
        <f>IFERROR(VLOOKUP(B182,'[1]DADOS (OCULTAR)'!$Q$3:$S$136,3,0),"")</f>
        <v>9767633000366</v>
      </c>
      <c r="B182" s="9" t="str">
        <f>'[1]TCE - ANEXO III - Preencher'!C191</f>
        <v>HOSPITAL ERMÍRIO COUTINHO - CG Nº 014/2022</v>
      </c>
      <c r="C182" s="10"/>
      <c r="D182" s="11" t="str">
        <f>'[1]TCE - ANEXO III - Preencher'!E191</f>
        <v>JONATHA LUIZ SOUSA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3242-05</v>
      </c>
      <c r="G182" s="13">
        <f>IF('[1]TCE - ANEXO III - Preencher'!H191="","",'[1]TCE - ANEXO III - Preencher'!H191)</f>
        <v>45505</v>
      </c>
      <c r="H182" s="14">
        <f>'[1]TCE - ANEXO III - Preencher'!I191</f>
        <v>0</v>
      </c>
      <c r="I182" s="14">
        <f>'[1]TCE - ANEXO III - Preencher'!J191</f>
        <v>159.15</v>
      </c>
      <c r="J182" s="14">
        <f>'[1]TCE - ANEXO III - Preencher'!K191</f>
        <v>0</v>
      </c>
      <c r="K182" s="15">
        <f>'[1]TCE - ANEXO III - Preencher'!L191</f>
        <v>105.18</v>
      </c>
      <c r="L182" s="15">
        <f>'[1]TCE - ANEXO III - Preencher'!M191</f>
        <v>7.06</v>
      </c>
      <c r="M182" s="15">
        <f t="shared" si="13"/>
        <v>98.12</v>
      </c>
      <c r="N182" s="15">
        <f>'[1]TCE - ANEXO III - Preencher'!O191</f>
        <v>1.81</v>
      </c>
      <c r="O182" s="15">
        <f>'[1]TCE - ANEXO III - Preencher'!P191</f>
        <v>0</v>
      </c>
      <c r="P182" s="16">
        <f t="shared" si="14"/>
        <v>1.81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259.08</v>
      </c>
    </row>
    <row r="183" spans="1:28" x14ac:dyDescent="0.2">
      <c r="A183" s="8">
        <f>IFERROR(VLOOKUP(B183,'[1]DADOS (OCULTAR)'!$Q$3:$S$136,3,0),"")</f>
        <v>9767633000366</v>
      </c>
      <c r="B183" s="9" t="str">
        <f>'[1]TCE - ANEXO III - Preencher'!C192</f>
        <v>HOSPITAL ERMÍRIO COUTINHO - CG Nº 014/2022</v>
      </c>
      <c r="C183" s="10"/>
      <c r="D183" s="11" t="str">
        <f>'[1]TCE - ANEXO III - Preencher'!E192</f>
        <v>JORGE EDUARDO CANDIDO DOS SANTOS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45505</v>
      </c>
      <c r="H183" s="14">
        <f>'[1]TCE - ANEXO III - Preencher'!I192</f>
        <v>0</v>
      </c>
      <c r="I183" s="14">
        <f>'[1]TCE - ANEXO III - Preencher'!J192</f>
        <v>346.6</v>
      </c>
      <c r="J183" s="14">
        <f>'[1]TCE - ANEXO III - Preencher'!K192</f>
        <v>0</v>
      </c>
      <c r="K183" s="15">
        <f>'[1]TCE - ANEXO III - Preencher'!L192</f>
        <v>105.18</v>
      </c>
      <c r="L183" s="15">
        <f>'[1]TCE - ANEXO III - Preencher'!M192</f>
        <v>3.59</v>
      </c>
      <c r="M183" s="15">
        <f t="shared" si="13"/>
        <v>101.59</v>
      </c>
      <c r="N183" s="15">
        <f>'[1]TCE - ANEXO III - Preencher'!O192</f>
        <v>4.9800000000000004</v>
      </c>
      <c r="O183" s="15">
        <f>'[1]TCE - ANEXO III - Preencher'!P192</f>
        <v>0</v>
      </c>
      <c r="P183" s="16">
        <f t="shared" si="14"/>
        <v>4.9800000000000004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1466.14</v>
      </c>
      <c r="Y183" s="15">
        <f>'[1]TCE - ANEXO III - Preencher'!Z192</f>
        <v>0</v>
      </c>
      <c r="Z183" s="16">
        <f t="shared" si="17"/>
        <v>1466.14</v>
      </c>
      <c r="AA183" s="17" t="str">
        <f>IF('[1]TCE - ANEXO III - Preencher'!AB192="","",'[1]TCE - ANEXO III - Preencher'!AB192)</f>
        <v xml:space="preserve">ABONO ASSIS COMP </v>
      </c>
      <c r="AB183" s="15">
        <f t="shared" si="12"/>
        <v>1919.3100000000002</v>
      </c>
    </row>
    <row r="184" spans="1:28" x14ac:dyDescent="0.2">
      <c r="A184" s="8">
        <f>IFERROR(VLOOKUP(B184,'[1]DADOS (OCULTAR)'!$Q$3:$S$136,3,0),"")</f>
        <v>9767633000366</v>
      </c>
      <c r="B184" s="9" t="str">
        <f>'[1]TCE - ANEXO III - Preencher'!C193</f>
        <v>HOSPITAL ERMÍRIO COUTINHO - CG Nº 014/2022</v>
      </c>
      <c r="C184" s="10"/>
      <c r="D184" s="11" t="str">
        <f>'[1]TCE - ANEXO III - Preencher'!E193</f>
        <v>JOSE ADAILSON FRANCISCO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4110-05</v>
      </c>
      <c r="G184" s="13">
        <f>IF('[1]TCE - ANEXO III - Preencher'!H193="","",'[1]TCE - ANEXO III - Preencher'!H193)</f>
        <v>45505</v>
      </c>
      <c r="H184" s="14">
        <f>'[1]TCE - ANEXO III - Preencher'!I193</f>
        <v>0</v>
      </c>
      <c r="I184" s="14">
        <f>'[1]TCE - ANEXO III - Preencher'!J193</f>
        <v>122.21</v>
      </c>
      <c r="J184" s="14">
        <f>'[1]TCE - ANEXO III - Preencher'!K193</f>
        <v>0</v>
      </c>
      <c r="K184" s="15">
        <f>'[1]TCE - ANEXO III - Preencher'!L193</f>
        <v>105.18</v>
      </c>
      <c r="L184" s="15">
        <f>'[1]TCE - ANEXO III - Preencher'!M193</f>
        <v>7.06</v>
      </c>
      <c r="M184" s="15">
        <f t="shared" si="13"/>
        <v>98.12</v>
      </c>
      <c r="N184" s="15">
        <f>'[1]TCE - ANEXO III - Preencher'!O193</f>
        <v>1.81</v>
      </c>
      <c r="O184" s="15">
        <f>'[1]TCE - ANEXO III - Preencher'!P193</f>
        <v>0</v>
      </c>
      <c r="P184" s="16">
        <f t="shared" si="14"/>
        <v>1.81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222.14</v>
      </c>
    </row>
    <row r="185" spans="1:28" x14ac:dyDescent="0.2">
      <c r="A185" s="8">
        <f>IFERROR(VLOOKUP(B185,'[1]DADOS (OCULTAR)'!$Q$3:$S$136,3,0),"")</f>
        <v>9767633000366</v>
      </c>
      <c r="B185" s="9" t="str">
        <f>'[1]TCE - ANEXO III - Preencher'!C194</f>
        <v>HOSPITAL ERMÍRIO COUTINHO - CG Nº 014/2022</v>
      </c>
      <c r="C185" s="10"/>
      <c r="D185" s="11" t="str">
        <f>'[1]TCE - ANEXO III - Preencher'!E194</f>
        <v>JOSE AUGUSTO PEREIRA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4141-05</v>
      </c>
      <c r="G185" s="13">
        <f>IF('[1]TCE - ANEXO III - Preencher'!H194="","",'[1]TCE - ANEXO III - Preencher'!H194)</f>
        <v>45505</v>
      </c>
      <c r="H185" s="14">
        <f>'[1]TCE - ANEXO III - Preencher'!I194</f>
        <v>0</v>
      </c>
      <c r="I185" s="14">
        <f>'[1]TCE - ANEXO III - Preencher'!J194</f>
        <v>138.49</v>
      </c>
      <c r="J185" s="14">
        <f>'[1]TCE - ANEXO III - Preencher'!K194</f>
        <v>0</v>
      </c>
      <c r="K185" s="15">
        <f>'[1]TCE - ANEXO III - Preencher'!L194</f>
        <v>105.18</v>
      </c>
      <c r="L185" s="15">
        <f>'[1]TCE - ANEXO III - Preencher'!M194</f>
        <v>7.06</v>
      </c>
      <c r="M185" s="15">
        <f t="shared" si="13"/>
        <v>98.12</v>
      </c>
      <c r="N185" s="15">
        <f>'[1]TCE - ANEXO III - Preencher'!O194</f>
        <v>1.81</v>
      </c>
      <c r="O185" s="15">
        <f>'[1]TCE - ANEXO III - Preencher'!P194</f>
        <v>0</v>
      </c>
      <c r="P185" s="16">
        <f t="shared" si="14"/>
        <v>1.81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238.42000000000002</v>
      </c>
    </row>
    <row r="186" spans="1:28" x14ac:dyDescent="0.2">
      <c r="A186" s="8">
        <f>IFERROR(VLOOKUP(B186,'[1]DADOS (OCULTAR)'!$Q$3:$S$136,3,0),"")</f>
        <v>9767633000366</v>
      </c>
      <c r="B186" s="9" t="str">
        <f>'[1]TCE - ANEXO III - Preencher'!C195</f>
        <v>HOSPITAL ERMÍRIO COUTINHO - CG Nº 014/2022</v>
      </c>
      <c r="C186" s="10"/>
      <c r="D186" s="11" t="str">
        <f>'[1]TCE - ANEXO III - Preencher'!E195</f>
        <v>JOSE CARLOS DOS SANTOS FILHO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5151-10</v>
      </c>
      <c r="G186" s="13">
        <f>IF('[1]TCE - ANEXO III - Preencher'!H195="","",'[1]TCE - ANEXO III - Preencher'!H195)</f>
        <v>45505</v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1.81</v>
      </c>
      <c r="O186" s="15">
        <f>'[1]TCE - ANEXO III - Preencher'!P195</f>
        <v>0</v>
      </c>
      <c r="P186" s="16">
        <f t="shared" si="14"/>
        <v>1.81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1.81</v>
      </c>
    </row>
    <row r="187" spans="1:28" x14ac:dyDescent="0.2">
      <c r="A187" s="8">
        <f>IFERROR(VLOOKUP(B187,'[1]DADOS (OCULTAR)'!$Q$3:$S$136,3,0),"")</f>
        <v>9767633000366</v>
      </c>
      <c r="B187" s="9" t="str">
        <f>'[1]TCE - ANEXO III - Preencher'!C196</f>
        <v>HOSPITAL ERMÍRIO COUTINHO - CG Nº 014/2022</v>
      </c>
      <c r="C187" s="10"/>
      <c r="D187" s="11" t="str">
        <f>'[1]TCE - ANEXO III - Preencher'!E196</f>
        <v>JOSE CORREIA DE SOUZA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2251-25</v>
      </c>
      <c r="G187" s="13">
        <f>IF('[1]TCE - ANEXO III - Preencher'!H196="","",'[1]TCE - ANEXO III - Preencher'!H196)</f>
        <v>45505</v>
      </c>
      <c r="H187" s="14">
        <f>'[1]TCE - ANEXO III - Preencher'!I196</f>
        <v>0</v>
      </c>
      <c r="I187" s="14">
        <f>'[1]TCE - ANEXO III - Preencher'!J196</f>
        <v>731.4</v>
      </c>
      <c r="J187" s="14">
        <f>'[1]TCE - ANEXO III - Preencher'!K196</f>
        <v>0</v>
      </c>
      <c r="K187" s="15">
        <f>'[1]TCE - ANEXO III - Preencher'!L196</f>
        <v>105.18</v>
      </c>
      <c r="L187" s="15">
        <f>'[1]TCE - ANEXO III - Preencher'!M196</f>
        <v>7.06</v>
      </c>
      <c r="M187" s="15">
        <f t="shared" si="13"/>
        <v>98.12</v>
      </c>
      <c r="N187" s="15">
        <f>'[1]TCE - ANEXO III - Preencher'!O196</f>
        <v>8.58</v>
      </c>
      <c r="O187" s="15">
        <f>'[1]TCE - ANEXO III - Preencher'!P196</f>
        <v>0</v>
      </c>
      <c r="P187" s="16">
        <f t="shared" si="14"/>
        <v>8.58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838.1</v>
      </c>
    </row>
    <row r="188" spans="1:28" x14ac:dyDescent="0.2">
      <c r="A188" s="8">
        <f>IFERROR(VLOOKUP(B188,'[1]DADOS (OCULTAR)'!$Q$3:$S$136,3,0),"")</f>
        <v>9767633000366</v>
      </c>
      <c r="B188" s="9" t="str">
        <f>'[1]TCE - ANEXO III - Preencher'!C197</f>
        <v>HOSPITAL ERMÍRIO COUTINHO - CG Nº 014/2022</v>
      </c>
      <c r="C188" s="10"/>
      <c r="D188" s="11" t="str">
        <f>'[1]TCE - ANEXO III - Preencher'!E197</f>
        <v>JOSE FERNANDO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5151-10</v>
      </c>
      <c r="G188" s="13">
        <f>IF('[1]TCE - ANEXO III - Preencher'!H197="","",'[1]TCE - ANEXO III - Preencher'!H197)</f>
        <v>45505</v>
      </c>
      <c r="H188" s="14">
        <f>'[1]TCE - ANEXO III - Preencher'!I197</f>
        <v>0</v>
      </c>
      <c r="I188" s="14">
        <f>'[1]TCE - ANEXO III - Preencher'!J197</f>
        <v>150.44999999999999</v>
      </c>
      <c r="J188" s="14">
        <f>'[1]TCE - ANEXO III - Preencher'!K197</f>
        <v>0</v>
      </c>
      <c r="K188" s="15">
        <f>'[1]TCE - ANEXO III - Preencher'!L197</f>
        <v>105.18</v>
      </c>
      <c r="L188" s="15">
        <f>'[1]TCE - ANEXO III - Preencher'!M197</f>
        <v>7.06</v>
      </c>
      <c r="M188" s="15">
        <f t="shared" si="13"/>
        <v>98.12</v>
      </c>
      <c r="N188" s="15">
        <f>'[1]TCE - ANEXO III - Preencher'!O197</f>
        <v>1.81</v>
      </c>
      <c r="O188" s="15">
        <f>'[1]TCE - ANEXO III - Preencher'!P197</f>
        <v>0</v>
      </c>
      <c r="P188" s="16">
        <f t="shared" si="14"/>
        <v>1.81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250.38</v>
      </c>
    </row>
    <row r="189" spans="1:28" x14ac:dyDescent="0.2">
      <c r="A189" s="8">
        <f>IFERROR(VLOOKUP(B189,'[1]DADOS (OCULTAR)'!$Q$3:$S$136,3,0),"")</f>
        <v>9767633000366</v>
      </c>
      <c r="B189" s="9" t="str">
        <f>'[1]TCE - ANEXO III - Preencher'!C198</f>
        <v>HOSPITAL ERMÍRIO COUTINHO - CG Nº 014/2022</v>
      </c>
      <c r="C189" s="10"/>
      <c r="D189" s="11" t="str">
        <f>'[1]TCE - ANEXO III - Preencher'!E198</f>
        <v>JOSE GABRIEL BELMIRO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45505</v>
      </c>
      <c r="H189" s="14">
        <f>'[1]TCE - ANEXO III - Preencher'!I198</f>
        <v>0</v>
      </c>
      <c r="I189" s="14">
        <f>'[1]TCE - ANEXO III - Preencher'!J198</f>
        <v>204.41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1.81</v>
      </c>
      <c r="O189" s="15">
        <f>'[1]TCE - ANEXO III - Preencher'!P198</f>
        <v>0</v>
      </c>
      <c r="P189" s="16">
        <f t="shared" si="14"/>
        <v>1.81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1913</v>
      </c>
      <c r="Y189" s="15">
        <f>'[1]TCE - ANEXO III - Preencher'!Z198</f>
        <v>0</v>
      </c>
      <c r="Z189" s="16">
        <f t="shared" si="17"/>
        <v>1913</v>
      </c>
      <c r="AA189" s="17" t="str">
        <f>IF('[1]TCE - ANEXO III - Preencher'!AB198="","",'[1]TCE - ANEXO III - Preencher'!AB198)</f>
        <v xml:space="preserve">ABONO ASSIS COMP </v>
      </c>
      <c r="AB189" s="15">
        <f t="shared" si="12"/>
        <v>2119.2199999999998</v>
      </c>
    </row>
    <row r="190" spans="1:28" x14ac:dyDescent="0.2">
      <c r="A190" s="8">
        <f>IFERROR(VLOOKUP(B190,'[1]DADOS (OCULTAR)'!$Q$3:$S$136,3,0),"")</f>
        <v>9767633000366</v>
      </c>
      <c r="B190" s="9" t="str">
        <f>'[1]TCE - ANEXO III - Preencher'!C199</f>
        <v>HOSPITAL ERMÍRIO COUTINHO - CG Nº 014/2022</v>
      </c>
      <c r="C190" s="10"/>
      <c r="D190" s="11" t="str">
        <f>'[1]TCE - ANEXO III - Preencher'!E199</f>
        <v>JOSE GERIVALDO PEREIRA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45505</v>
      </c>
      <c r="H190" s="14">
        <f>'[1]TCE - ANEXO III - Preencher'!I199</f>
        <v>0</v>
      </c>
      <c r="I190" s="14">
        <f>'[1]TCE - ANEXO III - Preencher'!J199</f>
        <v>7.9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1.81</v>
      </c>
      <c r="O190" s="15">
        <f>'[1]TCE - ANEXO III - Preencher'!P199</f>
        <v>0</v>
      </c>
      <c r="P190" s="16">
        <f t="shared" si="14"/>
        <v>1.81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1913</v>
      </c>
      <c r="Y190" s="15">
        <f>'[1]TCE - ANEXO III - Preencher'!Z199</f>
        <v>0</v>
      </c>
      <c r="Z190" s="16">
        <f t="shared" si="17"/>
        <v>1913</v>
      </c>
      <c r="AA190" s="17" t="str">
        <f>IF('[1]TCE - ANEXO III - Preencher'!AB199="","",'[1]TCE - ANEXO III - Preencher'!AB199)</f>
        <v xml:space="preserve">ABONO ASSIS COMP </v>
      </c>
      <c r="AB190" s="15">
        <f t="shared" si="12"/>
        <v>1922.71</v>
      </c>
    </row>
    <row r="191" spans="1:28" x14ac:dyDescent="0.2">
      <c r="A191" s="8">
        <f>IFERROR(VLOOKUP(B191,'[1]DADOS (OCULTAR)'!$Q$3:$S$136,3,0),"")</f>
        <v>9767633000366</v>
      </c>
      <c r="B191" s="9" t="str">
        <f>'[1]TCE - ANEXO III - Preencher'!C200</f>
        <v>HOSPITAL ERMÍRIO COUTINHO - CG Nº 014/2022</v>
      </c>
      <c r="C191" s="10"/>
      <c r="D191" s="11" t="str">
        <f>'[1]TCE - ANEXO III - Preencher'!E200</f>
        <v>JOSE HUMBERTO FERREIRA GONZAGA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45505</v>
      </c>
      <c r="H191" s="14">
        <f>'[1]TCE - ANEXO III - Preencher'!I200</f>
        <v>0</v>
      </c>
      <c r="I191" s="14">
        <f>'[1]TCE - ANEXO III - Preencher'!J200</f>
        <v>170.55</v>
      </c>
      <c r="J191" s="14">
        <f>'[1]TCE - ANEXO III - Preencher'!K200</f>
        <v>0</v>
      </c>
      <c r="K191" s="15">
        <f>'[1]TCE - ANEXO III - Preencher'!L200</f>
        <v>105.18</v>
      </c>
      <c r="L191" s="15">
        <f>'[1]TCE - ANEXO III - Preencher'!M200</f>
        <v>7.06</v>
      </c>
      <c r="M191" s="15">
        <f t="shared" si="13"/>
        <v>98.12</v>
      </c>
      <c r="N191" s="15">
        <f>'[1]TCE - ANEXO III - Preencher'!O200</f>
        <v>1.81</v>
      </c>
      <c r="O191" s="15">
        <f>'[1]TCE - ANEXO III - Preencher'!P200</f>
        <v>0</v>
      </c>
      <c r="P191" s="16">
        <f t="shared" si="14"/>
        <v>1.81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1913</v>
      </c>
      <c r="Y191" s="15">
        <f>'[1]TCE - ANEXO III - Preencher'!Z200</f>
        <v>0</v>
      </c>
      <c r="Z191" s="16">
        <f t="shared" si="17"/>
        <v>1913</v>
      </c>
      <c r="AA191" s="17" t="str">
        <f>IF('[1]TCE - ANEXO III - Preencher'!AB200="","",'[1]TCE - ANEXO III - Preencher'!AB200)</f>
        <v xml:space="preserve">ABONO ASSIS COMP </v>
      </c>
      <c r="AB191" s="15">
        <f t="shared" si="12"/>
        <v>2183.48</v>
      </c>
    </row>
    <row r="192" spans="1:28" x14ac:dyDescent="0.2">
      <c r="A192" s="8">
        <f>IFERROR(VLOOKUP(B192,'[1]DADOS (OCULTAR)'!$Q$3:$S$136,3,0),"")</f>
        <v>9767633000366</v>
      </c>
      <c r="B192" s="9" t="str">
        <f>'[1]TCE - ANEXO III - Preencher'!C201</f>
        <v>HOSPITAL ERMÍRIO COUTINHO - CG Nº 014/2022</v>
      </c>
      <c r="C192" s="10"/>
      <c r="D192" s="11" t="str">
        <f>'[1]TCE - ANEXO III - Preencher'!E201</f>
        <v>JOSE ILDO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5211-30</v>
      </c>
      <c r="G192" s="13">
        <f>IF('[1]TCE - ANEXO III - Preencher'!H201="","",'[1]TCE - ANEXO III - Preencher'!H201)</f>
        <v>45505</v>
      </c>
      <c r="H192" s="14">
        <f>'[1]TCE - ANEXO III - Preencher'!I201</f>
        <v>0</v>
      </c>
      <c r="I192" s="14">
        <f>'[1]TCE - ANEXO III - Preencher'!J201</f>
        <v>136.68</v>
      </c>
      <c r="J192" s="14">
        <f>'[1]TCE - ANEXO III - Preencher'!K201</f>
        <v>0</v>
      </c>
      <c r="K192" s="15">
        <f>'[1]TCE - ANEXO III - Preencher'!L201</f>
        <v>105.18</v>
      </c>
      <c r="L192" s="15">
        <f>'[1]TCE - ANEXO III - Preencher'!M201</f>
        <v>7.06</v>
      </c>
      <c r="M192" s="15">
        <f t="shared" si="13"/>
        <v>98.12</v>
      </c>
      <c r="N192" s="15">
        <f>'[1]TCE - ANEXO III - Preencher'!O201</f>
        <v>1.81</v>
      </c>
      <c r="O192" s="15">
        <f>'[1]TCE - ANEXO III - Preencher'!P201</f>
        <v>0</v>
      </c>
      <c r="P192" s="16">
        <f t="shared" si="14"/>
        <v>1.81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236.61</v>
      </c>
    </row>
    <row r="193" spans="1:28" x14ac:dyDescent="0.2">
      <c r="A193" s="8">
        <f>IFERROR(VLOOKUP(B193,'[1]DADOS (OCULTAR)'!$Q$3:$S$136,3,0),"")</f>
        <v>9767633000366</v>
      </c>
      <c r="B193" s="9" t="str">
        <f>'[1]TCE - ANEXO III - Preencher'!C202</f>
        <v>HOSPITAL ERMÍRIO COUTINHO - CG Nº 014/2022</v>
      </c>
      <c r="C193" s="10"/>
      <c r="D193" s="11" t="str">
        <f>'[1]TCE - ANEXO III - Preencher'!E202</f>
        <v>JOSE LOPES DE ANDRADE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5151-10</v>
      </c>
      <c r="G193" s="13">
        <f>IF('[1]TCE - ANEXO III - Preencher'!H202="","",'[1]TCE - ANEXO III - Preencher'!H202)</f>
        <v>45505</v>
      </c>
      <c r="H193" s="14">
        <f>'[1]TCE - ANEXO III - Preencher'!I202</f>
        <v>0</v>
      </c>
      <c r="I193" s="14">
        <f>'[1]TCE - ANEXO III - Preencher'!J202</f>
        <v>139.15</v>
      </c>
      <c r="J193" s="14">
        <f>'[1]TCE - ANEXO III - Preencher'!K202</f>
        <v>0</v>
      </c>
      <c r="K193" s="15">
        <f>'[1]TCE - ANEXO III - Preencher'!L202</f>
        <v>105.18</v>
      </c>
      <c r="L193" s="15">
        <f>'[1]TCE - ANEXO III - Preencher'!M202</f>
        <v>7.06</v>
      </c>
      <c r="M193" s="15">
        <f t="shared" si="13"/>
        <v>98.12</v>
      </c>
      <c r="N193" s="15">
        <f>'[1]TCE - ANEXO III - Preencher'!O202</f>
        <v>1.81</v>
      </c>
      <c r="O193" s="15">
        <f>'[1]TCE - ANEXO III - Preencher'!P202</f>
        <v>0</v>
      </c>
      <c r="P193" s="16">
        <f t="shared" si="14"/>
        <v>1.81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239.08</v>
      </c>
    </row>
    <row r="194" spans="1:28" x14ac:dyDescent="0.2">
      <c r="A194" s="8">
        <f>IFERROR(VLOOKUP(B194,'[1]DADOS (OCULTAR)'!$Q$3:$S$136,3,0),"")</f>
        <v>9767633000366</v>
      </c>
      <c r="B194" s="9" t="str">
        <f>'[1]TCE - ANEXO III - Preencher'!C203</f>
        <v>HOSPITAL ERMÍRIO COUTINHO - CG Nº 014/2022</v>
      </c>
      <c r="C194" s="10"/>
      <c r="D194" s="11" t="str">
        <f>'[1]TCE - ANEXO III - Preencher'!E203</f>
        <v>JOSE MURILLO VINICIUS RAMOS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5211-30</v>
      </c>
      <c r="G194" s="13">
        <f>IF('[1]TCE - ANEXO III - Preencher'!H203="","",'[1]TCE - ANEXO III - Preencher'!H203)</f>
        <v>45505</v>
      </c>
      <c r="H194" s="14">
        <f>'[1]TCE - ANEXO III - Preencher'!I203</f>
        <v>0</v>
      </c>
      <c r="I194" s="14">
        <f>'[1]TCE - ANEXO III - Preencher'!J203</f>
        <v>148.35</v>
      </c>
      <c r="J194" s="14">
        <f>'[1]TCE - ANEXO III - Preencher'!K203</f>
        <v>0</v>
      </c>
      <c r="K194" s="15">
        <f>'[1]TCE - ANEXO III - Preencher'!L203</f>
        <v>105.18</v>
      </c>
      <c r="L194" s="15">
        <f>'[1]TCE - ANEXO III - Preencher'!M203</f>
        <v>7.06</v>
      </c>
      <c r="M194" s="15">
        <f t="shared" si="13"/>
        <v>98.12</v>
      </c>
      <c r="N194" s="15">
        <f>'[1]TCE - ANEXO III - Preencher'!O203</f>
        <v>1.81</v>
      </c>
      <c r="O194" s="15">
        <f>'[1]TCE - ANEXO III - Preencher'!P203</f>
        <v>0</v>
      </c>
      <c r="P194" s="16">
        <f t="shared" si="14"/>
        <v>1.81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248.28</v>
      </c>
    </row>
    <row r="195" spans="1:28" x14ac:dyDescent="0.2">
      <c r="A195" s="8">
        <f>IFERROR(VLOOKUP(B195,'[1]DADOS (OCULTAR)'!$Q$3:$S$136,3,0),"")</f>
        <v>9767633000366</v>
      </c>
      <c r="B195" s="9" t="str">
        <f>'[1]TCE - ANEXO III - Preencher'!C204</f>
        <v>HOSPITAL ERMÍRIO COUTINHO - CG Nº 014/2022</v>
      </c>
      <c r="C195" s="10"/>
      <c r="D195" s="11" t="str">
        <f>'[1]TCE - ANEXO III - Preencher'!E204</f>
        <v>JOSE SEBASTIAO GOMES NUNES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5143-10</v>
      </c>
      <c r="G195" s="13">
        <f>IF('[1]TCE - ANEXO III - Preencher'!H204="","",'[1]TCE - ANEXO III - Preencher'!H204)</f>
        <v>45505</v>
      </c>
      <c r="H195" s="14">
        <f>'[1]TCE - ANEXO III - Preencher'!I204</f>
        <v>0</v>
      </c>
      <c r="I195" s="14">
        <f>'[1]TCE - ANEXO III - Preencher'!J204</f>
        <v>163.71</v>
      </c>
      <c r="J195" s="14">
        <f>'[1]TCE - ANEXO III - Preencher'!K204</f>
        <v>0</v>
      </c>
      <c r="K195" s="15">
        <f>'[1]TCE - ANEXO III - Preencher'!L204</f>
        <v>105.18</v>
      </c>
      <c r="L195" s="15">
        <f>'[1]TCE - ANEXO III - Preencher'!M204</f>
        <v>7.06</v>
      </c>
      <c r="M195" s="15">
        <f t="shared" si="13"/>
        <v>98.12</v>
      </c>
      <c r="N195" s="15">
        <f>'[1]TCE - ANEXO III - Preencher'!O204</f>
        <v>1.81</v>
      </c>
      <c r="O195" s="15">
        <f>'[1]TCE - ANEXO III - Preencher'!P204</f>
        <v>0</v>
      </c>
      <c r="P195" s="16">
        <f t="shared" si="14"/>
        <v>1.81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263.64000000000004</v>
      </c>
    </row>
    <row r="196" spans="1:28" x14ac:dyDescent="0.2">
      <c r="A196" s="8">
        <f>IFERROR(VLOOKUP(B196,'[1]DADOS (OCULTAR)'!$Q$3:$S$136,3,0),"")</f>
        <v>9767633000366</v>
      </c>
      <c r="B196" s="9" t="str">
        <f>'[1]TCE - ANEXO III - Preencher'!C205</f>
        <v>HOSPITAL ERMÍRIO COUTINHO - CG Nº 014/2022</v>
      </c>
      <c r="C196" s="10"/>
      <c r="D196" s="11" t="str">
        <f>'[1]TCE - ANEXO III - Preencher'!E205</f>
        <v>JOSEANE MARIA SILVA DE FRANCA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5135-05</v>
      </c>
      <c r="G196" s="13">
        <f>IF('[1]TCE - ANEXO III - Preencher'!H205="","",'[1]TCE - ANEXO III - Preencher'!H205)</f>
        <v>45505</v>
      </c>
      <c r="H196" s="14">
        <f>'[1]TCE - ANEXO III - Preencher'!I205</f>
        <v>0</v>
      </c>
      <c r="I196" s="14">
        <f>'[1]TCE - ANEXO III - Preencher'!J205</f>
        <v>150.44999999999999</v>
      </c>
      <c r="J196" s="14">
        <f>'[1]TCE - ANEXO III - Preencher'!K205</f>
        <v>0</v>
      </c>
      <c r="K196" s="15">
        <f>'[1]TCE - ANEXO III - Preencher'!L205</f>
        <v>105.18</v>
      </c>
      <c r="L196" s="15">
        <f>'[1]TCE - ANEXO III - Preencher'!M205</f>
        <v>7.06</v>
      </c>
      <c r="M196" s="15">
        <f t="shared" ref="M196:M259" si="19">K196-L196</f>
        <v>98.12</v>
      </c>
      <c r="N196" s="15">
        <f>'[1]TCE - ANEXO III - Preencher'!O205</f>
        <v>1.81</v>
      </c>
      <c r="O196" s="15">
        <f>'[1]TCE - ANEXO III - Preencher'!P205</f>
        <v>0</v>
      </c>
      <c r="P196" s="16">
        <f t="shared" ref="P196:P259" si="20">N196-O196</f>
        <v>1.81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250.38</v>
      </c>
    </row>
    <row r="197" spans="1:28" x14ac:dyDescent="0.2">
      <c r="A197" s="8">
        <f>IFERROR(VLOOKUP(B197,'[1]DADOS (OCULTAR)'!$Q$3:$S$136,3,0),"")</f>
        <v>9767633000366</v>
      </c>
      <c r="B197" s="9" t="str">
        <f>'[1]TCE - ANEXO III - Preencher'!C206</f>
        <v>HOSPITAL ERMÍRIO COUTINHO - CG Nº 014/2022</v>
      </c>
      <c r="C197" s="10"/>
      <c r="D197" s="11" t="str">
        <f>'[1]TCE - ANEXO III - Preencher'!E206</f>
        <v>JOSECLEIDE DIAS VIEIRA BAHE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5143-20</v>
      </c>
      <c r="G197" s="13">
        <f>IF('[1]TCE - ANEXO III - Preencher'!H206="","",'[1]TCE - ANEXO III - Preencher'!H206)</f>
        <v>45505</v>
      </c>
      <c r="H197" s="14">
        <f>'[1]TCE - ANEXO III - Preencher'!I206</f>
        <v>0</v>
      </c>
      <c r="I197" s="14">
        <f>'[1]TCE - ANEXO III - Preencher'!J206</f>
        <v>161.74</v>
      </c>
      <c r="J197" s="14">
        <f>'[1]TCE - ANEXO III - Preencher'!K206</f>
        <v>0</v>
      </c>
      <c r="K197" s="15">
        <f>'[1]TCE - ANEXO III - Preencher'!L206</f>
        <v>105.18</v>
      </c>
      <c r="L197" s="15">
        <f>'[1]TCE - ANEXO III - Preencher'!M206</f>
        <v>7.06</v>
      </c>
      <c r="M197" s="15">
        <f t="shared" si="19"/>
        <v>98.12</v>
      </c>
      <c r="N197" s="15">
        <f>'[1]TCE - ANEXO III - Preencher'!O206</f>
        <v>1.81</v>
      </c>
      <c r="O197" s="15">
        <f>'[1]TCE - ANEXO III - Preencher'!P206</f>
        <v>0</v>
      </c>
      <c r="P197" s="16">
        <f t="shared" si="20"/>
        <v>1.81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261.67</v>
      </c>
    </row>
    <row r="198" spans="1:28" x14ac:dyDescent="0.2">
      <c r="A198" s="8">
        <f>IFERROR(VLOOKUP(B198,'[1]DADOS (OCULTAR)'!$Q$3:$S$136,3,0),"")</f>
        <v>9767633000366</v>
      </c>
      <c r="B198" s="9" t="str">
        <f>'[1]TCE - ANEXO III - Preencher'!C207</f>
        <v>HOSPITAL ERMÍRIO COUTINHO - CG Nº 014/2022</v>
      </c>
      <c r="C198" s="10"/>
      <c r="D198" s="11" t="str">
        <f>'[1]TCE - ANEXO III - Preencher'!E207</f>
        <v>JOSEFA MARIA DE FARIAS BARRETO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45505</v>
      </c>
      <c r="H198" s="14">
        <f>'[1]TCE - ANEXO III - Preencher'!I207</f>
        <v>0</v>
      </c>
      <c r="I198" s="14">
        <f>'[1]TCE - ANEXO III - Preencher'!J207</f>
        <v>164.91</v>
      </c>
      <c r="J198" s="14">
        <f>'[1]TCE - ANEXO III - Preencher'!K207</f>
        <v>0</v>
      </c>
      <c r="K198" s="15">
        <f>'[1]TCE - ANEXO III - Preencher'!L207</f>
        <v>105.18</v>
      </c>
      <c r="L198" s="15">
        <f>'[1]TCE - ANEXO III - Preencher'!M207</f>
        <v>7.06</v>
      </c>
      <c r="M198" s="15">
        <f t="shared" si="19"/>
        <v>98.12</v>
      </c>
      <c r="N198" s="15">
        <f>'[1]TCE - ANEXO III - Preencher'!O207</f>
        <v>1.81</v>
      </c>
      <c r="O198" s="15">
        <f>'[1]TCE - ANEXO III - Preencher'!P207</f>
        <v>0</v>
      </c>
      <c r="P198" s="16">
        <f t="shared" si="20"/>
        <v>1.81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1913</v>
      </c>
      <c r="Y198" s="15">
        <f>'[1]TCE - ANEXO III - Preencher'!Z207</f>
        <v>0</v>
      </c>
      <c r="Z198" s="16">
        <f t="shared" si="23"/>
        <v>1913</v>
      </c>
      <c r="AA198" s="17" t="str">
        <f>IF('[1]TCE - ANEXO III - Preencher'!AB207="","",'[1]TCE - ANEXO III - Preencher'!AB207)</f>
        <v xml:space="preserve">ABONO ASSIS COMP </v>
      </c>
      <c r="AB198" s="15">
        <f t="shared" si="18"/>
        <v>2177.84</v>
      </c>
    </row>
    <row r="199" spans="1:28" x14ac:dyDescent="0.2">
      <c r="A199" s="8">
        <f>IFERROR(VLOOKUP(B199,'[1]DADOS (OCULTAR)'!$Q$3:$S$136,3,0),"")</f>
        <v>9767633000366</v>
      </c>
      <c r="B199" s="9" t="str">
        <f>'[1]TCE - ANEXO III - Preencher'!C208</f>
        <v>HOSPITAL ERMÍRIO COUTINHO - CG Nº 014/2022</v>
      </c>
      <c r="C199" s="10"/>
      <c r="D199" s="11" t="str">
        <f>'[1]TCE - ANEXO III - Preencher'!E208</f>
        <v>JOSELIA DE LOURDES BERNARDO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5134-30</v>
      </c>
      <c r="G199" s="13">
        <f>IF('[1]TCE - ANEXO III - Preencher'!H208="","",'[1]TCE - ANEXO III - Preencher'!H208)</f>
        <v>45505</v>
      </c>
      <c r="H199" s="14">
        <f>'[1]TCE - ANEXO III - Preencher'!I208</f>
        <v>0</v>
      </c>
      <c r="I199" s="14">
        <f>'[1]TCE - ANEXO III - Preencher'!J208</f>
        <v>167.39</v>
      </c>
      <c r="J199" s="14">
        <f>'[1]TCE - ANEXO III - Preencher'!K208</f>
        <v>0</v>
      </c>
      <c r="K199" s="15">
        <f>'[1]TCE - ANEXO III - Preencher'!L208</f>
        <v>105.18</v>
      </c>
      <c r="L199" s="15">
        <f>'[1]TCE - ANEXO III - Preencher'!M208</f>
        <v>7.06</v>
      </c>
      <c r="M199" s="15">
        <f t="shared" si="19"/>
        <v>98.12</v>
      </c>
      <c r="N199" s="15">
        <f>'[1]TCE - ANEXO III - Preencher'!O208</f>
        <v>1.81</v>
      </c>
      <c r="O199" s="15">
        <f>'[1]TCE - ANEXO III - Preencher'!P208</f>
        <v>0</v>
      </c>
      <c r="P199" s="16">
        <f t="shared" si="20"/>
        <v>1.81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267.32</v>
      </c>
    </row>
    <row r="200" spans="1:28" x14ac:dyDescent="0.2">
      <c r="A200" s="8">
        <f>IFERROR(VLOOKUP(B200,'[1]DADOS (OCULTAR)'!$Q$3:$S$136,3,0),"")</f>
        <v>9767633000366</v>
      </c>
      <c r="B200" s="9" t="str">
        <f>'[1]TCE - ANEXO III - Preencher'!C209</f>
        <v>HOSPITAL ERMÍRIO COUTINHO - CG Nº 014/2022</v>
      </c>
      <c r="C200" s="10"/>
      <c r="D200" s="11" t="str">
        <f>'[1]TCE - ANEXO III - Preencher'!E209</f>
        <v>JOSELMA EUNICE DA SILVA ALBUQUERQUE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3242-05</v>
      </c>
      <c r="G200" s="13">
        <f>IF('[1]TCE - ANEXO III - Preencher'!H209="","",'[1]TCE - ANEXO III - Preencher'!H209)</f>
        <v>45505</v>
      </c>
      <c r="H200" s="14">
        <f>'[1]TCE - ANEXO III - Preencher'!I209</f>
        <v>0</v>
      </c>
      <c r="I200" s="14">
        <f>'[1]TCE - ANEXO III - Preencher'!J209</f>
        <v>192.9</v>
      </c>
      <c r="J200" s="14">
        <f>'[1]TCE - ANEXO III - Preencher'!K209</f>
        <v>0</v>
      </c>
      <c r="K200" s="15">
        <f>'[1]TCE - ANEXO III - Preencher'!L209</f>
        <v>105.18</v>
      </c>
      <c r="L200" s="15">
        <f>'[1]TCE - ANEXO III - Preencher'!M209</f>
        <v>7.06</v>
      </c>
      <c r="M200" s="15">
        <f t="shared" si="19"/>
        <v>98.12</v>
      </c>
      <c r="N200" s="15">
        <f>'[1]TCE - ANEXO III - Preencher'!O209</f>
        <v>1.81</v>
      </c>
      <c r="O200" s="15">
        <f>'[1]TCE - ANEXO III - Preencher'!P209</f>
        <v>0</v>
      </c>
      <c r="P200" s="16">
        <f t="shared" si="20"/>
        <v>1.81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292.83</v>
      </c>
    </row>
    <row r="201" spans="1:28" x14ac:dyDescent="0.2">
      <c r="A201" s="8">
        <f>IFERROR(VLOOKUP(B201,'[1]DADOS (OCULTAR)'!$Q$3:$S$136,3,0),"")</f>
        <v>9767633000366</v>
      </c>
      <c r="B201" s="9" t="str">
        <f>'[1]TCE - ANEXO III - Preencher'!C210</f>
        <v>HOSPITAL ERMÍRIO COUTINHO - CG Nº 014/2022</v>
      </c>
      <c r="C201" s="10"/>
      <c r="D201" s="11" t="str">
        <f>'[1]TCE - ANEXO III - Preencher'!E210</f>
        <v>JOSELMA MARIA DA SILVA ROZENDO COUTINHO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5134-30</v>
      </c>
      <c r="G201" s="13">
        <f>IF('[1]TCE - ANEXO III - Preencher'!H210="","",'[1]TCE - ANEXO III - Preencher'!H210)</f>
        <v>45505</v>
      </c>
      <c r="H201" s="14">
        <f>'[1]TCE - ANEXO III - Preencher'!I210</f>
        <v>0</v>
      </c>
      <c r="I201" s="14">
        <f>'[1]TCE - ANEXO III - Preencher'!J210</f>
        <v>168.52</v>
      </c>
      <c r="J201" s="14">
        <f>'[1]TCE - ANEXO III - Preencher'!K210</f>
        <v>0</v>
      </c>
      <c r="K201" s="15">
        <f>'[1]TCE - ANEXO III - Preencher'!L210</f>
        <v>105.18</v>
      </c>
      <c r="L201" s="15">
        <f>'[1]TCE - ANEXO III - Preencher'!M210</f>
        <v>7.06</v>
      </c>
      <c r="M201" s="15">
        <f t="shared" si="19"/>
        <v>98.12</v>
      </c>
      <c r="N201" s="15">
        <f>'[1]TCE - ANEXO III - Preencher'!O210</f>
        <v>1.81</v>
      </c>
      <c r="O201" s="15">
        <f>'[1]TCE - ANEXO III - Preencher'!P210</f>
        <v>0</v>
      </c>
      <c r="P201" s="16">
        <f t="shared" si="20"/>
        <v>1.81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268.45</v>
      </c>
    </row>
    <row r="202" spans="1:28" x14ac:dyDescent="0.2">
      <c r="A202" s="8">
        <f>IFERROR(VLOOKUP(B202,'[1]DADOS (OCULTAR)'!$Q$3:$S$136,3,0),"")</f>
        <v>9767633000366</v>
      </c>
      <c r="B202" s="9" t="str">
        <f>'[1]TCE - ANEXO III - Preencher'!C211</f>
        <v>HOSPITAL ERMÍRIO COUTINHO - CG Nº 014/2022</v>
      </c>
      <c r="C202" s="10"/>
      <c r="D202" s="11" t="str">
        <f>'[1]TCE - ANEXO III - Preencher'!E211</f>
        <v>JOSENALDO DOS SANTOS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7823-20</v>
      </c>
      <c r="G202" s="13">
        <f>IF('[1]TCE - ANEXO III - Preencher'!H211="","",'[1]TCE - ANEXO III - Preencher'!H211)</f>
        <v>45505</v>
      </c>
      <c r="H202" s="14">
        <f>'[1]TCE - ANEXO III - Preencher'!I211</f>
        <v>0</v>
      </c>
      <c r="I202" s="14">
        <f>'[1]TCE - ANEXO III - Preencher'!J211</f>
        <v>60.62</v>
      </c>
      <c r="J202" s="14">
        <f>'[1]TCE - ANEXO III - Preencher'!K211</f>
        <v>0</v>
      </c>
      <c r="K202" s="15">
        <f>'[1]TCE - ANEXO III - Preencher'!L211</f>
        <v>105.18</v>
      </c>
      <c r="L202" s="15">
        <f>'[1]TCE - ANEXO III - Preencher'!M211</f>
        <v>7.06</v>
      </c>
      <c r="M202" s="15">
        <f t="shared" si="19"/>
        <v>98.12</v>
      </c>
      <c r="N202" s="15">
        <f>'[1]TCE - ANEXO III - Preencher'!O211</f>
        <v>1.98</v>
      </c>
      <c r="O202" s="15">
        <f>'[1]TCE - ANEXO III - Preencher'!P211</f>
        <v>0</v>
      </c>
      <c r="P202" s="16">
        <f t="shared" si="20"/>
        <v>1.98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160.72</v>
      </c>
    </row>
    <row r="203" spans="1:28" x14ac:dyDescent="0.2">
      <c r="A203" s="8">
        <f>IFERROR(VLOOKUP(B203,'[1]DADOS (OCULTAR)'!$Q$3:$S$136,3,0),"")</f>
        <v>9767633000366</v>
      </c>
      <c r="B203" s="9" t="str">
        <f>'[1]TCE - ANEXO III - Preencher'!C212</f>
        <v>HOSPITAL ERMÍRIO COUTINHO - CG Nº 014/2022</v>
      </c>
      <c r="C203" s="10"/>
      <c r="D203" s="11" t="str">
        <f>'[1]TCE - ANEXO III - Preencher'!E212</f>
        <v>JOSENILDO DO NASCIMENTO PAULINO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45505</v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203.89</v>
      </c>
      <c r="K203" s="15">
        <f>'[1]TCE - ANEXO III - Preencher'!L212</f>
        <v>105.18</v>
      </c>
      <c r="L203" s="15">
        <f>'[1]TCE - ANEXO III - Preencher'!M212</f>
        <v>7.06</v>
      </c>
      <c r="M203" s="15">
        <f t="shared" si="19"/>
        <v>98.12</v>
      </c>
      <c r="N203" s="15">
        <f>'[1]TCE - ANEXO III - Preencher'!O212</f>
        <v>1.81</v>
      </c>
      <c r="O203" s="15">
        <f>'[1]TCE - ANEXO III - Preencher'!P212</f>
        <v>0</v>
      </c>
      <c r="P203" s="16">
        <f t="shared" si="20"/>
        <v>1.81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1913</v>
      </c>
      <c r="Y203" s="15">
        <f>'[1]TCE - ANEXO III - Preencher'!Z212</f>
        <v>0</v>
      </c>
      <c r="Z203" s="16">
        <f t="shared" si="23"/>
        <v>1913</v>
      </c>
      <c r="AA203" s="17" t="str">
        <f>IF('[1]TCE - ANEXO III - Preencher'!AB212="","",'[1]TCE - ANEXO III - Preencher'!AB212)</f>
        <v xml:space="preserve">ABONO ASSIS COMP </v>
      </c>
      <c r="AB203" s="15">
        <f t="shared" si="18"/>
        <v>2216.8200000000002</v>
      </c>
    </row>
    <row r="204" spans="1:28" x14ac:dyDescent="0.2">
      <c r="A204" s="8">
        <f>IFERROR(VLOOKUP(B204,'[1]DADOS (OCULTAR)'!$Q$3:$S$136,3,0),"")</f>
        <v>9767633000366</v>
      </c>
      <c r="B204" s="9" t="str">
        <f>'[1]TCE - ANEXO III - Preencher'!C213</f>
        <v>HOSPITAL ERMÍRIO COUTINHO - CG Nº 014/2022</v>
      </c>
      <c r="C204" s="10"/>
      <c r="D204" s="11" t="str">
        <f>'[1]TCE - ANEXO III - Preencher'!E213</f>
        <v>JOSEVALDO SEBASTIAO DO NASCIMENTO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5132-05</v>
      </c>
      <c r="G204" s="13">
        <f>IF('[1]TCE - ANEXO III - Preencher'!H213="","",'[1]TCE - ANEXO III - Preencher'!H213)</f>
        <v>45505</v>
      </c>
      <c r="H204" s="14">
        <f>'[1]TCE - ANEXO III - Preencher'!I213</f>
        <v>0</v>
      </c>
      <c r="I204" s="14">
        <f>'[1]TCE - ANEXO III - Preencher'!J213</f>
        <v>172.15</v>
      </c>
      <c r="J204" s="14">
        <f>'[1]TCE - ANEXO III - Preencher'!K213</f>
        <v>0</v>
      </c>
      <c r="K204" s="15">
        <f>'[1]TCE - ANEXO III - Preencher'!L213</f>
        <v>105.18</v>
      </c>
      <c r="L204" s="15">
        <f>'[1]TCE - ANEXO III - Preencher'!M213</f>
        <v>7.06</v>
      </c>
      <c r="M204" s="15">
        <f t="shared" si="19"/>
        <v>98.12</v>
      </c>
      <c r="N204" s="15">
        <f>'[1]TCE - ANEXO III - Preencher'!O213</f>
        <v>1.81</v>
      </c>
      <c r="O204" s="15">
        <f>'[1]TCE - ANEXO III - Preencher'!P213</f>
        <v>20.87</v>
      </c>
      <c r="P204" s="16">
        <f t="shared" si="20"/>
        <v>-19.060000000000002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251.20999999999998</v>
      </c>
    </row>
    <row r="205" spans="1:28" x14ac:dyDescent="0.2">
      <c r="A205" s="8">
        <f>IFERROR(VLOOKUP(B205,'[1]DADOS (OCULTAR)'!$Q$3:$S$136,3,0),"")</f>
        <v>9767633000366</v>
      </c>
      <c r="B205" s="9" t="str">
        <f>'[1]TCE - ANEXO III - Preencher'!C214</f>
        <v>HOSPITAL ERMÍRIO COUTINHO - CG Nº 014/2022</v>
      </c>
      <c r="C205" s="10"/>
      <c r="D205" s="11" t="str">
        <f>'[1]TCE - ANEXO III - Preencher'!E214</f>
        <v>JOSIAS GOMES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5102-05</v>
      </c>
      <c r="G205" s="13">
        <f>IF('[1]TCE - ANEXO III - Preencher'!H214="","",'[1]TCE - ANEXO III - Preencher'!H214)</f>
        <v>45505</v>
      </c>
      <c r="H205" s="14">
        <f>'[1]TCE - ANEXO III - Preencher'!I214</f>
        <v>0</v>
      </c>
      <c r="I205" s="14">
        <f>'[1]TCE - ANEXO III - Preencher'!J214</f>
        <v>203.35</v>
      </c>
      <c r="J205" s="14">
        <f>'[1]TCE - ANEXO III - Preencher'!K214</f>
        <v>0</v>
      </c>
      <c r="K205" s="15">
        <f>'[1]TCE - ANEXO III - Preencher'!L214</f>
        <v>105.18</v>
      </c>
      <c r="L205" s="15">
        <f>'[1]TCE - ANEXO III - Preencher'!M214</f>
        <v>7.06</v>
      </c>
      <c r="M205" s="15">
        <f t="shared" si="19"/>
        <v>98.12</v>
      </c>
      <c r="N205" s="15">
        <f>'[1]TCE - ANEXO III - Preencher'!O214</f>
        <v>1.81</v>
      </c>
      <c r="O205" s="15">
        <f>'[1]TCE - ANEXO III - Preencher'!P214</f>
        <v>0</v>
      </c>
      <c r="P205" s="16">
        <f t="shared" si="20"/>
        <v>1.81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303.28000000000003</v>
      </c>
    </row>
    <row r="206" spans="1:28" x14ac:dyDescent="0.2">
      <c r="A206" s="8">
        <f>IFERROR(VLOOKUP(B206,'[1]DADOS (OCULTAR)'!$Q$3:$S$136,3,0),"")</f>
        <v>9767633000366</v>
      </c>
      <c r="B206" s="9" t="str">
        <f>'[1]TCE - ANEXO III - Preencher'!C215</f>
        <v>HOSPITAL ERMÍRIO COUTINHO - CG Nº 014/2022</v>
      </c>
      <c r="C206" s="10"/>
      <c r="D206" s="11" t="str">
        <f>'[1]TCE - ANEXO III - Preencher'!E215</f>
        <v>JOSINETE MARIA SANTOS DA SILVEIRA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45505</v>
      </c>
      <c r="H206" s="14">
        <f>'[1]TCE - ANEXO III - Preencher'!I215</f>
        <v>0</v>
      </c>
      <c r="I206" s="14">
        <f>'[1]TCE - ANEXO III - Preencher'!J215</f>
        <v>153.6</v>
      </c>
      <c r="J206" s="14">
        <f>'[1]TCE - ANEXO III - Preencher'!K215</f>
        <v>0</v>
      </c>
      <c r="K206" s="15">
        <f>'[1]TCE - ANEXO III - Preencher'!L215</f>
        <v>105.18</v>
      </c>
      <c r="L206" s="15">
        <f>'[1]TCE - ANEXO III - Preencher'!M215</f>
        <v>7.06</v>
      </c>
      <c r="M206" s="15">
        <f t="shared" si="19"/>
        <v>98.12</v>
      </c>
      <c r="N206" s="15">
        <f>'[1]TCE - ANEXO III - Preencher'!O215</f>
        <v>1.81</v>
      </c>
      <c r="O206" s="15">
        <f>'[1]TCE - ANEXO III - Preencher'!P215</f>
        <v>0</v>
      </c>
      <c r="P206" s="16">
        <f t="shared" si="20"/>
        <v>1.81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1913</v>
      </c>
      <c r="Y206" s="15">
        <f>'[1]TCE - ANEXO III - Preencher'!Z215</f>
        <v>0</v>
      </c>
      <c r="Z206" s="16">
        <f t="shared" si="23"/>
        <v>1913</v>
      </c>
      <c r="AA206" s="17" t="str">
        <f>IF('[1]TCE - ANEXO III - Preencher'!AB215="","",'[1]TCE - ANEXO III - Preencher'!AB215)</f>
        <v xml:space="preserve">ABONO ASSIS COMP </v>
      </c>
      <c r="AB206" s="15">
        <f t="shared" si="18"/>
        <v>2166.5300000000002</v>
      </c>
    </row>
    <row r="207" spans="1:28" x14ac:dyDescent="0.2">
      <c r="A207" s="8">
        <f>IFERROR(VLOOKUP(B207,'[1]DADOS (OCULTAR)'!$Q$3:$S$136,3,0),"")</f>
        <v>9767633000366</v>
      </c>
      <c r="B207" s="9" t="str">
        <f>'[1]TCE - ANEXO III - Preencher'!C216</f>
        <v>HOSPITAL ERMÍRIO COUTINHO - CG Nº 014/2022</v>
      </c>
      <c r="C207" s="10"/>
      <c r="D207" s="11" t="str">
        <f>'[1]TCE - ANEXO III - Preencher'!E216</f>
        <v>JOSIVALDO JOSE PIMENTEL DO NASCIMENTO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45505</v>
      </c>
      <c r="H207" s="14">
        <f>'[1]TCE - ANEXO III - Preencher'!I216</f>
        <v>0</v>
      </c>
      <c r="I207" s="14">
        <f>'[1]TCE - ANEXO III - Preencher'!J216</f>
        <v>142.31</v>
      </c>
      <c r="J207" s="14">
        <f>'[1]TCE - ANEXO III - Preencher'!K216</f>
        <v>0</v>
      </c>
      <c r="K207" s="15">
        <f>'[1]TCE - ANEXO III - Preencher'!L216</f>
        <v>105.18</v>
      </c>
      <c r="L207" s="15">
        <f>'[1]TCE - ANEXO III - Preencher'!M216</f>
        <v>7.06</v>
      </c>
      <c r="M207" s="15">
        <f t="shared" si="19"/>
        <v>98.12</v>
      </c>
      <c r="N207" s="15">
        <f>'[1]TCE - ANEXO III - Preencher'!O216</f>
        <v>1.81</v>
      </c>
      <c r="O207" s="15">
        <f>'[1]TCE - ANEXO III - Preencher'!P216</f>
        <v>0</v>
      </c>
      <c r="P207" s="16">
        <f t="shared" si="20"/>
        <v>1.81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1913</v>
      </c>
      <c r="Y207" s="15">
        <f>'[1]TCE - ANEXO III - Preencher'!Z216</f>
        <v>0</v>
      </c>
      <c r="Z207" s="16">
        <f t="shared" si="23"/>
        <v>1913</v>
      </c>
      <c r="AA207" s="17" t="str">
        <f>IF('[1]TCE - ANEXO III - Preencher'!AB216="","",'[1]TCE - ANEXO III - Preencher'!AB216)</f>
        <v xml:space="preserve">ABONO ASSIS COMP </v>
      </c>
      <c r="AB207" s="15">
        <f t="shared" si="18"/>
        <v>2155.2399999999998</v>
      </c>
    </row>
    <row r="208" spans="1:28" x14ac:dyDescent="0.2">
      <c r="A208" s="8">
        <f>IFERROR(VLOOKUP(B208,'[1]DADOS (OCULTAR)'!$Q$3:$S$136,3,0),"")</f>
        <v>9767633000366</v>
      </c>
      <c r="B208" s="9" t="str">
        <f>'[1]TCE - ANEXO III - Preencher'!C217</f>
        <v>HOSPITAL ERMÍRIO COUTINHO - CG Nº 014/2022</v>
      </c>
      <c r="C208" s="10"/>
      <c r="D208" s="11" t="str">
        <f>'[1]TCE - ANEXO III - Preencher'!E217</f>
        <v>JOSIVANIA MARIA COSTA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5143-20</v>
      </c>
      <c r="G208" s="13">
        <f>IF('[1]TCE - ANEXO III - Preencher'!H217="","",'[1]TCE - ANEXO III - Preencher'!H217)</f>
        <v>45505</v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165.67</v>
      </c>
      <c r="K208" s="15">
        <f>'[1]TCE - ANEXO III - Preencher'!L217</f>
        <v>105.18</v>
      </c>
      <c r="L208" s="15">
        <f>'[1]TCE - ANEXO III - Preencher'!M217</f>
        <v>7.06</v>
      </c>
      <c r="M208" s="15">
        <f t="shared" si="19"/>
        <v>98.12</v>
      </c>
      <c r="N208" s="15">
        <f>'[1]TCE - ANEXO III - Preencher'!O217</f>
        <v>1.81</v>
      </c>
      <c r="O208" s="15">
        <f>'[1]TCE - ANEXO III - Preencher'!P217</f>
        <v>0</v>
      </c>
      <c r="P208" s="16">
        <f t="shared" si="20"/>
        <v>1.81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265.59999999999997</v>
      </c>
    </row>
    <row r="209" spans="1:28" x14ac:dyDescent="0.2">
      <c r="A209" s="8">
        <f>IFERROR(VLOOKUP(B209,'[1]DADOS (OCULTAR)'!$Q$3:$S$136,3,0),"")</f>
        <v>9767633000366</v>
      </c>
      <c r="B209" s="9" t="str">
        <f>'[1]TCE - ANEXO III - Preencher'!C218</f>
        <v>HOSPITAL ERMÍRIO COUTINHO - CG Nº 014/2022</v>
      </c>
      <c r="C209" s="10"/>
      <c r="D209" s="11" t="str">
        <f>'[1]TCE - ANEXO III - Preencher'!E218</f>
        <v>JOZINILDO FERREIRA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45505</v>
      </c>
      <c r="H209" s="14">
        <f>'[1]TCE - ANEXO III - Preencher'!I218</f>
        <v>0</v>
      </c>
      <c r="I209" s="14">
        <f>'[1]TCE - ANEXO III - Preencher'!J218</f>
        <v>164.9</v>
      </c>
      <c r="J209" s="14">
        <f>'[1]TCE - ANEXO III - Preencher'!K218</f>
        <v>0</v>
      </c>
      <c r="K209" s="15">
        <f>'[1]TCE - ANEXO III - Preencher'!L218</f>
        <v>105.18</v>
      </c>
      <c r="L209" s="15">
        <f>'[1]TCE - ANEXO III - Preencher'!M218</f>
        <v>7.06</v>
      </c>
      <c r="M209" s="15">
        <f t="shared" si="19"/>
        <v>98.12</v>
      </c>
      <c r="N209" s="15">
        <f>'[1]TCE - ANEXO III - Preencher'!O218</f>
        <v>1.81</v>
      </c>
      <c r="O209" s="15">
        <f>'[1]TCE - ANEXO III - Preencher'!P218</f>
        <v>0</v>
      </c>
      <c r="P209" s="16">
        <f t="shared" si="20"/>
        <v>1.81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1913</v>
      </c>
      <c r="Y209" s="15">
        <f>'[1]TCE - ANEXO III - Preencher'!Z218</f>
        <v>0</v>
      </c>
      <c r="Z209" s="16">
        <f t="shared" si="23"/>
        <v>1913</v>
      </c>
      <c r="AA209" s="17" t="str">
        <f>IF('[1]TCE - ANEXO III - Preencher'!AB218="","",'[1]TCE - ANEXO III - Preencher'!AB218)</f>
        <v xml:space="preserve">ABONO ASSIS COMP </v>
      </c>
      <c r="AB209" s="15">
        <f t="shared" si="18"/>
        <v>2177.83</v>
      </c>
    </row>
    <row r="210" spans="1:28" x14ac:dyDescent="0.2">
      <c r="A210" s="8">
        <f>IFERROR(VLOOKUP(B210,'[1]DADOS (OCULTAR)'!$Q$3:$S$136,3,0),"")</f>
        <v>9767633000366</v>
      </c>
      <c r="B210" s="9" t="str">
        <f>'[1]TCE - ANEXO III - Preencher'!C219</f>
        <v>HOSPITAL ERMÍRIO COUTINHO - CG Nº 014/2022</v>
      </c>
      <c r="C210" s="10"/>
      <c r="D210" s="11" t="str">
        <f>'[1]TCE - ANEXO III - Preencher'!E219</f>
        <v>JUAN CARLOS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45505</v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306.36</v>
      </c>
      <c r="K210" s="15">
        <f>'[1]TCE - ANEXO III - Preencher'!L219</f>
        <v>105.18</v>
      </c>
      <c r="L210" s="15">
        <f>'[1]TCE - ANEXO III - Preencher'!M219</f>
        <v>2.79</v>
      </c>
      <c r="M210" s="15">
        <f t="shared" si="19"/>
        <v>102.39</v>
      </c>
      <c r="N210" s="15">
        <f>'[1]TCE - ANEXO III - Preencher'!O219</f>
        <v>4.9800000000000004</v>
      </c>
      <c r="O210" s="15">
        <f>'[1]TCE - ANEXO III - Preencher'!P219</f>
        <v>0</v>
      </c>
      <c r="P210" s="16">
        <f t="shared" si="20"/>
        <v>4.9800000000000004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2459.15</v>
      </c>
      <c r="Y210" s="15">
        <f>'[1]TCE - ANEXO III - Preencher'!Z219</f>
        <v>0</v>
      </c>
      <c r="Z210" s="16">
        <f t="shared" si="23"/>
        <v>2459.15</v>
      </c>
      <c r="AA210" s="17" t="str">
        <f>IF('[1]TCE - ANEXO III - Preencher'!AB219="","",'[1]TCE - ANEXO III - Preencher'!AB219)</f>
        <v xml:space="preserve">ABONO ASSIS COMP </v>
      </c>
      <c r="AB210" s="15">
        <f t="shared" si="18"/>
        <v>2872.88</v>
      </c>
    </row>
    <row r="211" spans="1:28" x14ac:dyDescent="0.2">
      <c r="A211" s="8">
        <f>IFERROR(VLOOKUP(B211,'[1]DADOS (OCULTAR)'!$Q$3:$S$136,3,0),"")</f>
        <v>9767633000366</v>
      </c>
      <c r="B211" s="9" t="str">
        <f>'[1]TCE - ANEXO III - Preencher'!C220</f>
        <v>HOSPITAL ERMÍRIO COUTINHO - CG Nº 014/2022</v>
      </c>
      <c r="C211" s="10"/>
      <c r="D211" s="11" t="str">
        <f>'[1]TCE - ANEXO III - Preencher'!E220</f>
        <v>JULIANA BARBOSA LIMA SALES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2252-50</v>
      </c>
      <c r="G211" s="13">
        <f>IF('[1]TCE - ANEXO III - Preencher'!H220="","",'[1]TCE - ANEXO III - Preencher'!H220)</f>
        <v>45505</v>
      </c>
      <c r="H211" s="14">
        <f>'[1]TCE - ANEXO III - Preencher'!I220</f>
        <v>0</v>
      </c>
      <c r="I211" s="14">
        <f>'[1]TCE - ANEXO III - Preencher'!J220</f>
        <v>834.63</v>
      </c>
      <c r="J211" s="14">
        <f>'[1]TCE - ANEXO III - Preencher'!K220</f>
        <v>0</v>
      </c>
      <c r="K211" s="15">
        <f>'[1]TCE - ANEXO III - Preencher'!L220</f>
        <v>105.18</v>
      </c>
      <c r="L211" s="15">
        <f>'[1]TCE - ANEXO III - Preencher'!M220</f>
        <v>7.06</v>
      </c>
      <c r="M211" s="15">
        <f t="shared" si="19"/>
        <v>98.12</v>
      </c>
      <c r="N211" s="15">
        <f>'[1]TCE - ANEXO III - Preencher'!O220</f>
        <v>8.58</v>
      </c>
      <c r="O211" s="15">
        <f>'[1]TCE - ANEXO III - Preencher'!P220</f>
        <v>0</v>
      </c>
      <c r="P211" s="16">
        <f t="shared" si="20"/>
        <v>8.58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941.33</v>
      </c>
    </row>
    <row r="212" spans="1:28" x14ac:dyDescent="0.2">
      <c r="A212" s="8">
        <f>IFERROR(VLOOKUP(B212,'[1]DADOS (OCULTAR)'!$Q$3:$S$136,3,0),"")</f>
        <v>9767633000366</v>
      </c>
      <c r="B212" s="9" t="str">
        <f>'[1]TCE - ANEXO III - Preencher'!C221</f>
        <v>HOSPITAL ERMÍRIO COUTINHO - CG Nº 014/2022</v>
      </c>
      <c r="C212" s="10"/>
      <c r="D212" s="11" t="str">
        <f>'[1]TCE - ANEXO III - Preencher'!E221</f>
        <v>JULLIANA LOURENA CORREIA RAMOS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2234-05</v>
      </c>
      <c r="G212" s="13">
        <f>IF('[1]TCE - ANEXO III - Preencher'!H221="","",'[1]TCE - ANEXO III - Preencher'!H221)</f>
        <v>45505</v>
      </c>
      <c r="H212" s="14">
        <f>'[1]TCE - ANEXO III - Preencher'!I221</f>
        <v>0</v>
      </c>
      <c r="I212" s="14">
        <f>'[1]TCE - ANEXO III - Preencher'!J221</f>
        <v>333.45</v>
      </c>
      <c r="J212" s="14">
        <f>'[1]TCE - ANEXO III - Preencher'!K221</f>
        <v>0</v>
      </c>
      <c r="K212" s="15">
        <f>'[1]TCE - ANEXO III - Preencher'!L221</f>
        <v>105.18</v>
      </c>
      <c r="L212" s="15">
        <f>'[1]TCE - ANEXO III - Preencher'!M221</f>
        <v>7.06</v>
      </c>
      <c r="M212" s="15">
        <f t="shared" si="19"/>
        <v>98.12</v>
      </c>
      <c r="N212" s="15">
        <f>'[1]TCE - ANEXO III - Preencher'!O221</f>
        <v>1.81</v>
      </c>
      <c r="O212" s="15">
        <f>'[1]TCE - ANEXO III - Preencher'!P221</f>
        <v>0</v>
      </c>
      <c r="P212" s="16">
        <f t="shared" si="20"/>
        <v>1.81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433.38</v>
      </c>
    </row>
    <row r="213" spans="1:28" x14ac:dyDescent="0.2">
      <c r="A213" s="8">
        <f>IFERROR(VLOOKUP(B213,'[1]DADOS (OCULTAR)'!$Q$3:$S$136,3,0),"")</f>
        <v>9767633000366</v>
      </c>
      <c r="B213" s="9" t="str">
        <f>'[1]TCE - ANEXO III - Preencher'!C222</f>
        <v>HOSPITAL ERMÍRIO COUTINHO - CG Nº 014/2022</v>
      </c>
      <c r="C213" s="10"/>
      <c r="D213" s="11" t="str">
        <f>'[1]TCE - ANEXO III - Preencher'!E222</f>
        <v>KARLA EMANUELLE DE FRANCA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45505</v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198.94</v>
      </c>
      <c r="K213" s="15">
        <f>'[1]TCE - ANEXO III - Preencher'!L222</f>
        <v>105.18</v>
      </c>
      <c r="L213" s="15">
        <f>'[1]TCE - ANEXO III - Preencher'!M222</f>
        <v>7.06</v>
      </c>
      <c r="M213" s="15">
        <f t="shared" si="19"/>
        <v>98.12</v>
      </c>
      <c r="N213" s="15">
        <f>'[1]TCE - ANEXO III - Preencher'!O222</f>
        <v>1.81</v>
      </c>
      <c r="O213" s="15">
        <f>'[1]TCE - ANEXO III - Preencher'!P222</f>
        <v>0</v>
      </c>
      <c r="P213" s="16">
        <f t="shared" si="20"/>
        <v>1.81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1913</v>
      </c>
      <c r="Y213" s="15">
        <f>'[1]TCE - ANEXO III - Preencher'!Z222</f>
        <v>0</v>
      </c>
      <c r="Z213" s="16">
        <f t="shared" si="23"/>
        <v>1913</v>
      </c>
      <c r="AA213" s="17" t="str">
        <f>IF('[1]TCE - ANEXO III - Preencher'!AB222="","",'[1]TCE - ANEXO III - Preencher'!AB222)</f>
        <v xml:space="preserve">ABONO ASSIS COMP </v>
      </c>
      <c r="AB213" s="15">
        <f t="shared" si="18"/>
        <v>2211.87</v>
      </c>
    </row>
    <row r="214" spans="1:28" x14ac:dyDescent="0.2">
      <c r="A214" s="8">
        <f>IFERROR(VLOOKUP(B214,'[1]DADOS (OCULTAR)'!$Q$3:$S$136,3,0),"")</f>
        <v>9767633000366</v>
      </c>
      <c r="B214" s="9" t="str">
        <f>'[1]TCE - ANEXO III - Preencher'!C223</f>
        <v>HOSPITAL ERMÍRIO COUTINHO - CG Nº 014/2022</v>
      </c>
      <c r="C214" s="10"/>
      <c r="D214" s="11" t="str">
        <f>'[1]TCE - ANEXO III - Preencher'!E223</f>
        <v>KARLA VIRGINIO DE OLIVEIRA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2516-05</v>
      </c>
      <c r="G214" s="13">
        <f>IF('[1]TCE - ANEXO III - Preencher'!H223="","",'[1]TCE - ANEXO III - Preencher'!H223)</f>
        <v>45505</v>
      </c>
      <c r="H214" s="14">
        <f>'[1]TCE - ANEXO III - Preencher'!I223</f>
        <v>0</v>
      </c>
      <c r="I214" s="14">
        <f>'[1]TCE - ANEXO III - Preencher'!J223</f>
        <v>260.2</v>
      </c>
      <c r="J214" s="14">
        <f>'[1]TCE - ANEXO III - Preencher'!K223</f>
        <v>0</v>
      </c>
      <c r="K214" s="15">
        <f>'[1]TCE - ANEXO III - Preencher'!L223</f>
        <v>105.18</v>
      </c>
      <c r="L214" s="15">
        <f>'[1]TCE - ANEXO III - Preencher'!M223</f>
        <v>7.06</v>
      </c>
      <c r="M214" s="15">
        <f t="shared" si="19"/>
        <v>98.12</v>
      </c>
      <c r="N214" s="15">
        <f>'[1]TCE - ANEXO III - Preencher'!O223</f>
        <v>1.81</v>
      </c>
      <c r="O214" s="15">
        <f>'[1]TCE - ANEXO III - Preencher'!P223</f>
        <v>0</v>
      </c>
      <c r="P214" s="16">
        <f t="shared" si="20"/>
        <v>1.81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360.13</v>
      </c>
    </row>
    <row r="215" spans="1:28" x14ac:dyDescent="0.2">
      <c r="A215" s="8">
        <f>IFERROR(VLOOKUP(B215,'[1]DADOS (OCULTAR)'!$Q$3:$S$136,3,0),"")</f>
        <v>9767633000366</v>
      </c>
      <c r="B215" s="9" t="str">
        <f>'[1]TCE - ANEXO III - Preencher'!C224</f>
        <v>HOSPITAL ERMÍRIO COUTINHO - CG Nº 014/2022</v>
      </c>
      <c r="C215" s="10"/>
      <c r="D215" s="11" t="str">
        <f>'[1]TCE - ANEXO III - Preencher'!E224</f>
        <v>KARLLA EUGENIA MARIA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>
        <f>IF('[1]TCE - ANEXO III - Preencher'!H224="","",'[1]TCE - ANEXO III - Preencher'!H224)</f>
        <v>45505</v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247.54</v>
      </c>
      <c r="K215" s="15">
        <f>'[1]TCE - ANEXO III - Preencher'!L224</f>
        <v>105.18</v>
      </c>
      <c r="L215" s="15">
        <f>'[1]TCE - ANEXO III - Preencher'!M224</f>
        <v>2.79</v>
      </c>
      <c r="M215" s="15">
        <f t="shared" si="19"/>
        <v>102.39</v>
      </c>
      <c r="N215" s="15">
        <f>'[1]TCE - ANEXO III - Preencher'!O224</f>
        <v>1.81</v>
      </c>
      <c r="O215" s="15">
        <f>'[1]TCE - ANEXO III - Preencher'!P224</f>
        <v>0</v>
      </c>
      <c r="P215" s="16">
        <f t="shared" si="20"/>
        <v>1.81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2459.15</v>
      </c>
      <c r="Y215" s="15">
        <f>'[1]TCE - ANEXO III - Preencher'!Z224</f>
        <v>0</v>
      </c>
      <c r="Z215" s="16">
        <f t="shared" si="23"/>
        <v>2459.15</v>
      </c>
      <c r="AA215" s="17" t="str">
        <f>IF('[1]TCE - ANEXO III - Preencher'!AB224="","",'[1]TCE - ANEXO III - Preencher'!AB224)</f>
        <v/>
      </c>
      <c r="AB215" s="15">
        <f t="shared" si="18"/>
        <v>2810.8900000000003</v>
      </c>
    </row>
    <row r="216" spans="1:28" x14ac:dyDescent="0.2">
      <c r="A216" s="8">
        <f>IFERROR(VLOOKUP(B216,'[1]DADOS (OCULTAR)'!$Q$3:$S$136,3,0),"")</f>
        <v>9767633000366</v>
      </c>
      <c r="B216" s="9" t="str">
        <f>'[1]TCE - ANEXO III - Preencher'!C225</f>
        <v>HOSPITAL ERMÍRIO COUTINHO - CG Nº 014/2022</v>
      </c>
      <c r="C216" s="10"/>
      <c r="D216" s="11" t="str">
        <f>'[1]TCE - ANEXO III - Preencher'!E225</f>
        <v>KASSIA MAYANNE DOS SANTOS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2516-05</v>
      </c>
      <c r="G216" s="13">
        <f>IF('[1]TCE - ANEXO III - Preencher'!H225="","",'[1]TCE - ANEXO III - Preencher'!H225)</f>
        <v>45505</v>
      </c>
      <c r="H216" s="14">
        <f>'[1]TCE - ANEXO III - Preencher'!I225</f>
        <v>0</v>
      </c>
      <c r="I216" s="14">
        <f>'[1]TCE - ANEXO III - Preencher'!J225</f>
        <v>260.77999999999997</v>
      </c>
      <c r="J216" s="14">
        <f>'[1]TCE - ANEXO III - Preencher'!K225</f>
        <v>0</v>
      </c>
      <c r="K216" s="15">
        <f>'[1]TCE - ANEXO III - Preencher'!L225</f>
        <v>105.18</v>
      </c>
      <c r="L216" s="15">
        <f>'[1]TCE - ANEXO III - Preencher'!M225</f>
        <v>7.06</v>
      </c>
      <c r="M216" s="15">
        <f t="shared" si="19"/>
        <v>98.12</v>
      </c>
      <c r="N216" s="15">
        <f>'[1]TCE - ANEXO III - Preencher'!O225</f>
        <v>4.9800000000000004</v>
      </c>
      <c r="O216" s="15">
        <f>'[1]TCE - ANEXO III - Preencher'!P225</f>
        <v>0</v>
      </c>
      <c r="P216" s="16">
        <f t="shared" si="20"/>
        <v>4.9800000000000004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363.88</v>
      </c>
    </row>
    <row r="217" spans="1:28" x14ac:dyDescent="0.2">
      <c r="A217" s="8">
        <f>IFERROR(VLOOKUP(B217,'[1]DADOS (OCULTAR)'!$Q$3:$S$136,3,0),"")</f>
        <v>9767633000366</v>
      </c>
      <c r="B217" s="9" t="str">
        <f>'[1]TCE - ANEXO III - Preencher'!C226</f>
        <v>HOSPITAL ERMÍRIO COUTINHO - CG Nº 014/2022</v>
      </c>
      <c r="C217" s="10"/>
      <c r="D217" s="11" t="str">
        <f>'[1]TCE - ANEXO III - Preencher'!E226</f>
        <v>KATARINA MONTEIRO BORGES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2234-05</v>
      </c>
      <c r="G217" s="13">
        <f>IF('[1]TCE - ANEXO III - Preencher'!H226="","",'[1]TCE - ANEXO III - Preencher'!H226)</f>
        <v>45505</v>
      </c>
      <c r="H217" s="14">
        <f>'[1]TCE - ANEXO III - Preencher'!I226</f>
        <v>0</v>
      </c>
      <c r="I217" s="14">
        <f>'[1]TCE - ANEXO III - Preencher'!J226</f>
        <v>341.94</v>
      </c>
      <c r="J217" s="14">
        <f>'[1]TCE - ANEXO III - Preencher'!K226</f>
        <v>0</v>
      </c>
      <c r="K217" s="15">
        <f>'[1]TCE - ANEXO III - Preencher'!L226</f>
        <v>105.18</v>
      </c>
      <c r="L217" s="15">
        <f>'[1]TCE - ANEXO III - Preencher'!M226</f>
        <v>7.06</v>
      </c>
      <c r="M217" s="15">
        <f t="shared" si="19"/>
        <v>98.12</v>
      </c>
      <c r="N217" s="15">
        <f>'[1]TCE - ANEXO III - Preencher'!O226</f>
        <v>1.81</v>
      </c>
      <c r="O217" s="15">
        <f>'[1]TCE - ANEXO III - Preencher'!P226</f>
        <v>0</v>
      </c>
      <c r="P217" s="16">
        <f t="shared" si="20"/>
        <v>1.81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169.3</v>
      </c>
      <c r="U217" s="15">
        <f>'[1]TCE - ANEXO III - Preencher'!V226</f>
        <v>0</v>
      </c>
      <c r="V217" s="16">
        <f t="shared" si="22"/>
        <v>169.3</v>
      </c>
      <c r="W217" s="17" t="str">
        <f>IF('[1]TCE - ANEXO III - Preencher'!X226="","",'[1]TCE - ANEXO III - Preencher'!X226)</f>
        <v>AUX CRECHE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611.17000000000007</v>
      </c>
    </row>
    <row r="218" spans="1:28" x14ac:dyDescent="0.2">
      <c r="A218" s="8">
        <f>IFERROR(VLOOKUP(B218,'[1]DADOS (OCULTAR)'!$Q$3:$S$136,3,0),"")</f>
        <v>9767633000366</v>
      </c>
      <c r="B218" s="9" t="str">
        <f>'[1]TCE - ANEXO III - Preencher'!C227</f>
        <v>HOSPITAL ERMÍRIO COUTINHO - CG Nº 014/2022</v>
      </c>
      <c r="C218" s="10"/>
      <c r="D218" s="11" t="str">
        <f>'[1]TCE - ANEXO III - Preencher'!E227</f>
        <v>KATIA LUCIA DO NASCIMENTO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45505</v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220.09</v>
      </c>
      <c r="K218" s="15">
        <f>'[1]TCE - ANEXO III - Preencher'!L227</f>
        <v>105.18</v>
      </c>
      <c r="L218" s="15">
        <f>'[1]TCE - ANEXO III - Preencher'!M227</f>
        <v>7.06</v>
      </c>
      <c r="M218" s="15">
        <f t="shared" si="19"/>
        <v>98.12</v>
      </c>
      <c r="N218" s="15">
        <f>'[1]TCE - ANEXO III - Preencher'!O227</f>
        <v>1.81</v>
      </c>
      <c r="O218" s="15">
        <f>'[1]TCE - ANEXO III - Preencher'!P227</f>
        <v>0</v>
      </c>
      <c r="P218" s="16">
        <f t="shared" si="20"/>
        <v>1.81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1913</v>
      </c>
      <c r="Y218" s="15">
        <f>'[1]TCE - ANEXO III - Preencher'!Z227</f>
        <v>0</v>
      </c>
      <c r="Z218" s="16">
        <f t="shared" si="23"/>
        <v>1913</v>
      </c>
      <c r="AA218" s="17" t="str">
        <f>IF('[1]TCE - ANEXO III - Preencher'!AB227="","",'[1]TCE - ANEXO III - Preencher'!AB227)</f>
        <v xml:space="preserve">ABONO ASSIS COMP </v>
      </c>
      <c r="AB218" s="15">
        <f t="shared" si="18"/>
        <v>2233.02</v>
      </c>
    </row>
    <row r="219" spans="1:28" x14ac:dyDescent="0.2">
      <c r="A219" s="8">
        <f>IFERROR(VLOOKUP(B219,'[1]DADOS (OCULTAR)'!$Q$3:$S$136,3,0),"")</f>
        <v>9767633000366</v>
      </c>
      <c r="B219" s="9" t="str">
        <f>'[1]TCE - ANEXO III - Preencher'!C228</f>
        <v>HOSPITAL ERMÍRIO COUTINHO - CG Nº 014/2022</v>
      </c>
      <c r="C219" s="10"/>
      <c r="D219" s="11" t="str">
        <f>'[1]TCE - ANEXO III - Preencher'!E228</f>
        <v>KLEITON RAFAEL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>
        <f>IF('[1]TCE - ANEXO III - Preencher'!H228="","",'[1]TCE - ANEXO III - Preencher'!H228)</f>
        <v>45505</v>
      </c>
      <c r="H219" s="14">
        <f>'[1]TCE - ANEXO III - Preencher'!I228</f>
        <v>0</v>
      </c>
      <c r="I219" s="14">
        <f>'[1]TCE - ANEXO III - Preencher'!J228</f>
        <v>303.25</v>
      </c>
      <c r="J219" s="14">
        <f>'[1]TCE - ANEXO III - Preencher'!K228</f>
        <v>0</v>
      </c>
      <c r="K219" s="15">
        <f>'[1]TCE - ANEXO III - Preencher'!L228</f>
        <v>105.18</v>
      </c>
      <c r="L219" s="15">
        <f>'[1]TCE - ANEXO III - Preencher'!M228</f>
        <v>3.59</v>
      </c>
      <c r="M219" s="15">
        <f t="shared" si="19"/>
        <v>101.59</v>
      </c>
      <c r="N219" s="15">
        <f>'[1]TCE - ANEXO III - Preencher'!O228</f>
        <v>4.9800000000000004</v>
      </c>
      <c r="O219" s="15">
        <f>'[1]TCE - ANEXO III - Preencher'!P228</f>
        <v>0</v>
      </c>
      <c r="P219" s="16">
        <f t="shared" si="20"/>
        <v>4.9800000000000004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1466.14</v>
      </c>
      <c r="Y219" s="15">
        <f>'[1]TCE - ANEXO III - Preencher'!Z228</f>
        <v>0</v>
      </c>
      <c r="Z219" s="16">
        <f t="shared" si="23"/>
        <v>1466.14</v>
      </c>
      <c r="AA219" s="17" t="str">
        <f>IF('[1]TCE - ANEXO III - Preencher'!AB228="","",'[1]TCE - ANEXO III - Preencher'!AB228)</f>
        <v xml:space="preserve">ABONO ASSIS COMP </v>
      </c>
      <c r="AB219" s="15">
        <f t="shared" si="18"/>
        <v>1875.96</v>
      </c>
    </row>
    <row r="220" spans="1:28" x14ac:dyDescent="0.2">
      <c r="A220" s="8">
        <f>IFERROR(VLOOKUP(B220,'[1]DADOS (OCULTAR)'!$Q$3:$S$136,3,0),"")</f>
        <v>9767633000366</v>
      </c>
      <c r="B220" s="9" t="str">
        <f>'[1]TCE - ANEXO III - Preencher'!C229</f>
        <v>HOSPITAL ERMÍRIO COUTINHO - CG Nº 014/2022</v>
      </c>
      <c r="C220" s="10"/>
      <c r="D220" s="11" t="str">
        <f>'[1]TCE - ANEXO III - Preencher'!E229</f>
        <v>KLEITON RENATO DEMESIO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45505</v>
      </c>
      <c r="H220" s="14">
        <f>'[1]TCE - ANEXO III - Preencher'!I229</f>
        <v>0</v>
      </c>
      <c r="I220" s="14">
        <f>'[1]TCE - ANEXO III - Preencher'!J229</f>
        <v>211.92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1.81</v>
      </c>
      <c r="O220" s="15">
        <f>'[1]TCE - ANEXO III - Preencher'!P229</f>
        <v>0</v>
      </c>
      <c r="P220" s="16">
        <f t="shared" si="20"/>
        <v>1.81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1913</v>
      </c>
      <c r="Y220" s="15">
        <f>'[1]TCE - ANEXO III - Preencher'!Z229</f>
        <v>0</v>
      </c>
      <c r="Z220" s="16">
        <f t="shared" si="23"/>
        <v>1913</v>
      </c>
      <c r="AA220" s="17" t="str">
        <f>IF('[1]TCE - ANEXO III - Preencher'!AB229="","",'[1]TCE - ANEXO III - Preencher'!AB229)</f>
        <v xml:space="preserve">ABONO ASSIS COMP </v>
      </c>
      <c r="AB220" s="15">
        <f t="shared" si="18"/>
        <v>2126.73</v>
      </c>
    </row>
    <row r="221" spans="1:28" x14ac:dyDescent="0.2">
      <c r="A221" s="8">
        <f>IFERROR(VLOOKUP(B221,'[1]DADOS (OCULTAR)'!$Q$3:$S$136,3,0),"")</f>
        <v>9767633000366</v>
      </c>
      <c r="B221" s="9" t="str">
        <f>'[1]TCE - ANEXO III - Preencher'!C230</f>
        <v>HOSPITAL ERMÍRIO COUTINHO - CG Nº 014/2022</v>
      </c>
      <c r="C221" s="10"/>
      <c r="D221" s="11" t="str">
        <f>'[1]TCE - ANEXO III - Preencher'!E230</f>
        <v>LADIEGE FRANCISCO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45505</v>
      </c>
      <c r="H221" s="14">
        <f>'[1]TCE - ANEXO III - Preencher'!I230</f>
        <v>0</v>
      </c>
      <c r="I221" s="14">
        <f>'[1]TCE - ANEXO III - Preencher'!J230</f>
        <v>147.96</v>
      </c>
      <c r="J221" s="14">
        <f>'[1]TCE - ANEXO III - Preencher'!K230</f>
        <v>0</v>
      </c>
      <c r="K221" s="15">
        <f>'[1]TCE - ANEXO III - Preencher'!L230</f>
        <v>105.18</v>
      </c>
      <c r="L221" s="15">
        <f>'[1]TCE - ANEXO III - Preencher'!M230</f>
        <v>7.06</v>
      </c>
      <c r="M221" s="15">
        <f t="shared" si="19"/>
        <v>98.12</v>
      </c>
      <c r="N221" s="15">
        <f>'[1]TCE - ANEXO III - Preencher'!O230</f>
        <v>1.81</v>
      </c>
      <c r="O221" s="15">
        <f>'[1]TCE - ANEXO III - Preencher'!P230</f>
        <v>0</v>
      </c>
      <c r="P221" s="16">
        <f t="shared" si="20"/>
        <v>1.81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1913</v>
      </c>
      <c r="Y221" s="15">
        <f>'[1]TCE - ANEXO III - Preencher'!Z230</f>
        <v>0</v>
      </c>
      <c r="Z221" s="16">
        <f t="shared" si="23"/>
        <v>1913</v>
      </c>
      <c r="AA221" s="17" t="str">
        <f>IF('[1]TCE - ANEXO III - Preencher'!AB230="","",'[1]TCE - ANEXO III - Preencher'!AB230)</f>
        <v xml:space="preserve">ABONO ASSIS COMP </v>
      </c>
      <c r="AB221" s="15">
        <f t="shared" si="18"/>
        <v>2160.89</v>
      </c>
    </row>
    <row r="222" spans="1:28" x14ac:dyDescent="0.2">
      <c r="A222" s="8">
        <f>IFERROR(VLOOKUP(B222,'[1]DADOS (OCULTAR)'!$Q$3:$S$136,3,0),"")</f>
        <v>9767633000366</v>
      </c>
      <c r="B222" s="9" t="str">
        <f>'[1]TCE - ANEXO III - Preencher'!C231</f>
        <v>HOSPITAL ERMÍRIO COUTINHO - CG Nº 014/2022</v>
      </c>
      <c r="C222" s="10"/>
      <c r="D222" s="11" t="str">
        <f>'[1]TCE - ANEXO III - Preencher'!E231</f>
        <v>LAERCIO DA CRUZ PINHEIRO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3241-15</v>
      </c>
      <c r="G222" s="13">
        <f>IF('[1]TCE - ANEXO III - Preencher'!H231="","",'[1]TCE - ANEXO III - Preencher'!H231)</f>
        <v>45505</v>
      </c>
      <c r="H222" s="14">
        <f>'[1]TCE - ANEXO III - Preencher'!I231</f>
        <v>0</v>
      </c>
      <c r="I222" s="14">
        <f>'[1]TCE - ANEXO III - Preencher'!J231</f>
        <v>315.14</v>
      </c>
      <c r="J222" s="14">
        <f>'[1]TCE - ANEXO III - Preencher'!K231</f>
        <v>0</v>
      </c>
      <c r="K222" s="15">
        <f>'[1]TCE - ANEXO III - Preencher'!L231</f>
        <v>105.18</v>
      </c>
      <c r="L222" s="15">
        <f>'[1]TCE - ANEXO III - Preencher'!M231</f>
        <v>7.06</v>
      </c>
      <c r="M222" s="15">
        <f t="shared" si="19"/>
        <v>98.12</v>
      </c>
      <c r="N222" s="15">
        <f>'[1]TCE - ANEXO III - Preencher'!O231</f>
        <v>14.01</v>
      </c>
      <c r="O222" s="15">
        <f>'[1]TCE - ANEXO III - Preencher'!P231</f>
        <v>0</v>
      </c>
      <c r="P222" s="16">
        <f t="shared" si="20"/>
        <v>14.01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427.27</v>
      </c>
    </row>
    <row r="223" spans="1:28" x14ac:dyDescent="0.2">
      <c r="A223" s="8">
        <f>IFERROR(VLOOKUP(B223,'[1]DADOS (OCULTAR)'!$Q$3:$S$136,3,0),"")</f>
        <v>9767633000366</v>
      </c>
      <c r="B223" s="9" t="str">
        <f>'[1]TCE - ANEXO III - Preencher'!C232</f>
        <v>HOSPITAL ERMÍRIO COUTINHO - CG Nº 014/2022</v>
      </c>
      <c r="C223" s="10"/>
      <c r="D223" s="11" t="str">
        <f>'[1]TCE - ANEXO III - Preencher'!E232</f>
        <v>LAERTE EDUARDO FILHO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2253-20</v>
      </c>
      <c r="G223" s="13">
        <f>IF('[1]TCE - ANEXO III - Preencher'!H232="","",'[1]TCE - ANEXO III - Preencher'!H232)</f>
        <v>45505</v>
      </c>
      <c r="H223" s="14">
        <f>'[1]TCE - ANEXO III - Preencher'!I232</f>
        <v>0</v>
      </c>
      <c r="I223" s="14">
        <f>'[1]TCE - ANEXO III - Preencher'!J232</f>
        <v>713.02</v>
      </c>
      <c r="J223" s="14">
        <f>'[1]TCE - ANEXO III - Preencher'!K232</f>
        <v>0</v>
      </c>
      <c r="K223" s="15">
        <f>'[1]TCE - ANEXO III - Preencher'!L232</f>
        <v>105.18</v>
      </c>
      <c r="L223" s="15">
        <f>'[1]TCE - ANEXO III - Preencher'!M232</f>
        <v>7.06</v>
      </c>
      <c r="M223" s="15">
        <f t="shared" si="19"/>
        <v>98.12</v>
      </c>
      <c r="N223" s="15">
        <f>'[1]TCE - ANEXO III - Preencher'!O232</f>
        <v>8.58</v>
      </c>
      <c r="O223" s="15">
        <f>'[1]TCE - ANEXO III - Preencher'!P232</f>
        <v>0</v>
      </c>
      <c r="P223" s="16">
        <f t="shared" si="20"/>
        <v>8.58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819.72</v>
      </c>
    </row>
    <row r="224" spans="1:28" x14ac:dyDescent="0.2">
      <c r="A224" s="8">
        <f>IFERROR(VLOOKUP(B224,'[1]DADOS (OCULTAR)'!$Q$3:$S$136,3,0),"")</f>
        <v>9767633000366</v>
      </c>
      <c r="B224" s="9" t="str">
        <f>'[1]TCE - ANEXO III - Preencher'!C233</f>
        <v>HOSPITAL ERMÍRIO COUTINHO - CG Nº 014/2022</v>
      </c>
      <c r="C224" s="10"/>
      <c r="D224" s="11" t="str">
        <f>'[1]TCE - ANEXO III - Preencher'!E233</f>
        <v>LARISSA MACEDO DE MATOS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>
        <f>IF('[1]TCE - ANEXO III - Preencher'!H233="","",'[1]TCE - ANEXO III - Preencher'!H233)</f>
        <v>45505</v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227.07</v>
      </c>
      <c r="K224" s="15">
        <f>'[1]TCE - ANEXO III - Preencher'!L233</f>
        <v>105.18</v>
      </c>
      <c r="L224" s="15">
        <f>'[1]TCE - ANEXO III - Preencher'!M233</f>
        <v>2.79</v>
      </c>
      <c r="M224" s="15">
        <f t="shared" si="19"/>
        <v>102.39</v>
      </c>
      <c r="N224" s="15">
        <f>'[1]TCE - ANEXO III - Preencher'!O233</f>
        <v>4.9800000000000004</v>
      </c>
      <c r="O224" s="15">
        <f>'[1]TCE - ANEXO III - Preencher'!P233</f>
        <v>0</v>
      </c>
      <c r="P224" s="16">
        <f t="shared" si="20"/>
        <v>4.9800000000000004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2459.15</v>
      </c>
      <c r="Y224" s="15">
        <f>'[1]TCE - ANEXO III - Preencher'!Z233</f>
        <v>0</v>
      </c>
      <c r="Z224" s="16">
        <f t="shared" si="23"/>
        <v>2459.15</v>
      </c>
      <c r="AA224" s="17" t="str">
        <f>IF('[1]TCE - ANEXO III - Preencher'!AB233="","",'[1]TCE - ANEXO III - Preencher'!AB233)</f>
        <v xml:space="preserve">ABONO ASSIS COMP </v>
      </c>
      <c r="AB224" s="15">
        <f t="shared" si="18"/>
        <v>2793.59</v>
      </c>
    </row>
    <row r="225" spans="1:28" x14ac:dyDescent="0.2">
      <c r="A225" s="8">
        <f>IFERROR(VLOOKUP(B225,'[1]DADOS (OCULTAR)'!$Q$3:$S$136,3,0),"")</f>
        <v>9767633000366</v>
      </c>
      <c r="B225" s="9" t="str">
        <f>'[1]TCE - ANEXO III - Preencher'!C234</f>
        <v>HOSPITAL ERMÍRIO COUTINHO - CG Nº 014/2022</v>
      </c>
      <c r="C225" s="10"/>
      <c r="D225" s="11" t="str">
        <f>'[1]TCE - ANEXO III - Preencher'!E234</f>
        <v>LARYSSA BRENDA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45505</v>
      </c>
      <c r="H225" s="14">
        <f>'[1]TCE - ANEXO III - Preencher'!I234</f>
        <v>0</v>
      </c>
      <c r="I225" s="14">
        <f>'[1]TCE - ANEXO III - Preencher'!J234</f>
        <v>142.31</v>
      </c>
      <c r="J225" s="14">
        <f>'[1]TCE - ANEXO III - Preencher'!K234</f>
        <v>0</v>
      </c>
      <c r="K225" s="15">
        <f>'[1]TCE - ANEXO III - Preencher'!L234</f>
        <v>105.18</v>
      </c>
      <c r="L225" s="15">
        <f>'[1]TCE - ANEXO III - Preencher'!M234</f>
        <v>7.06</v>
      </c>
      <c r="M225" s="15">
        <f t="shared" si="19"/>
        <v>98.12</v>
      </c>
      <c r="N225" s="15">
        <f>'[1]TCE - ANEXO III - Preencher'!O234</f>
        <v>1.81</v>
      </c>
      <c r="O225" s="15">
        <f>'[1]TCE - ANEXO III - Preencher'!P234</f>
        <v>0</v>
      </c>
      <c r="P225" s="16">
        <f t="shared" si="20"/>
        <v>1.81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87.96</v>
      </c>
      <c r="U225" s="15">
        <f>'[1]TCE - ANEXO III - Preencher'!V234</f>
        <v>0</v>
      </c>
      <c r="V225" s="16">
        <f t="shared" si="22"/>
        <v>87.96</v>
      </c>
      <c r="W225" s="17" t="str">
        <f>IF('[1]TCE - ANEXO III - Preencher'!X234="","",'[1]TCE - ANEXO III - Preencher'!X234)</f>
        <v>AUX CRECHE</v>
      </c>
      <c r="X225" s="15">
        <f>'[1]TCE - ANEXO III - Preencher'!Y234</f>
        <v>1913</v>
      </c>
      <c r="Y225" s="15">
        <f>'[1]TCE - ANEXO III - Preencher'!Z234</f>
        <v>0</v>
      </c>
      <c r="Z225" s="16">
        <f t="shared" si="23"/>
        <v>1913</v>
      </c>
      <c r="AA225" s="17" t="str">
        <f>IF('[1]TCE - ANEXO III - Preencher'!AB234="","",'[1]TCE - ANEXO III - Preencher'!AB234)</f>
        <v xml:space="preserve">ABONO ASSIS COMP </v>
      </c>
      <c r="AB225" s="15">
        <f t="shared" si="18"/>
        <v>2243.1999999999998</v>
      </c>
    </row>
    <row r="226" spans="1:28" x14ac:dyDescent="0.2">
      <c r="A226" s="8">
        <f>IFERROR(VLOOKUP(B226,'[1]DADOS (OCULTAR)'!$Q$3:$S$136,3,0),"")</f>
        <v>9767633000366</v>
      </c>
      <c r="B226" s="9" t="str">
        <f>'[1]TCE - ANEXO III - Preencher'!C235</f>
        <v>HOSPITAL ERMÍRIO COUTINHO - CG Nº 014/2022</v>
      </c>
      <c r="C226" s="10"/>
      <c r="D226" s="11" t="str">
        <f>'[1]TCE - ANEXO III - Preencher'!E235</f>
        <v>LAUDIVAN GOMES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5151-10</v>
      </c>
      <c r="G226" s="13">
        <f>IF('[1]TCE - ANEXO III - Preencher'!H235="","",'[1]TCE - ANEXO III - Preencher'!H235)</f>
        <v>45505</v>
      </c>
      <c r="H226" s="14">
        <f>'[1]TCE - ANEXO III - Preencher'!I235</f>
        <v>0</v>
      </c>
      <c r="I226" s="14">
        <f>'[1]TCE - ANEXO III - Preencher'!J235</f>
        <v>150.44999999999999</v>
      </c>
      <c r="J226" s="14">
        <f>'[1]TCE - ANEXO III - Preencher'!K235</f>
        <v>0</v>
      </c>
      <c r="K226" s="15">
        <f>'[1]TCE - ANEXO III - Preencher'!L235</f>
        <v>105.18</v>
      </c>
      <c r="L226" s="15">
        <f>'[1]TCE - ANEXO III - Preencher'!M235</f>
        <v>7.06</v>
      </c>
      <c r="M226" s="15">
        <f t="shared" si="19"/>
        <v>98.12</v>
      </c>
      <c r="N226" s="15">
        <f>'[1]TCE - ANEXO III - Preencher'!O235</f>
        <v>1.81</v>
      </c>
      <c r="O226" s="15">
        <f>'[1]TCE - ANEXO III - Preencher'!P235</f>
        <v>0</v>
      </c>
      <c r="P226" s="16">
        <f t="shared" si="20"/>
        <v>1.81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250.38</v>
      </c>
    </row>
    <row r="227" spans="1:28" x14ac:dyDescent="0.2">
      <c r="A227" s="8">
        <f>IFERROR(VLOOKUP(B227,'[1]DADOS (OCULTAR)'!$Q$3:$S$136,3,0),"")</f>
        <v>9767633000366</v>
      </c>
      <c r="B227" s="9" t="str">
        <f>'[1]TCE - ANEXO III - Preencher'!C236</f>
        <v>HOSPITAL ERMÍRIO COUTINHO - CG Nº 014/2022</v>
      </c>
      <c r="C227" s="10"/>
      <c r="D227" s="11" t="str">
        <f>'[1]TCE - ANEXO III - Preencher'!E236</f>
        <v>LAYSLENE XAVIER DA SILVA DIAS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5135-05</v>
      </c>
      <c r="G227" s="13">
        <f>IF('[1]TCE - ANEXO III - Preencher'!H236="","",'[1]TCE - ANEXO III - Preencher'!H236)</f>
        <v>45505</v>
      </c>
      <c r="H227" s="14">
        <f>'[1]TCE - ANEXO III - Preencher'!I236</f>
        <v>0</v>
      </c>
      <c r="I227" s="14">
        <f>'[1]TCE - ANEXO III - Preencher'!J236</f>
        <v>131.03</v>
      </c>
      <c r="J227" s="14">
        <f>'[1]TCE - ANEXO III - Preencher'!K236</f>
        <v>0</v>
      </c>
      <c r="K227" s="15">
        <f>'[1]TCE - ANEXO III - Preencher'!L236</f>
        <v>105.18</v>
      </c>
      <c r="L227" s="15">
        <f>'[1]TCE - ANEXO III - Preencher'!M236</f>
        <v>7.06</v>
      </c>
      <c r="M227" s="15">
        <f t="shared" si="19"/>
        <v>98.12</v>
      </c>
      <c r="N227" s="15">
        <f>'[1]TCE - ANEXO III - Preencher'!O236</f>
        <v>1.81</v>
      </c>
      <c r="O227" s="15">
        <f>'[1]TCE - ANEXO III - Preencher'!P236</f>
        <v>0</v>
      </c>
      <c r="P227" s="16">
        <f t="shared" si="20"/>
        <v>1.81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80.95</v>
      </c>
      <c r="U227" s="15">
        <f>'[1]TCE - ANEXO III - Preencher'!V236</f>
        <v>0</v>
      </c>
      <c r="V227" s="16">
        <f t="shared" si="22"/>
        <v>80.95</v>
      </c>
      <c r="W227" s="17" t="str">
        <f>IF('[1]TCE - ANEXO III - Preencher'!X236="","",'[1]TCE - ANEXO III - Preencher'!X236)</f>
        <v>AUX CRECHE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311.91000000000003</v>
      </c>
    </row>
    <row r="228" spans="1:28" x14ac:dyDescent="0.2">
      <c r="A228" s="8">
        <f>IFERROR(VLOOKUP(B228,'[1]DADOS (OCULTAR)'!$Q$3:$S$136,3,0),"")</f>
        <v>9767633000366</v>
      </c>
      <c r="B228" s="9" t="str">
        <f>'[1]TCE - ANEXO III - Preencher'!C237</f>
        <v>HOSPITAL ERMÍRIO COUTINHO - CG Nº 014/2022</v>
      </c>
      <c r="C228" s="10"/>
      <c r="D228" s="11" t="str">
        <f>'[1]TCE - ANEXO III - Preencher'!E237</f>
        <v>LEA RIBEIRO DA SILVA NASCIMENTO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45505</v>
      </c>
      <c r="H228" s="14">
        <f>'[1]TCE - ANEXO III - Preencher'!I237</f>
        <v>0</v>
      </c>
      <c r="I228" s="14">
        <f>'[1]TCE - ANEXO III - Preencher'!J237</f>
        <v>147.96</v>
      </c>
      <c r="J228" s="14">
        <f>'[1]TCE - ANEXO III - Preencher'!K237</f>
        <v>0</v>
      </c>
      <c r="K228" s="15">
        <f>'[1]TCE - ANEXO III - Preencher'!L237</f>
        <v>105.18</v>
      </c>
      <c r="L228" s="15">
        <f>'[1]TCE - ANEXO III - Preencher'!M237</f>
        <v>7.06</v>
      </c>
      <c r="M228" s="15">
        <f t="shared" si="19"/>
        <v>98.12</v>
      </c>
      <c r="N228" s="15">
        <f>'[1]TCE - ANEXO III - Preencher'!O237</f>
        <v>1.81</v>
      </c>
      <c r="O228" s="15">
        <f>'[1]TCE - ANEXO III - Preencher'!P237</f>
        <v>0</v>
      </c>
      <c r="P228" s="16">
        <f t="shared" si="20"/>
        <v>1.81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1913</v>
      </c>
      <c r="Y228" s="15">
        <f>'[1]TCE - ANEXO III - Preencher'!Z237</f>
        <v>0</v>
      </c>
      <c r="Z228" s="16">
        <f t="shared" si="23"/>
        <v>1913</v>
      </c>
      <c r="AA228" s="17" t="str">
        <f>IF('[1]TCE - ANEXO III - Preencher'!AB237="","",'[1]TCE - ANEXO III - Preencher'!AB237)</f>
        <v xml:space="preserve">ABONO ASSIS COMP </v>
      </c>
      <c r="AB228" s="15">
        <f t="shared" si="18"/>
        <v>2160.89</v>
      </c>
    </row>
    <row r="229" spans="1:28" x14ac:dyDescent="0.2">
      <c r="A229" s="8">
        <f>IFERROR(VLOOKUP(B229,'[1]DADOS (OCULTAR)'!$Q$3:$S$136,3,0),"")</f>
        <v>9767633000366</v>
      </c>
      <c r="B229" s="9" t="str">
        <f>'[1]TCE - ANEXO III - Preencher'!C238</f>
        <v>HOSPITAL ERMÍRIO COUTINHO - CG Nº 014/2022</v>
      </c>
      <c r="C229" s="10"/>
      <c r="D229" s="11" t="str">
        <f>'[1]TCE - ANEXO III - Preencher'!E238</f>
        <v>LEANDRO DO ESPIRITO SANTO FARIAS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45505</v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220.02</v>
      </c>
      <c r="K229" s="15">
        <f>'[1]TCE - ANEXO III - Preencher'!L238</f>
        <v>105.18</v>
      </c>
      <c r="L229" s="15">
        <f>'[1]TCE - ANEXO III - Preencher'!M238</f>
        <v>7.06</v>
      </c>
      <c r="M229" s="15">
        <f t="shared" si="19"/>
        <v>98.12</v>
      </c>
      <c r="N229" s="15">
        <f>'[1]TCE - ANEXO III - Preencher'!O238</f>
        <v>1.81</v>
      </c>
      <c r="O229" s="15">
        <f>'[1]TCE - ANEXO III - Preencher'!P238</f>
        <v>0</v>
      </c>
      <c r="P229" s="16">
        <f t="shared" si="20"/>
        <v>1.81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1913</v>
      </c>
      <c r="Y229" s="15">
        <f>'[1]TCE - ANEXO III - Preencher'!Z238</f>
        <v>0</v>
      </c>
      <c r="Z229" s="16">
        <f t="shared" si="23"/>
        <v>1913</v>
      </c>
      <c r="AA229" s="17" t="str">
        <f>IF('[1]TCE - ANEXO III - Preencher'!AB238="","",'[1]TCE - ANEXO III - Preencher'!AB238)</f>
        <v xml:space="preserve">ABONO ASSIS COMP </v>
      </c>
      <c r="AB229" s="15">
        <f t="shared" si="18"/>
        <v>2232.9499999999998</v>
      </c>
    </row>
    <row r="230" spans="1:28" x14ac:dyDescent="0.2">
      <c r="A230" s="8">
        <f>IFERROR(VLOOKUP(B230,'[1]DADOS (OCULTAR)'!$Q$3:$S$136,3,0),"")</f>
        <v>9767633000366</v>
      </c>
      <c r="B230" s="9" t="str">
        <f>'[1]TCE - ANEXO III - Preencher'!C239</f>
        <v>HOSPITAL ERMÍRIO COUTINHO - CG Nº 014/2022</v>
      </c>
      <c r="C230" s="10"/>
      <c r="D230" s="11" t="str">
        <f>'[1]TCE - ANEXO III - Preencher'!E239</f>
        <v>LEANDRO MARCOS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5163-10</v>
      </c>
      <c r="G230" s="13">
        <f>IF('[1]TCE - ANEXO III - Preencher'!H239="","",'[1]TCE - ANEXO III - Preencher'!H239)</f>
        <v>45505</v>
      </c>
      <c r="H230" s="14">
        <f>'[1]TCE - ANEXO III - Preencher'!I239</f>
        <v>0</v>
      </c>
      <c r="I230" s="14">
        <f>'[1]TCE - ANEXO III - Preencher'!J239</f>
        <v>167.39</v>
      </c>
      <c r="J230" s="14">
        <f>'[1]TCE - ANEXO III - Preencher'!K239</f>
        <v>0</v>
      </c>
      <c r="K230" s="15">
        <f>'[1]TCE - ANEXO III - Preencher'!L239</f>
        <v>105.18</v>
      </c>
      <c r="L230" s="15">
        <f>'[1]TCE - ANEXO III - Preencher'!M239</f>
        <v>7.06</v>
      </c>
      <c r="M230" s="15">
        <f t="shared" si="19"/>
        <v>98.12</v>
      </c>
      <c r="N230" s="15">
        <f>'[1]TCE - ANEXO III - Preencher'!O239</f>
        <v>1.81</v>
      </c>
      <c r="O230" s="15">
        <f>'[1]TCE - ANEXO III - Preencher'!P239</f>
        <v>0</v>
      </c>
      <c r="P230" s="16">
        <f t="shared" si="20"/>
        <v>1.81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267.32</v>
      </c>
    </row>
    <row r="231" spans="1:28" x14ac:dyDescent="0.2">
      <c r="A231" s="8">
        <f>IFERROR(VLOOKUP(B231,'[1]DADOS (OCULTAR)'!$Q$3:$S$136,3,0),"")</f>
        <v>9767633000366</v>
      </c>
      <c r="B231" s="9" t="str">
        <f>'[1]TCE - ANEXO III - Preencher'!C240</f>
        <v>HOSPITAL ERMÍRIO COUTINHO - CG Nº 014/2022</v>
      </c>
      <c r="C231" s="10"/>
      <c r="D231" s="11" t="str">
        <f>'[1]TCE - ANEXO III - Preencher'!E240</f>
        <v>LEANDRO TEIXEIRA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5211-30</v>
      </c>
      <c r="G231" s="13">
        <f>IF('[1]TCE - ANEXO III - Preencher'!H240="","",'[1]TCE - ANEXO III - Preencher'!H240)</f>
        <v>45505</v>
      </c>
      <c r="H231" s="14">
        <f>'[1]TCE - ANEXO III - Preencher'!I240</f>
        <v>0</v>
      </c>
      <c r="I231" s="14">
        <f>'[1]TCE - ANEXO III - Preencher'!J240</f>
        <v>129.9</v>
      </c>
      <c r="J231" s="14">
        <f>'[1]TCE - ANEXO III - Preencher'!K240</f>
        <v>0</v>
      </c>
      <c r="K231" s="15">
        <f>'[1]TCE - ANEXO III - Preencher'!L240</f>
        <v>105.18</v>
      </c>
      <c r="L231" s="15">
        <f>'[1]TCE - ANEXO III - Preencher'!M240</f>
        <v>7.06</v>
      </c>
      <c r="M231" s="15">
        <f t="shared" si="19"/>
        <v>98.12</v>
      </c>
      <c r="N231" s="15">
        <f>'[1]TCE - ANEXO III - Preencher'!O240</f>
        <v>1.81</v>
      </c>
      <c r="O231" s="15">
        <f>'[1]TCE - ANEXO III - Preencher'!P240</f>
        <v>0</v>
      </c>
      <c r="P231" s="16">
        <f t="shared" si="20"/>
        <v>1.81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229.83</v>
      </c>
    </row>
    <row r="232" spans="1:28" x14ac:dyDescent="0.2">
      <c r="A232" s="8">
        <f>IFERROR(VLOOKUP(B232,'[1]DADOS (OCULTAR)'!$Q$3:$S$136,3,0),"")</f>
        <v>9767633000366</v>
      </c>
      <c r="B232" s="9" t="str">
        <f>'[1]TCE - ANEXO III - Preencher'!C241</f>
        <v>HOSPITAL ERMÍRIO COUTINHO - CG Nº 014/2022</v>
      </c>
      <c r="C232" s="10"/>
      <c r="D232" s="11" t="str">
        <f>'[1]TCE - ANEXO III - Preencher'!E241</f>
        <v>LEDA WILDMA PEREIRA DA CRUZ DE ANDRADE LIMA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2516-05</v>
      </c>
      <c r="G232" s="13">
        <f>IF('[1]TCE - ANEXO III - Preencher'!H241="","",'[1]TCE - ANEXO III - Preencher'!H241)</f>
        <v>45505</v>
      </c>
      <c r="H232" s="14">
        <f>'[1]TCE - ANEXO III - Preencher'!I241</f>
        <v>0</v>
      </c>
      <c r="I232" s="14">
        <f>'[1]TCE - ANEXO III - Preencher'!J241</f>
        <v>284.2</v>
      </c>
      <c r="J232" s="14">
        <f>'[1]TCE - ANEXO III - Preencher'!K241</f>
        <v>0</v>
      </c>
      <c r="K232" s="15">
        <f>'[1]TCE - ANEXO III - Preencher'!L241</f>
        <v>105.18</v>
      </c>
      <c r="L232" s="15">
        <f>'[1]TCE - ANEXO III - Preencher'!M241</f>
        <v>7.06</v>
      </c>
      <c r="M232" s="15">
        <f t="shared" si="19"/>
        <v>98.12</v>
      </c>
      <c r="N232" s="15">
        <f>'[1]TCE - ANEXO III - Preencher'!O241</f>
        <v>1.81</v>
      </c>
      <c r="O232" s="15">
        <f>'[1]TCE - ANEXO III - Preencher'!P241</f>
        <v>0</v>
      </c>
      <c r="P232" s="16">
        <f t="shared" si="20"/>
        <v>1.81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384.13</v>
      </c>
    </row>
    <row r="233" spans="1:28" x14ac:dyDescent="0.2">
      <c r="A233" s="8">
        <f>IFERROR(VLOOKUP(B233,'[1]DADOS (OCULTAR)'!$Q$3:$S$136,3,0),"")</f>
        <v>9767633000366</v>
      </c>
      <c r="B233" s="9" t="str">
        <f>'[1]TCE - ANEXO III - Preencher'!C242</f>
        <v>HOSPITAL ERMÍRIO COUTINHO - CG Nº 014/2022</v>
      </c>
      <c r="C233" s="10"/>
      <c r="D233" s="11" t="str">
        <f>'[1]TCE - ANEXO III - Preencher'!E242</f>
        <v>LEONILDO PEIXOTO DA PAZ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2212-05</v>
      </c>
      <c r="G233" s="13">
        <f>IF('[1]TCE - ANEXO III - Preencher'!H242="","",'[1]TCE - ANEXO III - Preencher'!H242)</f>
        <v>45505</v>
      </c>
      <c r="H233" s="14">
        <f>'[1]TCE - ANEXO III - Preencher'!I242</f>
        <v>0</v>
      </c>
      <c r="I233" s="14">
        <f>'[1]TCE - ANEXO III - Preencher'!J242</f>
        <v>530.95000000000005</v>
      </c>
      <c r="J233" s="14">
        <f>'[1]TCE - ANEXO III - Preencher'!K242</f>
        <v>0</v>
      </c>
      <c r="K233" s="15">
        <f>'[1]TCE - ANEXO III - Preencher'!L242</f>
        <v>105.18</v>
      </c>
      <c r="L233" s="15">
        <f>'[1]TCE - ANEXO III - Preencher'!M242</f>
        <v>7.06</v>
      </c>
      <c r="M233" s="15">
        <f t="shared" si="19"/>
        <v>98.12</v>
      </c>
      <c r="N233" s="15">
        <f>'[1]TCE - ANEXO III - Preencher'!O242</f>
        <v>1.81</v>
      </c>
      <c r="O233" s="15">
        <f>'[1]TCE - ANEXO III - Preencher'!P242</f>
        <v>0</v>
      </c>
      <c r="P233" s="16">
        <f t="shared" si="20"/>
        <v>1.81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630.88</v>
      </c>
    </row>
    <row r="234" spans="1:28" x14ac:dyDescent="0.2">
      <c r="A234" s="8">
        <f>IFERROR(VLOOKUP(B234,'[1]DADOS (OCULTAR)'!$Q$3:$S$136,3,0),"")</f>
        <v>9767633000366</v>
      </c>
      <c r="B234" s="9" t="str">
        <f>'[1]TCE - ANEXO III - Preencher'!C243</f>
        <v>HOSPITAL ERMÍRIO COUTINHO - CG Nº 014/2022</v>
      </c>
      <c r="C234" s="10"/>
      <c r="D234" s="11" t="str">
        <f>'[1]TCE - ANEXO III - Preencher'!E243</f>
        <v>LIANDERSON FELIPE BARBOSA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4221-10</v>
      </c>
      <c r="G234" s="13">
        <f>IF('[1]TCE - ANEXO III - Preencher'!H243="","",'[1]TCE - ANEXO III - Preencher'!H243)</f>
        <v>45505</v>
      </c>
      <c r="H234" s="14">
        <f>'[1]TCE - ANEXO III - Preencher'!I243</f>
        <v>0</v>
      </c>
      <c r="I234" s="14">
        <f>'[1]TCE - ANEXO III - Preencher'!J243</f>
        <v>218.09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1.81</v>
      </c>
      <c r="O234" s="15">
        <f>'[1]TCE - ANEXO III - Preencher'!P243</f>
        <v>20.87</v>
      </c>
      <c r="P234" s="16">
        <f t="shared" si="20"/>
        <v>-19.060000000000002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199.03</v>
      </c>
    </row>
    <row r="235" spans="1:28" x14ac:dyDescent="0.2">
      <c r="A235" s="8">
        <f>IFERROR(VLOOKUP(B235,'[1]DADOS (OCULTAR)'!$Q$3:$S$136,3,0),"")</f>
        <v>9767633000366</v>
      </c>
      <c r="B235" s="9" t="str">
        <f>'[1]TCE - ANEXO III - Preencher'!C244</f>
        <v>HOSPITAL ERMÍRIO COUTINHO - CG Nº 014/2022</v>
      </c>
      <c r="C235" s="10"/>
      <c r="D235" s="11" t="str">
        <f>'[1]TCE - ANEXO III - Preencher'!E244</f>
        <v>LIDIANE LIMA DOS SANTOS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>
        <f>IF('[1]TCE - ANEXO III - Preencher'!H244="","",'[1]TCE - ANEXO III - Preencher'!H244)</f>
        <v>45505</v>
      </c>
      <c r="H235" s="14">
        <f>'[1]TCE - ANEXO III - Preencher'!I244</f>
        <v>0</v>
      </c>
      <c r="I235" s="14">
        <f>'[1]TCE - ANEXO III - Preencher'!J244</f>
        <v>196.03</v>
      </c>
      <c r="J235" s="14">
        <f>'[1]TCE - ANEXO III - Preencher'!K244</f>
        <v>0</v>
      </c>
      <c r="K235" s="15">
        <f>'[1]TCE - ANEXO III - Preencher'!L244</f>
        <v>105.18</v>
      </c>
      <c r="L235" s="15">
        <f>'[1]TCE - ANEXO III - Preencher'!M244</f>
        <v>2.79</v>
      </c>
      <c r="M235" s="15">
        <f t="shared" si="19"/>
        <v>102.39</v>
      </c>
      <c r="N235" s="15">
        <f>'[1]TCE - ANEXO III - Preencher'!O244</f>
        <v>4.9800000000000004</v>
      </c>
      <c r="O235" s="15">
        <f>'[1]TCE - ANEXO III - Preencher'!P244</f>
        <v>0</v>
      </c>
      <c r="P235" s="16">
        <f t="shared" si="20"/>
        <v>4.9800000000000004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2459.15</v>
      </c>
      <c r="Y235" s="15">
        <f>'[1]TCE - ANEXO III - Preencher'!Z244</f>
        <v>0</v>
      </c>
      <c r="Z235" s="16">
        <f t="shared" si="23"/>
        <v>2459.15</v>
      </c>
      <c r="AA235" s="17" t="str">
        <f>IF('[1]TCE - ANEXO III - Preencher'!AB244="","",'[1]TCE - ANEXO III - Preencher'!AB244)</f>
        <v xml:space="preserve">ABONO ASSIS COMP </v>
      </c>
      <c r="AB235" s="15">
        <f t="shared" si="18"/>
        <v>2762.55</v>
      </c>
    </row>
    <row r="236" spans="1:28" x14ac:dyDescent="0.2">
      <c r="A236" s="8">
        <f>IFERROR(VLOOKUP(B236,'[1]DADOS (OCULTAR)'!$Q$3:$S$136,3,0),"")</f>
        <v>9767633000366</v>
      </c>
      <c r="B236" s="9" t="str">
        <f>'[1]TCE - ANEXO III - Preencher'!C245</f>
        <v>HOSPITAL ERMÍRIO COUTINHO - CG Nº 014/2022</v>
      </c>
      <c r="C236" s="10"/>
      <c r="D236" s="11" t="str">
        <f>'[1]TCE - ANEXO III - Preencher'!E245</f>
        <v>LIDJANE MARIA DE SOUSA SANTOS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>
        <f>IF('[1]TCE - ANEXO III - Preencher'!H245="","",'[1]TCE - ANEXO III - Preencher'!H245)</f>
        <v>45505</v>
      </c>
      <c r="H236" s="14">
        <f>'[1]TCE - ANEXO III - Preencher'!I245</f>
        <v>0</v>
      </c>
      <c r="I236" s="14">
        <f>'[1]TCE - ANEXO III - Preencher'!J245</f>
        <v>220.9</v>
      </c>
      <c r="J236" s="14">
        <f>'[1]TCE - ANEXO III - Preencher'!K245</f>
        <v>0</v>
      </c>
      <c r="K236" s="15">
        <f>'[1]TCE - ANEXO III - Preencher'!L245</f>
        <v>105.18</v>
      </c>
      <c r="L236" s="15">
        <f>'[1]TCE - ANEXO III - Preencher'!M245</f>
        <v>3.33</v>
      </c>
      <c r="M236" s="15">
        <f t="shared" si="19"/>
        <v>101.85000000000001</v>
      </c>
      <c r="N236" s="15">
        <f>'[1]TCE - ANEXO III - Preencher'!O245</f>
        <v>4.9800000000000004</v>
      </c>
      <c r="O236" s="15">
        <f>'[1]TCE - ANEXO III - Preencher'!P245</f>
        <v>0</v>
      </c>
      <c r="P236" s="16">
        <f t="shared" si="20"/>
        <v>4.9800000000000004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2096.2800000000002</v>
      </c>
      <c r="Y236" s="15">
        <f>'[1]TCE - ANEXO III - Preencher'!Z245</f>
        <v>0</v>
      </c>
      <c r="Z236" s="16">
        <f t="shared" si="23"/>
        <v>2096.2800000000002</v>
      </c>
      <c r="AA236" s="17" t="str">
        <f>IF('[1]TCE - ANEXO III - Preencher'!AB245="","",'[1]TCE - ANEXO III - Preencher'!AB245)</f>
        <v xml:space="preserve">ABONO ASSIS COMP </v>
      </c>
      <c r="AB236" s="15">
        <f t="shared" si="18"/>
        <v>2424.0100000000002</v>
      </c>
    </row>
    <row r="237" spans="1:28" x14ac:dyDescent="0.2">
      <c r="A237" s="8">
        <f>IFERROR(VLOOKUP(B237,'[1]DADOS (OCULTAR)'!$Q$3:$S$136,3,0),"")</f>
        <v>9767633000366</v>
      </c>
      <c r="B237" s="9" t="str">
        <f>'[1]TCE - ANEXO III - Preencher'!C246</f>
        <v>HOSPITAL ERMÍRIO COUTINHO - CG Nº 014/2022</v>
      </c>
      <c r="C237" s="10"/>
      <c r="D237" s="11" t="str">
        <f>'[1]TCE - ANEXO III - Preencher'!E246</f>
        <v>LINDINALDO DIAS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>
        <f>IF('[1]TCE - ANEXO III - Preencher'!H246="","",'[1]TCE - ANEXO III - Preencher'!H246)</f>
        <v>45505</v>
      </c>
      <c r="H237" s="14">
        <f>'[1]TCE - ANEXO III - Preencher'!I246</f>
        <v>0</v>
      </c>
      <c r="I237" s="14">
        <f>'[1]TCE - ANEXO III - Preencher'!J246</f>
        <v>314.66000000000003</v>
      </c>
      <c r="J237" s="14">
        <f>'[1]TCE - ANEXO III - Preencher'!K246</f>
        <v>0</v>
      </c>
      <c r="K237" s="15">
        <f>'[1]TCE - ANEXO III - Preencher'!L246</f>
        <v>105.18</v>
      </c>
      <c r="L237" s="15">
        <f>'[1]TCE - ANEXO III - Preencher'!M246</f>
        <v>3.59</v>
      </c>
      <c r="M237" s="15">
        <f t="shared" si="19"/>
        <v>101.59</v>
      </c>
      <c r="N237" s="15">
        <f>'[1]TCE - ANEXO III - Preencher'!O246</f>
        <v>4.9800000000000004</v>
      </c>
      <c r="O237" s="15">
        <f>'[1]TCE - ANEXO III - Preencher'!P246</f>
        <v>0</v>
      </c>
      <c r="P237" s="16">
        <f t="shared" si="20"/>
        <v>4.9800000000000004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1466.14</v>
      </c>
      <c r="Y237" s="15">
        <f>'[1]TCE - ANEXO III - Preencher'!Z246</f>
        <v>0</v>
      </c>
      <c r="Z237" s="16">
        <f t="shared" si="23"/>
        <v>1466.14</v>
      </c>
      <c r="AA237" s="17" t="str">
        <f>IF('[1]TCE - ANEXO III - Preencher'!AB246="","",'[1]TCE - ANEXO III - Preencher'!AB246)</f>
        <v xml:space="preserve">ABONO ASSIS COMP </v>
      </c>
      <c r="AB237" s="15">
        <f t="shared" si="18"/>
        <v>1887.3700000000001</v>
      </c>
    </row>
    <row r="238" spans="1:28" x14ac:dyDescent="0.2">
      <c r="A238" s="8">
        <f>IFERROR(VLOOKUP(B238,'[1]DADOS (OCULTAR)'!$Q$3:$S$136,3,0),"")</f>
        <v>9767633000366</v>
      </c>
      <c r="B238" s="9" t="str">
        <f>'[1]TCE - ANEXO III - Preencher'!C247</f>
        <v>HOSPITAL ERMÍRIO COUTINHO - CG Nº 014/2022</v>
      </c>
      <c r="C238" s="10"/>
      <c r="D238" s="11" t="str">
        <f>'[1]TCE - ANEXO III - Preencher'!E247</f>
        <v>LISANDRA CARLA PEREIRA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4110-30</v>
      </c>
      <c r="G238" s="13">
        <f>IF('[1]TCE - ANEXO III - Preencher'!H247="","",'[1]TCE - ANEXO III - Preencher'!H247)</f>
        <v>45505</v>
      </c>
      <c r="H238" s="14">
        <f>'[1]TCE - ANEXO III - Preencher'!I247</f>
        <v>0</v>
      </c>
      <c r="I238" s="14">
        <f>'[1]TCE - ANEXO III - Preencher'!J247</f>
        <v>199.64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1.81</v>
      </c>
      <c r="O238" s="15">
        <f>'[1]TCE - ANEXO III - Preencher'!P247</f>
        <v>0</v>
      </c>
      <c r="P238" s="16">
        <f t="shared" si="20"/>
        <v>1.81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201.45</v>
      </c>
    </row>
    <row r="239" spans="1:28" x14ac:dyDescent="0.2">
      <c r="A239" s="8">
        <f>IFERROR(VLOOKUP(B239,'[1]DADOS (OCULTAR)'!$Q$3:$S$136,3,0),"")</f>
        <v>9767633000366</v>
      </c>
      <c r="B239" s="9" t="str">
        <f>'[1]TCE - ANEXO III - Preencher'!C248</f>
        <v>HOSPITAL ERMÍRIO COUTINHO - CG Nº 014/2022</v>
      </c>
      <c r="C239" s="10"/>
      <c r="D239" s="11" t="str">
        <f>'[1]TCE - ANEXO III - Preencher'!E248</f>
        <v>LIVIA ESTER BENTO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>
        <f>IF('[1]TCE - ANEXO III - Preencher'!H248="","",'[1]TCE - ANEXO III - Preencher'!H248)</f>
        <v>45505</v>
      </c>
      <c r="H239" s="14">
        <f>'[1]TCE - ANEXO III - Preencher'!I248</f>
        <v>0</v>
      </c>
      <c r="I239" s="14">
        <f>'[1]TCE - ANEXO III - Preencher'!J248</f>
        <v>125.23</v>
      </c>
      <c r="J239" s="14">
        <f>'[1]TCE - ANEXO III - Preencher'!K248</f>
        <v>0</v>
      </c>
      <c r="K239" s="15">
        <f>'[1]TCE - ANEXO III - Preencher'!L248</f>
        <v>105.18</v>
      </c>
      <c r="L239" s="15">
        <f>'[1]TCE - ANEXO III - Preencher'!M248</f>
        <v>7.06</v>
      </c>
      <c r="M239" s="15">
        <f t="shared" si="19"/>
        <v>98.12</v>
      </c>
      <c r="N239" s="15">
        <f>'[1]TCE - ANEXO III - Preencher'!O248</f>
        <v>1.81</v>
      </c>
      <c r="O239" s="15">
        <f>'[1]TCE - ANEXO III - Preencher'!P248</f>
        <v>0</v>
      </c>
      <c r="P239" s="16">
        <f t="shared" si="20"/>
        <v>1.81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225.16000000000003</v>
      </c>
    </row>
    <row r="240" spans="1:28" x14ac:dyDescent="0.2">
      <c r="A240" s="8">
        <f>IFERROR(VLOOKUP(B240,'[1]DADOS (OCULTAR)'!$Q$3:$S$136,3,0),"")</f>
        <v>9767633000366</v>
      </c>
      <c r="B240" s="9" t="str">
        <f>'[1]TCE - ANEXO III - Preencher'!C249</f>
        <v>HOSPITAL ERMÍRIO COUTINHO - CG Nº 014/2022</v>
      </c>
      <c r="C240" s="10"/>
      <c r="D240" s="11" t="str">
        <f>'[1]TCE - ANEXO III - Preencher'!E249</f>
        <v>LOURENCA MARIA  DE ARAUJO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3242-05</v>
      </c>
      <c r="G240" s="13">
        <f>IF('[1]TCE - ANEXO III - Preencher'!H249="","",'[1]TCE - ANEXO III - Preencher'!H249)</f>
        <v>45505</v>
      </c>
      <c r="H240" s="14">
        <f>'[1]TCE - ANEXO III - Preencher'!I249</f>
        <v>0</v>
      </c>
      <c r="I240" s="14">
        <f>'[1]TCE - ANEXO III - Preencher'!J249</f>
        <v>172.13</v>
      </c>
      <c r="J240" s="14">
        <f>'[1]TCE - ANEXO III - Preencher'!K249</f>
        <v>0</v>
      </c>
      <c r="K240" s="15">
        <f>'[1]TCE - ANEXO III - Preencher'!L249</f>
        <v>105.18</v>
      </c>
      <c r="L240" s="15">
        <f>'[1]TCE - ANEXO III - Preencher'!M249</f>
        <v>7.06</v>
      </c>
      <c r="M240" s="15">
        <f t="shared" si="19"/>
        <v>98.12</v>
      </c>
      <c r="N240" s="15">
        <f>'[1]TCE - ANEXO III - Preencher'!O249</f>
        <v>1.81</v>
      </c>
      <c r="O240" s="15">
        <f>'[1]TCE - ANEXO III - Preencher'!P249</f>
        <v>0</v>
      </c>
      <c r="P240" s="16">
        <f t="shared" si="20"/>
        <v>1.81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272.06</v>
      </c>
    </row>
    <row r="241" spans="1:28" x14ac:dyDescent="0.2">
      <c r="A241" s="8">
        <f>IFERROR(VLOOKUP(B241,'[1]DADOS (OCULTAR)'!$Q$3:$S$136,3,0),"")</f>
        <v>9767633000366</v>
      </c>
      <c r="B241" s="9" t="str">
        <f>'[1]TCE - ANEXO III - Preencher'!C250</f>
        <v>HOSPITAL ERMÍRIO COUTINHO - CG Nº 014/2022</v>
      </c>
      <c r="C241" s="10"/>
      <c r="D241" s="11" t="str">
        <f>'[1]TCE - ANEXO III - Preencher'!E250</f>
        <v>LUCAS GABRIEL DE LIMA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4110-05</v>
      </c>
      <c r="G241" s="13">
        <f>IF('[1]TCE - ANEXO III - Preencher'!H250="","",'[1]TCE - ANEXO III - Preencher'!H250)</f>
        <v>45505</v>
      </c>
      <c r="H241" s="14">
        <f>'[1]TCE - ANEXO III - Preencher'!I250</f>
        <v>0</v>
      </c>
      <c r="I241" s="14">
        <f>'[1]TCE - ANEXO III - Preencher'!J250</f>
        <v>13.26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1.81</v>
      </c>
      <c r="O241" s="15">
        <f>'[1]TCE - ANEXO III - Preencher'!P250</f>
        <v>0</v>
      </c>
      <c r="P241" s="16">
        <f t="shared" si="20"/>
        <v>1.81</v>
      </c>
      <c r="Q241" s="15">
        <f>'[1]TCE - ANEXO III - Preencher'!R250</f>
        <v>80</v>
      </c>
      <c r="R241" s="15">
        <f>'[1]TCE - ANEXO III - Preencher'!S250</f>
        <v>0</v>
      </c>
      <c r="S241" s="16">
        <f t="shared" si="21"/>
        <v>80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95.07</v>
      </c>
    </row>
    <row r="242" spans="1:28" x14ac:dyDescent="0.2">
      <c r="A242" s="8">
        <f>IFERROR(VLOOKUP(B242,'[1]DADOS (OCULTAR)'!$Q$3:$S$136,3,0),"")</f>
        <v>9767633000366</v>
      </c>
      <c r="B242" s="9" t="str">
        <f>'[1]TCE - ANEXO III - Preencher'!C251</f>
        <v>HOSPITAL ERMÍRIO COUTINHO - CG Nº 014/2022</v>
      </c>
      <c r="C242" s="10"/>
      <c r="D242" s="11" t="str">
        <f>'[1]TCE - ANEXO III - Preencher'!E251</f>
        <v>LUCICLEIDE GOMES DE ARAUJO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4110-05</v>
      </c>
      <c r="G242" s="13">
        <f>IF('[1]TCE - ANEXO III - Preencher'!H251="","",'[1]TCE - ANEXO III - Preencher'!H251)</f>
        <v>45505</v>
      </c>
      <c r="H242" s="14">
        <f>'[1]TCE - ANEXO III - Preencher'!I251</f>
        <v>0</v>
      </c>
      <c r="I242" s="14">
        <f>'[1]TCE - ANEXO III - Preencher'!J251</f>
        <v>257.62</v>
      </c>
      <c r="J242" s="14">
        <f>'[1]TCE - ANEXO III - Preencher'!K251</f>
        <v>0</v>
      </c>
      <c r="K242" s="15">
        <f>'[1]TCE - ANEXO III - Preencher'!L251</f>
        <v>105.18</v>
      </c>
      <c r="L242" s="15">
        <f>'[1]TCE - ANEXO III - Preencher'!M251</f>
        <v>7.06</v>
      </c>
      <c r="M242" s="15">
        <f t="shared" si="19"/>
        <v>98.12</v>
      </c>
      <c r="N242" s="15">
        <f>'[1]TCE - ANEXO III - Preencher'!O251</f>
        <v>1.81</v>
      </c>
      <c r="O242" s="15">
        <f>'[1]TCE - ANEXO III - Preencher'!P251</f>
        <v>0</v>
      </c>
      <c r="P242" s="16">
        <f t="shared" si="20"/>
        <v>1.81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357.55</v>
      </c>
    </row>
    <row r="243" spans="1:28" x14ac:dyDescent="0.2">
      <c r="A243" s="8">
        <f>IFERROR(VLOOKUP(B243,'[1]DADOS (OCULTAR)'!$Q$3:$S$136,3,0),"")</f>
        <v>9767633000366</v>
      </c>
      <c r="B243" s="9" t="str">
        <f>'[1]TCE - ANEXO III - Preencher'!C252</f>
        <v>HOSPITAL ERMÍRIO COUTINHO - CG Nº 014/2022</v>
      </c>
      <c r="C243" s="10"/>
      <c r="D243" s="11" t="str">
        <f>'[1]TCE - ANEXO III - Preencher'!E252</f>
        <v>LUCICLEIDE GOMES DO NASCIMENTO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45505</v>
      </c>
      <c r="H243" s="14">
        <f>'[1]TCE - ANEXO III - Preencher'!I252</f>
        <v>0</v>
      </c>
      <c r="I243" s="14">
        <f>'[1]TCE - ANEXO III - Preencher'!J252</f>
        <v>170.55</v>
      </c>
      <c r="J243" s="14">
        <f>'[1]TCE - ANEXO III - Preencher'!K252</f>
        <v>0</v>
      </c>
      <c r="K243" s="15">
        <f>'[1]TCE - ANEXO III - Preencher'!L252</f>
        <v>105.18</v>
      </c>
      <c r="L243" s="15">
        <f>'[1]TCE - ANEXO III - Preencher'!M252</f>
        <v>7.06</v>
      </c>
      <c r="M243" s="15">
        <f t="shared" si="19"/>
        <v>98.12</v>
      </c>
      <c r="N243" s="15">
        <f>'[1]TCE - ANEXO III - Preencher'!O252</f>
        <v>1.81</v>
      </c>
      <c r="O243" s="15">
        <f>'[1]TCE - ANEXO III - Preencher'!P252</f>
        <v>0</v>
      </c>
      <c r="P243" s="16">
        <f t="shared" si="20"/>
        <v>1.81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1913</v>
      </c>
      <c r="Y243" s="15">
        <f>'[1]TCE - ANEXO III - Preencher'!Z252</f>
        <v>0</v>
      </c>
      <c r="Z243" s="16">
        <f t="shared" si="23"/>
        <v>1913</v>
      </c>
      <c r="AA243" s="17" t="str">
        <f>IF('[1]TCE - ANEXO III - Preencher'!AB252="","",'[1]TCE - ANEXO III - Preencher'!AB252)</f>
        <v xml:space="preserve">ABONO ASSIS COMP </v>
      </c>
      <c r="AB243" s="15">
        <f t="shared" si="18"/>
        <v>2183.48</v>
      </c>
    </row>
    <row r="244" spans="1:28" x14ac:dyDescent="0.2">
      <c r="A244" s="8">
        <f>IFERROR(VLOOKUP(B244,'[1]DADOS (OCULTAR)'!$Q$3:$S$136,3,0),"")</f>
        <v>9767633000366</v>
      </c>
      <c r="B244" s="9" t="str">
        <f>'[1]TCE - ANEXO III - Preencher'!C253</f>
        <v>HOSPITAL ERMÍRIO COUTINHO - CG Nº 014/2022</v>
      </c>
      <c r="C244" s="10"/>
      <c r="D244" s="11" t="str">
        <f>'[1]TCE - ANEXO III - Preencher'!E253</f>
        <v>LUCILENE BATISTA DE SOUZA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45505</v>
      </c>
      <c r="H244" s="14">
        <f>'[1]TCE - ANEXO III - Preencher'!I253</f>
        <v>0</v>
      </c>
      <c r="I244" s="14">
        <f>'[1]TCE - ANEXO III - Preencher'!J253</f>
        <v>147.96</v>
      </c>
      <c r="J244" s="14">
        <f>'[1]TCE - ANEXO III - Preencher'!K253</f>
        <v>0</v>
      </c>
      <c r="K244" s="15">
        <f>'[1]TCE - ANEXO III - Preencher'!L253</f>
        <v>105.18</v>
      </c>
      <c r="L244" s="15">
        <f>'[1]TCE - ANEXO III - Preencher'!M253</f>
        <v>7.06</v>
      </c>
      <c r="M244" s="15">
        <f t="shared" si="19"/>
        <v>98.12</v>
      </c>
      <c r="N244" s="15">
        <f>'[1]TCE - ANEXO III - Preencher'!O253</f>
        <v>1.81</v>
      </c>
      <c r="O244" s="15">
        <f>'[1]TCE - ANEXO III - Preencher'!P253</f>
        <v>0</v>
      </c>
      <c r="P244" s="16">
        <f t="shared" si="20"/>
        <v>1.81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87.96</v>
      </c>
      <c r="U244" s="15">
        <f>'[1]TCE - ANEXO III - Preencher'!V253</f>
        <v>0</v>
      </c>
      <c r="V244" s="16">
        <f t="shared" si="22"/>
        <v>87.96</v>
      </c>
      <c r="W244" s="17" t="str">
        <f>IF('[1]TCE - ANEXO III - Preencher'!X253="","",'[1]TCE - ANEXO III - Preencher'!X253)</f>
        <v>AUX CRECHE</v>
      </c>
      <c r="X244" s="15">
        <f>'[1]TCE - ANEXO III - Preencher'!Y253</f>
        <v>1913</v>
      </c>
      <c r="Y244" s="15">
        <f>'[1]TCE - ANEXO III - Preencher'!Z253</f>
        <v>0</v>
      </c>
      <c r="Z244" s="16">
        <f t="shared" si="23"/>
        <v>1913</v>
      </c>
      <c r="AA244" s="17" t="str">
        <f>IF('[1]TCE - ANEXO III - Preencher'!AB253="","",'[1]TCE - ANEXO III - Preencher'!AB253)</f>
        <v xml:space="preserve">ABONO ASSIS COMP </v>
      </c>
      <c r="AB244" s="15">
        <f t="shared" si="18"/>
        <v>2248.85</v>
      </c>
    </row>
    <row r="245" spans="1:28" x14ac:dyDescent="0.2">
      <c r="A245" s="8">
        <f>IFERROR(VLOOKUP(B245,'[1]DADOS (OCULTAR)'!$Q$3:$S$136,3,0),"")</f>
        <v>9767633000366</v>
      </c>
      <c r="B245" s="9" t="str">
        <f>'[1]TCE - ANEXO III - Preencher'!C254</f>
        <v>HOSPITAL ERMÍRIO COUTINHO - CG Nº 014/2022</v>
      </c>
      <c r="C245" s="10"/>
      <c r="D245" s="11" t="str">
        <f>'[1]TCE - ANEXO III - Preencher'!E254</f>
        <v>LUCILENE DO NASCIMENTO PESSOA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>
        <f>IF('[1]TCE - ANEXO III - Preencher'!H254="","",'[1]TCE - ANEXO III - Preencher'!H254)</f>
        <v>45505</v>
      </c>
      <c r="H245" s="14">
        <f>'[1]TCE - ANEXO III - Preencher'!I254</f>
        <v>0</v>
      </c>
      <c r="I245" s="14">
        <f>'[1]TCE - ANEXO III - Preencher'!J254</f>
        <v>153.6</v>
      </c>
      <c r="J245" s="14">
        <f>'[1]TCE - ANEXO III - Preencher'!K254</f>
        <v>0</v>
      </c>
      <c r="K245" s="15">
        <f>'[1]TCE - ANEXO III - Preencher'!L254</f>
        <v>105.18</v>
      </c>
      <c r="L245" s="15">
        <f>'[1]TCE - ANEXO III - Preencher'!M254</f>
        <v>7.06</v>
      </c>
      <c r="M245" s="15">
        <f t="shared" si="19"/>
        <v>98.12</v>
      </c>
      <c r="N245" s="15">
        <f>'[1]TCE - ANEXO III - Preencher'!O254</f>
        <v>1.81</v>
      </c>
      <c r="O245" s="15">
        <f>'[1]TCE - ANEXO III - Preencher'!P254</f>
        <v>0</v>
      </c>
      <c r="P245" s="16">
        <f t="shared" si="20"/>
        <v>1.81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1913</v>
      </c>
      <c r="Y245" s="15">
        <f>'[1]TCE - ANEXO III - Preencher'!Z254</f>
        <v>0</v>
      </c>
      <c r="Z245" s="16">
        <f t="shared" si="23"/>
        <v>1913</v>
      </c>
      <c r="AA245" s="17" t="str">
        <f>IF('[1]TCE - ANEXO III - Preencher'!AB254="","",'[1]TCE - ANEXO III - Preencher'!AB254)</f>
        <v xml:space="preserve">ABONO ASSIS COMP </v>
      </c>
      <c r="AB245" s="15">
        <f t="shared" si="18"/>
        <v>2166.5300000000002</v>
      </c>
    </row>
    <row r="246" spans="1:28" x14ac:dyDescent="0.2">
      <c r="A246" s="8">
        <f>IFERROR(VLOOKUP(B246,'[1]DADOS (OCULTAR)'!$Q$3:$S$136,3,0),"")</f>
        <v>9767633000366</v>
      </c>
      <c r="B246" s="9" t="str">
        <f>'[1]TCE - ANEXO III - Preencher'!C255</f>
        <v>HOSPITAL ERMÍRIO COUTINHO - CG Nº 014/2022</v>
      </c>
      <c r="C246" s="10"/>
      <c r="D246" s="11" t="str">
        <f>'[1]TCE - ANEXO III - Preencher'!E255</f>
        <v>LUIZ BARBOSA DE SOUZA JUNIOR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4110-05</v>
      </c>
      <c r="G246" s="13">
        <f>IF('[1]TCE - ANEXO III - Preencher'!H255="","",'[1]TCE - ANEXO III - Preencher'!H255)</f>
        <v>45505</v>
      </c>
      <c r="H246" s="14">
        <f>'[1]TCE - ANEXO III - Preencher'!I255</f>
        <v>0</v>
      </c>
      <c r="I246" s="14">
        <f>'[1]TCE - ANEXO III - Preencher'!J255</f>
        <v>165.39</v>
      </c>
      <c r="J246" s="14">
        <f>'[1]TCE - ANEXO III - Preencher'!K255</f>
        <v>0</v>
      </c>
      <c r="K246" s="15">
        <f>'[1]TCE - ANEXO III - Preencher'!L255</f>
        <v>105.18</v>
      </c>
      <c r="L246" s="15">
        <f>'[1]TCE - ANEXO III - Preencher'!M255</f>
        <v>7.06</v>
      </c>
      <c r="M246" s="15">
        <f t="shared" si="19"/>
        <v>98.12</v>
      </c>
      <c r="N246" s="15">
        <f>'[1]TCE - ANEXO III - Preencher'!O255</f>
        <v>1.81</v>
      </c>
      <c r="O246" s="15">
        <f>'[1]TCE - ANEXO III - Preencher'!P255</f>
        <v>0</v>
      </c>
      <c r="P246" s="16">
        <f t="shared" si="20"/>
        <v>1.81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265.32</v>
      </c>
    </row>
    <row r="247" spans="1:28" x14ac:dyDescent="0.2">
      <c r="A247" s="8">
        <f>IFERROR(VLOOKUP(B247,'[1]DADOS (OCULTAR)'!$Q$3:$S$136,3,0),"")</f>
        <v>9767633000366</v>
      </c>
      <c r="B247" s="9" t="str">
        <f>'[1]TCE - ANEXO III - Preencher'!C256</f>
        <v>HOSPITAL ERMÍRIO COUTINHO - CG Nº 014/2022</v>
      </c>
      <c r="C247" s="10"/>
      <c r="D247" s="11" t="str">
        <f>'[1]TCE - ANEXO III - Preencher'!E256</f>
        <v>LUIZ DOMINGOS DE OLIVEIRA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45505</v>
      </c>
      <c r="H247" s="14">
        <f>'[1]TCE - ANEXO III - Preencher'!I256</f>
        <v>0</v>
      </c>
      <c r="I247" s="14">
        <f>'[1]TCE - ANEXO III - Preencher'!J256</f>
        <v>218.11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1.81</v>
      </c>
      <c r="O247" s="15">
        <f>'[1]TCE - ANEXO III - Preencher'!P256</f>
        <v>0</v>
      </c>
      <c r="P247" s="16">
        <f t="shared" si="20"/>
        <v>1.81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1913</v>
      </c>
      <c r="Y247" s="15">
        <f>'[1]TCE - ANEXO III - Preencher'!Z256</f>
        <v>0</v>
      </c>
      <c r="Z247" s="16">
        <f t="shared" si="23"/>
        <v>1913</v>
      </c>
      <c r="AA247" s="17" t="str">
        <f>IF('[1]TCE - ANEXO III - Preencher'!AB256="","",'[1]TCE - ANEXO III - Preencher'!AB256)</f>
        <v xml:space="preserve">ABONO ASSIS COMP </v>
      </c>
      <c r="AB247" s="15">
        <f t="shared" si="18"/>
        <v>2132.92</v>
      </c>
    </row>
    <row r="248" spans="1:28" x14ac:dyDescent="0.2">
      <c r="A248" s="8">
        <f>IFERROR(VLOOKUP(B248,'[1]DADOS (OCULTAR)'!$Q$3:$S$136,3,0),"")</f>
        <v>9767633000366</v>
      </c>
      <c r="B248" s="9" t="str">
        <f>'[1]TCE - ANEXO III - Preencher'!C257</f>
        <v>HOSPITAL ERMÍRIO COUTINHO - CG Nº 014/2022</v>
      </c>
      <c r="C248" s="10"/>
      <c r="D248" s="11" t="str">
        <f>'[1]TCE - ANEXO III - Preencher'!E257</f>
        <v>LUIZ FERNANDO SANTOS DA SILVEIRA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4141-05</v>
      </c>
      <c r="G248" s="13">
        <f>IF('[1]TCE - ANEXO III - Preencher'!H257="","",'[1]TCE - ANEXO III - Preencher'!H257)</f>
        <v>45505</v>
      </c>
      <c r="H248" s="14">
        <f>'[1]TCE - ANEXO III - Preencher'!I257</f>
        <v>0</v>
      </c>
      <c r="I248" s="14">
        <f>'[1]TCE - ANEXO III - Preencher'!J257</f>
        <v>172.12</v>
      </c>
      <c r="J248" s="14">
        <f>'[1]TCE - ANEXO III - Preencher'!K257</f>
        <v>0</v>
      </c>
      <c r="K248" s="15">
        <f>'[1]TCE - ANEXO III - Preencher'!L257</f>
        <v>105.18</v>
      </c>
      <c r="L248" s="15">
        <f>'[1]TCE - ANEXO III - Preencher'!M257</f>
        <v>7.06</v>
      </c>
      <c r="M248" s="15">
        <f t="shared" si="19"/>
        <v>98.12</v>
      </c>
      <c r="N248" s="15">
        <f>'[1]TCE - ANEXO III - Preencher'!O257</f>
        <v>1.81</v>
      </c>
      <c r="O248" s="15">
        <f>'[1]TCE - ANEXO III - Preencher'!P257</f>
        <v>0</v>
      </c>
      <c r="P248" s="16">
        <f t="shared" si="20"/>
        <v>1.81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272.05</v>
      </c>
    </row>
    <row r="249" spans="1:28" x14ac:dyDescent="0.2">
      <c r="A249" s="8">
        <f>IFERROR(VLOOKUP(B249,'[1]DADOS (OCULTAR)'!$Q$3:$S$136,3,0),"")</f>
        <v>9767633000366</v>
      </c>
      <c r="B249" s="9" t="str">
        <f>'[1]TCE - ANEXO III - Preencher'!C258</f>
        <v>HOSPITAL ERMÍRIO COUTINHO - CG Nº 014/2022</v>
      </c>
      <c r="C249" s="10"/>
      <c r="D249" s="11" t="str">
        <f>'[1]TCE - ANEXO III - Preencher'!E258</f>
        <v>LUZINETE MARIA LIMA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45505</v>
      </c>
      <c r="H249" s="14">
        <f>'[1]TCE - ANEXO III - Preencher'!I258</f>
        <v>0</v>
      </c>
      <c r="I249" s="14">
        <f>'[1]TCE - ANEXO III - Preencher'!J258</f>
        <v>147.96</v>
      </c>
      <c r="J249" s="14">
        <f>'[1]TCE - ANEXO III - Preencher'!K258</f>
        <v>0</v>
      </c>
      <c r="K249" s="15">
        <f>'[1]TCE - ANEXO III - Preencher'!L258</f>
        <v>105.18</v>
      </c>
      <c r="L249" s="15">
        <f>'[1]TCE - ANEXO III - Preencher'!M258</f>
        <v>7.06</v>
      </c>
      <c r="M249" s="15">
        <f t="shared" si="19"/>
        <v>98.12</v>
      </c>
      <c r="N249" s="15">
        <f>'[1]TCE - ANEXO III - Preencher'!O258</f>
        <v>1.81</v>
      </c>
      <c r="O249" s="15">
        <f>'[1]TCE - ANEXO III - Preencher'!P258</f>
        <v>0</v>
      </c>
      <c r="P249" s="16">
        <f t="shared" si="20"/>
        <v>1.81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1913</v>
      </c>
      <c r="Y249" s="15">
        <f>'[1]TCE - ANEXO III - Preencher'!Z258</f>
        <v>0</v>
      </c>
      <c r="Z249" s="16">
        <f t="shared" si="23"/>
        <v>1913</v>
      </c>
      <c r="AA249" s="17" t="str">
        <f>IF('[1]TCE - ANEXO III - Preencher'!AB258="","",'[1]TCE - ANEXO III - Preencher'!AB258)</f>
        <v xml:space="preserve">ABONO ASSIS COMP </v>
      </c>
      <c r="AB249" s="15">
        <f t="shared" si="18"/>
        <v>2160.89</v>
      </c>
    </row>
    <row r="250" spans="1:28" x14ac:dyDescent="0.2">
      <c r="A250" s="8">
        <f>IFERROR(VLOOKUP(B250,'[1]DADOS (OCULTAR)'!$Q$3:$S$136,3,0),"")</f>
        <v>9767633000366</v>
      </c>
      <c r="B250" s="9" t="str">
        <f>'[1]TCE - ANEXO III - Preencher'!C259</f>
        <v>HOSPITAL ERMÍRIO COUTINHO - CG Nº 014/2022</v>
      </c>
      <c r="C250" s="10"/>
      <c r="D250" s="11" t="str">
        <f>'[1]TCE - ANEXO III - Preencher'!E259</f>
        <v>LYSIANE PRISCILLA OLEGÁRIA SANTOS DA SILVEIRA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2251-24</v>
      </c>
      <c r="G250" s="13">
        <f>IF('[1]TCE - ANEXO III - Preencher'!H259="","",'[1]TCE - ANEXO III - Preencher'!H259)</f>
        <v>45505</v>
      </c>
      <c r="H250" s="14">
        <f>'[1]TCE - ANEXO III - Preencher'!I259</f>
        <v>0</v>
      </c>
      <c r="I250" s="14">
        <f>'[1]TCE - ANEXO III - Preencher'!J259</f>
        <v>1094.71</v>
      </c>
      <c r="J250" s="14">
        <f>'[1]TCE - ANEXO III - Preencher'!K259</f>
        <v>0</v>
      </c>
      <c r="K250" s="15">
        <f>'[1]TCE - ANEXO III - Preencher'!L259</f>
        <v>105.18</v>
      </c>
      <c r="L250" s="15">
        <f>'[1]TCE - ANEXO III - Preencher'!M259</f>
        <v>7.06</v>
      </c>
      <c r="M250" s="15">
        <f t="shared" si="19"/>
        <v>98.12</v>
      </c>
      <c r="N250" s="15">
        <f>'[1]TCE - ANEXO III - Preencher'!O259</f>
        <v>8.58</v>
      </c>
      <c r="O250" s="15">
        <f>'[1]TCE - ANEXO III - Preencher'!P259</f>
        <v>0</v>
      </c>
      <c r="P250" s="16">
        <f t="shared" si="20"/>
        <v>8.58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1201.4099999999999</v>
      </c>
    </row>
    <row r="251" spans="1:28" x14ac:dyDescent="0.2">
      <c r="A251" s="8">
        <f>IFERROR(VLOOKUP(B251,'[1]DADOS (OCULTAR)'!$Q$3:$S$136,3,0),"")</f>
        <v>9767633000366</v>
      </c>
      <c r="B251" s="9" t="str">
        <f>'[1]TCE - ANEXO III - Preencher'!C260</f>
        <v>HOSPITAL ERMÍRIO COUTINHO - CG Nº 014/2022</v>
      </c>
      <c r="C251" s="10"/>
      <c r="D251" s="11" t="str">
        <f>'[1]TCE - ANEXO III - Preencher'!E260</f>
        <v>MACERLANIA DIAS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45505</v>
      </c>
      <c r="H251" s="14">
        <f>'[1]TCE - ANEXO III - Preencher'!I260</f>
        <v>0</v>
      </c>
      <c r="I251" s="14">
        <f>'[1]TCE - ANEXO III - Preencher'!J260</f>
        <v>174.5</v>
      </c>
      <c r="J251" s="14">
        <f>'[1]TCE - ANEXO III - Preencher'!K260</f>
        <v>0</v>
      </c>
      <c r="K251" s="15">
        <f>'[1]TCE - ANEXO III - Preencher'!L260</f>
        <v>105.18</v>
      </c>
      <c r="L251" s="15">
        <f>'[1]TCE - ANEXO III - Preencher'!M260</f>
        <v>7.06</v>
      </c>
      <c r="M251" s="15">
        <f t="shared" si="19"/>
        <v>98.12</v>
      </c>
      <c r="N251" s="15">
        <f>'[1]TCE - ANEXO III - Preencher'!O260</f>
        <v>1.81</v>
      </c>
      <c r="O251" s="15">
        <f>'[1]TCE - ANEXO III - Preencher'!P260</f>
        <v>0</v>
      </c>
      <c r="P251" s="16">
        <f t="shared" si="20"/>
        <v>1.81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1913</v>
      </c>
      <c r="Y251" s="15">
        <f>'[1]TCE - ANEXO III - Preencher'!Z260</f>
        <v>0</v>
      </c>
      <c r="Z251" s="16">
        <f t="shared" si="23"/>
        <v>1913</v>
      </c>
      <c r="AA251" s="17" t="str">
        <f>IF('[1]TCE - ANEXO III - Preencher'!AB260="","",'[1]TCE - ANEXO III - Preencher'!AB260)</f>
        <v xml:space="preserve">ABONO ASSIS COMP </v>
      </c>
      <c r="AB251" s="15">
        <f t="shared" si="18"/>
        <v>2187.4299999999998</v>
      </c>
    </row>
    <row r="252" spans="1:28" x14ac:dyDescent="0.2">
      <c r="A252" s="8">
        <f>IFERROR(VLOOKUP(B252,'[1]DADOS (OCULTAR)'!$Q$3:$S$136,3,0),"")</f>
        <v>9767633000366</v>
      </c>
      <c r="B252" s="9" t="str">
        <f>'[1]TCE - ANEXO III - Preencher'!C261</f>
        <v>HOSPITAL ERMÍRIO COUTINHO - CG Nº 014/2022</v>
      </c>
      <c r="C252" s="10"/>
      <c r="D252" s="11" t="str">
        <f>'[1]TCE - ANEXO III - Preencher'!E261</f>
        <v>MADJA CAROLINA BARBOSA ARAGAO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>
        <f>IF('[1]TCE - ANEXO III - Preencher'!H261="","",'[1]TCE - ANEXO III - Preencher'!H261)</f>
        <v>45505</v>
      </c>
      <c r="H252" s="14">
        <f>'[1]TCE - ANEXO III - Preencher'!I261</f>
        <v>0</v>
      </c>
      <c r="I252" s="14">
        <f>'[1]TCE - ANEXO III - Preencher'!J261</f>
        <v>335.2</v>
      </c>
      <c r="J252" s="14">
        <f>'[1]TCE - ANEXO III - Preencher'!K261</f>
        <v>0</v>
      </c>
      <c r="K252" s="15">
        <f>'[1]TCE - ANEXO III - Preencher'!L261</f>
        <v>105.18</v>
      </c>
      <c r="L252" s="15">
        <f>'[1]TCE - ANEXO III - Preencher'!M261</f>
        <v>3.59</v>
      </c>
      <c r="M252" s="15">
        <f t="shared" si="19"/>
        <v>101.59</v>
      </c>
      <c r="N252" s="15">
        <f>'[1]TCE - ANEXO III - Preencher'!O261</f>
        <v>4.9800000000000004</v>
      </c>
      <c r="O252" s="15">
        <f>'[1]TCE - ANEXO III - Preencher'!P261</f>
        <v>0</v>
      </c>
      <c r="P252" s="16">
        <f t="shared" si="20"/>
        <v>4.9800000000000004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1466.14</v>
      </c>
      <c r="Y252" s="15">
        <f>'[1]TCE - ANEXO III - Preencher'!Z261</f>
        <v>0</v>
      </c>
      <c r="Z252" s="16">
        <f t="shared" si="23"/>
        <v>1466.14</v>
      </c>
      <c r="AA252" s="17" t="str">
        <f>IF('[1]TCE - ANEXO III - Preencher'!AB261="","",'[1]TCE - ANEXO III - Preencher'!AB261)</f>
        <v xml:space="preserve">ABONO ASSIS COMP </v>
      </c>
      <c r="AB252" s="15">
        <f t="shared" si="18"/>
        <v>1907.91</v>
      </c>
    </row>
    <row r="253" spans="1:28" x14ac:dyDescent="0.2">
      <c r="A253" s="8">
        <f>IFERROR(VLOOKUP(B253,'[1]DADOS (OCULTAR)'!$Q$3:$S$136,3,0),"")</f>
        <v>9767633000366</v>
      </c>
      <c r="B253" s="9" t="str">
        <f>'[1]TCE - ANEXO III - Preencher'!C262</f>
        <v>HOSPITAL ERMÍRIO COUTINHO - CG Nº 014/2022</v>
      </c>
      <c r="C253" s="10"/>
      <c r="D253" s="11" t="str">
        <f>'[1]TCE - ANEXO III - Preencher'!E262</f>
        <v>MARCELA DA SILVA ALVES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45505</v>
      </c>
      <c r="H253" s="14">
        <f>'[1]TCE - ANEXO III - Preencher'!I262</f>
        <v>0</v>
      </c>
      <c r="I253" s="14">
        <f>'[1]TCE - ANEXO III - Preencher'!J262</f>
        <v>142.31</v>
      </c>
      <c r="J253" s="14">
        <f>'[1]TCE - ANEXO III - Preencher'!K262</f>
        <v>0</v>
      </c>
      <c r="K253" s="15">
        <f>'[1]TCE - ANEXO III - Preencher'!L262</f>
        <v>105.18</v>
      </c>
      <c r="L253" s="15">
        <f>'[1]TCE - ANEXO III - Preencher'!M262</f>
        <v>7.06</v>
      </c>
      <c r="M253" s="15">
        <f t="shared" si="19"/>
        <v>98.12</v>
      </c>
      <c r="N253" s="15">
        <f>'[1]TCE - ANEXO III - Preencher'!O262</f>
        <v>1.81</v>
      </c>
      <c r="O253" s="15">
        <f>'[1]TCE - ANEXO III - Preencher'!P262</f>
        <v>0</v>
      </c>
      <c r="P253" s="16">
        <f t="shared" si="20"/>
        <v>1.81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1913</v>
      </c>
      <c r="Y253" s="15">
        <f>'[1]TCE - ANEXO III - Preencher'!Z262</f>
        <v>0</v>
      </c>
      <c r="Z253" s="16">
        <f t="shared" si="23"/>
        <v>1913</v>
      </c>
      <c r="AA253" s="17" t="str">
        <f>IF('[1]TCE - ANEXO III - Preencher'!AB262="","",'[1]TCE - ANEXO III - Preencher'!AB262)</f>
        <v xml:space="preserve">ABONO ASSIS COMP </v>
      </c>
      <c r="AB253" s="15">
        <f t="shared" si="18"/>
        <v>2155.2399999999998</v>
      </c>
    </row>
    <row r="254" spans="1:28" x14ac:dyDescent="0.2">
      <c r="A254" s="8">
        <f>IFERROR(VLOOKUP(B254,'[1]DADOS (OCULTAR)'!$Q$3:$S$136,3,0),"")</f>
        <v>9767633000366</v>
      </c>
      <c r="B254" s="9" t="str">
        <f>'[1]TCE - ANEXO III - Preencher'!C263</f>
        <v>HOSPITAL ERMÍRIO COUTINHO - CG Nº 014/2022</v>
      </c>
      <c r="C254" s="10"/>
      <c r="D254" s="11" t="str">
        <f>'[1]TCE - ANEXO III - Preencher'!E263</f>
        <v>MARCELO JOAQUIM DE SANTANA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5143-20</v>
      </c>
      <c r="G254" s="13">
        <f>IF('[1]TCE - ANEXO III - Preencher'!H263="","",'[1]TCE - ANEXO III - Preencher'!H263)</f>
        <v>45505</v>
      </c>
      <c r="H254" s="14">
        <f>'[1]TCE - ANEXO III - Preencher'!I263</f>
        <v>0</v>
      </c>
      <c r="I254" s="14">
        <f>'[1]TCE - ANEXO III - Preencher'!J263</f>
        <v>173.04</v>
      </c>
      <c r="J254" s="14">
        <f>'[1]TCE - ANEXO III - Preencher'!K263</f>
        <v>0</v>
      </c>
      <c r="K254" s="15">
        <f>'[1]TCE - ANEXO III - Preencher'!L263</f>
        <v>105.18</v>
      </c>
      <c r="L254" s="15">
        <f>'[1]TCE - ANEXO III - Preencher'!M263</f>
        <v>7.06</v>
      </c>
      <c r="M254" s="15">
        <f t="shared" si="19"/>
        <v>98.12</v>
      </c>
      <c r="N254" s="15">
        <f>'[1]TCE - ANEXO III - Preencher'!O263</f>
        <v>1.81</v>
      </c>
      <c r="O254" s="15">
        <f>'[1]TCE - ANEXO III - Preencher'!P263</f>
        <v>0</v>
      </c>
      <c r="P254" s="16">
        <f t="shared" si="20"/>
        <v>1.81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272.96999999999997</v>
      </c>
    </row>
    <row r="255" spans="1:28" x14ac:dyDescent="0.2">
      <c r="A255" s="8">
        <f>IFERROR(VLOOKUP(B255,'[1]DADOS (OCULTAR)'!$Q$3:$S$136,3,0),"")</f>
        <v>9767633000366</v>
      </c>
      <c r="B255" s="9" t="str">
        <f>'[1]TCE - ANEXO III - Preencher'!C264</f>
        <v>HOSPITAL ERMÍRIO COUTINHO - CG Nº 014/2022</v>
      </c>
      <c r="C255" s="10"/>
      <c r="D255" s="11" t="str">
        <f>'[1]TCE - ANEXO III - Preencher'!E264</f>
        <v>MARCIA MARIA DE ANDRADE BATISTA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1421-05</v>
      </c>
      <c r="G255" s="13">
        <f>IF('[1]TCE - ANEXO III - Preencher'!H264="","",'[1]TCE - ANEXO III - Preencher'!H264)</f>
        <v>45505</v>
      </c>
      <c r="H255" s="14">
        <f>'[1]TCE - ANEXO III - Preencher'!I264</f>
        <v>0</v>
      </c>
      <c r="I255" s="14">
        <f>'[1]TCE - ANEXO III - Preencher'!J264</f>
        <v>413.26</v>
      </c>
      <c r="J255" s="14">
        <f>'[1]TCE - ANEXO III - Preencher'!K264</f>
        <v>0</v>
      </c>
      <c r="K255" s="15">
        <f>'[1]TCE - ANEXO III - Preencher'!L264</f>
        <v>105.18</v>
      </c>
      <c r="L255" s="15">
        <f>'[1]TCE - ANEXO III - Preencher'!M264</f>
        <v>7.06</v>
      </c>
      <c r="M255" s="15">
        <f t="shared" si="19"/>
        <v>98.12</v>
      </c>
      <c r="N255" s="15">
        <f>'[1]TCE - ANEXO III - Preencher'!O264</f>
        <v>1.81</v>
      </c>
      <c r="O255" s="15">
        <f>'[1]TCE - ANEXO III - Preencher'!P264</f>
        <v>0</v>
      </c>
      <c r="P255" s="16">
        <f t="shared" si="20"/>
        <v>1.81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513.18999999999994</v>
      </c>
    </row>
    <row r="256" spans="1:28" x14ac:dyDescent="0.2">
      <c r="A256" s="8">
        <f>IFERROR(VLOOKUP(B256,'[1]DADOS (OCULTAR)'!$Q$3:$S$136,3,0),"")</f>
        <v>9767633000366</v>
      </c>
      <c r="B256" s="9" t="str">
        <f>'[1]TCE - ANEXO III - Preencher'!C265</f>
        <v>HOSPITAL ERMÍRIO COUTINHO - CG Nº 014/2022</v>
      </c>
      <c r="C256" s="10"/>
      <c r="D256" s="11" t="str">
        <f>'[1]TCE - ANEXO III - Preencher'!E265</f>
        <v>MARCIA SOARES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45505</v>
      </c>
      <c r="H256" s="14">
        <f>'[1]TCE - ANEXO III - Preencher'!I265</f>
        <v>0</v>
      </c>
      <c r="I256" s="14">
        <f>'[1]TCE - ANEXO III - Preencher'!J265</f>
        <v>142.31</v>
      </c>
      <c r="J256" s="14">
        <f>'[1]TCE - ANEXO III - Preencher'!K265</f>
        <v>0</v>
      </c>
      <c r="K256" s="15">
        <f>'[1]TCE - ANEXO III - Preencher'!L265</f>
        <v>105.18</v>
      </c>
      <c r="L256" s="15">
        <f>'[1]TCE - ANEXO III - Preencher'!M265</f>
        <v>7.06</v>
      </c>
      <c r="M256" s="15">
        <f t="shared" si="19"/>
        <v>98.12</v>
      </c>
      <c r="N256" s="15">
        <f>'[1]TCE - ANEXO III - Preencher'!O265</f>
        <v>1.81</v>
      </c>
      <c r="O256" s="15">
        <f>'[1]TCE - ANEXO III - Preencher'!P265</f>
        <v>0</v>
      </c>
      <c r="P256" s="16">
        <f t="shared" si="20"/>
        <v>1.81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1913</v>
      </c>
      <c r="Y256" s="15">
        <f>'[1]TCE - ANEXO III - Preencher'!Z265</f>
        <v>0</v>
      </c>
      <c r="Z256" s="16">
        <f t="shared" si="23"/>
        <v>1913</v>
      </c>
      <c r="AA256" s="17" t="str">
        <f>IF('[1]TCE - ANEXO III - Preencher'!AB265="","",'[1]TCE - ANEXO III - Preencher'!AB265)</f>
        <v xml:space="preserve">ABONO ASSIS COMP </v>
      </c>
      <c r="AB256" s="15">
        <f t="shared" si="18"/>
        <v>2155.2399999999998</v>
      </c>
    </row>
    <row r="257" spans="1:28" x14ac:dyDescent="0.2">
      <c r="A257" s="8">
        <f>IFERROR(VLOOKUP(B257,'[1]DADOS (OCULTAR)'!$Q$3:$S$136,3,0),"")</f>
        <v>9767633000366</v>
      </c>
      <c r="B257" s="9" t="str">
        <f>'[1]TCE - ANEXO III - Preencher'!C266</f>
        <v>HOSPITAL ERMÍRIO COUTINHO - CG Nº 014/2022</v>
      </c>
      <c r="C257" s="10"/>
      <c r="D257" s="11" t="str">
        <f>'[1]TCE - ANEXO III - Preencher'!E266</f>
        <v>MARCILIA REGINA GONCALVES DE OLIVEIRA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2251-51</v>
      </c>
      <c r="G257" s="13">
        <f>IF('[1]TCE - ANEXO III - Preencher'!H266="","",'[1]TCE - ANEXO III - Preencher'!H266)</f>
        <v>45505</v>
      </c>
      <c r="H257" s="14">
        <f>'[1]TCE - ANEXO III - Preencher'!I266</f>
        <v>0</v>
      </c>
      <c r="I257" s="14">
        <f>'[1]TCE - ANEXO III - Preencher'!J266</f>
        <v>766.2</v>
      </c>
      <c r="J257" s="14">
        <f>'[1]TCE - ANEXO III - Preencher'!K266</f>
        <v>0</v>
      </c>
      <c r="K257" s="15">
        <f>'[1]TCE - ANEXO III - Preencher'!L266</f>
        <v>105.18</v>
      </c>
      <c r="L257" s="15">
        <f>'[1]TCE - ANEXO III - Preencher'!M266</f>
        <v>7.06</v>
      </c>
      <c r="M257" s="15">
        <f t="shared" si="19"/>
        <v>98.12</v>
      </c>
      <c r="N257" s="15">
        <f>'[1]TCE - ANEXO III - Preencher'!O266</f>
        <v>8.58</v>
      </c>
      <c r="O257" s="15">
        <f>'[1]TCE - ANEXO III - Preencher'!P266</f>
        <v>0</v>
      </c>
      <c r="P257" s="16">
        <f t="shared" si="20"/>
        <v>8.58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872.90000000000009</v>
      </c>
    </row>
    <row r="258" spans="1:28" x14ac:dyDescent="0.2">
      <c r="A258" s="8">
        <f>IFERROR(VLOOKUP(B258,'[1]DADOS (OCULTAR)'!$Q$3:$S$136,3,0),"")</f>
        <v>9767633000366</v>
      </c>
      <c r="B258" s="9" t="str">
        <f>'[1]TCE - ANEXO III - Preencher'!C267</f>
        <v>HOSPITAL ERMÍRIO COUTINHO - CG Nº 014/2022</v>
      </c>
      <c r="C258" s="10"/>
      <c r="D258" s="11" t="str">
        <f>'[1]TCE - ANEXO III - Preencher'!E267</f>
        <v>MARCOS JOSE RODRIGUES CESAR DE ALBUQUERQUE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2251-25</v>
      </c>
      <c r="G258" s="13">
        <f>IF('[1]TCE - ANEXO III - Preencher'!H267="","",'[1]TCE - ANEXO III - Preencher'!H267)</f>
        <v>45505</v>
      </c>
      <c r="H258" s="14">
        <f>'[1]TCE - ANEXO III - Preencher'!I267</f>
        <v>0</v>
      </c>
      <c r="I258" s="14">
        <f>'[1]TCE - ANEXO III - Preencher'!J267</f>
        <v>842.63</v>
      </c>
      <c r="J258" s="14">
        <f>'[1]TCE - ANEXO III - Preencher'!K267</f>
        <v>0</v>
      </c>
      <c r="K258" s="15">
        <f>'[1]TCE - ANEXO III - Preencher'!L267</f>
        <v>105.18</v>
      </c>
      <c r="L258" s="15">
        <f>'[1]TCE - ANEXO III - Preencher'!M267</f>
        <v>7.06</v>
      </c>
      <c r="M258" s="15">
        <f t="shared" si="19"/>
        <v>98.12</v>
      </c>
      <c r="N258" s="15">
        <f>'[1]TCE - ANEXO III - Preencher'!O267</f>
        <v>8.58</v>
      </c>
      <c r="O258" s="15">
        <f>'[1]TCE - ANEXO III - Preencher'!P267</f>
        <v>0</v>
      </c>
      <c r="P258" s="16">
        <f t="shared" si="20"/>
        <v>8.58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949.33</v>
      </c>
    </row>
    <row r="259" spans="1:28" x14ac:dyDescent="0.2">
      <c r="A259" s="8">
        <f>IFERROR(VLOOKUP(B259,'[1]DADOS (OCULTAR)'!$Q$3:$S$136,3,0),"")</f>
        <v>9767633000366</v>
      </c>
      <c r="B259" s="9" t="str">
        <f>'[1]TCE - ANEXO III - Preencher'!C268</f>
        <v>HOSPITAL ERMÍRIO COUTINHO - CG Nº 014/2022</v>
      </c>
      <c r="C259" s="10"/>
      <c r="D259" s="11" t="str">
        <f>'[1]TCE - ANEXO III - Preencher'!E268</f>
        <v>MARIA APARECIDA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45505</v>
      </c>
      <c r="H259" s="14">
        <f>'[1]TCE - ANEXO III - Preencher'!I268</f>
        <v>0</v>
      </c>
      <c r="I259" s="14">
        <f>'[1]TCE - ANEXO III - Preencher'!J268</f>
        <v>164.9</v>
      </c>
      <c r="J259" s="14">
        <f>'[1]TCE - ANEXO III - Preencher'!K268</f>
        <v>0</v>
      </c>
      <c r="K259" s="15">
        <f>'[1]TCE - ANEXO III - Preencher'!L268</f>
        <v>105.18</v>
      </c>
      <c r="L259" s="15">
        <f>'[1]TCE - ANEXO III - Preencher'!M268</f>
        <v>7.06</v>
      </c>
      <c r="M259" s="15">
        <f t="shared" si="19"/>
        <v>98.12</v>
      </c>
      <c r="N259" s="15">
        <f>'[1]TCE - ANEXO III - Preencher'!O268</f>
        <v>1.81</v>
      </c>
      <c r="O259" s="15">
        <f>'[1]TCE - ANEXO III - Preencher'!P268</f>
        <v>0</v>
      </c>
      <c r="P259" s="16">
        <f t="shared" si="20"/>
        <v>1.81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87.96</v>
      </c>
      <c r="U259" s="15">
        <f>'[1]TCE - ANEXO III - Preencher'!V268</f>
        <v>0</v>
      </c>
      <c r="V259" s="16">
        <f t="shared" si="22"/>
        <v>87.96</v>
      </c>
      <c r="W259" s="17" t="str">
        <f>IF('[1]TCE - ANEXO III - Preencher'!X268="","",'[1]TCE - ANEXO III - Preencher'!X268)</f>
        <v>AUX CRECHE</v>
      </c>
      <c r="X259" s="15">
        <f>'[1]TCE - ANEXO III - Preencher'!Y268</f>
        <v>1913</v>
      </c>
      <c r="Y259" s="15">
        <f>'[1]TCE - ANEXO III - Preencher'!Z268</f>
        <v>0</v>
      </c>
      <c r="Z259" s="16">
        <f t="shared" si="23"/>
        <v>1913</v>
      </c>
      <c r="AA259" s="17" t="str">
        <f>IF('[1]TCE - ANEXO III - Preencher'!AB268="","",'[1]TCE - ANEXO III - Preencher'!AB268)</f>
        <v xml:space="preserve">ABONO ASSIS COMP </v>
      </c>
      <c r="AB259" s="15">
        <f t="shared" ref="AB259:AB322" si="24">H259+I259+J259+M259+P259+S259+V259+Z259</f>
        <v>2265.79</v>
      </c>
    </row>
    <row r="260" spans="1:28" x14ac:dyDescent="0.2">
      <c r="A260" s="8">
        <f>IFERROR(VLOOKUP(B260,'[1]DADOS (OCULTAR)'!$Q$3:$S$136,3,0),"")</f>
        <v>9767633000366</v>
      </c>
      <c r="B260" s="9" t="str">
        <f>'[1]TCE - ANEXO III - Preencher'!C269</f>
        <v>HOSPITAL ERMÍRIO COUTINHO - CG Nº 014/2022</v>
      </c>
      <c r="C260" s="10"/>
      <c r="D260" s="11" t="str">
        <f>'[1]TCE - ANEXO III - Preencher'!E269</f>
        <v>MARIA DA CONCEICAO COUTINHO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45505</v>
      </c>
      <c r="H260" s="14">
        <f>'[1]TCE - ANEXO III - Preencher'!I269</f>
        <v>0</v>
      </c>
      <c r="I260" s="14">
        <f>'[1]TCE - ANEXO III - Preencher'!J269</f>
        <v>147.96</v>
      </c>
      <c r="J260" s="14">
        <f>'[1]TCE - ANEXO III - Preencher'!K269</f>
        <v>0</v>
      </c>
      <c r="K260" s="15">
        <f>'[1]TCE - ANEXO III - Preencher'!L269</f>
        <v>105.18</v>
      </c>
      <c r="L260" s="15">
        <f>'[1]TCE - ANEXO III - Preencher'!M269</f>
        <v>7.06</v>
      </c>
      <c r="M260" s="15">
        <f t="shared" ref="M260:M323" si="25">K260-L260</f>
        <v>98.12</v>
      </c>
      <c r="N260" s="15">
        <f>'[1]TCE - ANEXO III - Preencher'!O269</f>
        <v>1.81</v>
      </c>
      <c r="O260" s="15">
        <f>'[1]TCE - ANEXO III - Preencher'!P269</f>
        <v>0</v>
      </c>
      <c r="P260" s="16">
        <f t="shared" ref="P260:P323" si="26">N260-O260</f>
        <v>1.81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1913</v>
      </c>
      <c r="Y260" s="15">
        <f>'[1]TCE - ANEXO III - Preencher'!Z269</f>
        <v>0</v>
      </c>
      <c r="Z260" s="16">
        <f t="shared" ref="Z260:Z323" si="29">X260-Y260</f>
        <v>1913</v>
      </c>
      <c r="AA260" s="17" t="str">
        <f>IF('[1]TCE - ANEXO III - Preencher'!AB269="","",'[1]TCE - ANEXO III - Preencher'!AB269)</f>
        <v xml:space="preserve">ABONO ASSIS COMP </v>
      </c>
      <c r="AB260" s="15">
        <f t="shared" si="24"/>
        <v>2160.89</v>
      </c>
    </row>
    <row r="261" spans="1:28" x14ac:dyDescent="0.2">
      <c r="A261" s="8">
        <f>IFERROR(VLOOKUP(B261,'[1]DADOS (OCULTAR)'!$Q$3:$S$136,3,0),"")</f>
        <v>9767633000366</v>
      </c>
      <c r="B261" s="9" t="str">
        <f>'[1]TCE - ANEXO III - Preencher'!C270</f>
        <v>HOSPITAL ERMÍRIO COUTINHO - CG Nº 014/2022</v>
      </c>
      <c r="C261" s="10"/>
      <c r="D261" s="11" t="str">
        <f>'[1]TCE - ANEXO III - Preencher'!E270</f>
        <v>MARIA DAS DORES RAMOS DE QUEIROZ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3242-05</v>
      </c>
      <c r="G261" s="13">
        <f>IF('[1]TCE - ANEXO III - Preencher'!H270="","",'[1]TCE - ANEXO III - Preencher'!H270)</f>
        <v>45505</v>
      </c>
      <c r="H261" s="14">
        <f>'[1]TCE - ANEXO III - Preencher'!I270</f>
        <v>0</v>
      </c>
      <c r="I261" s="14">
        <f>'[1]TCE - ANEXO III - Preencher'!J270</f>
        <v>172.13</v>
      </c>
      <c r="J261" s="14">
        <f>'[1]TCE - ANEXO III - Preencher'!K270</f>
        <v>0</v>
      </c>
      <c r="K261" s="15">
        <f>'[1]TCE - ANEXO III - Preencher'!L270</f>
        <v>105.18</v>
      </c>
      <c r="L261" s="15">
        <f>'[1]TCE - ANEXO III - Preencher'!M270</f>
        <v>7.06</v>
      </c>
      <c r="M261" s="15">
        <f t="shared" si="25"/>
        <v>98.12</v>
      </c>
      <c r="N261" s="15">
        <f>'[1]TCE - ANEXO III - Preencher'!O270</f>
        <v>1.81</v>
      </c>
      <c r="O261" s="15">
        <f>'[1]TCE - ANEXO III - Preencher'!P270</f>
        <v>0</v>
      </c>
      <c r="P261" s="16">
        <f t="shared" si="26"/>
        <v>1.81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272.06</v>
      </c>
    </row>
    <row r="262" spans="1:28" x14ac:dyDescent="0.2">
      <c r="A262" s="8">
        <f>IFERROR(VLOOKUP(B262,'[1]DADOS (OCULTAR)'!$Q$3:$S$136,3,0),"")</f>
        <v>9767633000366</v>
      </c>
      <c r="B262" s="9" t="str">
        <f>'[1]TCE - ANEXO III - Preencher'!C271</f>
        <v>HOSPITAL ERMÍRIO COUTINHO - CG Nº 014/2022</v>
      </c>
      <c r="C262" s="10"/>
      <c r="D262" s="11" t="str">
        <f>'[1]TCE - ANEXO III - Preencher'!E271</f>
        <v>MARIA DE FATIMA ALMEIDA VASCONCELOS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2251-24</v>
      </c>
      <c r="G262" s="13">
        <f>IF('[1]TCE - ANEXO III - Preencher'!H271="","",'[1]TCE - ANEXO III - Preencher'!H271)</f>
        <v>45505</v>
      </c>
      <c r="H262" s="14">
        <f>'[1]TCE - ANEXO III - Preencher'!I271</f>
        <v>0</v>
      </c>
      <c r="I262" s="14">
        <f>'[1]TCE - ANEXO III - Preencher'!J271</f>
        <v>910.55</v>
      </c>
      <c r="J262" s="14">
        <f>'[1]TCE - ANEXO III - Preencher'!K271</f>
        <v>0</v>
      </c>
      <c r="K262" s="15">
        <f>'[1]TCE - ANEXO III - Preencher'!L271</f>
        <v>105.18</v>
      </c>
      <c r="L262" s="15">
        <f>'[1]TCE - ANEXO III - Preencher'!M271</f>
        <v>7.06</v>
      </c>
      <c r="M262" s="15">
        <f t="shared" si="25"/>
        <v>98.12</v>
      </c>
      <c r="N262" s="15">
        <f>'[1]TCE - ANEXO III - Preencher'!O271</f>
        <v>8.58</v>
      </c>
      <c r="O262" s="15">
        <f>'[1]TCE - ANEXO III - Preencher'!P271</f>
        <v>0</v>
      </c>
      <c r="P262" s="16">
        <f t="shared" si="26"/>
        <v>8.58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1017.25</v>
      </c>
    </row>
    <row r="263" spans="1:28" x14ac:dyDescent="0.2">
      <c r="A263" s="8">
        <f>IFERROR(VLOOKUP(B263,'[1]DADOS (OCULTAR)'!$Q$3:$S$136,3,0),"")</f>
        <v>9767633000366</v>
      </c>
      <c r="B263" s="9" t="str">
        <f>'[1]TCE - ANEXO III - Preencher'!C272</f>
        <v>HOSPITAL ERMÍRIO COUTINHO - CG Nº 014/2022</v>
      </c>
      <c r="C263" s="10"/>
      <c r="D263" s="11" t="str">
        <f>'[1]TCE - ANEXO III - Preencher'!E272</f>
        <v>MARIA EDUARDA BORBA SANTOS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4110-05</v>
      </c>
      <c r="G263" s="13">
        <f>IF('[1]TCE - ANEXO III - Preencher'!H272="","",'[1]TCE - ANEXO III - Preencher'!H272)</f>
        <v>45505</v>
      </c>
      <c r="H263" s="14">
        <f>'[1]TCE - ANEXO III - Preencher'!I272</f>
        <v>0</v>
      </c>
      <c r="I263" s="14">
        <f>'[1]TCE - ANEXO III - Preencher'!J272</f>
        <v>116.56</v>
      </c>
      <c r="J263" s="14">
        <f>'[1]TCE - ANEXO III - Preencher'!K272</f>
        <v>0</v>
      </c>
      <c r="K263" s="15">
        <f>'[1]TCE - ANEXO III - Preencher'!L272</f>
        <v>105.18</v>
      </c>
      <c r="L263" s="15">
        <f>'[1]TCE - ANEXO III - Preencher'!M272</f>
        <v>7.06</v>
      </c>
      <c r="M263" s="15">
        <f t="shared" si="25"/>
        <v>98.12</v>
      </c>
      <c r="N263" s="15">
        <f>'[1]TCE - ANEXO III - Preencher'!O272</f>
        <v>1.81</v>
      </c>
      <c r="O263" s="15">
        <f>'[1]TCE - ANEXO III - Preencher'!P272</f>
        <v>0</v>
      </c>
      <c r="P263" s="16">
        <f t="shared" si="26"/>
        <v>1.81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80.95</v>
      </c>
      <c r="U263" s="15">
        <f>'[1]TCE - ANEXO III - Preencher'!V272</f>
        <v>0</v>
      </c>
      <c r="V263" s="16">
        <f t="shared" si="28"/>
        <v>80.95</v>
      </c>
      <c r="W263" s="17" t="str">
        <f>IF('[1]TCE - ANEXO III - Preencher'!X272="","",'[1]TCE - ANEXO III - Preencher'!X272)</f>
        <v>AUX CRECHE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297.44</v>
      </c>
    </row>
    <row r="264" spans="1:28" x14ac:dyDescent="0.2">
      <c r="A264" s="8">
        <f>IFERROR(VLOOKUP(B264,'[1]DADOS (OCULTAR)'!$Q$3:$S$136,3,0),"")</f>
        <v>9767633000366</v>
      </c>
      <c r="B264" s="9" t="str">
        <f>'[1]TCE - ANEXO III - Preencher'!C273</f>
        <v>HOSPITAL ERMÍRIO COUTINHO - CG Nº 014/2022</v>
      </c>
      <c r="C264" s="10"/>
      <c r="D264" s="11" t="str">
        <f>'[1]TCE - ANEXO III - Preencher'!E273</f>
        <v>MARIA EDUARDA MARQUES DE FONTES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45505</v>
      </c>
      <c r="H264" s="14">
        <f>'[1]TCE - ANEXO III - Preencher'!I273</f>
        <v>0</v>
      </c>
      <c r="I264" s="14">
        <f>'[1]TCE - ANEXO III - Preencher'!J273</f>
        <v>142.31</v>
      </c>
      <c r="J264" s="14">
        <f>'[1]TCE - ANEXO III - Preencher'!K273</f>
        <v>0</v>
      </c>
      <c r="K264" s="15">
        <f>'[1]TCE - ANEXO III - Preencher'!L273</f>
        <v>105.18</v>
      </c>
      <c r="L264" s="15">
        <f>'[1]TCE - ANEXO III - Preencher'!M273</f>
        <v>7.06</v>
      </c>
      <c r="M264" s="15">
        <f t="shared" si="25"/>
        <v>98.12</v>
      </c>
      <c r="N264" s="15">
        <f>'[1]TCE - ANEXO III - Preencher'!O273</f>
        <v>1.81</v>
      </c>
      <c r="O264" s="15">
        <f>'[1]TCE - ANEXO III - Preencher'!P273</f>
        <v>0</v>
      </c>
      <c r="P264" s="16">
        <f t="shared" si="26"/>
        <v>1.81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1913</v>
      </c>
      <c r="Y264" s="15">
        <f>'[1]TCE - ANEXO III - Preencher'!Z273</f>
        <v>0</v>
      </c>
      <c r="Z264" s="16">
        <f t="shared" si="29"/>
        <v>1913</v>
      </c>
      <c r="AA264" s="17" t="str">
        <f>IF('[1]TCE - ANEXO III - Preencher'!AB273="","",'[1]TCE - ANEXO III - Preencher'!AB273)</f>
        <v xml:space="preserve">ABONO ASSIS COMP </v>
      </c>
      <c r="AB264" s="15">
        <f t="shared" si="24"/>
        <v>2155.2399999999998</v>
      </c>
    </row>
    <row r="265" spans="1:28" x14ac:dyDescent="0.2">
      <c r="A265" s="8">
        <f>IFERROR(VLOOKUP(B265,'[1]DADOS (OCULTAR)'!$Q$3:$S$136,3,0),"")</f>
        <v>9767633000366</v>
      </c>
      <c r="B265" s="9" t="str">
        <f>'[1]TCE - ANEXO III - Preencher'!C274</f>
        <v>HOSPITAL ERMÍRIO COUTINHO - CG Nº 014/2022</v>
      </c>
      <c r="C265" s="10"/>
      <c r="D265" s="11" t="str">
        <f>'[1]TCE - ANEXO III - Preencher'!E274</f>
        <v>MARIA FLAVIA KARINA COSTA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2252-50</v>
      </c>
      <c r="G265" s="13">
        <f>IF('[1]TCE - ANEXO III - Preencher'!H274="","",'[1]TCE - ANEXO III - Preencher'!H274)</f>
        <v>45505</v>
      </c>
      <c r="H265" s="14">
        <f>'[1]TCE - ANEXO III - Preencher'!I274</f>
        <v>0</v>
      </c>
      <c r="I265" s="14">
        <f>'[1]TCE - ANEXO III - Preencher'!J274</f>
        <v>886.71</v>
      </c>
      <c r="J265" s="14">
        <f>'[1]TCE - ANEXO III - Preencher'!K274</f>
        <v>0</v>
      </c>
      <c r="K265" s="15">
        <f>'[1]TCE - ANEXO III - Preencher'!L274</f>
        <v>105.18</v>
      </c>
      <c r="L265" s="15">
        <f>'[1]TCE - ANEXO III - Preencher'!M274</f>
        <v>7.06</v>
      </c>
      <c r="M265" s="15">
        <f t="shared" si="25"/>
        <v>98.12</v>
      </c>
      <c r="N265" s="15">
        <f>'[1]TCE - ANEXO III - Preencher'!O274</f>
        <v>8.58</v>
      </c>
      <c r="O265" s="15">
        <f>'[1]TCE - ANEXO III - Preencher'!P274</f>
        <v>0</v>
      </c>
      <c r="P265" s="16">
        <f t="shared" si="26"/>
        <v>8.58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993.41000000000008</v>
      </c>
    </row>
    <row r="266" spans="1:28" x14ac:dyDescent="0.2">
      <c r="A266" s="8">
        <f>IFERROR(VLOOKUP(B266,'[1]DADOS (OCULTAR)'!$Q$3:$S$136,3,0),"")</f>
        <v>9767633000366</v>
      </c>
      <c r="B266" s="9" t="str">
        <f>'[1]TCE - ANEXO III - Preencher'!C275</f>
        <v>HOSPITAL ERMÍRIO COUTINHO - CG Nº 014/2022</v>
      </c>
      <c r="C266" s="10"/>
      <c r="D266" s="11" t="str">
        <f>'[1]TCE - ANEXO III - Preencher'!E275</f>
        <v>MARIA JOSE DA SILVA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5135-05</v>
      </c>
      <c r="G266" s="13">
        <f>IF('[1]TCE - ANEXO III - Preencher'!H275="","",'[1]TCE - ANEXO III - Preencher'!H275)</f>
        <v>45505</v>
      </c>
      <c r="H266" s="14">
        <f>'[1]TCE - ANEXO III - Preencher'!I275</f>
        <v>0</v>
      </c>
      <c r="I266" s="14">
        <f>'[1]TCE - ANEXO III - Preencher'!J275</f>
        <v>160.86000000000001</v>
      </c>
      <c r="J266" s="14">
        <f>'[1]TCE - ANEXO III - Preencher'!K275</f>
        <v>0</v>
      </c>
      <c r="K266" s="15">
        <f>'[1]TCE - ANEXO III - Preencher'!L275</f>
        <v>105.18</v>
      </c>
      <c r="L266" s="15">
        <f>'[1]TCE - ANEXO III - Preencher'!M275</f>
        <v>7.06</v>
      </c>
      <c r="M266" s="15">
        <f t="shared" si="25"/>
        <v>98.12</v>
      </c>
      <c r="N266" s="15">
        <f>'[1]TCE - ANEXO III - Preencher'!O275</f>
        <v>1.81</v>
      </c>
      <c r="O266" s="15">
        <f>'[1]TCE - ANEXO III - Preencher'!P275</f>
        <v>0</v>
      </c>
      <c r="P266" s="16">
        <f t="shared" si="26"/>
        <v>1.81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260.79000000000002</v>
      </c>
    </row>
    <row r="267" spans="1:28" x14ac:dyDescent="0.2">
      <c r="A267" s="8">
        <f>IFERROR(VLOOKUP(B267,'[1]DADOS (OCULTAR)'!$Q$3:$S$136,3,0),"")</f>
        <v>9767633000366</v>
      </c>
      <c r="B267" s="9" t="str">
        <f>'[1]TCE - ANEXO III - Preencher'!C276</f>
        <v>HOSPITAL ERMÍRIO COUTINHO - CG Nº 014/2022</v>
      </c>
      <c r="C267" s="10"/>
      <c r="D267" s="11" t="str">
        <f>'[1]TCE - ANEXO III - Preencher'!E276</f>
        <v>MARIA JOSE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5143-20</v>
      </c>
      <c r="G267" s="13">
        <f>IF('[1]TCE - ANEXO III - Preencher'!H276="","",'[1]TCE - ANEXO III - Preencher'!H276)</f>
        <v>45505</v>
      </c>
      <c r="H267" s="14">
        <f>'[1]TCE - ANEXO III - Preencher'!I276</f>
        <v>0</v>
      </c>
      <c r="I267" s="14">
        <f>'[1]TCE - ANEXO III - Preencher'!J276</f>
        <v>144.80000000000001</v>
      </c>
      <c r="J267" s="14">
        <f>'[1]TCE - ANEXO III - Preencher'!K276</f>
        <v>0</v>
      </c>
      <c r="K267" s="15">
        <f>'[1]TCE - ANEXO III - Preencher'!L276</f>
        <v>105.18</v>
      </c>
      <c r="L267" s="15">
        <f>'[1]TCE - ANEXO III - Preencher'!M276</f>
        <v>7.06</v>
      </c>
      <c r="M267" s="15">
        <f t="shared" si="25"/>
        <v>98.12</v>
      </c>
      <c r="N267" s="15">
        <f>'[1]TCE - ANEXO III - Preencher'!O276</f>
        <v>1.81</v>
      </c>
      <c r="O267" s="15">
        <f>'[1]TCE - ANEXO III - Preencher'!P276</f>
        <v>0</v>
      </c>
      <c r="P267" s="16">
        <f t="shared" si="26"/>
        <v>1.81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244.73000000000002</v>
      </c>
    </row>
    <row r="268" spans="1:28" x14ac:dyDescent="0.2">
      <c r="A268" s="8">
        <f>IFERROR(VLOOKUP(B268,'[1]DADOS (OCULTAR)'!$Q$3:$S$136,3,0),"")</f>
        <v>9767633000366</v>
      </c>
      <c r="B268" s="9" t="str">
        <f>'[1]TCE - ANEXO III - Preencher'!C277</f>
        <v>HOSPITAL ERMÍRIO COUTINHO - CG Nº 014/2022</v>
      </c>
      <c r="C268" s="10"/>
      <c r="D268" s="11" t="str">
        <f>'[1]TCE - ANEXO III - Preencher'!E277</f>
        <v>MARIA JOSE DE ALMEIDA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5143-20</v>
      </c>
      <c r="G268" s="13">
        <f>IF('[1]TCE - ANEXO III - Preencher'!H277="","",'[1]TCE - ANEXO III - Preencher'!H277)</f>
        <v>45505</v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165.67</v>
      </c>
      <c r="K268" s="15">
        <f>'[1]TCE - ANEXO III - Preencher'!L277</f>
        <v>105.18</v>
      </c>
      <c r="L268" s="15">
        <f>'[1]TCE - ANEXO III - Preencher'!M277</f>
        <v>7.06</v>
      </c>
      <c r="M268" s="15">
        <f t="shared" si="25"/>
        <v>98.12</v>
      </c>
      <c r="N268" s="15">
        <f>'[1]TCE - ANEXO III - Preencher'!O277</f>
        <v>1.81</v>
      </c>
      <c r="O268" s="15">
        <f>'[1]TCE - ANEXO III - Preencher'!P277</f>
        <v>0</v>
      </c>
      <c r="P268" s="16">
        <f t="shared" si="26"/>
        <v>1.81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265.59999999999997</v>
      </c>
    </row>
    <row r="269" spans="1:28" x14ac:dyDescent="0.2">
      <c r="A269" s="8">
        <f>IFERROR(VLOOKUP(B269,'[1]DADOS (OCULTAR)'!$Q$3:$S$136,3,0),"")</f>
        <v>9767633000366</v>
      </c>
      <c r="B269" s="9" t="str">
        <f>'[1]TCE - ANEXO III - Preencher'!C278</f>
        <v>HOSPITAL ERMÍRIO COUTINHO - CG Nº 014/2022</v>
      </c>
      <c r="C269" s="10"/>
      <c r="D269" s="11" t="str">
        <f>'[1]TCE - ANEXO III - Preencher'!E278</f>
        <v>MARIA JOSE PESSOA DE ARAUJO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45505</v>
      </c>
      <c r="H269" s="14">
        <f>'[1]TCE - ANEXO III - Preencher'!I278</f>
        <v>0</v>
      </c>
      <c r="I269" s="14">
        <f>'[1]TCE - ANEXO III - Preencher'!J278</f>
        <v>166.03</v>
      </c>
      <c r="J269" s="14">
        <f>'[1]TCE - ANEXO III - Preencher'!K278</f>
        <v>0</v>
      </c>
      <c r="K269" s="15">
        <f>'[1]TCE - ANEXO III - Preencher'!L278</f>
        <v>105.18</v>
      </c>
      <c r="L269" s="15">
        <f>'[1]TCE - ANEXO III - Preencher'!M278</f>
        <v>7.06</v>
      </c>
      <c r="M269" s="15">
        <f t="shared" si="25"/>
        <v>98.12</v>
      </c>
      <c r="N269" s="15">
        <f>'[1]TCE - ANEXO III - Preencher'!O278</f>
        <v>1.81</v>
      </c>
      <c r="O269" s="15">
        <f>'[1]TCE - ANEXO III - Preencher'!P278</f>
        <v>0</v>
      </c>
      <c r="P269" s="16">
        <f t="shared" si="26"/>
        <v>1.81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1913</v>
      </c>
      <c r="Y269" s="15">
        <f>'[1]TCE - ANEXO III - Preencher'!Z278</f>
        <v>0</v>
      </c>
      <c r="Z269" s="16">
        <f t="shared" si="29"/>
        <v>1913</v>
      </c>
      <c r="AA269" s="17" t="str">
        <f>IF('[1]TCE - ANEXO III - Preencher'!AB278="","",'[1]TCE - ANEXO III - Preencher'!AB278)</f>
        <v xml:space="preserve">ABONO ASSIS COMP </v>
      </c>
      <c r="AB269" s="15">
        <f t="shared" si="24"/>
        <v>2178.96</v>
      </c>
    </row>
    <row r="270" spans="1:28" x14ac:dyDescent="0.2">
      <c r="A270" s="8">
        <f>IFERROR(VLOOKUP(B270,'[1]DADOS (OCULTAR)'!$Q$3:$S$136,3,0),"")</f>
        <v>9767633000366</v>
      </c>
      <c r="B270" s="9" t="str">
        <f>'[1]TCE - ANEXO III - Preencher'!C279</f>
        <v>HOSPITAL ERMÍRIO COUTINHO - CG Nº 014/2022</v>
      </c>
      <c r="C270" s="10"/>
      <c r="D270" s="11" t="str">
        <f>'[1]TCE - ANEXO III - Preencher'!E279</f>
        <v>MARIA LEONOR DE ANDRADE GOMES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45505</v>
      </c>
      <c r="H270" s="14">
        <f>'[1]TCE - ANEXO III - Preencher'!I279</f>
        <v>0</v>
      </c>
      <c r="I270" s="14">
        <f>'[1]TCE - ANEXO III - Preencher'!J279</f>
        <v>150.22</v>
      </c>
      <c r="J270" s="14">
        <f>'[1]TCE - ANEXO III - Preencher'!K279</f>
        <v>0</v>
      </c>
      <c r="K270" s="15">
        <f>'[1]TCE - ANEXO III - Preencher'!L279</f>
        <v>105.18</v>
      </c>
      <c r="L270" s="15">
        <f>'[1]TCE - ANEXO III - Preencher'!M279</f>
        <v>7.06</v>
      </c>
      <c r="M270" s="15">
        <f t="shared" si="25"/>
        <v>98.12</v>
      </c>
      <c r="N270" s="15">
        <f>'[1]TCE - ANEXO III - Preencher'!O279</f>
        <v>1.81</v>
      </c>
      <c r="O270" s="15">
        <f>'[1]TCE - ANEXO III - Preencher'!P279</f>
        <v>0</v>
      </c>
      <c r="P270" s="16">
        <f t="shared" si="26"/>
        <v>1.81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250.15</v>
      </c>
    </row>
    <row r="271" spans="1:28" x14ac:dyDescent="0.2">
      <c r="A271" s="8">
        <f>IFERROR(VLOOKUP(B271,'[1]DADOS (OCULTAR)'!$Q$3:$S$136,3,0),"")</f>
        <v>9767633000366</v>
      </c>
      <c r="B271" s="9" t="str">
        <f>'[1]TCE - ANEXO III - Preencher'!C280</f>
        <v>HOSPITAL ERMÍRIO COUTINHO - CG Nº 014/2022</v>
      </c>
      <c r="C271" s="10"/>
      <c r="D271" s="11" t="str">
        <f>'[1]TCE - ANEXO III - Preencher'!E280</f>
        <v>MARIA LUCIA DAS NEVES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45505</v>
      </c>
      <c r="H271" s="14">
        <f>'[1]TCE - ANEXO III - Preencher'!I280</f>
        <v>0</v>
      </c>
      <c r="I271" s="14">
        <f>'[1]TCE - ANEXO III - Preencher'!J280</f>
        <v>153.6</v>
      </c>
      <c r="J271" s="14">
        <f>'[1]TCE - ANEXO III - Preencher'!K280</f>
        <v>0</v>
      </c>
      <c r="K271" s="15">
        <f>'[1]TCE - ANEXO III - Preencher'!L280</f>
        <v>105.18</v>
      </c>
      <c r="L271" s="15">
        <f>'[1]TCE - ANEXO III - Preencher'!M280</f>
        <v>7.06</v>
      </c>
      <c r="M271" s="15">
        <f t="shared" si="25"/>
        <v>98.12</v>
      </c>
      <c r="N271" s="15">
        <f>'[1]TCE - ANEXO III - Preencher'!O280</f>
        <v>1.81</v>
      </c>
      <c r="O271" s="15">
        <f>'[1]TCE - ANEXO III - Preencher'!P280</f>
        <v>0</v>
      </c>
      <c r="P271" s="16">
        <f t="shared" si="26"/>
        <v>1.81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1913</v>
      </c>
      <c r="Y271" s="15">
        <f>'[1]TCE - ANEXO III - Preencher'!Z280</f>
        <v>0</v>
      </c>
      <c r="Z271" s="16">
        <f t="shared" si="29"/>
        <v>1913</v>
      </c>
      <c r="AA271" s="17" t="str">
        <f>IF('[1]TCE - ANEXO III - Preencher'!AB280="","",'[1]TCE - ANEXO III - Preencher'!AB280)</f>
        <v xml:space="preserve">ABONO ASSIS COMP </v>
      </c>
      <c r="AB271" s="15">
        <f t="shared" si="24"/>
        <v>2166.5300000000002</v>
      </c>
    </row>
    <row r="272" spans="1:28" x14ac:dyDescent="0.2">
      <c r="A272" s="8">
        <f>IFERROR(VLOOKUP(B272,'[1]DADOS (OCULTAR)'!$Q$3:$S$136,3,0),"")</f>
        <v>9767633000366</v>
      </c>
      <c r="B272" s="9" t="str">
        <f>'[1]TCE - ANEXO III - Preencher'!C281</f>
        <v>HOSPITAL ERMÍRIO COUTINHO - CG Nº 014/2022</v>
      </c>
      <c r="C272" s="10"/>
      <c r="D272" s="11" t="str">
        <f>'[1]TCE - ANEXO III - Preencher'!E281</f>
        <v>MARIA ROSILENE DE SOUZA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5143-20</v>
      </c>
      <c r="G272" s="13">
        <f>IF('[1]TCE - ANEXO III - Preencher'!H281="","",'[1]TCE - ANEXO III - Preencher'!H281)</f>
        <v>45505</v>
      </c>
      <c r="H272" s="14">
        <f>'[1]TCE - ANEXO III - Preencher'!I281</f>
        <v>0</v>
      </c>
      <c r="I272" s="14">
        <f>'[1]TCE - ANEXO III - Preencher'!J281</f>
        <v>150.44999999999999</v>
      </c>
      <c r="J272" s="14">
        <f>'[1]TCE - ANEXO III - Preencher'!K281</f>
        <v>0</v>
      </c>
      <c r="K272" s="15">
        <f>'[1]TCE - ANEXO III - Preencher'!L281</f>
        <v>105.18</v>
      </c>
      <c r="L272" s="15">
        <f>'[1]TCE - ANEXO III - Preencher'!M281</f>
        <v>7.06</v>
      </c>
      <c r="M272" s="15">
        <f t="shared" si="25"/>
        <v>98.12</v>
      </c>
      <c r="N272" s="15">
        <f>'[1]TCE - ANEXO III - Preencher'!O281</f>
        <v>1.81</v>
      </c>
      <c r="O272" s="15">
        <f>'[1]TCE - ANEXO III - Preencher'!P281</f>
        <v>0</v>
      </c>
      <c r="P272" s="16">
        <f t="shared" si="26"/>
        <v>1.81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250.38</v>
      </c>
    </row>
    <row r="273" spans="1:28" x14ac:dyDescent="0.2">
      <c r="A273" s="8">
        <f>IFERROR(VLOOKUP(B273,'[1]DADOS (OCULTAR)'!$Q$3:$S$136,3,0),"")</f>
        <v>9767633000366</v>
      </c>
      <c r="B273" s="9" t="str">
        <f>'[1]TCE - ANEXO III - Preencher'!C282</f>
        <v>HOSPITAL ERMÍRIO COUTINHO - CG Nº 014/2022</v>
      </c>
      <c r="C273" s="10"/>
      <c r="D273" s="11" t="str">
        <f>'[1]TCE - ANEXO III - Preencher'!E282</f>
        <v>MARIANA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5143-20</v>
      </c>
      <c r="G273" s="13">
        <f>IF('[1]TCE - ANEXO III - Preencher'!H282="","",'[1]TCE - ANEXO III - Preencher'!H282)</f>
        <v>45505</v>
      </c>
      <c r="H273" s="14">
        <f>'[1]TCE - ANEXO III - Preencher'!I282</f>
        <v>0</v>
      </c>
      <c r="I273" s="14">
        <f>'[1]TCE - ANEXO III - Preencher'!J282</f>
        <v>166.5</v>
      </c>
      <c r="J273" s="14">
        <f>'[1]TCE - ANEXO III - Preencher'!K282</f>
        <v>0</v>
      </c>
      <c r="K273" s="15">
        <f>'[1]TCE - ANEXO III - Preencher'!L282</f>
        <v>105.18</v>
      </c>
      <c r="L273" s="15">
        <f>'[1]TCE - ANEXO III - Preencher'!M282</f>
        <v>7.06</v>
      </c>
      <c r="M273" s="15">
        <f t="shared" si="25"/>
        <v>98.12</v>
      </c>
      <c r="N273" s="15">
        <f>'[1]TCE - ANEXO III - Preencher'!O282</f>
        <v>1.81</v>
      </c>
      <c r="O273" s="15">
        <f>'[1]TCE - ANEXO III - Preencher'!P282</f>
        <v>0</v>
      </c>
      <c r="P273" s="16">
        <f t="shared" si="26"/>
        <v>1.81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266.43</v>
      </c>
    </row>
    <row r="274" spans="1:28" x14ac:dyDescent="0.2">
      <c r="A274" s="8">
        <f>IFERROR(VLOOKUP(B274,'[1]DADOS (OCULTAR)'!$Q$3:$S$136,3,0),"")</f>
        <v>9767633000366</v>
      </c>
      <c r="B274" s="9" t="str">
        <f>'[1]TCE - ANEXO III - Preencher'!C283</f>
        <v>HOSPITAL ERMÍRIO COUTINHO - CG Nº 014/2022</v>
      </c>
      <c r="C274" s="10"/>
      <c r="D274" s="11" t="str">
        <f>'[1]TCE - ANEXO III - Preencher'!E283</f>
        <v>MARIANA MEDEIROS GOMES PEIXOTO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4101-05</v>
      </c>
      <c r="G274" s="13">
        <f>IF('[1]TCE - ANEXO III - Preencher'!H283="","",'[1]TCE - ANEXO III - Preencher'!H283)</f>
        <v>45505</v>
      </c>
      <c r="H274" s="14">
        <f>'[1]TCE - ANEXO III - Preencher'!I283</f>
        <v>0</v>
      </c>
      <c r="I274" s="14">
        <f>'[1]TCE - ANEXO III - Preencher'!J283</f>
        <v>353.91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1.81</v>
      </c>
      <c r="O274" s="15">
        <f>'[1]TCE - ANEXO III - Preencher'!P283</f>
        <v>0</v>
      </c>
      <c r="P274" s="16">
        <f t="shared" si="26"/>
        <v>1.81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355.72</v>
      </c>
    </row>
    <row r="275" spans="1:28" x14ac:dyDescent="0.2">
      <c r="A275" s="8">
        <f>IFERROR(VLOOKUP(B275,'[1]DADOS (OCULTAR)'!$Q$3:$S$136,3,0),"")</f>
        <v>9767633000366</v>
      </c>
      <c r="B275" s="9" t="str">
        <f>'[1]TCE - ANEXO III - Preencher'!C284</f>
        <v>HOSPITAL ERMÍRIO COUTINHO - CG Nº 014/2022</v>
      </c>
      <c r="C275" s="10"/>
      <c r="D275" s="11" t="str">
        <f>'[1]TCE - ANEXO III - Preencher'!E284</f>
        <v>MARILIA DA SILVA OLIVEIRA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45505</v>
      </c>
      <c r="H275" s="14">
        <f>'[1]TCE - ANEXO III - Preencher'!I284</f>
        <v>0</v>
      </c>
      <c r="I275" s="14">
        <f>'[1]TCE - ANEXO III - Preencher'!J284</f>
        <v>153.6</v>
      </c>
      <c r="J275" s="14">
        <f>'[1]TCE - ANEXO III - Preencher'!K284</f>
        <v>0</v>
      </c>
      <c r="K275" s="15">
        <f>'[1]TCE - ANEXO III - Preencher'!L284</f>
        <v>105.18</v>
      </c>
      <c r="L275" s="15">
        <f>'[1]TCE - ANEXO III - Preencher'!M284</f>
        <v>7.06</v>
      </c>
      <c r="M275" s="15">
        <f t="shared" si="25"/>
        <v>98.12</v>
      </c>
      <c r="N275" s="15">
        <f>'[1]TCE - ANEXO III - Preencher'!O284</f>
        <v>1.81</v>
      </c>
      <c r="O275" s="15">
        <f>'[1]TCE - ANEXO III - Preencher'!P284</f>
        <v>0</v>
      </c>
      <c r="P275" s="16">
        <f t="shared" si="26"/>
        <v>1.81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1913</v>
      </c>
      <c r="Y275" s="15">
        <f>'[1]TCE - ANEXO III - Preencher'!Z284</f>
        <v>0</v>
      </c>
      <c r="Z275" s="16">
        <f t="shared" si="29"/>
        <v>1913</v>
      </c>
      <c r="AA275" s="17" t="str">
        <f>IF('[1]TCE - ANEXO III - Preencher'!AB284="","",'[1]TCE - ANEXO III - Preencher'!AB284)</f>
        <v xml:space="preserve">ABONO ASSIS COMP </v>
      </c>
      <c r="AB275" s="15">
        <f t="shared" si="24"/>
        <v>2166.5300000000002</v>
      </c>
    </row>
    <row r="276" spans="1:28" x14ac:dyDescent="0.2">
      <c r="A276" s="8">
        <f>IFERROR(VLOOKUP(B276,'[1]DADOS (OCULTAR)'!$Q$3:$S$136,3,0),"")</f>
        <v>9767633000366</v>
      </c>
      <c r="B276" s="9" t="str">
        <f>'[1]TCE - ANEXO III - Preencher'!C285</f>
        <v>HOSPITAL ERMÍRIO COUTINHO - CG Nº 014/2022</v>
      </c>
      <c r="C276" s="10"/>
      <c r="D276" s="11" t="str">
        <f>'[1]TCE - ANEXO III - Preencher'!E285</f>
        <v>MARILIA NATALY DE BRITO OLIVEIRA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>
        <f>IF('[1]TCE - ANEXO III - Preencher'!H285="","",'[1]TCE - ANEXO III - Preencher'!H285)</f>
        <v>45505</v>
      </c>
      <c r="H276" s="14">
        <f>'[1]TCE - ANEXO III - Preencher'!I285</f>
        <v>0</v>
      </c>
      <c r="I276" s="14">
        <f>'[1]TCE - ANEXO III - Preencher'!J285</f>
        <v>228.68</v>
      </c>
      <c r="J276" s="14">
        <f>'[1]TCE - ANEXO III - Preencher'!K285</f>
        <v>0</v>
      </c>
      <c r="K276" s="15">
        <f>'[1]TCE - ANEXO III - Preencher'!L285</f>
        <v>105.18</v>
      </c>
      <c r="L276" s="15">
        <f>'[1]TCE - ANEXO III - Preencher'!M285</f>
        <v>2.79</v>
      </c>
      <c r="M276" s="15">
        <f t="shared" si="25"/>
        <v>102.39</v>
      </c>
      <c r="N276" s="15">
        <f>'[1]TCE - ANEXO III - Preencher'!O285</f>
        <v>4.9800000000000004</v>
      </c>
      <c r="O276" s="15">
        <f>'[1]TCE - ANEXO III - Preencher'!P285</f>
        <v>0</v>
      </c>
      <c r="P276" s="16">
        <f t="shared" si="26"/>
        <v>4.9800000000000004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120.26</v>
      </c>
      <c r="U276" s="15">
        <f>'[1]TCE - ANEXO III - Preencher'!V285</f>
        <v>0</v>
      </c>
      <c r="V276" s="16">
        <f t="shared" si="28"/>
        <v>120.26</v>
      </c>
      <c r="W276" s="17" t="str">
        <f>IF('[1]TCE - ANEXO III - Preencher'!X285="","",'[1]TCE - ANEXO III - Preencher'!X285)</f>
        <v>AUX CRECHE</v>
      </c>
      <c r="X276" s="15">
        <f>'[1]TCE - ANEXO III - Preencher'!Y285</f>
        <v>2459.15</v>
      </c>
      <c r="Y276" s="15">
        <f>'[1]TCE - ANEXO III - Preencher'!Z285</f>
        <v>0</v>
      </c>
      <c r="Z276" s="16">
        <f t="shared" si="29"/>
        <v>2459.15</v>
      </c>
      <c r="AA276" s="17" t="str">
        <f>IF('[1]TCE - ANEXO III - Preencher'!AB285="","",'[1]TCE - ANEXO III - Preencher'!AB285)</f>
        <v xml:space="preserve">ABONO ASSIS COMP </v>
      </c>
      <c r="AB276" s="15">
        <f t="shared" si="24"/>
        <v>2915.46</v>
      </c>
    </row>
    <row r="277" spans="1:28" x14ac:dyDescent="0.2">
      <c r="A277" s="8">
        <f>IFERROR(VLOOKUP(B277,'[1]DADOS (OCULTAR)'!$Q$3:$S$136,3,0),"")</f>
        <v>9767633000366</v>
      </c>
      <c r="B277" s="9" t="str">
        <f>'[1]TCE - ANEXO III - Preencher'!C286</f>
        <v>HOSPITAL ERMÍRIO COUTINHO - CG Nº 014/2022</v>
      </c>
      <c r="C277" s="10"/>
      <c r="D277" s="11" t="str">
        <f>'[1]TCE - ANEXO III - Preencher'!E286</f>
        <v>MARINETE MARIA DA CONCEICAO ANTONIO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5143-20</v>
      </c>
      <c r="G277" s="13">
        <f>IF('[1]TCE - ANEXO III - Preencher'!H286="","",'[1]TCE - ANEXO III - Preencher'!H286)</f>
        <v>45505</v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1.81</v>
      </c>
      <c r="O277" s="15">
        <f>'[1]TCE - ANEXO III - Preencher'!P286</f>
        <v>0</v>
      </c>
      <c r="P277" s="16">
        <f t="shared" si="26"/>
        <v>1.81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1.81</v>
      </c>
    </row>
    <row r="278" spans="1:28" x14ac:dyDescent="0.2">
      <c r="A278" s="8">
        <f>IFERROR(VLOOKUP(B278,'[1]DADOS (OCULTAR)'!$Q$3:$S$136,3,0),"")</f>
        <v>9767633000366</v>
      </c>
      <c r="B278" s="9" t="str">
        <f>'[1]TCE - ANEXO III - Preencher'!C287</f>
        <v>HOSPITAL ERMÍRIO COUTINHO - CG Nº 014/2022</v>
      </c>
      <c r="C278" s="10"/>
      <c r="D278" s="11" t="str">
        <f>'[1]TCE - ANEXO III - Preencher'!E287</f>
        <v>MARINA DIAS DELFINO DOS SANTOS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45505</v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165.67</v>
      </c>
      <c r="K278" s="15">
        <f>'[1]TCE - ANEXO III - Preencher'!L287</f>
        <v>105.18</v>
      </c>
      <c r="L278" s="15">
        <f>'[1]TCE - ANEXO III - Preencher'!M287</f>
        <v>7.06</v>
      </c>
      <c r="M278" s="15">
        <f t="shared" si="25"/>
        <v>98.12</v>
      </c>
      <c r="N278" s="15">
        <f>'[1]TCE - ANEXO III - Preencher'!O287</f>
        <v>1.81</v>
      </c>
      <c r="O278" s="15">
        <f>'[1]TCE - ANEXO III - Preencher'!P287</f>
        <v>0</v>
      </c>
      <c r="P278" s="16">
        <f t="shared" si="26"/>
        <v>1.81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1913</v>
      </c>
      <c r="Y278" s="15">
        <f>'[1]TCE - ANEXO III - Preencher'!Z287</f>
        <v>0</v>
      </c>
      <c r="Z278" s="16">
        <f t="shared" si="29"/>
        <v>1913</v>
      </c>
      <c r="AA278" s="17" t="str">
        <f>IF('[1]TCE - ANEXO III - Preencher'!AB287="","",'[1]TCE - ANEXO III - Preencher'!AB287)</f>
        <v xml:space="preserve">ABONO ASSIS COMP </v>
      </c>
      <c r="AB278" s="15">
        <f t="shared" si="24"/>
        <v>2178.6</v>
      </c>
    </row>
    <row r="279" spans="1:28" x14ac:dyDescent="0.2">
      <c r="A279" s="8">
        <f>IFERROR(VLOOKUP(B279,'[1]DADOS (OCULTAR)'!$Q$3:$S$136,3,0),"")</f>
        <v>9767633000366</v>
      </c>
      <c r="B279" s="9" t="str">
        <f>'[1]TCE - ANEXO III - Preencher'!C288</f>
        <v>HOSPITAL ERMÍRIO COUTINHO - CG Nº 014/2022</v>
      </c>
      <c r="C279" s="10"/>
      <c r="D279" s="11" t="str">
        <f>'[1]TCE - ANEXO III - Preencher'!E288</f>
        <v>MARLOS BERGAMASCO NOBREGA</v>
      </c>
      <c r="E279" s="9" t="str">
        <f>IF('[1]TCE - ANEXO III - Preencher'!F288="4 - Assistência Odontológica","2 - Outros Profissionais da Saúde",'[1]TCE - ANEXO III - Preencher'!F288)</f>
        <v>1 - Médico</v>
      </c>
      <c r="F279" s="12" t="str">
        <f>'[1]TCE - ANEXO III - Preencher'!G288</f>
        <v>2251-51</v>
      </c>
      <c r="G279" s="13">
        <f>IF('[1]TCE - ANEXO III - Preencher'!H288="","",'[1]TCE - ANEXO III - Preencher'!H288)</f>
        <v>45505</v>
      </c>
      <c r="H279" s="14">
        <f>'[1]TCE - ANEXO III - Preencher'!I288</f>
        <v>0</v>
      </c>
      <c r="I279" s="14">
        <f>'[1]TCE - ANEXO III - Preencher'!J288</f>
        <v>901.9</v>
      </c>
      <c r="J279" s="14">
        <f>'[1]TCE - ANEXO III - Preencher'!K288</f>
        <v>0</v>
      </c>
      <c r="K279" s="15">
        <f>'[1]TCE - ANEXO III - Preencher'!L288</f>
        <v>105.18</v>
      </c>
      <c r="L279" s="15">
        <f>'[1]TCE - ANEXO III - Preencher'!M288</f>
        <v>7.06</v>
      </c>
      <c r="M279" s="15">
        <f t="shared" si="25"/>
        <v>98.12</v>
      </c>
      <c r="N279" s="15">
        <f>'[1]TCE - ANEXO III - Preencher'!O288</f>
        <v>8.58</v>
      </c>
      <c r="O279" s="15">
        <f>'[1]TCE - ANEXO III - Preencher'!P288</f>
        <v>0</v>
      </c>
      <c r="P279" s="16">
        <f t="shared" si="26"/>
        <v>8.58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1008.6</v>
      </c>
    </row>
    <row r="280" spans="1:28" x14ac:dyDescent="0.2">
      <c r="A280" s="8">
        <f>IFERROR(VLOOKUP(B280,'[1]DADOS (OCULTAR)'!$Q$3:$S$136,3,0),"")</f>
        <v>9767633000366</v>
      </c>
      <c r="B280" s="9" t="str">
        <f>'[1]TCE - ANEXO III - Preencher'!C289</f>
        <v>HOSPITAL ERMÍRIO COUTINHO - CG Nº 014/2022</v>
      </c>
      <c r="C280" s="10"/>
      <c r="D280" s="11" t="str">
        <f>'[1]TCE - ANEXO III - Preencher'!E289</f>
        <v>MARLUCE CONSTANTINO DA SILVA LIRA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45505</v>
      </c>
      <c r="H280" s="14">
        <f>'[1]TCE - ANEXO III - Preencher'!I289</f>
        <v>0</v>
      </c>
      <c r="I280" s="14">
        <f>'[1]TCE - ANEXO III - Preencher'!J289</f>
        <v>171.68</v>
      </c>
      <c r="J280" s="14">
        <f>'[1]TCE - ANEXO III - Preencher'!K289</f>
        <v>0</v>
      </c>
      <c r="K280" s="15">
        <f>'[1]TCE - ANEXO III - Preencher'!L289</f>
        <v>105.18</v>
      </c>
      <c r="L280" s="15">
        <f>'[1]TCE - ANEXO III - Preencher'!M289</f>
        <v>7.06</v>
      </c>
      <c r="M280" s="15">
        <f t="shared" si="25"/>
        <v>98.12</v>
      </c>
      <c r="N280" s="15">
        <f>'[1]TCE - ANEXO III - Preencher'!O289</f>
        <v>1.81</v>
      </c>
      <c r="O280" s="15">
        <f>'[1]TCE - ANEXO III - Preencher'!P289</f>
        <v>0</v>
      </c>
      <c r="P280" s="16">
        <f t="shared" si="26"/>
        <v>1.81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1913</v>
      </c>
      <c r="Y280" s="15">
        <f>'[1]TCE - ANEXO III - Preencher'!Z289</f>
        <v>0</v>
      </c>
      <c r="Z280" s="16">
        <f t="shared" si="29"/>
        <v>1913</v>
      </c>
      <c r="AA280" s="17" t="str">
        <f>IF('[1]TCE - ANEXO III - Preencher'!AB289="","",'[1]TCE - ANEXO III - Preencher'!AB289)</f>
        <v xml:space="preserve">ABONO ASSIS COMP </v>
      </c>
      <c r="AB280" s="15">
        <f t="shared" si="24"/>
        <v>2184.61</v>
      </c>
    </row>
    <row r="281" spans="1:28" x14ac:dyDescent="0.2">
      <c r="A281" s="8">
        <f>IFERROR(VLOOKUP(B281,'[1]DADOS (OCULTAR)'!$Q$3:$S$136,3,0),"")</f>
        <v>9767633000366</v>
      </c>
      <c r="B281" s="9" t="str">
        <f>'[1]TCE - ANEXO III - Preencher'!C290</f>
        <v>HOSPITAL ERMÍRIO COUTINHO - CG Nº 014/2022</v>
      </c>
      <c r="C281" s="10"/>
      <c r="D281" s="11" t="str">
        <f>'[1]TCE - ANEXO III - Preencher'!E290</f>
        <v>MARLUCE MARIA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45505</v>
      </c>
      <c r="H281" s="14">
        <f>'[1]TCE - ANEXO III - Preencher'!I290</f>
        <v>0</v>
      </c>
      <c r="I281" s="14">
        <f>'[1]TCE - ANEXO III - Preencher'!J290</f>
        <v>147.96</v>
      </c>
      <c r="J281" s="14">
        <f>'[1]TCE - ANEXO III - Preencher'!K290</f>
        <v>0</v>
      </c>
      <c r="K281" s="15">
        <f>'[1]TCE - ANEXO III - Preencher'!L290</f>
        <v>105.18</v>
      </c>
      <c r="L281" s="15">
        <f>'[1]TCE - ANEXO III - Preencher'!M290</f>
        <v>7.06</v>
      </c>
      <c r="M281" s="15">
        <f t="shared" si="25"/>
        <v>98.12</v>
      </c>
      <c r="N281" s="15">
        <f>'[1]TCE - ANEXO III - Preencher'!O290</f>
        <v>1.81</v>
      </c>
      <c r="O281" s="15">
        <f>'[1]TCE - ANEXO III - Preencher'!P290</f>
        <v>0</v>
      </c>
      <c r="P281" s="16">
        <f t="shared" si="26"/>
        <v>1.81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1913</v>
      </c>
      <c r="Y281" s="15">
        <f>'[1]TCE - ANEXO III - Preencher'!Z290</f>
        <v>0</v>
      </c>
      <c r="Z281" s="16">
        <f t="shared" si="29"/>
        <v>1913</v>
      </c>
      <c r="AA281" s="17" t="str">
        <f>IF('[1]TCE - ANEXO III - Preencher'!AB290="","",'[1]TCE - ANEXO III - Preencher'!AB290)</f>
        <v xml:space="preserve">ABONO ASSIS COMP </v>
      </c>
      <c r="AB281" s="15">
        <f t="shared" si="24"/>
        <v>2160.89</v>
      </c>
    </row>
    <row r="282" spans="1:28" x14ac:dyDescent="0.2">
      <c r="A282" s="8">
        <f>IFERROR(VLOOKUP(B282,'[1]DADOS (OCULTAR)'!$Q$3:$S$136,3,0),"")</f>
        <v>9767633000366</v>
      </c>
      <c r="B282" s="9" t="str">
        <f>'[1]TCE - ANEXO III - Preencher'!C291</f>
        <v>HOSPITAL ERMÍRIO COUTINHO - CG Nº 014/2022</v>
      </c>
      <c r="C282" s="10"/>
      <c r="D282" s="11" t="str">
        <f>'[1]TCE - ANEXO III - Preencher'!E291</f>
        <v>MARLY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45505</v>
      </c>
      <c r="H282" s="14">
        <f>'[1]TCE - ANEXO III - Preencher'!I291</f>
        <v>0</v>
      </c>
      <c r="I282" s="14">
        <f>'[1]TCE - ANEXO III - Preencher'!J291</f>
        <v>158.13</v>
      </c>
      <c r="J282" s="14">
        <f>'[1]TCE - ANEXO III - Preencher'!K291</f>
        <v>0</v>
      </c>
      <c r="K282" s="15">
        <f>'[1]TCE - ANEXO III - Preencher'!L291</f>
        <v>105.18</v>
      </c>
      <c r="L282" s="15">
        <f>'[1]TCE - ANEXO III - Preencher'!M291</f>
        <v>7.06</v>
      </c>
      <c r="M282" s="15">
        <f t="shared" si="25"/>
        <v>98.12</v>
      </c>
      <c r="N282" s="15">
        <f>'[1]TCE - ANEXO III - Preencher'!O291</f>
        <v>1.81</v>
      </c>
      <c r="O282" s="15">
        <f>'[1]TCE - ANEXO III - Preencher'!P291</f>
        <v>0</v>
      </c>
      <c r="P282" s="16">
        <f t="shared" si="26"/>
        <v>1.81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1913</v>
      </c>
      <c r="Y282" s="15">
        <f>'[1]TCE - ANEXO III - Preencher'!Z291</f>
        <v>0</v>
      </c>
      <c r="Z282" s="16">
        <f t="shared" si="29"/>
        <v>1913</v>
      </c>
      <c r="AA282" s="17" t="str">
        <f>IF('[1]TCE - ANEXO III - Preencher'!AB291="","",'[1]TCE - ANEXO III - Preencher'!AB291)</f>
        <v xml:space="preserve">ABONO ASSIS COMP </v>
      </c>
      <c r="AB282" s="15">
        <f t="shared" si="24"/>
        <v>2171.06</v>
      </c>
    </row>
    <row r="283" spans="1:28" x14ac:dyDescent="0.2">
      <c r="A283" s="8">
        <f>IFERROR(VLOOKUP(B283,'[1]DADOS (OCULTAR)'!$Q$3:$S$136,3,0),"")</f>
        <v>9767633000366</v>
      </c>
      <c r="B283" s="9" t="str">
        <f>'[1]TCE - ANEXO III - Preencher'!C292</f>
        <v>HOSPITAL ERMÍRIO COUTINHO - CG Nº 014/2022</v>
      </c>
      <c r="C283" s="10"/>
      <c r="D283" s="11" t="str">
        <f>'[1]TCE - ANEXO III - Preencher'!E292</f>
        <v>MARTA EUZEBIO DE OLIVEIRA E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45505</v>
      </c>
      <c r="H283" s="14">
        <f>'[1]TCE - ANEXO III - Preencher'!I292</f>
        <v>0</v>
      </c>
      <c r="I283" s="14">
        <f>'[1]TCE - ANEXO III - Preencher'!J292</f>
        <v>159.82</v>
      </c>
      <c r="J283" s="14">
        <f>'[1]TCE - ANEXO III - Preencher'!K292</f>
        <v>0</v>
      </c>
      <c r="K283" s="15">
        <f>'[1]TCE - ANEXO III - Preencher'!L292</f>
        <v>105.18</v>
      </c>
      <c r="L283" s="15">
        <f>'[1]TCE - ANEXO III - Preencher'!M292</f>
        <v>7.06</v>
      </c>
      <c r="M283" s="15">
        <f t="shared" si="25"/>
        <v>98.12</v>
      </c>
      <c r="N283" s="15">
        <f>'[1]TCE - ANEXO III - Preencher'!O292</f>
        <v>1.81</v>
      </c>
      <c r="O283" s="15">
        <f>'[1]TCE - ANEXO III - Preencher'!P292</f>
        <v>0</v>
      </c>
      <c r="P283" s="16">
        <f t="shared" si="26"/>
        <v>1.81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1913</v>
      </c>
      <c r="Y283" s="15">
        <f>'[1]TCE - ANEXO III - Preencher'!Z292</f>
        <v>0</v>
      </c>
      <c r="Z283" s="16">
        <f t="shared" si="29"/>
        <v>1913</v>
      </c>
      <c r="AA283" s="17" t="str">
        <f>IF('[1]TCE - ANEXO III - Preencher'!AB292="","",'[1]TCE - ANEXO III - Preencher'!AB292)</f>
        <v xml:space="preserve">ABONO ASSIS COMP </v>
      </c>
      <c r="AB283" s="15">
        <f t="shared" si="24"/>
        <v>2172.75</v>
      </c>
    </row>
    <row r="284" spans="1:28" x14ac:dyDescent="0.2">
      <c r="A284" s="8">
        <f>IFERROR(VLOOKUP(B284,'[1]DADOS (OCULTAR)'!$Q$3:$S$136,3,0),"")</f>
        <v>9767633000366</v>
      </c>
      <c r="B284" s="9" t="str">
        <f>'[1]TCE - ANEXO III - Preencher'!C293</f>
        <v>HOSPITAL ERMÍRIO COUTINHO - CG Nº 014/2022</v>
      </c>
      <c r="C284" s="10"/>
      <c r="D284" s="11" t="str">
        <f>'[1]TCE - ANEXO III - Preencher'!E293</f>
        <v>MATHEUS MAXUEL TAVARES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4110-05</v>
      </c>
      <c r="G284" s="13">
        <f>IF('[1]TCE - ANEXO III - Preencher'!H293="","",'[1]TCE - ANEXO III - Preencher'!H293)</f>
        <v>45505</v>
      </c>
      <c r="H284" s="14">
        <f>'[1]TCE - ANEXO III - Preencher'!I293</f>
        <v>0</v>
      </c>
      <c r="I284" s="14">
        <f>'[1]TCE - ANEXO III - Preencher'!J293</f>
        <v>13.26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1.81</v>
      </c>
      <c r="O284" s="15">
        <f>'[1]TCE - ANEXO III - Preencher'!P293</f>
        <v>0</v>
      </c>
      <c r="P284" s="16">
        <f t="shared" si="26"/>
        <v>1.81</v>
      </c>
      <c r="Q284" s="15">
        <f>'[1]TCE - ANEXO III - Preencher'!R293</f>
        <v>80</v>
      </c>
      <c r="R284" s="15">
        <f>'[1]TCE - ANEXO III - Preencher'!S293</f>
        <v>0</v>
      </c>
      <c r="S284" s="16">
        <f t="shared" si="27"/>
        <v>80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95.07</v>
      </c>
    </row>
    <row r="285" spans="1:28" x14ac:dyDescent="0.2">
      <c r="A285" s="8">
        <f>IFERROR(VLOOKUP(B285,'[1]DADOS (OCULTAR)'!$Q$3:$S$136,3,0),"")</f>
        <v>9767633000366</v>
      </c>
      <c r="B285" s="9" t="str">
        <f>'[1]TCE - ANEXO III - Preencher'!C294</f>
        <v>HOSPITAL ERMÍRIO COUTINHO - CG Nº 014/2022</v>
      </c>
      <c r="C285" s="10"/>
      <c r="D285" s="11" t="str">
        <f>'[1]TCE - ANEXO III - Preencher'!E294</f>
        <v>MAURICIO RAFAEL DA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5163-10</v>
      </c>
      <c r="G285" s="13">
        <f>IF('[1]TCE - ANEXO III - Preencher'!H294="","",'[1]TCE - ANEXO III - Preencher'!H294)</f>
        <v>45505</v>
      </c>
      <c r="H285" s="14">
        <f>'[1]TCE - ANEXO III - Preencher'!I294</f>
        <v>0</v>
      </c>
      <c r="I285" s="14">
        <f>'[1]TCE - ANEXO III - Preencher'!J294</f>
        <v>187.08</v>
      </c>
      <c r="J285" s="14">
        <f>'[1]TCE - ANEXO III - Preencher'!K294</f>
        <v>0</v>
      </c>
      <c r="K285" s="15">
        <f>'[1]TCE - ANEXO III - Preencher'!L294</f>
        <v>105.18</v>
      </c>
      <c r="L285" s="15">
        <f>'[1]TCE - ANEXO III - Preencher'!M294</f>
        <v>7.06</v>
      </c>
      <c r="M285" s="15">
        <f t="shared" si="25"/>
        <v>98.12</v>
      </c>
      <c r="N285" s="15">
        <f>'[1]TCE - ANEXO III - Preencher'!O294</f>
        <v>1.81</v>
      </c>
      <c r="O285" s="15">
        <f>'[1]TCE - ANEXO III - Preencher'!P294</f>
        <v>0</v>
      </c>
      <c r="P285" s="16">
        <f t="shared" si="26"/>
        <v>1.81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287.01000000000005</v>
      </c>
    </row>
    <row r="286" spans="1:28" x14ac:dyDescent="0.2">
      <c r="A286" s="8">
        <f>IFERROR(VLOOKUP(B286,'[1]DADOS (OCULTAR)'!$Q$3:$S$136,3,0),"")</f>
        <v>9767633000366</v>
      </c>
      <c r="B286" s="9" t="str">
        <f>'[1]TCE - ANEXO III - Preencher'!C295</f>
        <v>HOSPITAL ERMÍRIO COUTINHO - CG Nº 014/2022</v>
      </c>
      <c r="C286" s="10"/>
      <c r="D286" s="11" t="str">
        <f>'[1]TCE - ANEXO III - Preencher'!E295</f>
        <v>MAYLSON FERNANDO LOPES DE MELO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5151-10</v>
      </c>
      <c r="G286" s="13">
        <f>IF('[1]TCE - ANEXO III - Preencher'!H295="","",'[1]TCE - ANEXO III - Preencher'!H295)</f>
        <v>45505</v>
      </c>
      <c r="H286" s="14">
        <f>'[1]TCE - ANEXO III - Preencher'!I295</f>
        <v>0</v>
      </c>
      <c r="I286" s="14">
        <f>'[1]TCE - ANEXO III - Preencher'!J295</f>
        <v>144.80000000000001</v>
      </c>
      <c r="J286" s="14">
        <f>'[1]TCE - ANEXO III - Preencher'!K295</f>
        <v>0</v>
      </c>
      <c r="K286" s="15">
        <f>'[1]TCE - ANEXO III - Preencher'!L295</f>
        <v>105.18</v>
      </c>
      <c r="L286" s="15">
        <f>'[1]TCE - ANEXO III - Preencher'!M295</f>
        <v>7.06</v>
      </c>
      <c r="M286" s="15">
        <f t="shared" si="25"/>
        <v>98.12</v>
      </c>
      <c r="N286" s="15">
        <f>'[1]TCE - ANEXO III - Preencher'!O295</f>
        <v>1.81</v>
      </c>
      <c r="O286" s="15">
        <f>'[1]TCE - ANEXO III - Preencher'!P295</f>
        <v>0</v>
      </c>
      <c r="P286" s="16">
        <f t="shared" si="26"/>
        <v>1.81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244.73000000000002</v>
      </c>
    </row>
    <row r="287" spans="1:28" x14ac:dyDescent="0.2">
      <c r="A287" s="8">
        <f>IFERROR(VLOOKUP(B287,'[1]DADOS (OCULTAR)'!$Q$3:$S$136,3,0),"")</f>
        <v>9767633000366</v>
      </c>
      <c r="B287" s="9" t="str">
        <f>'[1]TCE - ANEXO III - Preencher'!C296</f>
        <v>HOSPITAL ERMÍRIO COUTINHO - CG Nº 014/2022</v>
      </c>
      <c r="C287" s="10"/>
      <c r="D287" s="11" t="str">
        <f>'[1]TCE - ANEXO III - Preencher'!E296</f>
        <v>MAYRA EMANUELLY FARIAS DE ARAUJO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2237-10</v>
      </c>
      <c r="G287" s="13">
        <f>IF('[1]TCE - ANEXO III - Preencher'!H296="","",'[1]TCE - ANEXO III - Preencher'!H296)</f>
        <v>45505</v>
      </c>
      <c r="H287" s="14">
        <f>'[1]TCE - ANEXO III - Preencher'!I296</f>
        <v>0</v>
      </c>
      <c r="I287" s="14">
        <f>'[1]TCE - ANEXO III - Preencher'!J296</f>
        <v>241.11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1.81</v>
      </c>
      <c r="O287" s="15">
        <f>'[1]TCE - ANEXO III - Preencher'!P296</f>
        <v>0</v>
      </c>
      <c r="P287" s="16">
        <f t="shared" si="26"/>
        <v>1.81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242.92000000000002</v>
      </c>
    </row>
    <row r="288" spans="1:28" x14ac:dyDescent="0.2">
      <c r="A288" s="8">
        <f>IFERROR(VLOOKUP(B288,'[1]DADOS (OCULTAR)'!$Q$3:$S$136,3,0),"")</f>
        <v>9767633000366</v>
      </c>
      <c r="B288" s="9" t="str">
        <f>'[1]TCE - ANEXO III - Preencher'!C297</f>
        <v>HOSPITAL ERMÍRIO COUTINHO - CG Nº 014/2022</v>
      </c>
      <c r="C288" s="10"/>
      <c r="D288" s="11" t="str">
        <f>'[1]TCE - ANEXO III - Preencher'!E297</f>
        <v>MERCIA MARIA DA PAIXAO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5135-05</v>
      </c>
      <c r="G288" s="13">
        <f>IF('[1]TCE - ANEXO III - Preencher'!H297="","",'[1]TCE - ANEXO III - Preencher'!H297)</f>
        <v>45505</v>
      </c>
      <c r="H288" s="14">
        <f>'[1]TCE - ANEXO III - Preencher'!I297</f>
        <v>0</v>
      </c>
      <c r="I288" s="14">
        <f>'[1]TCE - ANEXO III - Preencher'!J297</f>
        <v>150.44999999999999</v>
      </c>
      <c r="J288" s="14">
        <f>'[1]TCE - ANEXO III - Preencher'!K297</f>
        <v>0</v>
      </c>
      <c r="K288" s="15">
        <f>'[1]TCE - ANEXO III - Preencher'!L297</f>
        <v>105.18</v>
      </c>
      <c r="L288" s="15">
        <f>'[1]TCE - ANEXO III - Preencher'!M297</f>
        <v>7.06</v>
      </c>
      <c r="M288" s="15">
        <f t="shared" si="25"/>
        <v>98.12</v>
      </c>
      <c r="N288" s="15">
        <f>'[1]TCE - ANEXO III - Preencher'!O297</f>
        <v>1.81</v>
      </c>
      <c r="O288" s="15">
        <f>'[1]TCE - ANEXO III - Preencher'!P297</f>
        <v>0</v>
      </c>
      <c r="P288" s="16">
        <f t="shared" si="26"/>
        <v>1.81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250.38</v>
      </c>
    </row>
    <row r="289" spans="1:28" x14ac:dyDescent="0.2">
      <c r="A289" s="8">
        <f>IFERROR(VLOOKUP(B289,'[1]DADOS (OCULTAR)'!$Q$3:$S$136,3,0),"")</f>
        <v>9767633000366</v>
      </c>
      <c r="B289" s="9" t="str">
        <f>'[1]TCE - ANEXO III - Preencher'!C298</f>
        <v>HOSPITAL ERMÍRIO COUTINHO - CG Nº 014/2022</v>
      </c>
      <c r="C289" s="10"/>
      <c r="D289" s="11" t="str">
        <f>'[1]TCE - ANEXO III - Preencher'!E298</f>
        <v>MICHELLE PEREIRA ALVES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>
        <f>IF('[1]TCE - ANEXO III - Preencher'!H298="","",'[1]TCE - ANEXO III - Preencher'!H298)</f>
        <v>45505</v>
      </c>
      <c r="H289" s="14">
        <f>'[1]TCE - ANEXO III - Preencher'!I298</f>
        <v>0</v>
      </c>
      <c r="I289" s="14">
        <f>'[1]TCE - ANEXO III - Preencher'!J298</f>
        <v>282.72000000000003</v>
      </c>
      <c r="J289" s="14">
        <f>'[1]TCE - ANEXO III - Preencher'!K298</f>
        <v>0</v>
      </c>
      <c r="K289" s="15">
        <f>'[1]TCE - ANEXO III - Preencher'!L298</f>
        <v>105.18</v>
      </c>
      <c r="L289" s="15">
        <f>'[1]TCE - ANEXO III - Preencher'!M298</f>
        <v>3.59</v>
      </c>
      <c r="M289" s="15">
        <f t="shared" si="25"/>
        <v>101.59</v>
      </c>
      <c r="N289" s="15">
        <f>'[1]TCE - ANEXO III - Preencher'!O298</f>
        <v>4.9800000000000004</v>
      </c>
      <c r="O289" s="15">
        <f>'[1]TCE - ANEXO III - Preencher'!P298</f>
        <v>0</v>
      </c>
      <c r="P289" s="16">
        <f t="shared" si="26"/>
        <v>4.9800000000000004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1466.14</v>
      </c>
      <c r="Y289" s="15">
        <f>'[1]TCE - ANEXO III - Preencher'!Z298</f>
        <v>0</v>
      </c>
      <c r="Z289" s="16">
        <f t="shared" si="29"/>
        <v>1466.14</v>
      </c>
      <c r="AA289" s="17" t="str">
        <f>IF('[1]TCE - ANEXO III - Preencher'!AB298="","",'[1]TCE - ANEXO III - Preencher'!AB298)</f>
        <v xml:space="preserve">ABONO ASSIS COMP </v>
      </c>
      <c r="AB289" s="15">
        <f t="shared" si="24"/>
        <v>1855.4300000000003</v>
      </c>
    </row>
    <row r="290" spans="1:28" x14ac:dyDescent="0.2">
      <c r="A290" s="8">
        <f>IFERROR(VLOOKUP(B290,'[1]DADOS (OCULTAR)'!$Q$3:$S$136,3,0),"")</f>
        <v>9767633000366</v>
      </c>
      <c r="B290" s="9" t="str">
        <f>'[1]TCE - ANEXO III - Preencher'!C299</f>
        <v>HOSPITAL ERMÍRIO COUTINHO - CG Nº 014/2022</v>
      </c>
      <c r="C290" s="10"/>
      <c r="D290" s="11" t="str">
        <f>'[1]TCE - ANEXO III - Preencher'!E299</f>
        <v>MIKAEL ANTONIO DA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4110-10</v>
      </c>
      <c r="G290" s="13">
        <f>IF('[1]TCE - ANEXO III - Preencher'!H299="","",'[1]TCE - ANEXO III - Preencher'!H299)</f>
        <v>45505</v>
      </c>
      <c r="H290" s="14">
        <f>'[1]TCE - ANEXO III - Preencher'!I299</f>
        <v>0</v>
      </c>
      <c r="I290" s="14">
        <f>'[1]TCE - ANEXO III - Preencher'!J299</f>
        <v>146.93</v>
      </c>
      <c r="J290" s="14">
        <f>'[1]TCE - ANEXO III - Preencher'!K299</f>
        <v>0</v>
      </c>
      <c r="K290" s="15">
        <f>'[1]TCE - ANEXO III - Preencher'!L299</f>
        <v>105.18</v>
      </c>
      <c r="L290" s="15">
        <f>'[1]TCE - ANEXO III - Preencher'!M299</f>
        <v>7.06</v>
      </c>
      <c r="M290" s="15">
        <f t="shared" si="25"/>
        <v>98.12</v>
      </c>
      <c r="N290" s="15">
        <f>'[1]TCE - ANEXO III - Preencher'!O299</f>
        <v>1.81</v>
      </c>
      <c r="O290" s="15">
        <f>'[1]TCE - ANEXO III - Preencher'!P299</f>
        <v>0</v>
      </c>
      <c r="P290" s="16">
        <f t="shared" si="26"/>
        <v>1.81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246.86</v>
      </c>
    </row>
    <row r="291" spans="1:28" x14ac:dyDescent="0.2">
      <c r="A291" s="8">
        <f>IFERROR(VLOOKUP(B291,'[1]DADOS (OCULTAR)'!$Q$3:$S$136,3,0),"")</f>
        <v>9767633000366</v>
      </c>
      <c r="B291" s="9" t="str">
        <f>'[1]TCE - ANEXO III - Preencher'!C300</f>
        <v>HOSPITAL ERMÍRIO COUTINHO - CG Nº 014/2022</v>
      </c>
      <c r="C291" s="10"/>
      <c r="D291" s="11" t="str">
        <f>'[1]TCE - ANEXO III - Preencher'!E300</f>
        <v>MIKAELLE MARIA DO NASCIMENTO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2516-05</v>
      </c>
      <c r="G291" s="13">
        <f>IF('[1]TCE - ANEXO III - Preencher'!H300="","",'[1]TCE - ANEXO III - Preencher'!H300)</f>
        <v>45505</v>
      </c>
      <c r="H291" s="14">
        <f>'[1]TCE - ANEXO III - Preencher'!I300</f>
        <v>0</v>
      </c>
      <c r="I291" s="14">
        <f>'[1]TCE - ANEXO III - Preencher'!J300</f>
        <v>258.76</v>
      </c>
      <c r="J291" s="14">
        <f>'[1]TCE - ANEXO III - Preencher'!K300</f>
        <v>0</v>
      </c>
      <c r="K291" s="15">
        <f>'[1]TCE - ANEXO III - Preencher'!L300</f>
        <v>105.18</v>
      </c>
      <c r="L291" s="15">
        <f>'[1]TCE - ANEXO III - Preencher'!M300</f>
        <v>7.06</v>
      </c>
      <c r="M291" s="15">
        <f t="shared" si="25"/>
        <v>98.12</v>
      </c>
      <c r="N291" s="15">
        <f>'[1]TCE - ANEXO III - Preencher'!O300</f>
        <v>1.81</v>
      </c>
      <c r="O291" s="15">
        <f>'[1]TCE - ANEXO III - Preencher'!P300</f>
        <v>0</v>
      </c>
      <c r="P291" s="16">
        <f t="shared" si="26"/>
        <v>1.81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358.69</v>
      </c>
    </row>
    <row r="292" spans="1:28" x14ac:dyDescent="0.2">
      <c r="A292" s="8">
        <f>IFERROR(VLOOKUP(B292,'[1]DADOS (OCULTAR)'!$Q$3:$S$136,3,0),"")</f>
        <v>9767633000366</v>
      </c>
      <c r="B292" s="9" t="str">
        <f>'[1]TCE - ANEXO III - Preencher'!C301</f>
        <v>HOSPITAL ERMÍRIO COUTINHO - CG Nº 014/2022</v>
      </c>
      <c r="C292" s="10"/>
      <c r="D292" s="11" t="str">
        <f>'[1]TCE - ANEXO III - Preencher'!E301</f>
        <v>MIRELLA MARIA BARBOSA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45505</v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227.07</v>
      </c>
      <c r="K292" s="15">
        <f>'[1]TCE - ANEXO III - Preencher'!L301</f>
        <v>105.18</v>
      </c>
      <c r="L292" s="15">
        <f>'[1]TCE - ANEXO III - Preencher'!M301</f>
        <v>7.06</v>
      </c>
      <c r="M292" s="15">
        <f t="shared" si="25"/>
        <v>98.12</v>
      </c>
      <c r="N292" s="15">
        <f>'[1]TCE - ANEXO III - Preencher'!O301</f>
        <v>1.81</v>
      </c>
      <c r="O292" s="15">
        <f>'[1]TCE - ANEXO III - Preencher'!P301</f>
        <v>0</v>
      </c>
      <c r="P292" s="16">
        <f t="shared" si="26"/>
        <v>1.81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1913</v>
      </c>
      <c r="Y292" s="15">
        <f>'[1]TCE - ANEXO III - Preencher'!Z301</f>
        <v>0</v>
      </c>
      <c r="Z292" s="16">
        <f t="shared" si="29"/>
        <v>1913</v>
      </c>
      <c r="AA292" s="17" t="str">
        <f>IF('[1]TCE - ANEXO III - Preencher'!AB301="","",'[1]TCE - ANEXO III - Preencher'!AB301)</f>
        <v xml:space="preserve">ABONO ASSIS COMP </v>
      </c>
      <c r="AB292" s="15">
        <f t="shared" si="24"/>
        <v>2240</v>
      </c>
    </row>
    <row r="293" spans="1:28" x14ac:dyDescent="0.2">
      <c r="A293" s="8">
        <f>IFERROR(VLOOKUP(B293,'[1]DADOS (OCULTAR)'!$Q$3:$S$136,3,0),"")</f>
        <v>9767633000366</v>
      </c>
      <c r="B293" s="9" t="str">
        <f>'[1]TCE - ANEXO III - Preencher'!C302</f>
        <v>HOSPITAL ERMÍRIO COUTINHO - CG Nº 014/2022</v>
      </c>
      <c r="C293" s="10"/>
      <c r="D293" s="11" t="str">
        <f>'[1]TCE - ANEXO III - Preencher'!E302</f>
        <v>MIRELLY MAGNA DINIZ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45505</v>
      </c>
      <c r="H293" s="14">
        <f>'[1]TCE - ANEXO III - Preencher'!I302</f>
        <v>0</v>
      </c>
      <c r="I293" s="14">
        <f>'[1]TCE - ANEXO III - Preencher'!J302</f>
        <v>142.31</v>
      </c>
      <c r="J293" s="14">
        <f>'[1]TCE - ANEXO III - Preencher'!K302</f>
        <v>0</v>
      </c>
      <c r="K293" s="15">
        <f>'[1]TCE - ANEXO III - Preencher'!L302</f>
        <v>105.18</v>
      </c>
      <c r="L293" s="15">
        <f>'[1]TCE - ANEXO III - Preencher'!M302</f>
        <v>7.06</v>
      </c>
      <c r="M293" s="15">
        <f t="shared" si="25"/>
        <v>98.12</v>
      </c>
      <c r="N293" s="15">
        <f>'[1]TCE - ANEXO III - Preencher'!O302</f>
        <v>1.81</v>
      </c>
      <c r="O293" s="15">
        <f>'[1]TCE - ANEXO III - Preencher'!P302</f>
        <v>0</v>
      </c>
      <c r="P293" s="16">
        <f t="shared" si="26"/>
        <v>1.81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87.96</v>
      </c>
      <c r="U293" s="15">
        <f>'[1]TCE - ANEXO III - Preencher'!V302</f>
        <v>0</v>
      </c>
      <c r="V293" s="16">
        <f t="shared" si="28"/>
        <v>87.96</v>
      </c>
      <c r="W293" s="17" t="str">
        <f>IF('[1]TCE - ANEXO III - Preencher'!X302="","",'[1]TCE - ANEXO III - Preencher'!X302)</f>
        <v>AUX CRECHE</v>
      </c>
      <c r="X293" s="15">
        <f>'[1]TCE - ANEXO III - Preencher'!Y302</f>
        <v>1913</v>
      </c>
      <c r="Y293" s="15">
        <f>'[1]TCE - ANEXO III - Preencher'!Z302</f>
        <v>0</v>
      </c>
      <c r="Z293" s="16">
        <f t="shared" si="29"/>
        <v>1913</v>
      </c>
      <c r="AA293" s="17" t="str">
        <f>IF('[1]TCE - ANEXO III - Preencher'!AB302="","",'[1]TCE - ANEXO III - Preencher'!AB302)</f>
        <v xml:space="preserve">ABONO ASSIS COMP </v>
      </c>
      <c r="AB293" s="15">
        <f t="shared" si="24"/>
        <v>2243.1999999999998</v>
      </c>
    </row>
    <row r="294" spans="1:28" x14ac:dyDescent="0.2">
      <c r="A294" s="8">
        <f>IFERROR(VLOOKUP(B294,'[1]DADOS (OCULTAR)'!$Q$3:$S$136,3,0),"")</f>
        <v>9767633000366</v>
      </c>
      <c r="B294" s="9" t="str">
        <f>'[1]TCE - ANEXO III - Preencher'!C303</f>
        <v>HOSPITAL ERMÍRIO COUTINHO - CG Nº 014/2022</v>
      </c>
      <c r="C294" s="10"/>
      <c r="D294" s="11" t="str">
        <f>'[1]TCE - ANEXO III - Preencher'!E303</f>
        <v>MIRNNA THAIS DE ARRUDA FREITAS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2235-05</v>
      </c>
      <c r="G294" s="13">
        <f>IF('[1]TCE - ANEXO III - Preencher'!H303="","",'[1]TCE - ANEXO III - Preencher'!H303)</f>
        <v>45505</v>
      </c>
      <c r="H294" s="14">
        <f>'[1]TCE - ANEXO III - Preencher'!I303</f>
        <v>0</v>
      </c>
      <c r="I294" s="14">
        <f>'[1]TCE - ANEXO III - Preencher'!J303</f>
        <v>233.26</v>
      </c>
      <c r="J294" s="14">
        <f>'[1]TCE - ANEXO III - Preencher'!K303</f>
        <v>0</v>
      </c>
      <c r="K294" s="15">
        <f>'[1]TCE - ANEXO III - Preencher'!L303</f>
        <v>105.18</v>
      </c>
      <c r="L294" s="15">
        <f>'[1]TCE - ANEXO III - Preencher'!M303</f>
        <v>2.79</v>
      </c>
      <c r="M294" s="15">
        <f t="shared" si="25"/>
        <v>102.39</v>
      </c>
      <c r="N294" s="15">
        <f>'[1]TCE - ANEXO III - Preencher'!O303</f>
        <v>4.9800000000000004</v>
      </c>
      <c r="O294" s="15">
        <f>'[1]TCE - ANEXO III - Preencher'!P303</f>
        <v>0</v>
      </c>
      <c r="P294" s="16">
        <f t="shared" si="26"/>
        <v>4.9800000000000004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2459.15</v>
      </c>
      <c r="Y294" s="15">
        <f>'[1]TCE - ANEXO III - Preencher'!Z303</f>
        <v>0</v>
      </c>
      <c r="Z294" s="16">
        <f t="shared" si="29"/>
        <v>2459.15</v>
      </c>
      <c r="AA294" s="17" t="str">
        <f>IF('[1]TCE - ANEXO III - Preencher'!AB303="","",'[1]TCE - ANEXO III - Preencher'!AB303)</f>
        <v xml:space="preserve">ABONO ASSIS COMP </v>
      </c>
      <c r="AB294" s="15">
        <f t="shared" si="24"/>
        <v>2799.78</v>
      </c>
    </row>
    <row r="295" spans="1:28" x14ac:dyDescent="0.2">
      <c r="A295" s="8">
        <f>IFERROR(VLOOKUP(B295,'[1]DADOS (OCULTAR)'!$Q$3:$S$136,3,0),"")</f>
        <v>9767633000366</v>
      </c>
      <c r="B295" s="9" t="str">
        <f>'[1]TCE - ANEXO III - Preencher'!C304</f>
        <v>HOSPITAL ERMÍRIO COUTINHO - CG Nº 014/2022</v>
      </c>
      <c r="C295" s="10"/>
      <c r="D295" s="11" t="str">
        <f>'[1]TCE - ANEXO III - Preencher'!E304</f>
        <v>MOANA CARLA GONCALVES VIEIRA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2516-05</v>
      </c>
      <c r="G295" s="13">
        <f>IF('[1]TCE - ANEXO III - Preencher'!H304="","",'[1]TCE - ANEXO III - Preencher'!H304)</f>
        <v>45505</v>
      </c>
      <c r="H295" s="14">
        <f>'[1]TCE - ANEXO III - Preencher'!I304</f>
        <v>0</v>
      </c>
      <c r="I295" s="14">
        <f>'[1]TCE - ANEXO III - Preencher'!J304</f>
        <v>260.2</v>
      </c>
      <c r="J295" s="14">
        <f>'[1]TCE - ANEXO III - Preencher'!K304</f>
        <v>0</v>
      </c>
      <c r="K295" s="15">
        <f>'[1]TCE - ANEXO III - Preencher'!L304</f>
        <v>105.18</v>
      </c>
      <c r="L295" s="15">
        <f>'[1]TCE - ANEXO III - Preencher'!M304</f>
        <v>7.06</v>
      </c>
      <c r="M295" s="15">
        <f t="shared" si="25"/>
        <v>98.12</v>
      </c>
      <c r="N295" s="15">
        <f>'[1]TCE - ANEXO III - Preencher'!O304</f>
        <v>1.81</v>
      </c>
      <c r="O295" s="15">
        <f>'[1]TCE - ANEXO III - Preencher'!P304</f>
        <v>0</v>
      </c>
      <c r="P295" s="16">
        <f t="shared" si="26"/>
        <v>1.81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360.13</v>
      </c>
    </row>
    <row r="296" spans="1:28" x14ac:dyDescent="0.2">
      <c r="A296" s="8">
        <f>IFERROR(VLOOKUP(B296,'[1]DADOS (OCULTAR)'!$Q$3:$S$136,3,0),"")</f>
        <v>9767633000366</v>
      </c>
      <c r="B296" s="9" t="str">
        <f>'[1]TCE - ANEXO III - Preencher'!C305</f>
        <v>HOSPITAL ERMÍRIO COUTINHO - CG Nº 014/2022</v>
      </c>
      <c r="C296" s="10"/>
      <c r="D296" s="11" t="str">
        <f>'[1]TCE - ANEXO III - Preencher'!E305</f>
        <v>MYLENA EDUARDA SOARES DE LIMA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45505</v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203.89</v>
      </c>
      <c r="K296" s="15">
        <f>'[1]TCE - ANEXO III - Preencher'!L305</f>
        <v>105.18</v>
      </c>
      <c r="L296" s="15">
        <f>'[1]TCE - ANEXO III - Preencher'!M305</f>
        <v>7.06</v>
      </c>
      <c r="M296" s="15">
        <f t="shared" si="25"/>
        <v>98.12</v>
      </c>
      <c r="N296" s="15">
        <f>'[1]TCE - ANEXO III - Preencher'!O305</f>
        <v>1.81</v>
      </c>
      <c r="O296" s="15">
        <f>'[1]TCE - ANEXO III - Preencher'!P305</f>
        <v>0</v>
      </c>
      <c r="P296" s="16">
        <f t="shared" si="26"/>
        <v>1.81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1913</v>
      </c>
      <c r="Y296" s="15">
        <f>'[1]TCE - ANEXO III - Preencher'!Z305</f>
        <v>0</v>
      </c>
      <c r="Z296" s="16">
        <f t="shared" si="29"/>
        <v>1913</v>
      </c>
      <c r="AA296" s="17" t="str">
        <f>IF('[1]TCE - ANEXO III - Preencher'!AB305="","",'[1]TCE - ANEXO III - Preencher'!AB305)</f>
        <v xml:space="preserve">ABONO ASSIS COMP </v>
      </c>
      <c r="AB296" s="15">
        <f t="shared" si="24"/>
        <v>2216.8200000000002</v>
      </c>
    </row>
    <row r="297" spans="1:28" x14ac:dyDescent="0.2">
      <c r="A297" s="8">
        <f>IFERROR(VLOOKUP(B297,'[1]DADOS (OCULTAR)'!$Q$3:$S$136,3,0),"")</f>
        <v>9767633000366</v>
      </c>
      <c r="B297" s="9" t="str">
        <f>'[1]TCE - ANEXO III - Preencher'!C306</f>
        <v>HOSPITAL ERMÍRIO COUTINHO - CG Nº 014/2022</v>
      </c>
      <c r="C297" s="10"/>
      <c r="D297" s="11" t="str">
        <f>'[1]TCE - ANEXO III - Preencher'!E306</f>
        <v>MYLLENA KAROLYNE OLIVEIRA E SILVA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4110-10</v>
      </c>
      <c r="G297" s="13">
        <f>IF('[1]TCE - ANEXO III - Preencher'!H306="","",'[1]TCE - ANEXO III - Preencher'!H306)</f>
        <v>45505</v>
      </c>
      <c r="H297" s="14">
        <f>'[1]TCE - ANEXO III - Preencher'!I306</f>
        <v>0</v>
      </c>
      <c r="I297" s="14">
        <f>'[1]TCE - ANEXO III - Preencher'!J306</f>
        <v>192.85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1.81</v>
      </c>
      <c r="O297" s="15">
        <f>'[1]TCE - ANEXO III - Preencher'!P306</f>
        <v>0</v>
      </c>
      <c r="P297" s="16">
        <f t="shared" si="26"/>
        <v>1.81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194.66</v>
      </c>
    </row>
    <row r="298" spans="1:28" x14ac:dyDescent="0.2">
      <c r="A298" s="8">
        <f>IFERROR(VLOOKUP(B298,'[1]DADOS (OCULTAR)'!$Q$3:$S$136,3,0),"")</f>
        <v>9767633000366</v>
      </c>
      <c r="B298" s="9" t="str">
        <f>'[1]TCE - ANEXO III - Preencher'!C307</f>
        <v>HOSPITAL ERMÍRIO COUTINHO - CG Nº 014/2022</v>
      </c>
      <c r="C298" s="10"/>
      <c r="D298" s="11" t="str">
        <f>'[1]TCE - ANEXO III - Preencher'!E307</f>
        <v>MYRELLA CAVALCANTI MARIZ BARBOZA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>
        <f>IF('[1]TCE - ANEXO III - Preencher'!H307="","",'[1]TCE - ANEXO III - Preencher'!H307)</f>
        <v>45505</v>
      </c>
      <c r="H298" s="14">
        <f>'[1]TCE - ANEXO III - Preencher'!I307</f>
        <v>0</v>
      </c>
      <c r="I298" s="14">
        <f>'[1]TCE - ANEXO III - Preencher'!J307</f>
        <v>200.05</v>
      </c>
      <c r="J298" s="14">
        <f>'[1]TCE - ANEXO III - Preencher'!K307</f>
        <v>0</v>
      </c>
      <c r="K298" s="15">
        <f>'[1]TCE - ANEXO III - Preencher'!L307</f>
        <v>105.18</v>
      </c>
      <c r="L298" s="15">
        <f>'[1]TCE - ANEXO III - Preencher'!M307</f>
        <v>2.79</v>
      </c>
      <c r="M298" s="15">
        <f t="shared" si="25"/>
        <v>102.39</v>
      </c>
      <c r="N298" s="15">
        <f>'[1]TCE - ANEXO III - Preencher'!O307</f>
        <v>4.9800000000000004</v>
      </c>
      <c r="O298" s="15">
        <f>'[1]TCE - ANEXO III - Preencher'!P307</f>
        <v>0</v>
      </c>
      <c r="P298" s="16">
        <f t="shared" si="26"/>
        <v>4.9800000000000004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2459.15</v>
      </c>
      <c r="Y298" s="15">
        <f>'[1]TCE - ANEXO III - Preencher'!Z307</f>
        <v>0</v>
      </c>
      <c r="Z298" s="16">
        <f t="shared" si="29"/>
        <v>2459.15</v>
      </c>
      <c r="AA298" s="17" t="str">
        <f>IF('[1]TCE - ANEXO III - Preencher'!AB307="","",'[1]TCE - ANEXO III - Preencher'!AB307)</f>
        <v xml:space="preserve">ABONO ASSIS COMP </v>
      </c>
      <c r="AB298" s="15">
        <f t="shared" si="24"/>
        <v>2766.57</v>
      </c>
    </row>
    <row r="299" spans="1:28" x14ac:dyDescent="0.2">
      <c r="A299" s="8">
        <f>IFERROR(VLOOKUP(B299,'[1]DADOS (OCULTAR)'!$Q$3:$S$136,3,0),"")</f>
        <v>9767633000366</v>
      </c>
      <c r="B299" s="9" t="str">
        <f>'[1]TCE - ANEXO III - Preencher'!C308</f>
        <v>HOSPITAL ERMÍRIO COUTINHO - CG Nº 014/2022</v>
      </c>
      <c r="C299" s="10"/>
      <c r="D299" s="11" t="str">
        <f>'[1]TCE - ANEXO III - Preencher'!E308</f>
        <v>NATALIA DE ARRUDA GOMES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>
        <f>IF('[1]TCE - ANEXO III - Preencher'!H308="","",'[1]TCE - ANEXO III - Preencher'!H308)</f>
        <v>45505</v>
      </c>
      <c r="H299" s="14">
        <f>'[1]TCE - ANEXO III - Preencher'!I308</f>
        <v>0</v>
      </c>
      <c r="I299" s="14">
        <f>'[1]TCE - ANEXO III - Preencher'!J308</f>
        <v>336.32</v>
      </c>
      <c r="J299" s="14">
        <f>'[1]TCE - ANEXO III - Preencher'!K308</f>
        <v>0</v>
      </c>
      <c r="K299" s="15">
        <f>'[1]TCE - ANEXO III - Preencher'!L308</f>
        <v>105.18</v>
      </c>
      <c r="L299" s="15">
        <f>'[1]TCE - ANEXO III - Preencher'!M308</f>
        <v>3.59</v>
      </c>
      <c r="M299" s="15">
        <f t="shared" si="25"/>
        <v>101.59</v>
      </c>
      <c r="N299" s="15">
        <f>'[1]TCE - ANEXO III - Preencher'!O308</f>
        <v>4.9800000000000004</v>
      </c>
      <c r="O299" s="15">
        <f>'[1]TCE - ANEXO III - Preencher'!P308</f>
        <v>0</v>
      </c>
      <c r="P299" s="16">
        <f t="shared" si="26"/>
        <v>4.9800000000000004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120.26</v>
      </c>
      <c r="U299" s="15">
        <f>'[1]TCE - ANEXO III - Preencher'!V308</f>
        <v>0</v>
      </c>
      <c r="V299" s="16">
        <f t="shared" si="28"/>
        <v>120.26</v>
      </c>
      <c r="W299" s="17" t="str">
        <f>IF('[1]TCE - ANEXO III - Preencher'!X308="","",'[1]TCE - ANEXO III - Preencher'!X308)</f>
        <v>AUX CRECHE</v>
      </c>
      <c r="X299" s="15">
        <f>'[1]TCE - ANEXO III - Preencher'!Y308</f>
        <v>1466.14</v>
      </c>
      <c r="Y299" s="15">
        <f>'[1]TCE - ANEXO III - Preencher'!Z308</f>
        <v>0</v>
      </c>
      <c r="Z299" s="16">
        <f t="shared" si="29"/>
        <v>1466.14</v>
      </c>
      <c r="AA299" s="17" t="str">
        <f>IF('[1]TCE - ANEXO III - Preencher'!AB308="","",'[1]TCE - ANEXO III - Preencher'!AB308)</f>
        <v xml:space="preserve">ABONO ASSIS COMP </v>
      </c>
      <c r="AB299" s="15">
        <f t="shared" si="24"/>
        <v>2029.29</v>
      </c>
    </row>
    <row r="300" spans="1:28" x14ac:dyDescent="0.2">
      <c r="A300" s="8">
        <f>IFERROR(VLOOKUP(B300,'[1]DADOS (OCULTAR)'!$Q$3:$S$136,3,0),"")</f>
        <v>9767633000366</v>
      </c>
      <c r="B300" s="9" t="str">
        <f>'[1]TCE - ANEXO III - Preencher'!C309</f>
        <v>HOSPITAL ERMÍRIO COUTINHO - CG Nº 014/2022</v>
      </c>
      <c r="C300" s="10"/>
      <c r="D300" s="11" t="str">
        <f>'[1]TCE - ANEXO III - Preencher'!E309</f>
        <v>NATALIA LUANA DE SOUZA LIMA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4221-10</v>
      </c>
      <c r="G300" s="13">
        <f>IF('[1]TCE - ANEXO III - Preencher'!H309="","",'[1]TCE - ANEXO III - Preencher'!H309)</f>
        <v>45505</v>
      </c>
      <c r="H300" s="14">
        <f>'[1]TCE - ANEXO III - Preencher'!I309</f>
        <v>0</v>
      </c>
      <c r="I300" s="14">
        <f>'[1]TCE - ANEXO III - Preencher'!J309</f>
        <v>139.15</v>
      </c>
      <c r="J300" s="14">
        <f>'[1]TCE - ANEXO III - Preencher'!K309</f>
        <v>0</v>
      </c>
      <c r="K300" s="15">
        <f>'[1]TCE - ANEXO III - Preencher'!L309</f>
        <v>105.18</v>
      </c>
      <c r="L300" s="15">
        <f>'[1]TCE - ANEXO III - Preencher'!M309</f>
        <v>7.06</v>
      </c>
      <c r="M300" s="15">
        <f t="shared" si="25"/>
        <v>98.12</v>
      </c>
      <c r="N300" s="15">
        <f>'[1]TCE - ANEXO III - Preencher'!O309</f>
        <v>1.81</v>
      </c>
      <c r="O300" s="15">
        <f>'[1]TCE - ANEXO III - Preencher'!P309</f>
        <v>0</v>
      </c>
      <c r="P300" s="16">
        <f t="shared" si="26"/>
        <v>1.81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161.9</v>
      </c>
      <c r="U300" s="15">
        <f>'[1]TCE - ANEXO III - Preencher'!V309</f>
        <v>0</v>
      </c>
      <c r="V300" s="16">
        <f t="shared" si="28"/>
        <v>161.9</v>
      </c>
      <c r="W300" s="17" t="str">
        <f>IF('[1]TCE - ANEXO III - Preencher'!X309="","",'[1]TCE - ANEXO III - Preencher'!X309)</f>
        <v>AUX CRECHE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400.98</v>
      </c>
    </row>
    <row r="301" spans="1:28" x14ac:dyDescent="0.2">
      <c r="A301" s="8">
        <f>IFERROR(VLOOKUP(B301,'[1]DADOS (OCULTAR)'!$Q$3:$S$136,3,0),"")</f>
        <v>9767633000366</v>
      </c>
      <c r="B301" s="9" t="str">
        <f>'[1]TCE - ANEXO III - Preencher'!C310</f>
        <v>HOSPITAL ERMÍRIO COUTINHO - CG Nº 014/2022</v>
      </c>
      <c r="C301" s="10"/>
      <c r="D301" s="11" t="str">
        <f>'[1]TCE - ANEXO III - Preencher'!E310</f>
        <v>NATHALIA DE OLIVEIRA GONZAGA MENDES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2235-05</v>
      </c>
      <c r="G301" s="13">
        <f>IF('[1]TCE - ANEXO III - Preencher'!H310="","",'[1]TCE - ANEXO III - Preencher'!H310)</f>
        <v>45505</v>
      </c>
      <c r="H301" s="14">
        <f>'[1]TCE - ANEXO III - Preencher'!I310</f>
        <v>0</v>
      </c>
      <c r="I301" s="14">
        <f>'[1]TCE - ANEXO III - Preencher'!J310</f>
        <v>264.89999999999998</v>
      </c>
      <c r="J301" s="14">
        <f>'[1]TCE - ANEXO III - Preencher'!K310</f>
        <v>0</v>
      </c>
      <c r="K301" s="15">
        <f>'[1]TCE - ANEXO III - Preencher'!L310</f>
        <v>105.18</v>
      </c>
      <c r="L301" s="15">
        <f>'[1]TCE - ANEXO III - Preencher'!M310</f>
        <v>3.33</v>
      </c>
      <c r="M301" s="15">
        <f t="shared" si="25"/>
        <v>101.85000000000001</v>
      </c>
      <c r="N301" s="15">
        <f>'[1]TCE - ANEXO III - Preencher'!O310</f>
        <v>4.9800000000000004</v>
      </c>
      <c r="O301" s="15">
        <f>'[1]TCE - ANEXO III - Preencher'!P310</f>
        <v>0</v>
      </c>
      <c r="P301" s="16">
        <f t="shared" si="26"/>
        <v>4.9800000000000004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2096.2800000000002</v>
      </c>
      <c r="Y301" s="15">
        <f>'[1]TCE - ANEXO III - Preencher'!Z310</f>
        <v>0</v>
      </c>
      <c r="Z301" s="16">
        <f t="shared" si="29"/>
        <v>2096.2800000000002</v>
      </c>
      <c r="AA301" s="17" t="str">
        <f>IF('[1]TCE - ANEXO III - Preencher'!AB310="","",'[1]TCE - ANEXO III - Preencher'!AB310)</f>
        <v xml:space="preserve">ABONO ASSIS COMP </v>
      </c>
      <c r="AB301" s="15">
        <f t="shared" si="24"/>
        <v>2468.0100000000002</v>
      </c>
    </row>
    <row r="302" spans="1:28" x14ac:dyDescent="0.2">
      <c r="A302" s="8">
        <f>IFERROR(VLOOKUP(B302,'[1]DADOS (OCULTAR)'!$Q$3:$S$136,3,0),"")</f>
        <v>9767633000366</v>
      </c>
      <c r="B302" s="9" t="str">
        <f>'[1]TCE - ANEXO III - Preencher'!C311</f>
        <v>HOSPITAL ERMÍRIO COUTINHO - CG Nº 014/2022</v>
      </c>
      <c r="C302" s="10"/>
      <c r="D302" s="11" t="str">
        <f>'[1]TCE - ANEXO III - Preencher'!E311</f>
        <v>NAZADY ALBERTINA SIMÃO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45505</v>
      </c>
      <c r="H302" s="14">
        <f>'[1]TCE - ANEXO III - Preencher'!I311</f>
        <v>0</v>
      </c>
      <c r="I302" s="14">
        <f>'[1]TCE - ANEXO III - Preencher'!J311</f>
        <v>166.03</v>
      </c>
      <c r="J302" s="14">
        <f>'[1]TCE - ANEXO III - Preencher'!K311</f>
        <v>0</v>
      </c>
      <c r="K302" s="15">
        <f>'[1]TCE - ANEXO III - Preencher'!L311</f>
        <v>105.18</v>
      </c>
      <c r="L302" s="15">
        <f>'[1]TCE - ANEXO III - Preencher'!M311</f>
        <v>7.06</v>
      </c>
      <c r="M302" s="15">
        <f t="shared" si="25"/>
        <v>98.12</v>
      </c>
      <c r="N302" s="15">
        <f>'[1]TCE - ANEXO III - Preencher'!O311</f>
        <v>1.81</v>
      </c>
      <c r="O302" s="15">
        <f>'[1]TCE - ANEXO III - Preencher'!P311</f>
        <v>0</v>
      </c>
      <c r="P302" s="16">
        <f t="shared" si="26"/>
        <v>1.81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1913</v>
      </c>
      <c r="Y302" s="15">
        <f>'[1]TCE - ANEXO III - Preencher'!Z311</f>
        <v>0</v>
      </c>
      <c r="Z302" s="16">
        <f t="shared" si="29"/>
        <v>1913</v>
      </c>
      <c r="AA302" s="17" t="str">
        <f>IF('[1]TCE - ANEXO III - Preencher'!AB311="","",'[1]TCE - ANEXO III - Preencher'!AB311)</f>
        <v xml:space="preserve">ABONO ASSIS COMP </v>
      </c>
      <c r="AB302" s="15">
        <f t="shared" si="24"/>
        <v>2178.96</v>
      </c>
    </row>
    <row r="303" spans="1:28" x14ac:dyDescent="0.2">
      <c r="A303" s="8">
        <f>IFERROR(VLOOKUP(B303,'[1]DADOS (OCULTAR)'!$Q$3:$S$136,3,0),"")</f>
        <v>9767633000366</v>
      </c>
      <c r="B303" s="9" t="str">
        <f>'[1]TCE - ANEXO III - Preencher'!C312</f>
        <v>HOSPITAL ERMÍRIO COUTINHO - CG Nº 014/2022</v>
      </c>
      <c r="C303" s="10"/>
      <c r="D303" s="11" t="str">
        <f>'[1]TCE - ANEXO III - Preencher'!E312</f>
        <v>NEUSA DIAS DE LIMA MELQUIADES DOS SANTOS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1312-05</v>
      </c>
      <c r="G303" s="13">
        <f>IF('[1]TCE - ANEXO III - Preencher'!H312="","",'[1]TCE - ANEXO III - Preencher'!H312)</f>
        <v>45505</v>
      </c>
      <c r="H303" s="14">
        <f>'[1]TCE - ANEXO III - Preencher'!I312</f>
        <v>0</v>
      </c>
      <c r="I303" s="14">
        <f>'[1]TCE - ANEXO III - Preencher'!J312</f>
        <v>2191.56</v>
      </c>
      <c r="J303" s="14">
        <f>'[1]TCE - ANEXO III - Preencher'!K312</f>
        <v>0</v>
      </c>
      <c r="K303" s="15">
        <f>'[1]TCE - ANEXO III - Preencher'!L312</f>
        <v>105.18</v>
      </c>
      <c r="L303" s="15">
        <f>'[1]TCE - ANEXO III - Preencher'!M312</f>
        <v>7.06</v>
      </c>
      <c r="M303" s="15">
        <f t="shared" si="25"/>
        <v>98.12</v>
      </c>
      <c r="N303" s="15">
        <f>'[1]TCE - ANEXO III - Preencher'!O312</f>
        <v>1.81</v>
      </c>
      <c r="O303" s="15">
        <f>'[1]TCE - ANEXO III - Preencher'!P312</f>
        <v>0</v>
      </c>
      <c r="P303" s="16">
        <f t="shared" si="26"/>
        <v>1.81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2291.4899999999998</v>
      </c>
    </row>
    <row r="304" spans="1:28" x14ac:dyDescent="0.2">
      <c r="A304" s="8">
        <f>IFERROR(VLOOKUP(B304,'[1]DADOS (OCULTAR)'!$Q$3:$S$136,3,0),"")</f>
        <v>9767633000366</v>
      </c>
      <c r="B304" s="9" t="str">
        <f>'[1]TCE - ANEXO III - Preencher'!C313</f>
        <v>HOSPITAL ERMÍRIO COUTINHO - CG Nº 014/2022</v>
      </c>
      <c r="C304" s="10"/>
      <c r="D304" s="11" t="str">
        <f>'[1]TCE - ANEXO III - Preencher'!E313</f>
        <v>NEWDES GONCALVES BUONAFINA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2253-20</v>
      </c>
      <c r="G304" s="13">
        <f>IF('[1]TCE - ANEXO III - Preencher'!H313="","",'[1]TCE - ANEXO III - Preencher'!H313)</f>
        <v>45505</v>
      </c>
      <c r="H304" s="14">
        <f>'[1]TCE - ANEXO III - Preencher'!I313</f>
        <v>0</v>
      </c>
      <c r="I304" s="14">
        <f>'[1]TCE - ANEXO III - Preencher'!J313</f>
        <v>664.91</v>
      </c>
      <c r="J304" s="14">
        <f>'[1]TCE - ANEXO III - Preencher'!K313</f>
        <v>0</v>
      </c>
      <c r="K304" s="15">
        <f>'[1]TCE - ANEXO III - Preencher'!L313</f>
        <v>105.18</v>
      </c>
      <c r="L304" s="15">
        <f>'[1]TCE - ANEXO III - Preencher'!M313</f>
        <v>7.06</v>
      </c>
      <c r="M304" s="15">
        <f t="shared" si="25"/>
        <v>98.12</v>
      </c>
      <c r="N304" s="15">
        <f>'[1]TCE - ANEXO III - Preencher'!O313</f>
        <v>8.58</v>
      </c>
      <c r="O304" s="15">
        <f>'[1]TCE - ANEXO III - Preencher'!P313</f>
        <v>0</v>
      </c>
      <c r="P304" s="16">
        <f t="shared" si="26"/>
        <v>8.58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771.61</v>
      </c>
    </row>
    <row r="305" spans="1:28" x14ac:dyDescent="0.2">
      <c r="A305" s="8">
        <f>IFERROR(VLOOKUP(B305,'[1]DADOS (OCULTAR)'!$Q$3:$S$136,3,0),"")</f>
        <v>9767633000366</v>
      </c>
      <c r="B305" s="9" t="str">
        <f>'[1]TCE - ANEXO III - Preencher'!C314</f>
        <v>HOSPITAL ERMÍRIO COUTINHO - CG Nº 014/2022</v>
      </c>
      <c r="C305" s="10"/>
      <c r="D305" s="11" t="str">
        <f>'[1]TCE - ANEXO III - Preencher'!E314</f>
        <v>NIELSON JOSE DA SILVA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9501-10</v>
      </c>
      <c r="G305" s="13">
        <f>IF('[1]TCE - ANEXO III - Preencher'!H314="","",'[1]TCE - ANEXO III - Preencher'!H314)</f>
        <v>45505</v>
      </c>
      <c r="H305" s="14">
        <f>'[1]TCE - ANEXO III - Preencher'!I314</f>
        <v>0</v>
      </c>
      <c r="I305" s="14">
        <f>'[1]TCE - ANEXO III - Preencher'!J314</f>
        <v>381.74</v>
      </c>
      <c r="J305" s="14">
        <f>'[1]TCE - ANEXO III - Preencher'!K314</f>
        <v>0</v>
      </c>
      <c r="K305" s="15">
        <f>'[1]TCE - ANEXO III - Preencher'!L314</f>
        <v>105.18</v>
      </c>
      <c r="L305" s="15">
        <f>'[1]TCE - ANEXO III - Preencher'!M314</f>
        <v>7.06</v>
      </c>
      <c r="M305" s="15">
        <f t="shared" si="25"/>
        <v>98.12</v>
      </c>
      <c r="N305" s="15">
        <f>'[1]TCE - ANEXO III - Preencher'!O314</f>
        <v>1.81</v>
      </c>
      <c r="O305" s="15">
        <f>'[1]TCE - ANEXO III - Preencher'!P314</f>
        <v>0</v>
      </c>
      <c r="P305" s="16">
        <f t="shared" si="26"/>
        <v>1.81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481.67</v>
      </c>
    </row>
    <row r="306" spans="1:28" x14ac:dyDescent="0.2">
      <c r="A306" s="8">
        <f>IFERROR(VLOOKUP(B306,'[1]DADOS (OCULTAR)'!$Q$3:$S$136,3,0),"")</f>
        <v>9767633000366</v>
      </c>
      <c r="B306" s="9" t="str">
        <f>'[1]TCE - ANEXO III - Preencher'!C315</f>
        <v>HOSPITAL ERMÍRIO COUTINHO - CG Nº 014/2022</v>
      </c>
      <c r="C306" s="10"/>
      <c r="D306" s="11" t="str">
        <f>'[1]TCE - ANEXO III - Preencher'!E315</f>
        <v>NILZA KARLA PEREIRA ARAUJO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45505</v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220.65</v>
      </c>
      <c r="K306" s="15">
        <f>'[1]TCE - ANEXO III - Preencher'!L315</f>
        <v>105.18</v>
      </c>
      <c r="L306" s="15">
        <f>'[1]TCE - ANEXO III - Preencher'!M315</f>
        <v>7.06</v>
      </c>
      <c r="M306" s="15">
        <f t="shared" si="25"/>
        <v>98.12</v>
      </c>
      <c r="N306" s="15">
        <f>'[1]TCE - ANEXO III - Preencher'!O315</f>
        <v>1.81</v>
      </c>
      <c r="O306" s="15">
        <f>'[1]TCE - ANEXO III - Preencher'!P315</f>
        <v>0</v>
      </c>
      <c r="P306" s="16">
        <f t="shared" si="26"/>
        <v>1.81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1913</v>
      </c>
      <c r="Y306" s="15">
        <f>'[1]TCE - ANEXO III - Preencher'!Z315</f>
        <v>0</v>
      </c>
      <c r="Z306" s="16">
        <f t="shared" si="29"/>
        <v>1913</v>
      </c>
      <c r="AA306" s="17" t="str">
        <f>IF('[1]TCE - ANEXO III - Preencher'!AB315="","",'[1]TCE - ANEXO III - Preencher'!AB315)</f>
        <v xml:space="preserve">ABONO ASSIS COMP </v>
      </c>
      <c r="AB306" s="15">
        <f t="shared" si="24"/>
        <v>2233.58</v>
      </c>
    </row>
    <row r="307" spans="1:28" x14ac:dyDescent="0.2">
      <c r="A307" s="8">
        <f>IFERROR(VLOOKUP(B307,'[1]DADOS (OCULTAR)'!$Q$3:$S$136,3,0),"")</f>
        <v>9767633000366</v>
      </c>
      <c r="B307" s="9" t="str">
        <f>'[1]TCE - ANEXO III - Preencher'!C316</f>
        <v>HOSPITAL ERMÍRIO COUTINHO - CG Nº 014/2022</v>
      </c>
      <c r="C307" s="10"/>
      <c r="D307" s="11" t="str">
        <f>'[1]TCE - ANEXO III - Preencher'!E316</f>
        <v>NIVALDO ALVES DA SILVA JUNIOR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7711-05</v>
      </c>
      <c r="G307" s="13">
        <f>IF('[1]TCE - ANEXO III - Preencher'!H316="","",'[1]TCE - ANEXO III - Preencher'!H316)</f>
        <v>45505</v>
      </c>
      <c r="H307" s="14">
        <f>'[1]TCE - ANEXO III - Preencher'!I316</f>
        <v>0</v>
      </c>
      <c r="I307" s="14">
        <f>'[1]TCE - ANEXO III - Preencher'!J316</f>
        <v>158.11000000000001</v>
      </c>
      <c r="J307" s="14">
        <f>'[1]TCE - ANEXO III - Preencher'!K316</f>
        <v>0</v>
      </c>
      <c r="K307" s="15">
        <f>'[1]TCE - ANEXO III - Preencher'!L316</f>
        <v>105.18</v>
      </c>
      <c r="L307" s="15">
        <f>'[1]TCE - ANEXO III - Preencher'!M316</f>
        <v>7.06</v>
      </c>
      <c r="M307" s="15">
        <f t="shared" si="25"/>
        <v>98.12</v>
      </c>
      <c r="N307" s="15">
        <f>'[1]TCE - ANEXO III - Preencher'!O316</f>
        <v>1.81</v>
      </c>
      <c r="O307" s="15">
        <f>'[1]TCE - ANEXO III - Preencher'!P316</f>
        <v>0</v>
      </c>
      <c r="P307" s="16">
        <f t="shared" si="26"/>
        <v>1.81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258.04000000000002</v>
      </c>
    </row>
    <row r="308" spans="1:28" x14ac:dyDescent="0.2">
      <c r="A308" s="8">
        <f>IFERROR(VLOOKUP(B308,'[1]DADOS (OCULTAR)'!$Q$3:$S$136,3,0),"")</f>
        <v>9767633000366</v>
      </c>
      <c r="B308" s="9" t="str">
        <f>'[1]TCE - ANEXO III - Preencher'!C317</f>
        <v>HOSPITAL ERMÍRIO COUTINHO - CG Nº 014/2022</v>
      </c>
      <c r="C308" s="10"/>
      <c r="D308" s="11" t="str">
        <f>'[1]TCE - ANEXO III - Preencher'!E317</f>
        <v>OLIMPIA DE OLIVEIRA BARATA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5163-10</v>
      </c>
      <c r="G308" s="13">
        <f>IF('[1]TCE - ANEXO III - Preencher'!H317="","",'[1]TCE - ANEXO III - Preencher'!H317)</f>
        <v>45505</v>
      </c>
      <c r="H308" s="14">
        <f>'[1]TCE - ANEXO III - Preencher'!I317</f>
        <v>0</v>
      </c>
      <c r="I308" s="14">
        <f>'[1]TCE - ANEXO III - Preencher'!J317</f>
        <v>150.44999999999999</v>
      </c>
      <c r="J308" s="14">
        <f>'[1]TCE - ANEXO III - Preencher'!K317</f>
        <v>0</v>
      </c>
      <c r="K308" s="15">
        <f>'[1]TCE - ANEXO III - Preencher'!L317</f>
        <v>105.18</v>
      </c>
      <c r="L308" s="15">
        <f>'[1]TCE - ANEXO III - Preencher'!M317</f>
        <v>7.06</v>
      </c>
      <c r="M308" s="15">
        <f t="shared" si="25"/>
        <v>98.12</v>
      </c>
      <c r="N308" s="15">
        <f>'[1]TCE - ANEXO III - Preencher'!O317</f>
        <v>1.81</v>
      </c>
      <c r="O308" s="15">
        <f>'[1]TCE - ANEXO III - Preencher'!P317</f>
        <v>0</v>
      </c>
      <c r="P308" s="16">
        <f t="shared" si="26"/>
        <v>1.81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250.38</v>
      </c>
    </row>
    <row r="309" spans="1:28" x14ac:dyDescent="0.2">
      <c r="A309" s="8">
        <f>IFERROR(VLOOKUP(B309,'[1]DADOS (OCULTAR)'!$Q$3:$S$136,3,0),"")</f>
        <v>9767633000366</v>
      </c>
      <c r="B309" s="9" t="str">
        <f>'[1]TCE - ANEXO III - Preencher'!C318</f>
        <v>HOSPITAL ERMÍRIO COUTINHO - CG Nº 014/2022</v>
      </c>
      <c r="C309" s="10"/>
      <c r="D309" s="11" t="str">
        <f>'[1]TCE - ANEXO III - Preencher'!E318</f>
        <v>OSIELLY THAIS FLORENCIO NASCIMENTO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45505</v>
      </c>
      <c r="H309" s="14">
        <f>'[1]TCE - ANEXO III - Preencher'!I318</f>
        <v>0</v>
      </c>
      <c r="I309" s="14">
        <f>'[1]TCE - ANEXO III - Preencher'!J318</f>
        <v>142.31</v>
      </c>
      <c r="J309" s="14">
        <f>'[1]TCE - ANEXO III - Preencher'!K318</f>
        <v>0</v>
      </c>
      <c r="K309" s="15">
        <f>'[1]TCE - ANEXO III - Preencher'!L318</f>
        <v>105.18</v>
      </c>
      <c r="L309" s="15">
        <f>'[1]TCE - ANEXO III - Preencher'!M318</f>
        <v>7.06</v>
      </c>
      <c r="M309" s="15">
        <f t="shared" si="25"/>
        <v>98.12</v>
      </c>
      <c r="N309" s="15">
        <f>'[1]TCE - ANEXO III - Preencher'!O318</f>
        <v>1.81</v>
      </c>
      <c r="O309" s="15">
        <f>'[1]TCE - ANEXO III - Preencher'!P318</f>
        <v>0</v>
      </c>
      <c r="P309" s="16">
        <f t="shared" si="26"/>
        <v>1.81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1913</v>
      </c>
      <c r="Y309" s="15">
        <f>'[1]TCE - ANEXO III - Preencher'!Z318</f>
        <v>0</v>
      </c>
      <c r="Z309" s="16">
        <f t="shared" si="29"/>
        <v>1913</v>
      </c>
      <c r="AA309" s="17" t="str">
        <f>IF('[1]TCE - ANEXO III - Preencher'!AB318="","",'[1]TCE - ANEXO III - Preencher'!AB318)</f>
        <v xml:space="preserve">ABONO ASSIS COMP </v>
      </c>
      <c r="AB309" s="15">
        <f t="shared" si="24"/>
        <v>2155.2399999999998</v>
      </c>
    </row>
    <row r="310" spans="1:28" x14ac:dyDescent="0.2">
      <c r="A310" s="8">
        <f>IFERROR(VLOOKUP(B310,'[1]DADOS (OCULTAR)'!$Q$3:$S$136,3,0),"")</f>
        <v>9767633000366</v>
      </c>
      <c r="B310" s="9" t="str">
        <f>'[1]TCE - ANEXO III - Preencher'!C319</f>
        <v>HOSPITAL ERMÍRIO COUTINHO - CG Nº 014/2022</v>
      </c>
      <c r="C310" s="10"/>
      <c r="D310" s="11" t="str">
        <f>'[1]TCE - ANEXO III - Preencher'!E319</f>
        <v>OZENALDO MARQUES DA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5143-10</v>
      </c>
      <c r="G310" s="13">
        <f>IF('[1]TCE - ANEXO III - Preencher'!H319="","",'[1]TCE - ANEXO III - Preencher'!H319)</f>
        <v>45505</v>
      </c>
      <c r="H310" s="14">
        <f>'[1]TCE - ANEXO III - Preencher'!I319</f>
        <v>0</v>
      </c>
      <c r="I310" s="14">
        <f>'[1]TCE - ANEXO III - Preencher'!J319</f>
        <v>152.41</v>
      </c>
      <c r="J310" s="14">
        <f>'[1]TCE - ANEXO III - Preencher'!K319</f>
        <v>0</v>
      </c>
      <c r="K310" s="15">
        <f>'[1]TCE - ANEXO III - Preencher'!L319</f>
        <v>105.18</v>
      </c>
      <c r="L310" s="15">
        <f>'[1]TCE - ANEXO III - Preencher'!M319</f>
        <v>7.06</v>
      </c>
      <c r="M310" s="15">
        <f t="shared" si="25"/>
        <v>98.12</v>
      </c>
      <c r="N310" s="15">
        <f>'[1]TCE - ANEXO III - Preencher'!O319</f>
        <v>1.81</v>
      </c>
      <c r="O310" s="15">
        <f>'[1]TCE - ANEXO III - Preencher'!P319</f>
        <v>0</v>
      </c>
      <c r="P310" s="16">
        <f t="shared" si="26"/>
        <v>1.81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252.34</v>
      </c>
    </row>
    <row r="311" spans="1:28" x14ac:dyDescent="0.2">
      <c r="A311" s="8">
        <f>IFERROR(VLOOKUP(B311,'[1]DADOS (OCULTAR)'!$Q$3:$S$136,3,0),"")</f>
        <v>9767633000366</v>
      </c>
      <c r="B311" s="9" t="str">
        <f>'[1]TCE - ANEXO III - Preencher'!C320</f>
        <v>HOSPITAL ERMÍRIO COUTINHO - CG Nº 014/2022</v>
      </c>
      <c r="C311" s="10"/>
      <c r="D311" s="11" t="str">
        <f>'[1]TCE - ANEXO III - Preencher'!E320</f>
        <v>PAMELA DA SILVA FERNANDES SOARES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45505</v>
      </c>
      <c r="H311" s="14">
        <f>'[1]TCE - ANEXO III - Preencher'!I320</f>
        <v>0</v>
      </c>
      <c r="I311" s="14">
        <f>'[1]TCE - ANEXO III - Preencher'!J320</f>
        <v>164.9</v>
      </c>
      <c r="J311" s="14">
        <f>'[1]TCE - ANEXO III - Preencher'!K320</f>
        <v>0</v>
      </c>
      <c r="K311" s="15">
        <f>'[1]TCE - ANEXO III - Preencher'!L320</f>
        <v>105.18</v>
      </c>
      <c r="L311" s="15">
        <f>'[1]TCE - ANEXO III - Preencher'!M320</f>
        <v>7.06</v>
      </c>
      <c r="M311" s="15">
        <f t="shared" si="25"/>
        <v>98.12</v>
      </c>
      <c r="N311" s="15">
        <f>'[1]TCE - ANEXO III - Preencher'!O320</f>
        <v>1.81</v>
      </c>
      <c r="O311" s="15">
        <f>'[1]TCE - ANEXO III - Preencher'!P320</f>
        <v>0</v>
      </c>
      <c r="P311" s="16">
        <f t="shared" si="26"/>
        <v>1.81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1913</v>
      </c>
      <c r="Y311" s="15">
        <f>'[1]TCE - ANEXO III - Preencher'!Z320</f>
        <v>0</v>
      </c>
      <c r="Z311" s="16">
        <f t="shared" si="29"/>
        <v>1913</v>
      </c>
      <c r="AA311" s="17" t="str">
        <f>IF('[1]TCE - ANEXO III - Preencher'!AB320="","",'[1]TCE - ANEXO III - Preencher'!AB320)</f>
        <v xml:space="preserve">ABONO ASSIS COMP </v>
      </c>
      <c r="AB311" s="15">
        <f t="shared" si="24"/>
        <v>2177.83</v>
      </c>
    </row>
    <row r="312" spans="1:28" x14ac:dyDescent="0.2">
      <c r="A312" s="8">
        <f>IFERROR(VLOOKUP(B312,'[1]DADOS (OCULTAR)'!$Q$3:$S$136,3,0),"")</f>
        <v>9767633000366</v>
      </c>
      <c r="B312" s="9" t="str">
        <f>'[1]TCE - ANEXO III - Preencher'!C321</f>
        <v>HOSPITAL ERMÍRIO COUTINHO - CG Nº 014/2022</v>
      </c>
      <c r="C312" s="10"/>
      <c r="D312" s="11" t="str">
        <f>'[1]TCE - ANEXO III - Preencher'!E321</f>
        <v>PATRICIA CRISTINA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3242-05</v>
      </c>
      <c r="G312" s="13">
        <f>IF('[1]TCE - ANEXO III - Preencher'!H321="","",'[1]TCE - ANEXO III - Preencher'!H321)</f>
        <v>45505</v>
      </c>
      <c r="H312" s="14">
        <f>'[1]TCE - ANEXO III - Preencher'!I321</f>
        <v>0</v>
      </c>
      <c r="I312" s="14">
        <f>'[1]TCE - ANEXO III - Preencher'!J321</f>
        <v>191.6</v>
      </c>
      <c r="J312" s="14">
        <f>'[1]TCE - ANEXO III - Preencher'!K321</f>
        <v>0</v>
      </c>
      <c r="K312" s="15">
        <f>'[1]TCE - ANEXO III - Preencher'!L321</f>
        <v>105.18</v>
      </c>
      <c r="L312" s="15">
        <f>'[1]TCE - ANEXO III - Preencher'!M321</f>
        <v>7.06</v>
      </c>
      <c r="M312" s="15">
        <f t="shared" si="25"/>
        <v>98.12</v>
      </c>
      <c r="N312" s="15">
        <f>'[1]TCE - ANEXO III - Preencher'!O321</f>
        <v>1.81</v>
      </c>
      <c r="O312" s="15">
        <f>'[1]TCE - ANEXO III - Preencher'!P321</f>
        <v>0</v>
      </c>
      <c r="P312" s="16">
        <f t="shared" si="26"/>
        <v>1.81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71.14</v>
      </c>
      <c r="U312" s="15">
        <f>'[1]TCE - ANEXO III - Preencher'!V321</f>
        <v>0</v>
      </c>
      <c r="V312" s="16">
        <f t="shared" si="28"/>
        <v>71.14</v>
      </c>
      <c r="W312" s="17" t="str">
        <f>IF('[1]TCE - ANEXO III - Preencher'!X321="","",'[1]TCE - ANEXO III - Preencher'!X321)</f>
        <v>AUX CRECHE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362.67</v>
      </c>
    </row>
    <row r="313" spans="1:28" x14ac:dyDescent="0.2">
      <c r="A313" s="8">
        <f>IFERROR(VLOOKUP(B313,'[1]DADOS (OCULTAR)'!$Q$3:$S$136,3,0),"")</f>
        <v>9767633000366</v>
      </c>
      <c r="B313" s="9" t="str">
        <f>'[1]TCE - ANEXO III - Preencher'!C322</f>
        <v>HOSPITAL ERMÍRIO COUTINHO - CG Nº 014/2022</v>
      </c>
      <c r="C313" s="10"/>
      <c r="D313" s="11" t="str">
        <f>'[1]TCE - ANEXO III - Preencher'!E322</f>
        <v>PATRICIA FERNANDA DE SOUZA MELO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2516-05</v>
      </c>
      <c r="G313" s="13">
        <f>IF('[1]TCE - ANEXO III - Preencher'!H322="","",'[1]TCE - ANEXO III - Preencher'!H322)</f>
        <v>45505</v>
      </c>
      <c r="H313" s="14">
        <f>'[1]TCE - ANEXO III - Preencher'!I322</f>
        <v>0</v>
      </c>
      <c r="I313" s="14">
        <f>'[1]TCE - ANEXO III - Preencher'!J322</f>
        <v>238.6</v>
      </c>
      <c r="J313" s="14">
        <f>'[1]TCE - ANEXO III - Preencher'!K322</f>
        <v>0</v>
      </c>
      <c r="K313" s="15">
        <f>'[1]TCE - ANEXO III - Preencher'!L322</f>
        <v>105.18</v>
      </c>
      <c r="L313" s="15">
        <f>'[1]TCE - ANEXO III - Preencher'!M322</f>
        <v>7.06</v>
      </c>
      <c r="M313" s="15">
        <f t="shared" si="25"/>
        <v>98.12</v>
      </c>
      <c r="N313" s="15">
        <f>'[1]TCE - ANEXO III - Preencher'!O322</f>
        <v>1.81</v>
      </c>
      <c r="O313" s="15">
        <f>'[1]TCE - ANEXO III - Preencher'!P322</f>
        <v>0</v>
      </c>
      <c r="P313" s="16">
        <f t="shared" si="26"/>
        <v>1.81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338.53000000000003</v>
      </c>
    </row>
    <row r="314" spans="1:28" x14ac:dyDescent="0.2">
      <c r="A314" s="8">
        <f>IFERROR(VLOOKUP(B314,'[1]DADOS (OCULTAR)'!$Q$3:$S$136,3,0),"")</f>
        <v>9767633000366</v>
      </c>
      <c r="B314" s="9" t="str">
        <f>'[1]TCE - ANEXO III - Preencher'!C323</f>
        <v>HOSPITAL ERMÍRIO COUTINHO - CG Nº 014/2022</v>
      </c>
      <c r="C314" s="10"/>
      <c r="D314" s="11" t="str">
        <f>'[1]TCE - ANEXO III - Preencher'!E323</f>
        <v>PAULA KARINE FERREIRA ARAGAO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>
        <f>IF('[1]TCE - ANEXO III - Preencher'!H323="","",'[1]TCE - ANEXO III - Preencher'!H323)</f>
        <v>45505</v>
      </c>
      <c r="H314" s="14">
        <f>'[1]TCE - ANEXO III - Preencher'!I323</f>
        <v>0</v>
      </c>
      <c r="I314" s="14">
        <f>'[1]TCE - ANEXO III - Preencher'!J323</f>
        <v>314.66000000000003</v>
      </c>
      <c r="J314" s="14">
        <f>'[1]TCE - ANEXO III - Preencher'!K323</f>
        <v>0</v>
      </c>
      <c r="K314" s="15">
        <f>'[1]TCE - ANEXO III - Preencher'!L323</f>
        <v>105.18</v>
      </c>
      <c r="L314" s="15">
        <f>'[1]TCE - ANEXO III - Preencher'!M323</f>
        <v>3.59</v>
      </c>
      <c r="M314" s="15">
        <f t="shared" si="25"/>
        <v>101.59</v>
      </c>
      <c r="N314" s="15">
        <f>'[1]TCE - ANEXO III - Preencher'!O323</f>
        <v>4.9800000000000004</v>
      </c>
      <c r="O314" s="15">
        <f>'[1]TCE - ANEXO III - Preencher'!P323</f>
        <v>0</v>
      </c>
      <c r="P314" s="16">
        <f t="shared" si="26"/>
        <v>4.9800000000000004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1466.14</v>
      </c>
      <c r="Y314" s="15">
        <f>'[1]TCE - ANEXO III - Preencher'!Z323</f>
        <v>0</v>
      </c>
      <c r="Z314" s="16">
        <f t="shared" si="29"/>
        <v>1466.14</v>
      </c>
      <c r="AA314" s="17" t="str">
        <f>IF('[1]TCE - ANEXO III - Preencher'!AB323="","",'[1]TCE - ANEXO III - Preencher'!AB323)</f>
        <v xml:space="preserve">ABONO ASSIS COMP </v>
      </c>
      <c r="AB314" s="15">
        <f t="shared" si="24"/>
        <v>1887.3700000000001</v>
      </c>
    </row>
    <row r="315" spans="1:28" x14ac:dyDescent="0.2">
      <c r="A315" s="8">
        <f>IFERROR(VLOOKUP(B315,'[1]DADOS (OCULTAR)'!$Q$3:$S$136,3,0),"")</f>
        <v>9767633000366</v>
      </c>
      <c r="B315" s="9" t="str">
        <f>'[1]TCE - ANEXO III - Preencher'!C324</f>
        <v>HOSPITAL ERMÍRIO COUTINHO - CG Nº 014/2022</v>
      </c>
      <c r="C315" s="10"/>
      <c r="D315" s="11" t="str">
        <f>'[1]TCE - ANEXO III - Preencher'!E324</f>
        <v>PAULO FERNANDO DE SANTANA JUNIOR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5143-20</v>
      </c>
      <c r="G315" s="13">
        <f>IF('[1]TCE - ANEXO III - Preencher'!H324="","",'[1]TCE - ANEXO III - Preencher'!H324)</f>
        <v>45505</v>
      </c>
      <c r="H315" s="14">
        <f>'[1]TCE - ANEXO III - Preencher'!I324</f>
        <v>0</v>
      </c>
      <c r="I315" s="14">
        <f>'[1]TCE - ANEXO III - Preencher'!J324</f>
        <v>150.44999999999999</v>
      </c>
      <c r="J315" s="14">
        <f>'[1]TCE - ANEXO III - Preencher'!K324</f>
        <v>0</v>
      </c>
      <c r="K315" s="15">
        <f>'[1]TCE - ANEXO III - Preencher'!L324</f>
        <v>105.18</v>
      </c>
      <c r="L315" s="15">
        <f>'[1]TCE - ANEXO III - Preencher'!M324</f>
        <v>7.06</v>
      </c>
      <c r="M315" s="15">
        <f t="shared" si="25"/>
        <v>98.12</v>
      </c>
      <c r="N315" s="15">
        <f>'[1]TCE - ANEXO III - Preencher'!O324</f>
        <v>1.81</v>
      </c>
      <c r="O315" s="15">
        <f>'[1]TCE - ANEXO III - Preencher'!P324</f>
        <v>0</v>
      </c>
      <c r="P315" s="16">
        <f t="shared" si="26"/>
        <v>1.81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250.38</v>
      </c>
    </row>
    <row r="316" spans="1:28" x14ac:dyDescent="0.2">
      <c r="A316" s="8">
        <f>IFERROR(VLOOKUP(B316,'[1]DADOS (OCULTAR)'!$Q$3:$S$136,3,0),"")</f>
        <v>9767633000366</v>
      </c>
      <c r="B316" s="9" t="str">
        <f>'[1]TCE - ANEXO III - Preencher'!C325</f>
        <v>HOSPITAL ERMÍRIO COUTINHO - CG Nº 014/2022</v>
      </c>
      <c r="C316" s="10"/>
      <c r="D316" s="11" t="str">
        <f>'[1]TCE - ANEXO III - Preencher'!E325</f>
        <v>PAULO GABRIEL DIAS FERNANDES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4110-05</v>
      </c>
      <c r="G316" s="13">
        <f>IF('[1]TCE - ANEXO III - Preencher'!H325="","",'[1]TCE - ANEXO III - Preencher'!H325)</f>
        <v>45505</v>
      </c>
      <c r="H316" s="14">
        <f>'[1]TCE - ANEXO III - Preencher'!I325</f>
        <v>0</v>
      </c>
      <c r="I316" s="14">
        <f>'[1]TCE - ANEXO III - Preencher'!J325</f>
        <v>13.26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1.81</v>
      </c>
      <c r="O316" s="15">
        <f>'[1]TCE - ANEXO III - Preencher'!P325</f>
        <v>0</v>
      </c>
      <c r="P316" s="16">
        <f t="shared" si="26"/>
        <v>1.81</v>
      </c>
      <c r="Q316" s="15">
        <f>'[1]TCE - ANEXO III - Preencher'!R325</f>
        <v>80</v>
      </c>
      <c r="R316" s="15">
        <f>'[1]TCE - ANEXO III - Preencher'!S325</f>
        <v>0</v>
      </c>
      <c r="S316" s="16">
        <f t="shared" si="27"/>
        <v>80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95.07</v>
      </c>
    </row>
    <row r="317" spans="1:28" x14ac:dyDescent="0.2">
      <c r="A317" s="8">
        <f>IFERROR(VLOOKUP(B317,'[1]DADOS (OCULTAR)'!$Q$3:$S$136,3,0),"")</f>
        <v>9767633000366</v>
      </c>
      <c r="B317" s="9" t="str">
        <f>'[1]TCE - ANEXO III - Preencher'!C326</f>
        <v>HOSPITAL ERMÍRIO COUTINHO - CG Nº 014/2022</v>
      </c>
      <c r="C317" s="10"/>
      <c r="D317" s="11" t="str">
        <f>'[1]TCE - ANEXO III - Preencher'!E326</f>
        <v>PAULO JOSE DE ANDRADE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45505</v>
      </c>
      <c r="H317" s="14">
        <f>'[1]TCE - ANEXO III - Preencher'!I326</f>
        <v>0</v>
      </c>
      <c r="I317" s="14">
        <f>'[1]TCE - ANEXO III - Preencher'!J326</f>
        <v>175.63</v>
      </c>
      <c r="J317" s="14">
        <f>'[1]TCE - ANEXO III - Preencher'!K326</f>
        <v>0</v>
      </c>
      <c r="K317" s="15">
        <f>'[1]TCE - ANEXO III - Preencher'!L326</f>
        <v>105.18</v>
      </c>
      <c r="L317" s="15">
        <f>'[1]TCE - ANEXO III - Preencher'!M326</f>
        <v>7.06</v>
      </c>
      <c r="M317" s="15">
        <f t="shared" si="25"/>
        <v>98.12</v>
      </c>
      <c r="N317" s="15">
        <f>'[1]TCE - ANEXO III - Preencher'!O326</f>
        <v>1.81</v>
      </c>
      <c r="O317" s="15">
        <f>'[1]TCE - ANEXO III - Preencher'!P326</f>
        <v>0</v>
      </c>
      <c r="P317" s="16">
        <f t="shared" si="26"/>
        <v>1.81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1913</v>
      </c>
      <c r="Y317" s="15">
        <f>'[1]TCE - ANEXO III - Preencher'!Z326</f>
        <v>0</v>
      </c>
      <c r="Z317" s="16">
        <f t="shared" si="29"/>
        <v>1913</v>
      </c>
      <c r="AA317" s="17" t="str">
        <f>IF('[1]TCE - ANEXO III - Preencher'!AB326="","",'[1]TCE - ANEXO III - Preencher'!AB326)</f>
        <v xml:space="preserve">ABONO ASSIS COMP </v>
      </c>
      <c r="AB317" s="15">
        <f t="shared" si="24"/>
        <v>2188.56</v>
      </c>
    </row>
    <row r="318" spans="1:28" x14ac:dyDescent="0.2">
      <c r="A318" s="8">
        <f>IFERROR(VLOOKUP(B318,'[1]DADOS (OCULTAR)'!$Q$3:$S$136,3,0),"")</f>
        <v>9767633000366</v>
      </c>
      <c r="B318" s="9" t="str">
        <f>'[1]TCE - ANEXO III - Preencher'!C327</f>
        <v>HOSPITAL ERMÍRIO COUTINHO - CG Nº 014/2022</v>
      </c>
      <c r="C318" s="10"/>
      <c r="D318" s="11" t="str">
        <f>'[1]TCE - ANEXO III - Preencher'!E327</f>
        <v>PAULO SERGIO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45505</v>
      </c>
      <c r="H318" s="14">
        <f>'[1]TCE - ANEXO III - Preencher'!I327</f>
        <v>0</v>
      </c>
      <c r="I318" s="14">
        <f>'[1]TCE - ANEXO III - Preencher'!J327</f>
        <v>171.68</v>
      </c>
      <c r="J318" s="14">
        <f>'[1]TCE - ANEXO III - Preencher'!K327</f>
        <v>0</v>
      </c>
      <c r="K318" s="15">
        <f>'[1]TCE - ANEXO III - Preencher'!L327</f>
        <v>105.18</v>
      </c>
      <c r="L318" s="15">
        <f>'[1]TCE - ANEXO III - Preencher'!M327</f>
        <v>7.06</v>
      </c>
      <c r="M318" s="15">
        <f t="shared" si="25"/>
        <v>98.12</v>
      </c>
      <c r="N318" s="15">
        <f>'[1]TCE - ANEXO III - Preencher'!O327</f>
        <v>1.81</v>
      </c>
      <c r="O318" s="15">
        <f>'[1]TCE - ANEXO III - Preencher'!P327</f>
        <v>0</v>
      </c>
      <c r="P318" s="16">
        <f t="shared" si="26"/>
        <v>1.81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1913</v>
      </c>
      <c r="Y318" s="15">
        <f>'[1]TCE - ANEXO III - Preencher'!Z327</f>
        <v>0</v>
      </c>
      <c r="Z318" s="16">
        <f t="shared" si="29"/>
        <v>1913</v>
      </c>
      <c r="AA318" s="17" t="str">
        <f>IF('[1]TCE - ANEXO III - Preencher'!AB327="","",'[1]TCE - ANEXO III - Preencher'!AB327)</f>
        <v xml:space="preserve">ABONO ASSIS COMP </v>
      </c>
      <c r="AB318" s="15">
        <f t="shared" si="24"/>
        <v>2184.61</v>
      </c>
    </row>
    <row r="319" spans="1:28" x14ac:dyDescent="0.2">
      <c r="A319" s="8">
        <f>IFERROR(VLOOKUP(B319,'[1]DADOS (OCULTAR)'!$Q$3:$S$136,3,0),"")</f>
        <v>9767633000366</v>
      </c>
      <c r="B319" s="9" t="str">
        <f>'[1]TCE - ANEXO III - Preencher'!C328</f>
        <v>HOSPITAL ERMÍRIO COUTINHO - CG Nº 014/2022</v>
      </c>
      <c r="C319" s="10"/>
      <c r="D319" s="11" t="str">
        <f>'[1]TCE - ANEXO III - Preencher'!E328</f>
        <v>PEDRITA FRANCA FREITAS NUNES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>
        <f>IF('[1]TCE - ANEXO III - Preencher'!H328="","",'[1]TCE - ANEXO III - Preencher'!H328)</f>
        <v>45505</v>
      </c>
      <c r="H319" s="14">
        <f>'[1]TCE - ANEXO III - Preencher'!I328</f>
        <v>0</v>
      </c>
      <c r="I319" s="14">
        <f>'[1]TCE - ANEXO III - Preencher'!J328</f>
        <v>261.77999999999997</v>
      </c>
      <c r="J319" s="14">
        <f>'[1]TCE - ANEXO III - Preencher'!K328</f>
        <v>0</v>
      </c>
      <c r="K319" s="15">
        <f>'[1]TCE - ANEXO III - Preencher'!L328</f>
        <v>105.18</v>
      </c>
      <c r="L319" s="15">
        <f>'[1]TCE - ANEXO III - Preencher'!M328</f>
        <v>3.33</v>
      </c>
      <c r="M319" s="15">
        <f t="shared" si="25"/>
        <v>101.85000000000001</v>
      </c>
      <c r="N319" s="15">
        <f>'[1]TCE - ANEXO III - Preencher'!O328</f>
        <v>4.9800000000000004</v>
      </c>
      <c r="O319" s="15">
        <f>'[1]TCE - ANEXO III - Preencher'!P328</f>
        <v>0</v>
      </c>
      <c r="P319" s="16">
        <f t="shared" si="26"/>
        <v>4.9800000000000004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2096.2800000000002</v>
      </c>
      <c r="Y319" s="15">
        <f>'[1]TCE - ANEXO III - Preencher'!Z328</f>
        <v>0</v>
      </c>
      <c r="Z319" s="16">
        <f t="shared" si="29"/>
        <v>2096.2800000000002</v>
      </c>
      <c r="AA319" s="17" t="str">
        <f>IF('[1]TCE - ANEXO III - Preencher'!AB328="","",'[1]TCE - ANEXO III - Preencher'!AB328)</f>
        <v xml:space="preserve">ABONO ASSIS COMP </v>
      </c>
      <c r="AB319" s="15">
        <f t="shared" si="24"/>
        <v>2464.8900000000003</v>
      </c>
    </row>
    <row r="320" spans="1:28" x14ac:dyDescent="0.2">
      <c r="A320" s="8">
        <f>IFERROR(VLOOKUP(B320,'[1]DADOS (OCULTAR)'!$Q$3:$S$136,3,0),"")</f>
        <v>9767633000366</v>
      </c>
      <c r="B320" s="9" t="str">
        <f>'[1]TCE - ANEXO III - Preencher'!C329</f>
        <v>HOSPITAL ERMÍRIO COUTINHO - CG Nº 014/2022</v>
      </c>
      <c r="C320" s="10"/>
      <c r="D320" s="11" t="str">
        <f>'[1]TCE - ANEXO III - Preencher'!E329</f>
        <v>PRISCILA KARLA ROCHA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45505</v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196.35</v>
      </c>
      <c r="K320" s="15">
        <f>'[1]TCE - ANEXO III - Preencher'!L329</f>
        <v>105.18</v>
      </c>
      <c r="L320" s="15">
        <f>'[1]TCE - ANEXO III - Preencher'!M329</f>
        <v>7.06</v>
      </c>
      <c r="M320" s="15">
        <f t="shared" si="25"/>
        <v>98.12</v>
      </c>
      <c r="N320" s="15">
        <f>'[1]TCE - ANEXO III - Preencher'!O329</f>
        <v>1.81</v>
      </c>
      <c r="O320" s="15">
        <f>'[1]TCE - ANEXO III - Preencher'!P329</f>
        <v>0</v>
      </c>
      <c r="P320" s="16">
        <f t="shared" si="26"/>
        <v>1.81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1913</v>
      </c>
      <c r="Y320" s="15">
        <f>'[1]TCE - ANEXO III - Preencher'!Z329</f>
        <v>0</v>
      </c>
      <c r="Z320" s="16">
        <f t="shared" si="29"/>
        <v>1913</v>
      </c>
      <c r="AA320" s="17" t="str">
        <f>IF('[1]TCE - ANEXO III - Preencher'!AB329="","",'[1]TCE - ANEXO III - Preencher'!AB329)</f>
        <v/>
      </c>
      <c r="AB320" s="15">
        <f t="shared" si="24"/>
        <v>2209.2800000000002</v>
      </c>
    </row>
    <row r="321" spans="1:28" x14ac:dyDescent="0.2">
      <c r="A321" s="8">
        <f>IFERROR(VLOOKUP(B321,'[1]DADOS (OCULTAR)'!$Q$3:$S$136,3,0),"")</f>
        <v>9767633000366</v>
      </c>
      <c r="B321" s="9" t="str">
        <f>'[1]TCE - ANEXO III - Preencher'!C330</f>
        <v>HOSPITAL ERMÍRIO COUTINHO - CG Nº 014/2022</v>
      </c>
      <c r="C321" s="10"/>
      <c r="D321" s="11" t="str">
        <f>'[1]TCE - ANEXO III - Preencher'!E330</f>
        <v>QUEILLA RODRIGUES DA SILVA ANDRADE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5211-30</v>
      </c>
      <c r="G321" s="13">
        <f>IF('[1]TCE - ANEXO III - Preencher'!H330="","",'[1]TCE - ANEXO III - Preencher'!H330)</f>
        <v>45505</v>
      </c>
      <c r="H321" s="14">
        <f>'[1]TCE - ANEXO III - Preencher'!I330</f>
        <v>0</v>
      </c>
      <c r="I321" s="14">
        <f>'[1]TCE - ANEXO III - Preencher'!J330</f>
        <v>118.6</v>
      </c>
      <c r="J321" s="14">
        <f>'[1]TCE - ANEXO III - Preencher'!K330</f>
        <v>0</v>
      </c>
      <c r="K321" s="15">
        <f>'[1]TCE - ANEXO III - Preencher'!L330</f>
        <v>105.18</v>
      </c>
      <c r="L321" s="15">
        <f>'[1]TCE - ANEXO III - Preencher'!M330</f>
        <v>7.06</v>
      </c>
      <c r="M321" s="15">
        <f t="shared" si="25"/>
        <v>98.12</v>
      </c>
      <c r="N321" s="15">
        <f>'[1]TCE - ANEXO III - Preencher'!O330</f>
        <v>1.81</v>
      </c>
      <c r="O321" s="15">
        <f>'[1]TCE - ANEXO III - Preencher'!P330</f>
        <v>0</v>
      </c>
      <c r="P321" s="16">
        <f t="shared" si="26"/>
        <v>1.81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80.95</v>
      </c>
      <c r="U321" s="15">
        <f>'[1]TCE - ANEXO III - Preencher'!V330</f>
        <v>0</v>
      </c>
      <c r="V321" s="16">
        <f t="shared" si="28"/>
        <v>80.95</v>
      </c>
      <c r="W321" s="17" t="str">
        <f>IF('[1]TCE - ANEXO III - Preencher'!X330="","",'[1]TCE - ANEXO III - Preencher'!X330)</f>
        <v>AUX CRECHE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299.48</v>
      </c>
    </row>
    <row r="322" spans="1:28" x14ac:dyDescent="0.2">
      <c r="A322" s="8">
        <f>IFERROR(VLOOKUP(B322,'[1]DADOS (OCULTAR)'!$Q$3:$S$136,3,0),"")</f>
        <v>9767633000366</v>
      </c>
      <c r="B322" s="9" t="str">
        <f>'[1]TCE - ANEXO III - Preencher'!C331</f>
        <v>HOSPITAL ERMÍRIO COUTINHO - CG Nº 014/2022</v>
      </c>
      <c r="C322" s="10"/>
      <c r="D322" s="11" t="str">
        <f>'[1]TCE - ANEXO III - Preencher'!E331</f>
        <v>RAFAEL GUTEMBERGUE VICENTE CORREIA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2234-05</v>
      </c>
      <c r="G322" s="13">
        <f>IF('[1]TCE - ANEXO III - Preencher'!H331="","",'[1]TCE - ANEXO III - Preencher'!H331)</f>
        <v>45505</v>
      </c>
      <c r="H322" s="14">
        <f>'[1]TCE - ANEXO III - Preencher'!I331</f>
        <v>0</v>
      </c>
      <c r="I322" s="14">
        <f>'[1]TCE - ANEXO III - Preencher'!J331</f>
        <v>341.94</v>
      </c>
      <c r="J322" s="14">
        <f>'[1]TCE - ANEXO III - Preencher'!K331</f>
        <v>0</v>
      </c>
      <c r="K322" s="15">
        <f>'[1]TCE - ANEXO III - Preencher'!L331</f>
        <v>105.18</v>
      </c>
      <c r="L322" s="15">
        <f>'[1]TCE - ANEXO III - Preencher'!M331</f>
        <v>7.06</v>
      </c>
      <c r="M322" s="15">
        <f t="shared" si="25"/>
        <v>98.12</v>
      </c>
      <c r="N322" s="15">
        <f>'[1]TCE - ANEXO III - Preencher'!O331</f>
        <v>1.81</v>
      </c>
      <c r="O322" s="15">
        <f>'[1]TCE - ANEXO III - Preencher'!P331</f>
        <v>0</v>
      </c>
      <c r="P322" s="16">
        <f t="shared" si="26"/>
        <v>1.81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441.87</v>
      </c>
    </row>
    <row r="323" spans="1:28" x14ac:dyDescent="0.2">
      <c r="A323" s="8">
        <f>IFERROR(VLOOKUP(B323,'[1]DADOS (OCULTAR)'!$Q$3:$S$136,3,0),"")</f>
        <v>9767633000366</v>
      </c>
      <c r="B323" s="9" t="str">
        <f>'[1]TCE - ANEXO III - Preencher'!C332</f>
        <v>HOSPITAL ERMÍRIO COUTINHO - CG Nº 014/2022</v>
      </c>
      <c r="C323" s="10"/>
      <c r="D323" s="11" t="str">
        <f>'[1]TCE - ANEXO III - Preencher'!E332</f>
        <v>RAFAEL MARQUES FERREIRA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4221-10</v>
      </c>
      <c r="G323" s="13">
        <f>IF('[1]TCE - ANEXO III - Preencher'!H332="","",'[1]TCE - ANEXO III - Preencher'!H332)</f>
        <v>45505</v>
      </c>
      <c r="H323" s="14">
        <f>'[1]TCE - ANEXO III - Preencher'!I332</f>
        <v>0</v>
      </c>
      <c r="I323" s="14">
        <f>'[1]TCE - ANEXO III - Preencher'!J332</f>
        <v>174.51</v>
      </c>
      <c r="J323" s="14">
        <f>'[1]TCE - ANEXO III - Preencher'!K332</f>
        <v>0</v>
      </c>
      <c r="K323" s="15">
        <f>'[1]TCE - ANEXO III - Preencher'!L332</f>
        <v>105.18</v>
      </c>
      <c r="L323" s="15">
        <f>'[1]TCE - ANEXO III - Preencher'!M332</f>
        <v>7.06</v>
      </c>
      <c r="M323" s="15">
        <f t="shared" si="25"/>
        <v>98.12</v>
      </c>
      <c r="N323" s="15">
        <f>'[1]TCE - ANEXO III - Preencher'!O332</f>
        <v>1.81</v>
      </c>
      <c r="O323" s="15">
        <f>'[1]TCE - ANEXO III - Preencher'!P332</f>
        <v>0</v>
      </c>
      <c r="P323" s="16">
        <f t="shared" si="26"/>
        <v>1.81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274.44</v>
      </c>
    </row>
    <row r="324" spans="1:28" x14ac:dyDescent="0.2">
      <c r="A324" s="8">
        <f>IFERROR(VLOOKUP(B324,'[1]DADOS (OCULTAR)'!$Q$3:$S$136,3,0),"")</f>
        <v>9767633000366</v>
      </c>
      <c r="B324" s="9" t="str">
        <f>'[1]TCE - ANEXO III - Preencher'!C333</f>
        <v>HOSPITAL ERMÍRIO COUTINHO - CG Nº 014/2022</v>
      </c>
      <c r="C324" s="10"/>
      <c r="D324" s="11" t="str">
        <f>'[1]TCE - ANEXO III - Preencher'!E333</f>
        <v>RAFAEL ROCHA ANDRADE DE FIGUEIREDO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2252-50</v>
      </c>
      <c r="G324" s="13">
        <f>IF('[1]TCE - ANEXO III - Preencher'!H333="","",'[1]TCE - ANEXO III - Preencher'!H333)</f>
        <v>45505</v>
      </c>
      <c r="H324" s="14">
        <f>'[1]TCE - ANEXO III - Preencher'!I333</f>
        <v>0</v>
      </c>
      <c r="I324" s="14">
        <f>'[1]TCE - ANEXO III - Preencher'!J333</f>
        <v>1748.79</v>
      </c>
      <c r="J324" s="14">
        <f>'[1]TCE - ANEXO III - Preencher'!K333</f>
        <v>0</v>
      </c>
      <c r="K324" s="15">
        <f>'[1]TCE - ANEXO III - Preencher'!L333</f>
        <v>105.18</v>
      </c>
      <c r="L324" s="15">
        <f>'[1]TCE - ANEXO III - Preencher'!M333</f>
        <v>7.06</v>
      </c>
      <c r="M324" s="15">
        <f t="shared" ref="M324:M387" si="31">K324-L324</f>
        <v>98.12</v>
      </c>
      <c r="N324" s="15">
        <f>'[1]TCE - ANEXO III - Preencher'!O333</f>
        <v>8.58</v>
      </c>
      <c r="O324" s="15">
        <f>'[1]TCE - ANEXO III - Preencher'!P333</f>
        <v>0</v>
      </c>
      <c r="P324" s="16">
        <f t="shared" ref="P324:P387" si="32">N324-O324</f>
        <v>8.58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1855.4899999999998</v>
      </c>
    </row>
    <row r="325" spans="1:28" x14ac:dyDescent="0.2">
      <c r="A325" s="8">
        <f>IFERROR(VLOOKUP(B325,'[1]DADOS (OCULTAR)'!$Q$3:$S$136,3,0),"")</f>
        <v>9767633000366</v>
      </c>
      <c r="B325" s="9" t="str">
        <f>'[1]TCE - ANEXO III - Preencher'!C334</f>
        <v>HOSPITAL ERMÍRIO COUTINHO - CG Nº 014/2022</v>
      </c>
      <c r="C325" s="10"/>
      <c r="D325" s="11" t="str">
        <f>'[1]TCE - ANEXO III - Preencher'!E334</f>
        <v>RAFAELA GOMES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45505</v>
      </c>
      <c r="H325" s="14">
        <f>'[1]TCE - ANEXO III - Preencher'!I334</f>
        <v>0</v>
      </c>
      <c r="I325" s="14">
        <f>'[1]TCE - ANEXO III - Preencher'!J334</f>
        <v>147.96</v>
      </c>
      <c r="J325" s="14">
        <f>'[1]TCE - ANEXO III - Preencher'!K334</f>
        <v>0</v>
      </c>
      <c r="K325" s="15">
        <f>'[1]TCE - ANEXO III - Preencher'!L334</f>
        <v>105.18</v>
      </c>
      <c r="L325" s="15">
        <f>'[1]TCE - ANEXO III - Preencher'!M334</f>
        <v>7.06</v>
      </c>
      <c r="M325" s="15">
        <f t="shared" si="31"/>
        <v>98.12</v>
      </c>
      <c r="N325" s="15">
        <f>'[1]TCE - ANEXO III - Preencher'!O334</f>
        <v>1.81</v>
      </c>
      <c r="O325" s="15">
        <f>'[1]TCE - ANEXO III - Preencher'!P334</f>
        <v>0</v>
      </c>
      <c r="P325" s="16">
        <f t="shared" si="32"/>
        <v>1.81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87.96</v>
      </c>
      <c r="U325" s="15">
        <f>'[1]TCE - ANEXO III - Preencher'!V334</f>
        <v>0</v>
      </c>
      <c r="V325" s="16">
        <f t="shared" si="34"/>
        <v>87.96</v>
      </c>
      <c r="W325" s="17" t="str">
        <f>IF('[1]TCE - ANEXO III - Preencher'!X334="","",'[1]TCE - ANEXO III - Preencher'!X334)</f>
        <v>AUX CRECHE</v>
      </c>
      <c r="X325" s="15">
        <f>'[1]TCE - ANEXO III - Preencher'!Y334</f>
        <v>1913</v>
      </c>
      <c r="Y325" s="15">
        <f>'[1]TCE - ANEXO III - Preencher'!Z334</f>
        <v>0</v>
      </c>
      <c r="Z325" s="16">
        <f t="shared" si="35"/>
        <v>1913</v>
      </c>
      <c r="AA325" s="17" t="str">
        <f>IF('[1]TCE - ANEXO III - Preencher'!AB334="","",'[1]TCE - ANEXO III - Preencher'!AB334)</f>
        <v xml:space="preserve">ABONO ASSIS COMP </v>
      </c>
      <c r="AB325" s="15">
        <f t="shared" si="30"/>
        <v>2248.85</v>
      </c>
    </row>
    <row r="326" spans="1:28" x14ac:dyDescent="0.2">
      <c r="A326" s="8">
        <f>IFERROR(VLOOKUP(B326,'[1]DADOS (OCULTAR)'!$Q$3:$S$136,3,0),"")</f>
        <v>9767633000366</v>
      </c>
      <c r="B326" s="9" t="str">
        <f>'[1]TCE - ANEXO III - Preencher'!C335</f>
        <v>HOSPITAL ERMÍRIO COUTINHO - CG Nº 014/2022</v>
      </c>
      <c r="C326" s="10"/>
      <c r="D326" s="11" t="str">
        <f>'[1]TCE - ANEXO III - Preencher'!E335</f>
        <v>RAFAELA OLIVEIRA PIMENTEL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45505</v>
      </c>
      <c r="H326" s="14">
        <f>'[1]TCE - ANEXO III - Preencher'!I335</f>
        <v>0</v>
      </c>
      <c r="I326" s="14">
        <f>'[1]TCE - ANEXO III - Preencher'!J335</f>
        <v>190.16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1.81</v>
      </c>
      <c r="O326" s="15">
        <f>'[1]TCE - ANEXO III - Preencher'!P335</f>
        <v>0</v>
      </c>
      <c r="P326" s="16">
        <f t="shared" si="32"/>
        <v>1.81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1913</v>
      </c>
      <c r="Y326" s="15">
        <f>'[1]TCE - ANEXO III - Preencher'!Z335</f>
        <v>0</v>
      </c>
      <c r="Z326" s="16">
        <f t="shared" si="35"/>
        <v>1913</v>
      </c>
      <c r="AA326" s="17" t="str">
        <f>IF('[1]TCE - ANEXO III - Preencher'!AB335="","",'[1]TCE - ANEXO III - Preencher'!AB335)</f>
        <v xml:space="preserve">ABONO ASSIS COMP </v>
      </c>
      <c r="AB326" s="15">
        <f t="shared" si="30"/>
        <v>2104.9699999999998</v>
      </c>
    </row>
    <row r="327" spans="1:28" x14ac:dyDescent="0.2">
      <c r="A327" s="8">
        <f>IFERROR(VLOOKUP(B327,'[1]DADOS (OCULTAR)'!$Q$3:$S$136,3,0),"")</f>
        <v>9767633000366</v>
      </c>
      <c r="B327" s="9" t="str">
        <f>'[1]TCE - ANEXO III - Preencher'!C336</f>
        <v>HOSPITAL ERMÍRIO COUTINHO - CG Nº 014/2022</v>
      </c>
      <c r="C327" s="10"/>
      <c r="D327" s="11" t="str">
        <f>'[1]TCE - ANEXO III - Preencher'!E336</f>
        <v>RAIANE DA SILVA MOURA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45505</v>
      </c>
      <c r="H327" s="14">
        <f>'[1]TCE - ANEXO III - Preencher'!I336</f>
        <v>0</v>
      </c>
      <c r="I327" s="14">
        <f>'[1]TCE - ANEXO III - Preencher'!J336</f>
        <v>142.31</v>
      </c>
      <c r="J327" s="14">
        <f>'[1]TCE - ANEXO III - Preencher'!K336</f>
        <v>0</v>
      </c>
      <c r="K327" s="15">
        <f>'[1]TCE - ANEXO III - Preencher'!L336</f>
        <v>105.18</v>
      </c>
      <c r="L327" s="15">
        <f>'[1]TCE - ANEXO III - Preencher'!M336</f>
        <v>7.06</v>
      </c>
      <c r="M327" s="15">
        <f t="shared" si="31"/>
        <v>98.12</v>
      </c>
      <c r="N327" s="15">
        <f>'[1]TCE - ANEXO III - Preencher'!O336</f>
        <v>1.81</v>
      </c>
      <c r="O327" s="15">
        <f>'[1]TCE - ANEXO III - Preencher'!P336</f>
        <v>0</v>
      </c>
      <c r="P327" s="16">
        <f t="shared" si="32"/>
        <v>1.81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1913</v>
      </c>
      <c r="Y327" s="15">
        <f>'[1]TCE - ANEXO III - Preencher'!Z336</f>
        <v>0</v>
      </c>
      <c r="Z327" s="16">
        <f t="shared" si="35"/>
        <v>1913</v>
      </c>
      <c r="AA327" s="17" t="str">
        <f>IF('[1]TCE - ANEXO III - Preencher'!AB336="","",'[1]TCE - ANEXO III - Preencher'!AB336)</f>
        <v xml:space="preserve">ABONO ASSIS COMP </v>
      </c>
      <c r="AB327" s="15">
        <f t="shared" si="30"/>
        <v>2155.2399999999998</v>
      </c>
    </row>
    <row r="328" spans="1:28" x14ac:dyDescent="0.2">
      <c r="A328" s="8">
        <f>IFERROR(VLOOKUP(B328,'[1]DADOS (OCULTAR)'!$Q$3:$S$136,3,0),"")</f>
        <v>9767633000366</v>
      </c>
      <c r="B328" s="9" t="str">
        <f>'[1]TCE - ANEXO III - Preencher'!C337</f>
        <v>HOSPITAL ERMÍRIO COUTINHO - CG Nº 014/2022</v>
      </c>
      <c r="C328" s="10"/>
      <c r="D328" s="11" t="str">
        <f>'[1]TCE - ANEXO III - Preencher'!E337</f>
        <v>RAISSA RAMOS TOME</v>
      </c>
      <c r="E328" s="9" t="str">
        <f>IF('[1]TCE - ANEXO III - Preencher'!F337="4 - Assistência Odontológica","2 - Outros Profissionais da Saúde",'[1]TCE - ANEXO III - Preencher'!F337)</f>
        <v>1 - Médico</v>
      </c>
      <c r="F328" s="12" t="str">
        <f>'[1]TCE - ANEXO III - Preencher'!G337</f>
        <v>2251-24</v>
      </c>
      <c r="G328" s="13">
        <f>IF('[1]TCE - ANEXO III - Preencher'!H337="","",'[1]TCE - ANEXO III - Preencher'!H337)</f>
        <v>45505</v>
      </c>
      <c r="H328" s="14">
        <f>'[1]TCE - ANEXO III - Preencher'!I337</f>
        <v>0</v>
      </c>
      <c r="I328" s="14">
        <f>'[1]TCE - ANEXO III - Preencher'!J337</f>
        <v>882.63</v>
      </c>
      <c r="J328" s="14">
        <f>'[1]TCE - ANEXO III - Preencher'!K337</f>
        <v>0</v>
      </c>
      <c r="K328" s="15">
        <f>'[1]TCE - ANEXO III - Preencher'!L337</f>
        <v>105.18</v>
      </c>
      <c r="L328" s="15">
        <f>'[1]TCE - ANEXO III - Preencher'!M337</f>
        <v>7.06</v>
      </c>
      <c r="M328" s="15">
        <f t="shared" si="31"/>
        <v>98.12</v>
      </c>
      <c r="N328" s="15">
        <f>'[1]TCE - ANEXO III - Preencher'!O337</f>
        <v>8.58</v>
      </c>
      <c r="O328" s="15">
        <f>'[1]TCE - ANEXO III - Preencher'!P337</f>
        <v>0</v>
      </c>
      <c r="P328" s="16">
        <f t="shared" si="32"/>
        <v>8.58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989.33</v>
      </c>
    </row>
    <row r="329" spans="1:28" x14ac:dyDescent="0.2">
      <c r="A329" s="8">
        <f>IFERROR(VLOOKUP(B329,'[1]DADOS (OCULTAR)'!$Q$3:$S$136,3,0),"")</f>
        <v>9767633000366</v>
      </c>
      <c r="B329" s="9" t="str">
        <f>'[1]TCE - ANEXO III - Preencher'!C338</f>
        <v>HOSPITAL ERMÍRIO COUTINHO - CG Nº 014/2022</v>
      </c>
      <c r="C329" s="10"/>
      <c r="D329" s="11" t="str">
        <f>'[1]TCE - ANEXO III - Preencher'!E338</f>
        <v>RAQUEL CRISTINA SILVA DO NASCIMENTO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5211-30</v>
      </c>
      <c r="G329" s="13">
        <f>IF('[1]TCE - ANEXO III - Preencher'!H338="","",'[1]TCE - ANEXO III - Preencher'!H338)</f>
        <v>45505</v>
      </c>
      <c r="H329" s="14">
        <f>'[1]TCE - ANEXO III - Preencher'!I338</f>
        <v>0</v>
      </c>
      <c r="I329" s="14">
        <f>'[1]TCE - ANEXO III - Preencher'!J338</f>
        <v>112.96</v>
      </c>
      <c r="J329" s="14">
        <f>'[1]TCE - ANEXO III - Preencher'!K338</f>
        <v>0</v>
      </c>
      <c r="K329" s="15">
        <f>'[1]TCE - ANEXO III - Preencher'!L338</f>
        <v>105.18</v>
      </c>
      <c r="L329" s="15">
        <f>'[1]TCE - ANEXO III - Preencher'!M338</f>
        <v>7.06</v>
      </c>
      <c r="M329" s="15">
        <f t="shared" si="31"/>
        <v>98.12</v>
      </c>
      <c r="N329" s="15">
        <f>'[1]TCE - ANEXO III - Preencher'!O338</f>
        <v>1.81</v>
      </c>
      <c r="O329" s="15">
        <f>'[1]TCE - ANEXO III - Preencher'!P338</f>
        <v>0</v>
      </c>
      <c r="P329" s="16">
        <f t="shared" si="32"/>
        <v>1.81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212.89</v>
      </c>
    </row>
    <row r="330" spans="1:28" x14ac:dyDescent="0.2">
      <c r="A330" s="8">
        <f>IFERROR(VLOOKUP(B330,'[1]DADOS (OCULTAR)'!$Q$3:$S$136,3,0),"")</f>
        <v>9767633000366</v>
      </c>
      <c r="B330" s="9" t="str">
        <f>'[1]TCE - ANEXO III - Preencher'!C339</f>
        <v>HOSPITAL ERMÍRIO COUTINHO - CG Nº 014/2022</v>
      </c>
      <c r="C330" s="10"/>
      <c r="D330" s="11" t="str">
        <f>'[1]TCE - ANEXO III - Preencher'!E339</f>
        <v>RAQUEL DA CRUZ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>
        <f>IF('[1]TCE - ANEXO III - Preencher'!H339="","",'[1]TCE - ANEXO III - Preencher'!H339)</f>
        <v>45505</v>
      </c>
      <c r="H330" s="14">
        <f>'[1]TCE - ANEXO III - Preencher'!I339</f>
        <v>0</v>
      </c>
      <c r="I330" s="14">
        <f>'[1]TCE - ANEXO III - Preencher'!J339</f>
        <v>171.68</v>
      </c>
      <c r="J330" s="14">
        <f>'[1]TCE - ANEXO III - Preencher'!K339</f>
        <v>0</v>
      </c>
      <c r="K330" s="15">
        <f>'[1]TCE - ANEXO III - Preencher'!L339</f>
        <v>105.18</v>
      </c>
      <c r="L330" s="15">
        <f>'[1]TCE - ANEXO III - Preencher'!M339</f>
        <v>7.06</v>
      </c>
      <c r="M330" s="15">
        <f t="shared" si="31"/>
        <v>98.12</v>
      </c>
      <c r="N330" s="15">
        <f>'[1]TCE - ANEXO III - Preencher'!O339</f>
        <v>1.81</v>
      </c>
      <c r="O330" s="15">
        <f>'[1]TCE - ANEXO III - Preencher'!P339</f>
        <v>0</v>
      </c>
      <c r="P330" s="16">
        <f t="shared" si="32"/>
        <v>1.81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1913</v>
      </c>
      <c r="Y330" s="15">
        <f>'[1]TCE - ANEXO III - Preencher'!Z339</f>
        <v>0</v>
      </c>
      <c r="Z330" s="16">
        <f t="shared" si="35"/>
        <v>1913</v>
      </c>
      <c r="AA330" s="17" t="str">
        <f>IF('[1]TCE - ANEXO III - Preencher'!AB339="","",'[1]TCE - ANEXO III - Preencher'!AB339)</f>
        <v xml:space="preserve">ABONO ASSIS COMP </v>
      </c>
      <c r="AB330" s="15">
        <f t="shared" si="30"/>
        <v>2184.61</v>
      </c>
    </row>
    <row r="331" spans="1:28" x14ac:dyDescent="0.2">
      <c r="A331" s="8">
        <f>IFERROR(VLOOKUP(B331,'[1]DADOS (OCULTAR)'!$Q$3:$S$136,3,0),"")</f>
        <v>9767633000366</v>
      </c>
      <c r="B331" s="9" t="str">
        <f>'[1]TCE - ANEXO III - Preencher'!C340</f>
        <v>HOSPITAL ERMÍRIO COUTINHO - CG Nº 014/2022</v>
      </c>
      <c r="C331" s="10"/>
      <c r="D331" s="11" t="str">
        <f>'[1]TCE - ANEXO III - Preencher'!E340</f>
        <v>RAUAN RICHERD DE ARAUJO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5211-30</v>
      </c>
      <c r="G331" s="13">
        <f>IF('[1]TCE - ANEXO III - Preencher'!H340="","",'[1]TCE - ANEXO III - Preencher'!H340)</f>
        <v>45505</v>
      </c>
      <c r="H331" s="14">
        <f>'[1]TCE - ANEXO III - Preencher'!I340</f>
        <v>0</v>
      </c>
      <c r="I331" s="14">
        <f>'[1]TCE - ANEXO III - Preencher'!J340</f>
        <v>130.28</v>
      </c>
      <c r="J331" s="14">
        <f>'[1]TCE - ANEXO III - Preencher'!K340</f>
        <v>0</v>
      </c>
      <c r="K331" s="15">
        <f>'[1]TCE - ANEXO III - Preencher'!L340</f>
        <v>105.18</v>
      </c>
      <c r="L331" s="15">
        <f>'[1]TCE - ANEXO III - Preencher'!M340</f>
        <v>7.06</v>
      </c>
      <c r="M331" s="15">
        <f t="shared" si="31"/>
        <v>98.12</v>
      </c>
      <c r="N331" s="15">
        <f>'[1]TCE - ANEXO III - Preencher'!O340</f>
        <v>1.81</v>
      </c>
      <c r="O331" s="15">
        <f>'[1]TCE - ANEXO III - Preencher'!P340</f>
        <v>0</v>
      </c>
      <c r="P331" s="16">
        <f t="shared" si="32"/>
        <v>1.81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230.21</v>
      </c>
    </row>
    <row r="332" spans="1:28" x14ac:dyDescent="0.2">
      <c r="A332" s="8">
        <f>IFERROR(VLOOKUP(B332,'[1]DADOS (OCULTAR)'!$Q$3:$S$136,3,0),"")</f>
        <v>9767633000366</v>
      </c>
      <c r="B332" s="9" t="str">
        <f>'[1]TCE - ANEXO III - Preencher'!C341</f>
        <v>HOSPITAL ERMÍRIO COUTINHO - CG Nº 014/2022</v>
      </c>
      <c r="C332" s="10"/>
      <c r="D332" s="11" t="str">
        <f>'[1]TCE - ANEXO III - Preencher'!E341</f>
        <v>REJANE MARIA FERREIRA LOPES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4101-05</v>
      </c>
      <c r="G332" s="13">
        <f>IF('[1]TCE - ANEXO III - Preencher'!H341="","",'[1]TCE - ANEXO III - Preencher'!H341)</f>
        <v>45505</v>
      </c>
      <c r="H332" s="14">
        <f>'[1]TCE - ANEXO III - Preencher'!I341</f>
        <v>0</v>
      </c>
      <c r="I332" s="14">
        <f>'[1]TCE - ANEXO III - Preencher'!J341</f>
        <v>250.51</v>
      </c>
      <c r="J332" s="14">
        <f>'[1]TCE - ANEXO III - Preencher'!K341</f>
        <v>0</v>
      </c>
      <c r="K332" s="15">
        <f>'[1]TCE - ANEXO III - Preencher'!L341</f>
        <v>105.18</v>
      </c>
      <c r="L332" s="15">
        <f>'[1]TCE - ANEXO III - Preencher'!M341</f>
        <v>7.06</v>
      </c>
      <c r="M332" s="15">
        <f t="shared" si="31"/>
        <v>98.12</v>
      </c>
      <c r="N332" s="15">
        <f>'[1]TCE - ANEXO III - Preencher'!O341</f>
        <v>1.81</v>
      </c>
      <c r="O332" s="15">
        <f>'[1]TCE - ANEXO III - Preencher'!P341</f>
        <v>0</v>
      </c>
      <c r="P332" s="16">
        <f t="shared" si="32"/>
        <v>1.81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80.95</v>
      </c>
      <c r="U332" s="15">
        <f>'[1]TCE - ANEXO III - Preencher'!V341</f>
        <v>0</v>
      </c>
      <c r="V332" s="16">
        <f t="shared" si="34"/>
        <v>80.95</v>
      </c>
      <c r="W332" s="17" t="str">
        <f>IF('[1]TCE - ANEXO III - Preencher'!X341="","",'[1]TCE - ANEXO III - Preencher'!X341)</f>
        <v>AUX CRECHE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431.39</v>
      </c>
    </row>
    <row r="333" spans="1:28" x14ac:dyDescent="0.2">
      <c r="A333" s="8">
        <f>IFERROR(VLOOKUP(B333,'[1]DADOS (OCULTAR)'!$Q$3:$S$136,3,0),"")</f>
        <v>9767633000366</v>
      </c>
      <c r="B333" s="9" t="str">
        <f>'[1]TCE - ANEXO III - Preencher'!C342</f>
        <v>HOSPITAL ERMÍRIO COUTINHO - CG Nº 014/2022</v>
      </c>
      <c r="C333" s="10"/>
      <c r="D333" s="11" t="str">
        <f>'[1]TCE - ANEXO III - Preencher'!E342</f>
        <v>RICARDO RODRIGUES  PEREIRA JUNIOR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3241-15</v>
      </c>
      <c r="G333" s="13">
        <f>IF('[1]TCE - ANEXO III - Preencher'!H342="","",'[1]TCE - ANEXO III - Preencher'!H342)</f>
        <v>45505</v>
      </c>
      <c r="H333" s="14">
        <f>'[1]TCE - ANEXO III - Preencher'!I342</f>
        <v>0</v>
      </c>
      <c r="I333" s="14">
        <f>'[1]TCE - ANEXO III - Preencher'!J342</f>
        <v>298.58</v>
      </c>
      <c r="J333" s="14">
        <f>'[1]TCE - ANEXO III - Preencher'!K342</f>
        <v>0</v>
      </c>
      <c r="K333" s="15">
        <f>'[1]TCE - ANEXO III - Preencher'!L342</f>
        <v>105.18</v>
      </c>
      <c r="L333" s="15">
        <f>'[1]TCE - ANEXO III - Preencher'!M342</f>
        <v>7.06</v>
      </c>
      <c r="M333" s="15">
        <f t="shared" si="31"/>
        <v>98.12</v>
      </c>
      <c r="N333" s="15">
        <f>'[1]TCE - ANEXO III - Preencher'!O342</f>
        <v>14.01</v>
      </c>
      <c r="O333" s="15">
        <f>'[1]TCE - ANEXO III - Preencher'!P342</f>
        <v>0</v>
      </c>
      <c r="P333" s="16">
        <f t="shared" si="32"/>
        <v>14.01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410.71</v>
      </c>
    </row>
    <row r="334" spans="1:28" x14ac:dyDescent="0.2">
      <c r="A334" s="8">
        <f>IFERROR(VLOOKUP(B334,'[1]DADOS (OCULTAR)'!$Q$3:$S$136,3,0),"")</f>
        <v>9767633000366</v>
      </c>
      <c r="B334" s="9" t="str">
        <f>'[1]TCE - ANEXO III - Preencher'!C343</f>
        <v>HOSPITAL ERMÍRIO COUTINHO - CG Nº 014/2022</v>
      </c>
      <c r="C334" s="10"/>
      <c r="D334" s="11" t="str">
        <f>'[1]TCE - ANEXO III - Preencher'!E343</f>
        <v>RIELTO DIAS MACIEL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2251-25</v>
      </c>
      <c r="G334" s="13">
        <f>IF('[1]TCE - ANEXO III - Preencher'!H343="","",'[1]TCE - ANEXO III - Preencher'!H343)</f>
        <v>45505</v>
      </c>
      <c r="H334" s="14">
        <f>'[1]TCE - ANEXO III - Preencher'!I343</f>
        <v>0</v>
      </c>
      <c r="I334" s="14">
        <f>'[1]TCE - ANEXO III - Preencher'!J343</f>
        <v>824.71</v>
      </c>
      <c r="J334" s="14">
        <f>'[1]TCE - ANEXO III - Preencher'!K343</f>
        <v>0</v>
      </c>
      <c r="K334" s="15">
        <f>'[1]TCE - ANEXO III - Preencher'!L343</f>
        <v>105.18</v>
      </c>
      <c r="L334" s="15">
        <f>'[1]TCE - ANEXO III - Preencher'!M343</f>
        <v>7.06</v>
      </c>
      <c r="M334" s="15">
        <f t="shared" si="31"/>
        <v>98.12</v>
      </c>
      <c r="N334" s="15">
        <f>'[1]TCE - ANEXO III - Preencher'!O343</f>
        <v>8.58</v>
      </c>
      <c r="O334" s="15">
        <f>'[1]TCE - ANEXO III - Preencher'!P343</f>
        <v>0</v>
      </c>
      <c r="P334" s="16">
        <f t="shared" si="32"/>
        <v>8.58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931.41000000000008</v>
      </c>
    </row>
    <row r="335" spans="1:28" x14ac:dyDescent="0.2">
      <c r="A335" s="8">
        <f>IFERROR(VLOOKUP(B335,'[1]DADOS (OCULTAR)'!$Q$3:$S$136,3,0),"")</f>
        <v>9767633000366</v>
      </c>
      <c r="B335" s="9" t="str">
        <f>'[1]TCE - ANEXO III - Preencher'!C344</f>
        <v>HOSPITAL ERMÍRIO COUTINHO - CG Nº 014/2022</v>
      </c>
      <c r="C335" s="10"/>
      <c r="D335" s="11" t="str">
        <f>'[1]TCE - ANEXO III - Preencher'!E344</f>
        <v>RISETE GOMES DE SOUZA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>
        <f>IF('[1]TCE - ANEXO III - Preencher'!H344="","",'[1]TCE - ANEXO III - Preencher'!H344)</f>
        <v>45505</v>
      </c>
      <c r="H335" s="14">
        <f>'[1]TCE - ANEXO III - Preencher'!I344</f>
        <v>0</v>
      </c>
      <c r="I335" s="14">
        <f>'[1]TCE - ANEXO III - Preencher'!J344</f>
        <v>157.56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1.81</v>
      </c>
      <c r="O335" s="15">
        <f>'[1]TCE - ANEXO III - Preencher'!P344</f>
        <v>0</v>
      </c>
      <c r="P335" s="16">
        <f t="shared" si="32"/>
        <v>1.81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1913</v>
      </c>
      <c r="Y335" s="15">
        <f>'[1]TCE - ANEXO III - Preencher'!Z344</f>
        <v>0</v>
      </c>
      <c r="Z335" s="16">
        <f t="shared" si="35"/>
        <v>1913</v>
      </c>
      <c r="AA335" s="17" t="str">
        <f>IF('[1]TCE - ANEXO III - Preencher'!AB344="","",'[1]TCE - ANEXO III - Preencher'!AB344)</f>
        <v xml:space="preserve">ABONO ASSIS COMP </v>
      </c>
      <c r="AB335" s="15">
        <f t="shared" si="30"/>
        <v>2072.37</v>
      </c>
    </row>
    <row r="336" spans="1:28" x14ac:dyDescent="0.2">
      <c r="A336" s="8">
        <f>IFERROR(VLOOKUP(B336,'[1]DADOS (OCULTAR)'!$Q$3:$S$136,3,0),"")</f>
        <v>9767633000366</v>
      </c>
      <c r="B336" s="9" t="str">
        <f>'[1]TCE - ANEXO III - Preencher'!C345</f>
        <v>HOSPITAL ERMÍRIO COUTINHO - CG Nº 014/2022</v>
      </c>
      <c r="C336" s="10"/>
      <c r="D336" s="11" t="str">
        <f>'[1]TCE - ANEXO III - Preencher'!E345</f>
        <v>RISONEIDE DO CARMO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>
        <f>IF('[1]TCE - ANEXO III - Preencher'!H345="","",'[1]TCE - ANEXO III - Preencher'!H345)</f>
        <v>45505</v>
      </c>
      <c r="H336" s="14">
        <f>'[1]TCE - ANEXO III - Preencher'!I345</f>
        <v>0</v>
      </c>
      <c r="I336" s="14">
        <f>'[1]TCE - ANEXO III - Preencher'!J345</f>
        <v>153.6</v>
      </c>
      <c r="J336" s="14">
        <f>'[1]TCE - ANEXO III - Preencher'!K345</f>
        <v>0</v>
      </c>
      <c r="K336" s="15">
        <f>'[1]TCE - ANEXO III - Preencher'!L345</f>
        <v>105.18</v>
      </c>
      <c r="L336" s="15">
        <f>'[1]TCE - ANEXO III - Preencher'!M345</f>
        <v>7.06</v>
      </c>
      <c r="M336" s="15">
        <f t="shared" si="31"/>
        <v>98.12</v>
      </c>
      <c r="N336" s="15">
        <f>'[1]TCE - ANEXO III - Preencher'!O345</f>
        <v>1.81</v>
      </c>
      <c r="O336" s="15">
        <f>'[1]TCE - ANEXO III - Preencher'!P345</f>
        <v>0</v>
      </c>
      <c r="P336" s="16">
        <f t="shared" si="32"/>
        <v>1.81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1913</v>
      </c>
      <c r="Y336" s="15">
        <f>'[1]TCE - ANEXO III - Preencher'!Z345</f>
        <v>0</v>
      </c>
      <c r="Z336" s="16">
        <f t="shared" si="35"/>
        <v>1913</v>
      </c>
      <c r="AA336" s="17" t="str">
        <f>IF('[1]TCE - ANEXO III - Preencher'!AB345="","",'[1]TCE - ANEXO III - Preencher'!AB345)</f>
        <v xml:space="preserve">ABONO ASSIS COMP </v>
      </c>
      <c r="AB336" s="15">
        <f t="shared" si="30"/>
        <v>2166.5300000000002</v>
      </c>
    </row>
    <row r="337" spans="1:28" x14ac:dyDescent="0.2">
      <c r="A337" s="8">
        <f>IFERROR(VLOOKUP(B337,'[1]DADOS (OCULTAR)'!$Q$3:$S$136,3,0),"")</f>
        <v>9767633000366</v>
      </c>
      <c r="B337" s="9" t="str">
        <f>'[1]TCE - ANEXO III - Preencher'!C346</f>
        <v>HOSPITAL ERMÍRIO COUTINHO - CG Nº 014/2022</v>
      </c>
      <c r="C337" s="10"/>
      <c r="D337" s="11" t="str">
        <f>'[1]TCE - ANEXO III - Preencher'!E346</f>
        <v>RITA DE CASSIA DA SILVA NUNES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45505</v>
      </c>
      <c r="H337" s="14">
        <f>'[1]TCE - ANEXO III - Preencher'!I346</f>
        <v>0</v>
      </c>
      <c r="I337" s="14">
        <f>'[1]TCE - ANEXO III - Preencher'!J346</f>
        <v>142.31</v>
      </c>
      <c r="J337" s="14">
        <f>'[1]TCE - ANEXO III - Preencher'!K346</f>
        <v>0</v>
      </c>
      <c r="K337" s="15">
        <f>'[1]TCE - ANEXO III - Preencher'!L346</f>
        <v>105.18</v>
      </c>
      <c r="L337" s="15">
        <f>'[1]TCE - ANEXO III - Preencher'!M346</f>
        <v>7.06</v>
      </c>
      <c r="M337" s="15">
        <f t="shared" si="31"/>
        <v>98.12</v>
      </c>
      <c r="N337" s="15">
        <f>'[1]TCE - ANEXO III - Preencher'!O346</f>
        <v>1.81</v>
      </c>
      <c r="O337" s="15">
        <f>'[1]TCE - ANEXO III - Preencher'!P346</f>
        <v>0</v>
      </c>
      <c r="P337" s="16">
        <f t="shared" si="32"/>
        <v>1.81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1913</v>
      </c>
      <c r="Y337" s="15">
        <f>'[1]TCE - ANEXO III - Preencher'!Z346</f>
        <v>0</v>
      </c>
      <c r="Z337" s="16">
        <f t="shared" si="35"/>
        <v>1913</v>
      </c>
      <c r="AA337" s="17" t="str">
        <f>IF('[1]TCE - ANEXO III - Preencher'!AB346="","",'[1]TCE - ANEXO III - Preencher'!AB346)</f>
        <v xml:space="preserve">ABONO ASSIS COMP </v>
      </c>
      <c r="AB337" s="15">
        <f t="shared" si="30"/>
        <v>2155.2399999999998</v>
      </c>
    </row>
    <row r="338" spans="1:28" x14ac:dyDescent="0.2">
      <c r="A338" s="8">
        <f>IFERROR(VLOOKUP(B338,'[1]DADOS (OCULTAR)'!$Q$3:$S$136,3,0),"")</f>
        <v>9767633000366</v>
      </c>
      <c r="B338" s="9" t="str">
        <f>'[1]TCE - ANEXO III - Preencher'!C347</f>
        <v>HOSPITAL ERMÍRIO COUTINHO - CG Nº 014/2022</v>
      </c>
      <c r="C338" s="10"/>
      <c r="D338" s="11" t="str">
        <f>'[1]TCE - ANEXO III - Preencher'!E347</f>
        <v>ROBERTA RODRIGUES DE OLIVEIRA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>
        <f>IF('[1]TCE - ANEXO III - Preencher'!H347="","",'[1]TCE - ANEXO III - Preencher'!H347)</f>
        <v>45505</v>
      </c>
      <c r="H338" s="14">
        <f>'[1]TCE - ANEXO III - Preencher'!I347</f>
        <v>0</v>
      </c>
      <c r="I338" s="14">
        <f>'[1]TCE - ANEXO III - Preencher'!J347</f>
        <v>416.83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4.9800000000000004</v>
      </c>
      <c r="O338" s="15">
        <f>'[1]TCE - ANEXO III - Preencher'!P347</f>
        <v>0</v>
      </c>
      <c r="P338" s="16">
        <f t="shared" si="32"/>
        <v>4.9800000000000004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120.26</v>
      </c>
      <c r="U338" s="15">
        <f>'[1]TCE - ANEXO III - Preencher'!V347</f>
        <v>0</v>
      </c>
      <c r="V338" s="16">
        <f t="shared" si="34"/>
        <v>120.26</v>
      </c>
      <c r="W338" s="17" t="str">
        <f>IF('[1]TCE - ANEXO III - Preencher'!X347="","",'[1]TCE - ANEXO III - Preencher'!X347)</f>
        <v>AUX CRECHE</v>
      </c>
      <c r="X338" s="15">
        <f>'[1]TCE - ANEXO III - Preencher'!Y347</f>
        <v>1466.14</v>
      </c>
      <c r="Y338" s="15">
        <f>'[1]TCE - ANEXO III - Preencher'!Z347</f>
        <v>0</v>
      </c>
      <c r="Z338" s="16">
        <f t="shared" si="35"/>
        <v>1466.14</v>
      </c>
      <c r="AA338" s="17" t="str">
        <f>IF('[1]TCE - ANEXO III - Preencher'!AB347="","",'[1]TCE - ANEXO III - Preencher'!AB347)</f>
        <v xml:space="preserve">ABONO ASSIS COMP </v>
      </c>
      <c r="AB338" s="15">
        <f t="shared" si="30"/>
        <v>2008.21</v>
      </c>
    </row>
    <row r="339" spans="1:28" x14ac:dyDescent="0.2">
      <c r="A339" s="8">
        <f>IFERROR(VLOOKUP(B339,'[1]DADOS (OCULTAR)'!$Q$3:$S$136,3,0),"")</f>
        <v>9767633000366</v>
      </c>
      <c r="B339" s="9" t="str">
        <f>'[1]TCE - ANEXO III - Preencher'!C348</f>
        <v>HOSPITAL ERMÍRIO COUTINHO - CG Nº 014/2022</v>
      </c>
      <c r="C339" s="10"/>
      <c r="D339" s="11" t="str">
        <f>'[1]TCE - ANEXO III - Preencher'!E348</f>
        <v>ROBERTA ROSEANE ARAUJO DE MORAES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1312-10</v>
      </c>
      <c r="G339" s="13">
        <f>IF('[1]TCE - ANEXO III - Preencher'!H348="","",'[1]TCE - ANEXO III - Preencher'!H348)</f>
        <v>45505</v>
      </c>
      <c r="H339" s="14">
        <f>'[1]TCE - ANEXO III - Preencher'!I348</f>
        <v>0</v>
      </c>
      <c r="I339" s="14">
        <f>'[1]TCE - ANEXO III - Preencher'!J348</f>
        <v>390.35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1.81</v>
      </c>
      <c r="O339" s="15">
        <f>'[1]TCE - ANEXO III - Preencher'!P348</f>
        <v>0</v>
      </c>
      <c r="P339" s="16">
        <f t="shared" si="32"/>
        <v>1.81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392.16</v>
      </c>
    </row>
    <row r="340" spans="1:28" x14ac:dyDescent="0.2">
      <c r="A340" s="8">
        <f>IFERROR(VLOOKUP(B340,'[1]DADOS (OCULTAR)'!$Q$3:$S$136,3,0),"")</f>
        <v>9767633000366</v>
      </c>
      <c r="B340" s="9" t="str">
        <f>'[1]TCE - ANEXO III - Preencher'!C349</f>
        <v>HOSPITAL ERMÍRIO COUTINHO - CG Nº 014/2022</v>
      </c>
      <c r="C340" s="10"/>
      <c r="D340" s="11" t="str">
        <f>'[1]TCE - ANEXO III - Preencher'!E349</f>
        <v>ROBSON ALECRIM ROCHA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2251-25</v>
      </c>
      <c r="G340" s="13">
        <f>IF('[1]TCE - ANEXO III - Preencher'!H349="","",'[1]TCE - ANEXO III - Preencher'!H349)</f>
        <v>45505</v>
      </c>
      <c r="H340" s="14">
        <f>'[1]TCE - ANEXO III - Preencher'!I349</f>
        <v>0</v>
      </c>
      <c r="I340" s="14">
        <f>'[1]TCE - ANEXO III - Preencher'!J349</f>
        <v>1185.45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8.58</v>
      </c>
      <c r="O340" s="15">
        <f>'[1]TCE - ANEXO III - Preencher'!P349</f>
        <v>0</v>
      </c>
      <c r="P340" s="16">
        <f t="shared" si="32"/>
        <v>8.58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1194.03</v>
      </c>
    </row>
    <row r="341" spans="1:28" x14ac:dyDescent="0.2">
      <c r="A341" s="8">
        <f>IFERROR(VLOOKUP(B341,'[1]DADOS (OCULTAR)'!$Q$3:$S$136,3,0),"")</f>
        <v>9767633000366</v>
      </c>
      <c r="B341" s="9" t="str">
        <f>'[1]TCE - ANEXO III - Preencher'!C350</f>
        <v>HOSPITAL ERMÍRIO COUTINHO - CG Nº 014/2022</v>
      </c>
      <c r="C341" s="10"/>
      <c r="D341" s="11" t="str">
        <f>'[1]TCE - ANEXO III - Preencher'!E350</f>
        <v>ROBSON FREITAS REGO</v>
      </c>
      <c r="E341" s="9" t="str">
        <f>IF('[1]TCE - ANEXO III - Preencher'!F350="4 - Assistência Odontológica","2 - Outros Profissionais da Saúde",'[1]TCE - ANEXO III - Preencher'!F350)</f>
        <v>1 - Médico</v>
      </c>
      <c r="F341" s="12" t="str">
        <f>'[1]TCE - ANEXO III - Preencher'!G350</f>
        <v>2252-50</v>
      </c>
      <c r="G341" s="13">
        <f>IF('[1]TCE - ANEXO III - Preencher'!H350="","",'[1]TCE - ANEXO III - Preencher'!H350)</f>
        <v>45505</v>
      </c>
      <c r="H341" s="14">
        <f>'[1]TCE - ANEXO III - Preencher'!I350</f>
        <v>0</v>
      </c>
      <c r="I341" s="14">
        <f>'[1]TCE - ANEXO III - Preencher'!J350</f>
        <v>834.63</v>
      </c>
      <c r="J341" s="14">
        <f>'[1]TCE - ANEXO III - Preencher'!K350</f>
        <v>0</v>
      </c>
      <c r="K341" s="15">
        <f>'[1]TCE - ANEXO III - Preencher'!L350</f>
        <v>105.18</v>
      </c>
      <c r="L341" s="15">
        <f>'[1]TCE - ANEXO III - Preencher'!M350</f>
        <v>7.06</v>
      </c>
      <c r="M341" s="15">
        <f t="shared" si="31"/>
        <v>98.12</v>
      </c>
      <c r="N341" s="15">
        <f>'[1]TCE - ANEXO III - Preencher'!O350</f>
        <v>8.58</v>
      </c>
      <c r="O341" s="15">
        <f>'[1]TCE - ANEXO III - Preencher'!P350</f>
        <v>0</v>
      </c>
      <c r="P341" s="16">
        <f t="shared" si="32"/>
        <v>8.58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941.33</v>
      </c>
    </row>
    <row r="342" spans="1:28" x14ac:dyDescent="0.2">
      <c r="A342" s="8">
        <f>IFERROR(VLOOKUP(B342,'[1]DADOS (OCULTAR)'!$Q$3:$S$136,3,0),"")</f>
        <v>9767633000366</v>
      </c>
      <c r="B342" s="9" t="str">
        <f>'[1]TCE - ANEXO III - Preencher'!C351</f>
        <v>HOSPITAL ERMÍRIO COUTINHO - CG Nº 014/2022</v>
      </c>
      <c r="C342" s="10"/>
      <c r="D342" s="11" t="str">
        <f>'[1]TCE - ANEXO III - Preencher'!E351</f>
        <v>ROGERIO MARQUES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3241-15</v>
      </c>
      <c r="G342" s="13">
        <f>IF('[1]TCE - ANEXO III - Preencher'!H351="","",'[1]TCE - ANEXO III - Preencher'!H351)</f>
        <v>45505</v>
      </c>
      <c r="H342" s="14">
        <f>'[1]TCE - ANEXO III - Preencher'!I351</f>
        <v>0</v>
      </c>
      <c r="I342" s="14">
        <f>'[1]TCE - ANEXO III - Preencher'!J351</f>
        <v>197.67</v>
      </c>
      <c r="J342" s="14">
        <f>'[1]TCE - ANEXO III - Preencher'!K351</f>
        <v>0</v>
      </c>
      <c r="K342" s="15">
        <f>'[1]TCE - ANEXO III - Preencher'!L351</f>
        <v>105.18</v>
      </c>
      <c r="L342" s="15">
        <f>'[1]TCE - ANEXO III - Preencher'!M351</f>
        <v>7.06</v>
      </c>
      <c r="M342" s="15">
        <f t="shared" si="31"/>
        <v>98.12</v>
      </c>
      <c r="N342" s="15">
        <f>'[1]TCE - ANEXO III - Preencher'!O351</f>
        <v>14.01</v>
      </c>
      <c r="O342" s="15">
        <f>'[1]TCE - ANEXO III - Preencher'!P351</f>
        <v>0</v>
      </c>
      <c r="P342" s="16">
        <f t="shared" si="32"/>
        <v>14.01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309.79999999999995</v>
      </c>
    </row>
    <row r="343" spans="1:28" x14ac:dyDescent="0.2">
      <c r="A343" s="8">
        <f>IFERROR(VLOOKUP(B343,'[1]DADOS (OCULTAR)'!$Q$3:$S$136,3,0),"")</f>
        <v>9767633000366</v>
      </c>
      <c r="B343" s="9" t="str">
        <f>'[1]TCE - ANEXO III - Preencher'!C352</f>
        <v>HOSPITAL ERMÍRIO COUTINHO - CG Nº 014/2022</v>
      </c>
      <c r="C343" s="10"/>
      <c r="D343" s="11" t="str">
        <f>'[1]TCE - ANEXO III - Preencher'!E352</f>
        <v>ROMULO PIRES DE SOUZA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2251-25</v>
      </c>
      <c r="G343" s="13">
        <f>IF('[1]TCE - ANEXO III - Preencher'!H352="","",'[1]TCE - ANEXO III - Preencher'!H352)</f>
        <v>45505</v>
      </c>
      <c r="H343" s="14">
        <f>'[1]TCE - ANEXO III - Preencher'!I352</f>
        <v>0</v>
      </c>
      <c r="I343" s="14">
        <f>'[1]TCE - ANEXO III - Preencher'!J352</f>
        <v>1643.41</v>
      </c>
      <c r="J343" s="14">
        <f>'[1]TCE - ANEXO III - Preencher'!K352</f>
        <v>0</v>
      </c>
      <c r="K343" s="15">
        <f>'[1]TCE - ANEXO III - Preencher'!L352</f>
        <v>105.18</v>
      </c>
      <c r="L343" s="15">
        <f>'[1]TCE - ANEXO III - Preencher'!M352</f>
        <v>7.06</v>
      </c>
      <c r="M343" s="15">
        <f t="shared" si="31"/>
        <v>98.12</v>
      </c>
      <c r="N343" s="15">
        <f>'[1]TCE - ANEXO III - Preencher'!O352</f>
        <v>1.81</v>
      </c>
      <c r="O343" s="15">
        <f>'[1]TCE - ANEXO III - Preencher'!P352</f>
        <v>0</v>
      </c>
      <c r="P343" s="16">
        <f t="shared" si="32"/>
        <v>1.81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1743.3400000000001</v>
      </c>
    </row>
    <row r="344" spans="1:28" x14ac:dyDescent="0.2">
      <c r="A344" s="8">
        <f>IFERROR(VLOOKUP(B344,'[1]DADOS (OCULTAR)'!$Q$3:$S$136,3,0),"")</f>
        <v>9767633000366</v>
      </c>
      <c r="B344" s="9" t="str">
        <f>'[1]TCE - ANEXO III - Preencher'!C353</f>
        <v>HOSPITAL ERMÍRIO COUTINHO - CG Nº 014/2022</v>
      </c>
      <c r="C344" s="10"/>
      <c r="D344" s="11" t="str">
        <f>'[1]TCE - ANEXO III - Preencher'!E353</f>
        <v>ROSANGELA MARIA REGO DE ALMEIDA NASCIMENTO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45505</v>
      </c>
      <c r="H344" s="14">
        <f>'[1]TCE - ANEXO III - Preencher'!I353</f>
        <v>0</v>
      </c>
      <c r="I344" s="14">
        <f>'[1]TCE - ANEXO III - Preencher'!J353</f>
        <v>159.26</v>
      </c>
      <c r="J344" s="14">
        <f>'[1]TCE - ANEXO III - Preencher'!K353</f>
        <v>0</v>
      </c>
      <c r="K344" s="15">
        <f>'[1]TCE - ANEXO III - Preencher'!L353</f>
        <v>105.18</v>
      </c>
      <c r="L344" s="15">
        <f>'[1]TCE - ANEXO III - Preencher'!M353</f>
        <v>7.06</v>
      </c>
      <c r="M344" s="15">
        <f t="shared" si="31"/>
        <v>98.12</v>
      </c>
      <c r="N344" s="15">
        <f>'[1]TCE - ANEXO III - Preencher'!O353</f>
        <v>1.81</v>
      </c>
      <c r="O344" s="15">
        <f>'[1]TCE - ANEXO III - Preencher'!P353</f>
        <v>0</v>
      </c>
      <c r="P344" s="16">
        <f t="shared" si="32"/>
        <v>1.81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87.96</v>
      </c>
      <c r="U344" s="15">
        <f>'[1]TCE - ANEXO III - Preencher'!V353</f>
        <v>0</v>
      </c>
      <c r="V344" s="16">
        <f t="shared" si="34"/>
        <v>87.96</v>
      </c>
      <c r="W344" s="17" t="str">
        <f>IF('[1]TCE - ANEXO III - Preencher'!X353="","",'[1]TCE - ANEXO III - Preencher'!X353)</f>
        <v>AUX CRECHE</v>
      </c>
      <c r="X344" s="15">
        <f>'[1]TCE - ANEXO III - Preencher'!Y353</f>
        <v>1913</v>
      </c>
      <c r="Y344" s="15">
        <f>'[1]TCE - ANEXO III - Preencher'!Z353</f>
        <v>0</v>
      </c>
      <c r="Z344" s="16">
        <f t="shared" si="35"/>
        <v>1913</v>
      </c>
      <c r="AA344" s="17" t="str">
        <f>IF('[1]TCE - ANEXO III - Preencher'!AB353="","",'[1]TCE - ANEXO III - Preencher'!AB353)</f>
        <v xml:space="preserve">ABONO ASSIS COMP </v>
      </c>
      <c r="AB344" s="15">
        <f t="shared" si="30"/>
        <v>2260.15</v>
      </c>
    </row>
    <row r="345" spans="1:28" x14ac:dyDescent="0.2">
      <c r="A345" s="8">
        <f>IFERROR(VLOOKUP(B345,'[1]DADOS (OCULTAR)'!$Q$3:$S$136,3,0),"")</f>
        <v>9767633000366</v>
      </c>
      <c r="B345" s="9" t="str">
        <f>'[1]TCE - ANEXO III - Preencher'!C354</f>
        <v>HOSPITAL ERMÍRIO COUTINHO - CG Nº 014/2022</v>
      </c>
      <c r="C345" s="10"/>
      <c r="D345" s="11" t="str">
        <f>'[1]TCE - ANEXO III - Preencher'!E354</f>
        <v>SANDRA MARIA PESSOA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4221-10</v>
      </c>
      <c r="G345" s="13">
        <f>IF('[1]TCE - ANEXO III - Preencher'!H354="","",'[1]TCE - ANEXO III - Preencher'!H354)</f>
        <v>45505</v>
      </c>
      <c r="H345" s="14">
        <f>'[1]TCE - ANEXO III - Preencher'!I354</f>
        <v>0</v>
      </c>
      <c r="I345" s="14">
        <f>'[1]TCE - ANEXO III - Preencher'!J354</f>
        <v>174.51</v>
      </c>
      <c r="J345" s="14">
        <f>'[1]TCE - ANEXO III - Preencher'!K354</f>
        <v>0</v>
      </c>
      <c r="K345" s="15">
        <f>'[1]TCE - ANEXO III - Preencher'!L354</f>
        <v>105.18</v>
      </c>
      <c r="L345" s="15">
        <f>'[1]TCE - ANEXO III - Preencher'!M354</f>
        <v>7.06</v>
      </c>
      <c r="M345" s="15">
        <f t="shared" si="31"/>
        <v>98.12</v>
      </c>
      <c r="N345" s="15">
        <f>'[1]TCE - ANEXO III - Preencher'!O354</f>
        <v>1.81</v>
      </c>
      <c r="O345" s="15">
        <f>'[1]TCE - ANEXO III - Preencher'!P354</f>
        <v>0</v>
      </c>
      <c r="P345" s="16">
        <f t="shared" si="32"/>
        <v>1.81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274.44</v>
      </c>
    </row>
    <row r="346" spans="1:28" x14ac:dyDescent="0.2">
      <c r="A346" s="8">
        <f>IFERROR(VLOOKUP(B346,'[1]DADOS (OCULTAR)'!$Q$3:$S$136,3,0),"")</f>
        <v>9767633000366</v>
      </c>
      <c r="B346" s="9" t="str">
        <f>'[1]TCE - ANEXO III - Preencher'!C355</f>
        <v>HOSPITAL ERMÍRIO COUTINHO - CG Nº 014/2022</v>
      </c>
      <c r="C346" s="10"/>
      <c r="D346" s="11" t="str">
        <f>'[1]TCE - ANEXO III - Preencher'!E355</f>
        <v>SANDRA RODRIGUES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>
        <f>IF('[1]TCE - ANEXO III - Preencher'!H355="","",'[1]TCE - ANEXO III - Preencher'!H355)</f>
        <v>45505</v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246.82</v>
      </c>
      <c r="K346" s="15">
        <f>'[1]TCE - ANEXO III - Preencher'!L355</f>
        <v>105.18</v>
      </c>
      <c r="L346" s="15">
        <f>'[1]TCE - ANEXO III - Preencher'!M355</f>
        <v>7.06</v>
      </c>
      <c r="M346" s="15">
        <f t="shared" si="31"/>
        <v>98.12</v>
      </c>
      <c r="N346" s="15">
        <f>'[1]TCE - ANEXO III - Preencher'!O355</f>
        <v>1.81</v>
      </c>
      <c r="O346" s="15">
        <f>'[1]TCE - ANEXO III - Preencher'!P355</f>
        <v>0</v>
      </c>
      <c r="P346" s="16">
        <f t="shared" si="32"/>
        <v>1.81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1913</v>
      </c>
      <c r="Y346" s="15">
        <f>'[1]TCE - ANEXO III - Preencher'!Z355</f>
        <v>0</v>
      </c>
      <c r="Z346" s="16">
        <f t="shared" si="35"/>
        <v>1913</v>
      </c>
      <c r="AA346" s="17" t="str">
        <f>IF('[1]TCE - ANEXO III - Preencher'!AB355="","",'[1]TCE - ANEXO III - Preencher'!AB355)</f>
        <v xml:space="preserve">ABONO ASSIS COMP </v>
      </c>
      <c r="AB346" s="15">
        <f t="shared" si="30"/>
        <v>2259.75</v>
      </c>
    </row>
    <row r="347" spans="1:28" x14ac:dyDescent="0.2">
      <c r="A347" s="8">
        <f>IFERROR(VLOOKUP(B347,'[1]DADOS (OCULTAR)'!$Q$3:$S$136,3,0),"")</f>
        <v>9767633000366</v>
      </c>
      <c r="B347" s="9" t="str">
        <f>'[1]TCE - ANEXO III - Preencher'!C356</f>
        <v>HOSPITAL ERMÍRIO COUTINHO - CG Nº 014/2022</v>
      </c>
      <c r="C347" s="10"/>
      <c r="D347" s="11" t="str">
        <f>'[1]TCE - ANEXO III - Preencher'!E356</f>
        <v>SANDRA TERESA DE SANTANA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5135-05</v>
      </c>
      <c r="G347" s="13">
        <f>IF('[1]TCE - ANEXO III - Preencher'!H356="","",'[1]TCE - ANEXO III - Preencher'!H356)</f>
        <v>45505</v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4686.4799999999996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1.81</v>
      </c>
      <c r="O347" s="15">
        <f>'[1]TCE - ANEXO III - Preencher'!P356</f>
        <v>0</v>
      </c>
      <c r="P347" s="16">
        <f t="shared" si="32"/>
        <v>1.81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4688.29</v>
      </c>
    </row>
    <row r="348" spans="1:28" x14ac:dyDescent="0.2">
      <c r="A348" s="8">
        <f>IFERROR(VLOOKUP(B348,'[1]DADOS (OCULTAR)'!$Q$3:$S$136,3,0),"")</f>
        <v>9767633000366</v>
      </c>
      <c r="B348" s="9" t="str">
        <f>'[1]TCE - ANEXO III - Preencher'!C357</f>
        <v>HOSPITAL ERMÍRIO COUTINHO - CG Nº 014/2022</v>
      </c>
      <c r="C348" s="10"/>
      <c r="D348" s="11" t="str">
        <f>'[1]TCE - ANEXO III - Preencher'!E357</f>
        <v>SCOBAH LAZARO PEREIRA ALVES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5143-10</v>
      </c>
      <c r="G348" s="13">
        <f>IF('[1]TCE - ANEXO III - Preencher'!H357="","",'[1]TCE - ANEXO III - Preencher'!H357)</f>
        <v>45505</v>
      </c>
      <c r="H348" s="14">
        <f>'[1]TCE - ANEXO III - Preencher'!I357</f>
        <v>0</v>
      </c>
      <c r="I348" s="14">
        <f>'[1]TCE - ANEXO III - Preencher'!J357</f>
        <v>139.15</v>
      </c>
      <c r="J348" s="14">
        <f>'[1]TCE - ANEXO III - Preencher'!K357</f>
        <v>0</v>
      </c>
      <c r="K348" s="15">
        <f>'[1]TCE - ANEXO III - Preencher'!L357</f>
        <v>105.18</v>
      </c>
      <c r="L348" s="15">
        <f>'[1]TCE - ANEXO III - Preencher'!M357</f>
        <v>7.06</v>
      </c>
      <c r="M348" s="15">
        <f t="shared" si="31"/>
        <v>98.12</v>
      </c>
      <c r="N348" s="15">
        <f>'[1]TCE - ANEXO III - Preencher'!O357</f>
        <v>1.81</v>
      </c>
      <c r="O348" s="15">
        <f>'[1]TCE - ANEXO III - Preencher'!P357</f>
        <v>0</v>
      </c>
      <c r="P348" s="16">
        <f t="shared" si="32"/>
        <v>1.81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239.08</v>
      </c>
    </row>
    <row r="349" spans="1:28" x14ac:dyDescent="0.2">
      <c r="A349" s="8">
        <f>IFERROR(VLOOKUP(B349,'[1]DADOS (OCULTAR)'!$Q$3:$S$136,3,0),"")</f>
        <v>9767633000366</v>
      </c>
      <c r="B349" s="9" t="str">
        <f>'[1]TCE - ANEXO III - Preencher'!C358</f>
        <v>HOSPITAL ERMÍRIO COUTINHO - CG Nº 014/2022</v>
      </c>
      <c r="C349" s="10"/>
      <c r="D349" s="11" t="str">
        <f>'[1]TCE - ANEXO III - Preencher'!E358</f>
        <v>SELMA MARIA NASCIMENTO DE ALMEIDA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5135-05</v>
      </c>
      <c r="G349" s="13">
        <f>IF('[1]TCE - ANEXO III - Preencher'!H358="","",'[1]TCE - ANEXO III - Preencher'!H358)</f>
        <v>45505</v>
      </c>
      <c r="H349" s="14">
        <f>'[1]TCE - ANEXO III - Preencher'!I358</f>
        <v>0</v>
      </c>
      <c r="I349" s="14">
        <f>'[1]TCE - ANEXO III - Preencher'!J358</f>
        <v>170.37</v>
      </c>
      <c r="J349" s="14">
        <f>'[1]TCE - ANEXO III - Preencher'!K358</f>
        <v>0</v>
      </c>
      <c r="K349" s="15">
        <f>'[1]TCE - ANEXO III - Preencher'!L358</f>
        <v>105.18</v>
      </c>
      <c r="L349" s="15">
        <f>'[1]TCE - ANEXO III - Preencher'!M358</f>
        <v>7.06</v>
      </c>
      <c r="M349" s="15">
        <f t="shared" si="31"/>
        <v>98.12</v>
      </c>
      <c r="N349" s="15">
        <f>'[1]TCE - ANEXO III - Preencher'!O358</f>
        <v>1.81</v>
      </c>
      <c r="O349" s="15">
        <f>'[1]TCE - ANEXO III - Preencher'!P358</f>
        <v>0</v>
      </c>
      <c r="P349" s="16">
        <f t="shared" si="32"/>
        <v>1.81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270.3</v>
      </c>
    </row>
    <row r="350" spans="1:28" x14ac:dyDescent="0.2">
      <c r="A350" s="8">
        <f>IFERROR(VLOOKUP(B350,'[1]DADOS (OCULTAR)'!$Q$3:$S$136,3,0),"")</f>
        <v>9767633000366</v>
      </c>
      <c r="B350" s="9" t="str">
        <f>'[1]TCE - ANEXO III - Preencher'!C359</f>
        <v>HOSPITAL ERMÍRIO COUTINHO - CG Nº 014/2022</v>
      </c>
      <c r="C350" s="10"/>
      <c r="D350" s="11" t="str">
        <f>'[1]TCE - ANEXO III - Preencher'!E359</f>
        <v>SERGIO ROBERTO DA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5143-10</v>
      </c>
      <c r="G350" s="13">
        <f>IF('[1]TCE - ANEXO III - Preencher'!H359="","",'[1]TCE - ANEXO III - Preencher'!H359)</f>
        <v>45505</v>
      </c>
      <c r="H350" s="14">
        <f>'[1]TCE - ANEXO III - Preencher'!I359</f>
        <v>0</v>
      </c>
      <c r="I350" s="14">
        <f>'[1]TCE - ANEXO III - Preencher'!J359</f>
        <v>135.55000000000001</v>
      </c>
      <c r="J350" s="14">
        <f>'[1]TCE - ANEXO III - Preencher'!K359</f>
        <v>0</v>
      </c>
      <c r="K350" s="15">
        <f>'[1]TCE - ANEXO III - Preencher'!L359</f>
        <v>105.18</v>
      </c>
      <c r="L350" s="15">
        <f>'[1]TCE - ANEXO III - Preencher'!M359</f>
        <v>7.06</v>
      </c>
      <c r="M350" s="15">
        <f t="shared" si="31"/>
        <v>98.12</v>
      </c>
      <c r="N350" s="15">
        <f>'[1]TCE - ANEXO III - Preencher'!O359</f>
        <v>1.81</v>
      </c>
      <c r="O350" s="15">
        <f>'[1]TCE - ANEXO III - Preencher'!P359</f>
        <v>0</v>
      </c>
      <c r="P350" s="16">
        <f t="shared" si="32"/>
        <v>1.81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235.48000000000002</v>
      </c>
    </row>
    <row r="351" spans="1:28" x14ac:dyDescent="0.2">
      <c r="A351" s="8">
        <f>IFERROR(VLOOKUP(B351,'[1]DADOS (OCULTAR)'!$Q$3:$S$136,3,0),"")</f>
        <v>9767633000366</v>
      </c>
      <c r="B351" s="9" t="str">
        <f>'[1]TCE - ANEXO III - Preencher'!C360</f>
        <v>HOSPITAL ERMÍRIO COUTINHO - CG Nº 014/2022</v>
      </c>
      <c r="C351" s="10"/>
      <c r="D351" s="11" t="str">
        <f>'[1]TCE - ANEXO III - Preencher'!E360</f>
        <v>SHIRLEIDE REGINA DA SILVA TAVARES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4131-15</v>
      </c>
      <c r="G351" s="13">
        <f>IF('[1]TCE - ANEXO III - Preencher'!H360="","",'[1]TCE - ANEXO III - Preencher'!H360)</f>
        <v>45505</v>
      </c>
      <c r="H351" s="14">
        <f>'[1]TCE - ANEXO III - Preencher'!I360</f>
        <v>0</v>
      </c>
      <c r="I351" s="14">
        <f>'[1]TCE - ANEXO III - Preencher'!J360</f>
        <v>187.19</v>
      </c>
      <c r="J351" s="14">
        <f>'[1]TCE - ANEXO III - Preencher'!K360</f>
        <v>0</v>
      </c>
      <c r="K351" s="15">
        <f>'[1]TCE - ANEXO III - Preencher'!L360</f>
        <v>105.18</v>
      </c>
      <c r="L351" s="15">
        <f>'[1]TCE - ANEXO III - Preencher'!M360</f>
        <v>7.06</v>
      </c>
      <c r="M351" s="15">
        <f t="shared" si="31"/>
        <v>98.12</v>
      </c>
      <c r="N351" s="15">
        <f>'[1]TCE - ANEXO III - Preencher'!O360</f>
        <v>1.81</v>
      </c>
      <c r="O351" s="15">
        <f>'[1]TCE - ANEXO III - Preencher'!P360</f>
        <v>0</v>
      </c>
      <c r="P351" s="16">
        <f t="shared" si="32"/>
        <v>1.81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287.12</v>
      </c>
    </row>
    <row r="352" spans="1:28" x14ac:dyDescent="0.2">
      <c r="A352" s="8">
        <f>IFERROR(VLOOKUP(B352,'[1]DADOS (OCULTAR)'!$Q$3:$S$136,3,0),"")</f>
        <v>9767633000366</v>
      </c>
      <c r="B352" s="9" t="str">
        <f>'[1]TCE - ANEXO III - Preencher'!C361</f>
        <v>HOSPITAL ERMÍRIO COUTINHO - CG Nº 014/2022</v>
      </c>
      <c r="C352" s="10"/>
      <c r="D352" s="11" t="str">
        <f>'[1]TCE - ANEXO III - Preencher'!E361</f>
        <v>SILVANEIDE TERESA DE BRITO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>
        <f>IF('[1]TCE - ANEXO III - Preencher'!H361="","",'[1]TCE - ANEXO III - Preencher'!H361)</f>
        <v>45505</v>
      </c>
      <c r="H352" s="14">
        <f>'[1]TCE - ANEXO III - Preencher'!I361</f>
        <v>0</v>
      </c>
      <c r="I352" s="14">
        <f>'[1]TCE - ANEXO III - Preencher'!J361</f>
        <v>164.9</v>
      </c>
      <c r="J352" s="14">
        <f>'[1]TCE - ANEXO III - Preencher'!K361</f>
        <v>0</v>
      </c>
      <c r="K352" s="15">
        <f>'[1]TCE - ANEXO III - Preencher'!L361</f>
        <v>105.18</v>
      </c>
      <c r="L352" s="15">
        <f>'[1]TCE - ANEXO III - Preencher'!M361</f>
        <v>7.06</v>
      </c>
      <c r="M352" s="15">
        <f t="shared" si="31"/>
        <v>98.12</v>
      </c>
      <c r="N352" s="15">
        <f>'[1]TCE - ANEXO III - Preencher'!O361</f>
        <v>1.81</v>
      </c>
      <c r="O352" s="15">
        <f>'[1]TCE - ANEXO III - Preencher'!P361</f>
        <v>0</v>
      </c>
      <c r="P352" s="16">
        <f t="shared" si="32"/>
        <v>1.81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1913</v>
      </c>
      <c r="Y352" s="15">
        <f>'[1]TCE - ANEXO III - Preencher'!Z361</f>
        <v>0</v>
      </c>
      <c r="Z352" s="16">
        <f t="shared" si="35"/>
        <v>1913</v>
      </c>
      <c r="AA352" s="17" t="str">
        <f>IF('[1]TCE - ANEXO III - Preencher'!AB361="","",'[1]TCE - ANEXO III - Preencher'!AB361)</f>
        <v xml:space="preserve">ABONO ASSIS COMP </v>
      </c>
      <c r="AB352" s="15">
        <f t="shared" si="30"/>
        <v>2177.83</v>
      </c>
    </row>
    <row r="353" spans="1:28" x14ac:dyDescent="0.2">
      <c r="A353" s="8">
        <f>IFERROR(VLOOKUP(B353,'[1]DADOS (OCULTAR)'!$Q$3:$S$136,3,0),"")</f>
        <v>9767633000366</v>
      </c>
      <c r="B353" s="9" t="str">
        <f>'[1]TCE - ANEXO III - Preencher'!C362</f>
        <v>HOSPITAL ERMÍRIO COUTINHO - CG Nº 014/2022</v>
      </c>
      <c r="C353" s="10"/>
      <c r="D353" s="11" t="str">
        <f>'[1]TCE - ANEXO III - Preencher'!E362</f>
        <v>SILVANIA DE MOURA VIEIRA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>
        <f>IF('[1]TCE - ANEXO III - Preencher'!H362="","",'[1]TCE - ANEXO III - Preencher'!H362)</f>
        <v>45505</v>
      </c>
      <c r="H353" s="14">
        <f>'[1]TCE - ANEXO III - Preencher'!I362</f>
        <v>0</v>
      </c>
      <c r="I353" s="14">
        <f>'[1]TCE - ANEXO III - Preencher'!J362</f>
        <v>153.6</v>
      </c>
      <c r="J353" s="14">
        <f>'[1]TCE - ANEXO III - Preencher'!K362</f>
        <v>0</v>
      </c>
      <c r="K353" s="15">
        <f>'[1]TCE - ANEXO III - Preencher'!L362</f>
        <v>105.16</v>
      </c>
      <c r="L353" s="15">
        <f>'[1]TCE - ANEXO III - Preencher'!M362</f>
        <v>7.06</v>
      </c>
      <c r="M353" s="15">
        <f t="shared" si="31"/>
        <v>98.1</v>
      </c>
      <c r="N353" s="15">
        <f>'[1]TCE - ANEXO III - Preencher'!O362</f>
        <v>1.81</v>
      </c>
      <c r="O353" s="15">
        <f>'[1]TCE - ANEXO III - Preencher'!P362</f>
        <v>0</v>
      </c>
      <c r="P353" s="16">
        <f t="shared" si="32"/>
        <v>1.81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87.96</v>
      </c>
      <c r="U353" s="15">
        <f>'[1]TCE - ANEXO III - Preencher'!V362</f>
        <v>0</v>
      </c>
      <c r="V353" s="16">
        <f t="shared" si="34"/>
        <v>87.96</v>
      </c>
      <c r="W353" s="17" t="str">
        <f>IF('[1]TCE - ANEXO III - Preencher'!X362="","",'[1]TCE - ANEXO III - Preencher'!X362)</f>
        <v>AUX CRECHE</v>
      </c>
      <c r="X353" s="15">
        <f>'[1]TCE - ANEXO III - Preencher'!Y362</f>
        <v>1913</v>
      </c>
      <c r="Y353" s="15">
        <f>'[1]TCE - ANEXO III - Preencher'!Z362</f>
        <v>0</v>
      </c>
      <c r="Z353" s="16">
        <f t="shared" si="35"/>
        <v>1913</v>
      </c>
      <c r="AA353" s="17" t="str">
        <f>IF('[1]TCE - ANEXO III - Preencher'!AB362="","",'[1]TCE - ANEXO III - Preencher'!AB362)</f>
        <v xml:space="preserve">ABONO ASSIS COMP </v>
      </c>
      <c r="AB353" s="15">
        <f t="shared" si="30"/>
        <v>2254.4699999999998</v>
      </c>
    </row>
    <row r="354" spans="1:28" x14ac:dyDescent="0.2">
      <c r="A354" s="8">
        <f>IFERROR(VLOOKUP(B354,'[1]DADOS (OCULTAR)'!$Q$3:$S$136,3,0),"")</f>
        <v>9767633000366</v>
      </c>
      <c r="B354" s="9" t="str">
        <f>'[1]TCE - ANEXO III - Preencher'!C363</f>
        <v>HOSPITAL ERMÍRIO COUTINHO - CG Nº 014/2022</v>
      </c>
      <c r="C354" s="10"/>
      <c r="D354" s="11" t="str">
        <f>'[1]TCE - ANEXO III - Preencher'!E363</f>
        <v>SIMONE FERREIRA BARBOSA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2235-05</v>
      </c>
      <c r="G354" s="13">
        <f>IF('[1]TCE - ANEXO III - Preencher'!H363="","",'[1]TCE - ANEXO III - Preencher'!H363)</f>
        <v>45505</v>
      </c>
      <c r="H354" s="14">
        <f>'[1]TCE - ANEXO III - Preencher'!I363</f>
        <v>0</v>
      </c>
      <c r="I354" s="14">
        <f>'[1]TCE - ANEXO III - Preencher'!J363</f>
        <v>339.19</v>
      </c>
      <c r="J354" s="14">
        <f>'[1]TCE - ANEXO III - Preencher'!K363</f>
        <v>0</v>
      </c>
      <c r="K354" s="15">
        <f>'[1]TCE - ANEXO III - Preencher'!L363</f>
        <v>105.18</v>
      </c>
      <c r="L354" s="15">
        <f>'[1]TCE - ANEXO III - Preencher'!M363</f>
        <v>3.59</v>
      </c>
      <c r="M354" s="15">
        <f t="shared" si="31"/>
        <v>101.59</v>
      </c>
      <c r="N354" s="15">
        <f>'[1]TCE - ANEXO III - Preencher'!O363</f>
        <v>4.9800000000000004</v>
      </c>
      <c r="O354" s="15">
        <f>'[1]TCE - ANEXO III - Preencher'!P363</f>
        <v>0</v>
      </c>
      <c r="P354" s="16">
        <f t="shared" si="32"/>
        <v>4.9800000000000004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120.26</v>
      </c>
      <c r="U354" s="15">
        <f>'[1]TCE - ANEXO III - Preencher'!V363</f>
        <v>0</v>
      </c>
      <c r="V354" s="16">
        <f t="shared" si="34"/>
        <v>120.26</v>
      </c>
      <c r="W354" s="17" t="str">
        <f>IF('[1]TCE - ANEXO III - Preencher'!X363="","",'[1]TCE - ANEXO III - Preencher'!X363)</f>
        <v>AUX CRECHE</v>
      </c>
      <c r="X354" s="15">
        <f>'[1]TCE - ANEXO III - Preencher'!Y363</f>
        <v>1466.14</v>
      </c>
      <c r="Y354" s="15">
        <f>'[1]TCE - ANEXO III - Preencher'!Z363</f>
        <v>0</v>
      </c>
      <c r="Z354" s="16">
        <f t="shared" si="35"/>
        <v>1466.14</v>
      </c>
      <c r="AA354" s="17" t="str">
        <f>IF('[1]TCE - ANEXO III - Preencher'!AB363="","",'[1]TCE - ANEXO III - Preencher'!AB363)</f>
        <v xml:space="preserve">ABONO ASSIS COMP </v>
      </c>
      <c r="AB354" s="15">
        <f t="shared" si="30"/>
        <v>2032.16</v>
      </c>
    </row>
    <row r="355" spans="1:28" x14ac:dyDescent="0.2">
      <c r="A355" s="8">
        <f>IFERROR(VLOOKUP(B355,'[1]DADOS (OCULTAR)'!$Q$3:$S$136,3,0),"")</f>
        <v>9767633000366</v>
      </c>
      <c r="B355" s="9" t="str">
        <f>'[1]TCE - ANEXO III - Preencher'!C364</f>
        <v>HOSPITAL ERMÍRIO COUTINHO - CG Nº 014/2022</v>
      </c>
      <c r="C355" s="10"/>
      <c r="D355" s="11" t="str">
        <f>'[1]TCE - ANEXO III - Preencher'!E364</f>
        <v>SIMONE FERREIRA COUTINHO CASSEMIRO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2235-05</v>
      </c>
      <c r="G355" s="13">
        <f>IF('[1]TCE - ANEXO III - Preencher'!H364="","",'[1]TCE - ANEXO III - Preencher'!H364)</f>
        <v>45505</v>
      </c>
      <c r="H355" s="14">
        <f>'[1]TCE - ANEXO III - Preencher'!I364</f>
        <v>0</v>
      </c>
      <c r="I355" s="14">
        <f>'[1]TCE - ANEXO III - Preencher'!J364</f>
        <v>303.25</v>
      </c>
      <c r="J355" s="14">
        <f>'[1]TCE - ANEXO III - Preencher'!K364</f>
        <v>0</v>
      </c>
      <c r="K355" s="15">
        <f>'[1]TCE - ANEXO III - Preencher'!L364</f>
        <v>105.18</v>
      </c>
      <c r="L355" s="15">
        <f>'[1]TCE - ANEXO III - Preencher'!M364</f>
        <v>3.59</v>
      </c>
      <c r="M355" s="15">
        <f t="shared" si="31"/>
        <v>101.59</v>
      </c>
      <c r="N355" s="15">
        <f>'[1]TCE - ANEXO III - Preencher'!O364</f>
        <v>4.9800000000000004</v>
      </c>
      <c r="O355" s="15">
        <f>'[1]TCE - ANEXO III - Preencher'!P364</f>
        <v>0</v>
      </c>
      <c r="P355" s="16">
        <f t="shared" si="32"/>
        <v>4.9800000000000004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1466.14</v>
      </c>
      <c r="Y355" s="15">
        <f>'[1]TCE - ANEXO III - Preencher'!Z364</f>
        <v>0</v>
      </c>
      <c r="Z355" s="16">
        <f t="shared" si="35"/>
        <v>1466.14</v>
      </c>
      <c r="AA355" s="17" t="str">
        <f>IF('[1]TCE - ANEXO III - Preencher'!AB364="","",'[1]TCE - ANEXO III - Preencher'!AB364)</f>
        <v xml:space="preserve">ABONO ASSIS COMP </v>
      </c>
      <c r="AB355" s="15">
        <f t="shared" si="30"/>
        <v>1875.96</v>
      </c>
    </row>
    <row r="356" spans="1:28" x14ac:dyDescent="0.2">
      <c r="A356" s="8">
        <f>IFERROR(VLOOKUP(B356,'[1]DADOS (OCULTAR)'!$Q$3:$S$136,3,0),"")</f>
        <v>9767633000366</v>
      </c>
      <c r="B356" s="9" t="str">
        <f>'[1]TCE - ANEXO III - Preencher'!C365</f>
        <v>HOSPITAL ERMÍRIO COUTINHO - CG Nº 014/2022</v>
      </c>
      <c r="C356" s="10"/>
      <c r="D356" s="11" t="str">
        <f>'[1]TCE - ANEXO III - Preencher'!E365</f>
        <v>SIMONE JOSEFA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2515-40</v>
      </c>
      <c r="G356" s="13">
        <f>IF('[1]TCE - ANEXO III - Preencher'!H365="","",'[1]TCE - ANEXO III - Preencher'!H365)</f>
        <v>45505</v>
      </c>
      <c r="H356" s="14">
        <f>'[1]TCE - ANEXO III - Preencher'!I365</f>
        <v>0</v>
      </c>
      <c r="I356" s="14">
        <f>'[1]TCE - ANEXO III - Preencher'!J365</f>
        <v>224.63</v>
      </c>
      <c r="J356" s="14">
        <f>'[1]TCE - ANEXO III - Preencher'!K365</f>
        <v>0</v>
      </c>
      <c r="K356" s="15">
        <f>'[1]TCE - ANEXO III - Preencher'!L365</f>
        <v>105.18</v>
      </c>
      <c r="L356" s="15">
        <f>'[1]TCE - ANEXO III - Preencher'!M365</f>
        <v>7.06</v>
      </c>
      <c r="M356" s="15">
        <f t="shared" si="31"/>
        <v>98.12</v>
      </c>
      <c r="N356" s="15">
        <f>'[1]TCE - ANEXO III - Preencher'!O365</f>
        <v>1.81</v>
      </c>
      <c r="O356" s="15">
        <f>'[1]TCE - ANEXO III - Preencher'!P365</f>
        <v>0</v>
      </c>
      <c r="P356" s="16">
        <f t="shared" si="32"/>
        <v>1.81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324.56</v>
      </c>
    </row>
    <row r="357" spans="1:28" x14ac:dyDescent="0.2">
      <c r="A357" s="8">
        <f>IFERROR(VLOOKUP(B357,'[1]DADOS (OCULTAR)'!$Q$3:$S$136,3,0),"")</f>
        <v>9767633000366</v>
      </c>
      <c r="B357" s="9" t="str">
        <f>'[1]TCE - ANEXO III - Preencher'!C366</f>
        <v>HOSPITAL ERMÍRIO COUTINHO - CG Nº 014/2022</v>
      </c>
      <c r="C357" s="10"/>
      <c r="D357" s="11" t="str">
        <f>'[1]TCE - ANEXO III - Preencher'!E366</f>
        <v>SINADIA MARIA DE OLIVEIRA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>
        <f>IF('[1]TCE - ANEXO III - Preencher'!H366="","",'[1]TCE - ANEXO III - Preencher'!H366)</f>
        <v>45505</v>
      </c>
      <c r="H357" s="14">
        <f>'[1]TCE - ANEXO III - Preencher'!I366</f>
        <v>0</v>
      </c>
      <c r="I357" s="14">
        <f>'[1]TCE - ANEXO III - Preencher'!J366</f>
        <v>141.86000000000001</v>
      </c>
      <c r="J357" s="14">
        <f>'[1]TCE - ANEXO III - Preencher'!K366</f>
        <v>0</v>
      </c>
      <c r="K357" s="15">
        <f>'[1]TCE - ANEXO III - Preencher'!L366</f>
        <v>105.18</v>
      </c>
      <c r="L357" s="15">
        <f>'[1]TCE - ANEXO III - Preencher'!M366</f>
        <v>7.06</v>
      </c>
      <c r="M357" s="15">
        <f t="shared" si="31"/>
        <v>98.12</v>
      </c>
      <c r="N357" s="15">
        <f>'[1]TCE - ANEXO III - Preencher'!O366</f>
        <v>1.81</v>
      </c>
      <c r="O357" s="15">
        <f>'[1]TCE - ANEXO III - Preencher'!P366</f>
        <v>0</v>
      </c>
      <c r="P357" s="16">
        <f t="shared" si="32"/>
        <v>1.81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87.96</v>
      </c>
      <c r="U357" s="15">
        <f>'[1]TCE - ANEXO III - Preencher'!V366</f>
        <v>0</v>
      </c>
      <c r="V357" s="16">
        <f t="shared" si="34"/>
        <v>87.96</v>
      </c>
      <c r="W357" s="17" t="str">
        <f>IF('[1]TCE - ANEXO III - Preencher'!X366="","",'[1]TCE - ANEXO III - Preencher'!X366)</f>
        <v>AUX CRECHE</v>
      </c>
      <c r="X357" s="15">
        <f>'[1]TCE - ANEXO III - Preencher'!Y366</f>
        <v>1913</v>
      </c>
      <c r="Y357" s="15">
        <f>'[1]TCE - ANEXO III - Preencher'!Z366</f>
        <v>0</v>
      </c>
      <c r="Z357" s="16">
        <f t="shared" si="35"/>
        <v>1913</v>
      </c>
      <c r="AA357" s="17" t="str">
        <f>IF('[1]TCE - ANEXO III - Preencher'!AB366="","",'[1]TCE - ANEXO III - Preencher'!AB366)</f>
        <v xml:space="preserve">ABONO ASSIS COMP </v>
      </c>
      <c r="AB357" s="15">
        <f t="shared" si="30"/>
        <v>2242.75</v>
      </c>
    </row>
    <row r="358" spans="1:28" x14ac:dyDescent="0.2">
      <c r="A358" s="8">
        <f>IFERROR(VLOOKUP(B358,'[1]DADOS (OCULTAR)'!$Q$3:$S$136,3,0),"")</f>
        <v>9767633000366</v>
      </c>
      <c r="B358" s="9" t="str">
        <f>'[1]TCE - ANEXO III - Preencher'!C367</f>
        <v>HOSPITAL ERMÍRIO COUTINHO - CG Nº 014/2022</v>
      </c>
      <c r="C358" s="10"/>
      <c r="D358" s="11" t="str">
        <f>'[1]TCE - ANEXO III - Preencher'!E367</f>
        <v>SONIA MARIA VALERIANO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4221-10</v>
      </c>
      <c r="G358" s="13">
        <f>IF('[1]TCE - ANEXO III - Preencher'!H367="","",'[1]TCE - ANEXO III - Preencher'!H367)</f>
        <v>45505</v>
      </c>
      <c r="H358" s="14">
        <f>'[1]TCE - ANEXO III - Preencher'!I367</f>
        <v>0</v>
      </c>
      <c r="I358" s="14">
        <f>'[1]TCE - ANEXO III - Preencher'!J367</f>
        <v>156.44</v>
      </c>
      <c r="J358" s="14">
        <f>'[1]TCE - ANEXO III - Preencher'!K367</f>
        <v>0</v>
      </c>
      <c r="K358" s="15">
        <f>'[1]TCE - ANEXO III - Preencher'!L367</f>
        <v>105.18</v>
      </c>
      <c r="L358" s="15">
        <f>'[1]TCE - ANEXO III - Preencher'!M367</f>
        <v>7.06</v>
      </c>
      <c r="M358" s="15">
        <f t="shared" si="31"/>
        <v>98.12</v>
      </c>
      <c r="N358" s="15">
        <f>'[1]TCE - ANEXO III - Preencher'!O367</f>
        <v>1.81</v>
      </c>
      <c r="O358" s="15">
        <f>'[1]TCE - ANEXO III - Preencher'!P367</f>
        <v>0</v>
      </c>
      <c r="P358" s="16">
        <f t="shared" si="32"/>
        <v>1.81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256.37</v>
      </c>
    </row>
    <row r="359" spans="1:28" x14ac:dyDescent="0.2">
      <c r="A359" s="8">
        <f>IFERROR(VLOOKUP(B359,'[1]DADOS (OCULTAR)'!$Q$3:$S$136,3,0),"")</f>
        <v>9767633000366</v>
      </c>
      <c r="B359" s="9" t="str">
        <f>'[1]TCE - ANEXO III - Preencher'!C368</f>
        <v>HOSPITAL ERMÍRIO COUTINHO - CG Nº 014/2022</v>
      </c>
      <c r="C359" s="10"/>
      <c r="D359" s="11" t="str">
        <f>'[1]TCE - ANEXO III - Preencher'!E368</f>
        <v>SOPHIA MICAELLY VICENTE DE MOURA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4110-05</v>
      </c>
      <c r="G359" s="13">
        <f>IF('[1]TCE - ANEXO III - Preencher'!H368="","",'[1]TCE - ANEXO III - Preencher'!H368)</f>
        <v>45505</v>
      </c>
      <c r="H359" s="14">
        <f>'[1]TCE - ANEXO III - Preencher'!I368</f>
        <v>0</v>
      </c>
      <c r="I359" s="14">
        <f>'[1]TCE - ANEXO III - Preencher'!J368</f>
        <v>13.26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1.81</v>
      </c>
      <c r="O359" s="15">
        <f>'[1]TCE - ANEXO III - Preencher'!P368</f>
        <v>0</v>
      </c>
      <c r="P359" s="16">
        <f t="shared" si="32"/>
        <v>1.81</v>
      </c>
      <c r="Q359" s="15">
        <f>'[1]TCE - ANEXO III - Preencher'!R368</f>
        <v>80</v>
      </c>
      <c r="R359" s="15">
        <f>'[1]TCE - ANEXO III - Preencher'!S368</f>
        <v>0</v>
      </c>
      <c r="S359" s="16">
        <f t="shared" si="33"/>
        <v>80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95.07</v>
      </c>
    </row>
    <row r="360" spans="1:28" x14ac:dyDescent="0.2">
      <c r="A360" s="8">
        <f>IFERROR(VLOOKUP(B360,'[1]DADOS (OCULTAR)'!$Q$3:$S$136,3,0),"")</f>
        <v>9767633000366</v>
      </c>
      <c r="B360" s="9" t="str">
        <f>'[1]TCE - ANEXO III - Preencher'!C369</f>
        <v>HOSPITAL ERMÍRIO COUTINHO - CG Nº 014/2022</v>
      </c>
      <c r="C360" s="10"/>
      <c r="D360" s="11" t="str">
        <f>'[1]TCE - ANEXO III - Preencher'!E369</f>
        <v>STEFANO MAGNO DA SILVA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4110-05</v>
      </c>
      <c r="G360" s="13">
        <f>IF('[1]TCE - ANEXO III - Preencher'!H369="","",'[1]TCE - ANEXO III - Preencher'!H369)</f>
        <v>45505</v>
      </c>
      <c r="H360" s="14">
        <f>'[1]TCE - ANEXO III - Preencher'!I369</f>
        <v>0</v>
      </c>
      <c r="I360" s="14">
        <f>'[1]TCE - ANEXO III - Preencher'!J369</f>
        <v>116.56</v>
      </c>
      <c r="J360" s="14">
        <f>'[1]TCE - ANEXO III - Preencher'!K369</f>
        <v>0</v>
      </c>
      <c r="K360" s="15">
        <f>'[1]TCE - ANEXO III - Preencher'!L369</f>
        <v>105.18</v>
      </c>
      <c r="L360" s="15">
        <f>'[1]TCE - ANEXO III - Preencher'!M369</f>
        <v>7.06</v>
      </c>
      <c r="M360" s="15">
        <f t="shared" si="31"/>
        <v>98.12</v>
      </c>
      <c r="N360" s="15">
        <f>'[1]TCE - ANEXO III - Preencher'!O369</f>
        <v>1.81</v>
      </c>
      <c r="O360" s="15">
        <f>'[1]TCE - ANEXO III - Preencher'!P369</f>
        <v>0</v>
      </c>
      <c r="P360" s="16">
        <f t="shared" si="32"/>
        <v>1.81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216.49</v>
      </c>
    </row>
    <row r="361" spans="1:28" x14ac:dyDescent="0.2">
      <c r="A361" s="8">
        <f>IFERROR(VLOOKUP(B361,'[1]DADOS (OCULTAR)'!$Q$3:$S$136,3,0),"")</f>
        <v>9767633000366</v>
      </c>
      <c r="B361" s="9" t="str">
        <f>'[1]TCE - ANEXO III - Preencher'!C370</f>
        <v>HOSPITAL ERMÍRIO COUTINHO - CG Nº 014/2022</v>
      </c>
      <c r="C361" s="10"/>
      <c r="D361" s="11" t="str">
        <f>'[1]TCE - ANEXO III - Preencher'!E370</f>
        <v>SUSANA VITORIA DE SOUZA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5211-30</v>
      </c>
      <c r="G361" s="13">
        <f>IF('[1]TCE - ANEXO III - Preencher'!H370="","",'[1]TCE - ANEXO III - Preencher'!H370)</f>
        <v>45505</v>
      </c>
      <c r="H361" s="14">
        <f>'[1]TCE - ANEXO III - Preencher'!I370</f>
        <v>0</v>
      </c>
      <c r="I361" s="14">
        <f>'[1]TCE - ANEXO III - Preencher'!J370</f>
        <v>112.96</v>
      </c>
      <c r="J361" s="14">
        <f>'[1]TCE - ANEXO III - Preencher'!K370</f>
        <v>0</v>
      </c>
      <c r="K361" s="15">
        <f>'[1]TCE - ANEXO III - Preencher'!L370</f>
        <v>105.18</v>
      </c>
      <c r="L361" s="15">
        <f>'[1]TCE - ANEXO III - Preencher'!M370</f>
        <v>7.06</v>
      </c>
      <c r="M361" s="15">
        <f t="shared" si="31"/>
        <v>98.12</v>
      </c>
      <c r="N361" s="15">
        <f>'[1]TCE - ANEXO III - Preencher'!O370</f>
        <v>1.81</v>
      </c>
      <c r="O361" s="15">
        <f>'[1]TCE - ANEXO III - Preencher'!P370</f>
        <v>0</v>
      </c>
      <c r="P361" s="16">
        <f t="shared" si="32"/>
        <v>1.81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212.89</v>
      </c>
    </row>
    <row r="362" spans="1:28" x14ac:dyDescent="0.2">
      <c r="A362" s="8">
        <f>IFERROR(VLOOKUP(B362,'[1]DADOS (OCULTAR)'!$Q$3:$S$136,3,0),"")</f>
        <v>9767633000366</v>
      </c>
      <c r="B362" s="9" t="str">
        <f>'[1]TCE - ANEXO III - Preencher'!C371</f>
        <v>HOSPITAL ERMÍRIO COUTINHO - CG Nº 014/2022</v>
      </c>
      <c r="C362" s="10"/>
      <c r="D362" s="11" t="str">
        <f>'[1]TCE - ANEXO III - Preencher'!E371</f>
        <v>TALITA MIRELE RIBEIRO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>
        <f>IF('[1]TCE - ANEXO III - Preencher'!H371="","",'[1]TCE - ANEXO III - Preencher'!H371)</f>
        <v>45505</v>
      </c>
      <c r="H362" s="14">
        <f>'[1]TCE - ANEXO III - Preencher'!I371</f>
        <v>0</v>
      </c>
      <c r="I362" s="14">
        <f>'[1]TCE - ANEXO III - Preencher'!J371</f>
        <v>166.03</v>
      </c>
      <c r="J362" s="14">
        <f>'[1]TCE - ANEXO III - Preencher'!K371</f>
        <v>0</v>
      </c>
      <c r="K362" s="15">
        <f>'[1]TCE - ANEXO III - Preencher'!L371</f>
        <v>105.18</v>
      </c>
      <c r="L362" s="15">
        <f>'[1]TCE - ANEXO III - Preencher'!M371</f>
        <v>7.06</v>
      </c>
      <c r="M362" s="15">
        <f t="shared" si="31"/>
        <v>98.12</v>
      </c>
      <c r="N362" s="15">
        <f>'[1]TCE - ANEXO III - Preencher'!O371</f>
        <v>1.81</v>
      </c>
      <c r="O362" s="15">
        <f>'[1]TCE - ANEXO III - Preencher'!P371</f>
        <v>0</v>
      </c>
      <c r="P362" s="16">
        <f t="shared" si="32"/>
        <v>1.81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87.96</v>
      </c>
      <c r="U362" s="15">
        <f>'[1]TCE - ANEXO III - Preencher'!V371</f>
        <v>0</v>
      </c>
      <c r="V362" s="16">
        <f t="shared" si="34"/>
        <v>87.96</v>
      </c>
      <c r="W362" s="17" t="str">
        <f>IF('[1]TCE - ANEXO III - Preencher'!X371="","",'[1]TCE - ANEXO III - Preencher'!X371)</f>
        <v>AUX CRECHE</v>
      </c>
      <c r="X362" s="15">
        <f>'[1]TCE - ANEXO III - Preencher'!Y371</f>
        <v>1913</v>
      </c>
      <c r="Y362" s="15">
        <f>'[1]TCE - ANEXO III - Preencher'!Z371</f>
        <v>0</v>
      </c>
      <c r="Z362" s="16">
        <f t="shared" si="35"/>
        <v>1913</v>
      </c>
      <c r="AA362" s="17" t="str">
        <f>IF('[1]TCE - ANEXO III - Preencher'!AB371="","",'[1]TCE - ANEXO III - Preencher'!AB371)</f>
        <v xml:space="preserve">ABONO ASSIS COMP </v>
      </c>
      <c r="AB362" s="15">
        <f t="shared" si="30"/>
        <v>2266.92</v>
      </c>
    </row>
    <row r="363" spans="1:28" x14ac:dyDescent="0.2">
      <c r="A363" s="8">
        <f>IFERROR(VLOOKUP(B363,'[1]DADOS (OCULTAR)'!$Q$3:$S$136,3,0),"")</f>
        <v>9767633000366</v>
      </c>
      <c r="B363" s="9" t="str">
        <f>'[1]TCE - ANEXO III - Preencher'!C372</f>
        <v>HOSPITAL ERMÍRIO COUTINHO - CG Nº 014/2022</v>
      </c>
      <c r="C363" s="10"/>
      <c r="D363" s="11" t="str">
        <f>'[1]TCE - ANEXO III - Preencher'!E372</f>
        <v>TALITA TENORIO SANTANA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>
        <f>IF('[1]TCE - ANEXO III - Preencher'!H372="","",'[1]TCE - ANEXO III - Preencher'!H372)</f>
        <v>45505</v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219.48</v>
      </c>
      <c r="K363" s="15">
        <f>'[1]TCE - ANEXO III - Preencher'!L372</f>
        <v>105.18</v>
      </c>
      <c r="L363" s="15">
        <f>'[1]TCE - ANEXO III - Preencher'!M372</f>
        <v>7.06</v>
      </c>
      <c r="M363" s="15">
        <f t="shared" si="31"/>
        <v>98.12</v>
      </c>
      <c r="N363" s="15">
        <f>'[1]TCE - ANEXO III - Preencher'!O372</f>
        <v>1.81</v>
      </c>
      <c r="O363" s="15">
        <f>'[1]TCE - ANEXO III - Preencher'!P372</f>
        <v>0</v>
      </c>
      <c r="P363" s="16">
        <f t="shared" si="32"/>
        <v>1.81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1913</v>
      </c>
      <c r="Y363" s="15">
        <f>'[1]TCE - ANEXO III - Preencher'!Z372</f>
        <v>0</v>
      </c>
      <c r="Z363" s="16">
        <f t="shared" si="35"/>
        <v>1913</v>
      </c>
      <c r="AA363" s="17" t="str">
        <f>IF('[1]TCE - ANEXO III - Preencher'!AB372="","",'[1]TCE - ANEXO III - Preencher'!AB372)</f>
        <v xml:space="preserve">ABONO ASSIS COMP </v>
      </c>
      <c r="AB363" s="15">
        <f t="shared" si="30"/>
        <v>2232.41</v>
      </c>
    </row>
    <row r="364" spans="1:28" x14ac:dyDescent="0.2">
      <c r="A364" s="8">
        <f>IFERROR(VLOOKUP(B364,'[1]DADOS (OCULTAR)'!$Q$3:$S$136,3,0),"")</f>
        <v>9767633000366</v>
      </c>
      <c r="B364" s="9" t="str">
        <f>'[1]TCE - ANEXO III - Preencher'!C373</f>
        <v>HOSPITAL ERMÍRIO COUTINHO - CG Nº 014/2022</v>
      </c>
      <c r="C364" s="10"/>
      <c r="D364" s="11" t="str">
        <f>'[1]TCE - ANEXO III - Preencher'!E373</f>
        <v>TARCYANNA APOLINARIO DE MOURA BORBA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45505</v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196.35</v>
      </c>
      <c r="K364" s="15">
        <f>'[1]TCE - ANEXO III - Preencher'!L373</f>
        <v>105.18</v>
      </c>
      <c r="L364" s="15">
        <f>'[1]TCE - ANEXO III - Preencher'!M373</f>
        <v>7.06</v>
      </c>
      <c r="M364" s="15">
        <f t="shared" si="31"/>
        <v>98.12</v>
      </c>
      <c r="N364" s="15">
        <f>'[1]TCE - ANEXO III - Preencher'!O373</f>
        <v>1.81</v>
      </c>
      <c r="O364" s="15">
        <f>'[1]TCE - ANEXO III - Preencher'!P373</f>
        <v>0</v>
      </c>
      <c r="P364" s="16">
        <f t="shared" si="32"/>
        <v>1.81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1913</v>
      </c>
      <c r="Y364" s="15">
        <f>'[1]TCE - ANEXO III - Preencher'!Z373</f>
        <v>0</v>
      </c>
      <c r="Z364" s="16">
        <f t="shared" si="35"/>
        <v>1913</v>
      </c>
      <c r="AA364" s="17" t="str">
        <f>IF('[1]TCE - ANEXO III - Preencher'!AB373="","",'[1]TCE - ANEXO III - Preencher'!AB373)</f>
        <v xml:space="preserve">ABONO ASSIS COMP </v>
      </c>
      <c r="AB364" s="15">
        <f t="shared" si="30"/>
        <v>2209.2800000000002</v>
      </c>
    </row>
    <row r="365" spans="1:28" x14ac:dyDescent="0.2">
      <c r="A365" s="8">
        <f>IFERROR(VLOOKUP(B365,'[1]DADOS (OCULTAR)'!$Q$3:$S$136,3,0),"")</f>
        <v>9767633000366</v>
      </c>
      <c r="B365" s="9" t="str">
        <f>'[1]TCE - ANEXO III - Preencher'!C374</f>
        <v>HOSPITAL ERMÍRIO COUTINHO - CG Nº 014/2022</v>
      </c>
      <c r="C365" s="10"/>
      <c r="D365" s="11" t="str">
        <f>'[1]TCE - ANEXO III - Preencher'!E374</f>
        <v>TASSYA DAYANE GONCALVES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2234-05</v>
      </c>
      <c r="G365" s="13">
        <f>IF('[1]TCE - ANEXO III - Preencher'!H374="","",'[1]TCE - ANEXO III - Preencher'!H374)</f>
        <v>45505</v>
      </c>
      <c r="H365" s="14">
        <f>'[1]TCE - ANEXO III - Preencher'!I374</f>
        <v>0</v>
      </c>
      <c r="I365" s="14">
        <f>'[1]TCE - ANEXO III - Preencher'!J374</f>
        <v>310.86</v>
      </c>
      <c r="J365" s="14">
        <f>'[1]TCE - ANEXO III - Preencher'!K374</f>
        <v>0</v>
      </c>
      <c r="K365" s="15">
        <f>'[1]TCE - ANEXO III - Preencher'!L374</f>
        <v>105.18</v>
      </c>
      <c r="L365" s="15">
        <f>'[1]TCE - ANEXO III - Preencher'!M374</f>
        <v>7.06</v>
      </c>
      <c r="M365" s="15">
        <f t="shared" si="31"/>
        <v>98.12</v>
      </c>
      <c r="N365" s="15">
        <f>'[1]TCE - ANEXO III - Preencher'!O374</f>
        <v>1.81</v>
      </c>
      <c r="O365" s="15">
        <f>'[1]TCE - ANEXO III - Preencher'!P374</f>
        <v>0</v>
      </c>
      <c r="P365" s="16">
        <f t="shared" si="32"/>
        <v>1.81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410.79</v>
      </c>
    </row>
    <row r="366" spans="1:28" x14ac:dyDescent="0.2">
      <c r="A366" s="8">
        <f>IFERROR(VLOOKUP(B366,'[1]DADOS (OCULTAR)'!$Q$3:$S$136,3,0),"")</f>
        <v>9767633000366</v>
      </c>
      <c r="B366" s="9" t="str">
        <f>'[1]TCE - ANEXO III - Preencher'!C375</f>
        <v>HOSPITAL ERMÍRIO COUTINHO - CG Nº 014/2022</v>
      </c>
      <c r="C366" s="10"/>
      <c r="D366" s="11" t="str">
        <f>'[1]TCE - ANEXO III - Preencher'!E375</f>
        <v>TEREZINHA GOMES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>
        <f>IF('[1]TCE - ANEXO III - Preencher'!H375="","",'[1]TCE - ANEXO III - Preencher'!H375)</f>
        <v>45505</v>
      </c>
      <c r="H366" s="14">
        <f>'[1]TCE - ANEXO III - Preencher'!I375</f>
        <v>0</v>
      </c>
      <c r="I366" s="14">
        <f>'[1]TCE - ANEXO III - Preencher'!J375</f>
        <v>164.9</v>
      </c>
      <c r="J366" s="14">
        <f>'[1]TCE - ANEXO III - Preencher'!K375</f>
        <v>0</v>
      </c>
      <c r="K366" s="15">
        <f>'[1]TCE - ANEXO III - Preencher'!L375</f>
        <v>105.18</v>
      </c>
      <c r="L366" s="15">
        <f>'[1]TCE - ANEXO III - Preencher'!M375</f>
        <v>7.06</v>
      </c>
      <c r="M366" s="15">
        <f t="shared" si="31"/>
        <v>98.12</v>
      </c>
      <c r="N366" s="15">
        <f>'[1]TCE - ANEXO III - Preencher'!O375</f>
        <v>1.81</v>
      </c>
      <c r="O366" s="15">
        <f>'[1]TCE - ANEXO III - Preencher'!P375</f>
        <v>0</v>
      </c>
      <c r="P366" s="16">
        <f t="shared" si="32"/>
        <v>1.81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1913</v>
      </c>
      <c r="Y366" s="15">
        <f>'[1]TCE - ANEXO III - Preencher'!Z375</f>
        <v>0</v>
      </c>
      <c r="Z366" s="16">
        <f t="shared" si="35"/>
        <v>1913</v>
      </c>
      <c r="AA366" s="17" t="str">
        <f>IF('[1]TCE - ANEXO III - Preencher'!AB375="","",'[1]TCE - ANEXO III - Preencher'!AB375)</f>
        <v xml:space="preserve">ABONO ASSIS COMP </v>
      </c>
      <c r="AB366" s="15">
        <f t="shared" si="30"/>
        <v>2177.83</v>
      </c>
    </row>
    <row r="367" spans="1:28" x14ac:dyDescent="0.2">
      <c r="A367" s="8">
        <f>IFERROR(VLOOKUP(B367,'[1]DADOS (OCULTAR)'!$Q$3:$S$136,3,0),"")</f>
        <v>9767633000366</v>
      </c>
      <c r="B367" s="9" t="str">
        <f>'[1]TCE - ANEXO III - Preencher'!C376</f>
        <v>HOSPITAL ERMÍRIO COUTINHO - CG Nº 014/2022</v>
      </c>
      <c r="C367" s="10"/>
      <c r="D367" s="11" t="str">
        <f>'[1]TCE - ANEXO III - Preencher'!E376</f>
        <v>TEREZINHA LOPES DOS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>
        <f>IF('[1]TCE - ANEXO III - Preencher'!H376="","",'[1]TCE - ANEXO III - Preencher'!H376)</f>
        <v>45505</v>
      </c>
      <c r="H367" s="14">
        <f>'[1]TCE - ANEXO III - Preencher'!I376</f>
        <v>0</v>
      </c>
      <c r="I367" s="14">
        <f>'[1]TCE - ANEXO III - Preencher'!J376</f>
        <v>170.55</v>
      </c>
      <c r="J367" s="14">
        <f>'[1]TCE - ANEXO III - Preencher'!K376</f>
        <v>0</v>
      </c>
      <c r="K367" s="15">
        <f>'[1]TCE - ANEXO III - Preencher'!L376</f>
        <v>105.18</v>
      </c>
      <c r="L367" s="15">
        <f>'[1]TCE - ANEXO III - Preencher'!M376</f>
        <v>7.06</v>
      </c>
      <c r="M367" s="15">
        <f t="shared" si="31"/>
        <v>98.12</v>
      </c>
      <c r="N367" s="15">
        <f>'[1]TCE - ANEXO III - Preencher'!O376</f>
        <v>1.81</v>
      </c>
      <c r="O367" s="15">
        <f>'[1]TCE - ANEXO III - Preencher'!P376</f>
        <v>0</v>
      </c>
      <c r="P367" s="16">
        <f t="shared" si="32"/>
        <v>1.81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1913</v>
      </c>
      <c r="Y367" s="15">
        <f>'[1]TCE - ANEXO III - Preencher'!Z376</f>
        <v>0</v>
      </c>
      <c r="Z367" s="16">
        <f t="shared" si="35"/>
        <v>1913</v>
      </c>
      <c r="AA367" s="17" t="str">
        <f>IF('[1]TCE - ANEXO III - Preencher'!AB376="","",'[1]TCE - ANEXO III - Preencher'!AB376)</f>
        <v xml:space="preserve">ABONO ASSIS COMP </v>
      </c>
      <c r="AB367" s="15">
        <f t="shared" si="30"/>
        <v>2183.48</v>
      </c>
    </row>
    <row r="368" spans="1:28" x14ac:dyDescent="0.2">
      <c r="A368" s="8">
        <f>IFERROR(VLOOKUP(B368,'[1]DADOS (OCULTAR)'!$Q$3:$S$136,3,0),"")</f>
        <v>9767633000366</v>
      </c>
      <c r="B368" s="9" t="str">
        <f>'[1]TCE - ANEXO III - Preencher'!C377</f>
        <v>HOSPITAL ERMÍRIO COUTINHO - CG Nº 014/2022</v>
      </c>
      <c r="C368" s="10"/>
      <c r="D368" s="11" t="str">
        <f>'[1]TCE - ANEXO III - Preencher'!E377</f>
        <v>THAMIRES MAMEDE DE FRANÇA NASCIMENTO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>
        <f>IF('[1]TCE - ANEXO III - Preencher'!H377="","",'[1]TCE - ANEXO III - Preencher'!H377)</f>
        <v>45505</v>
      </c>
      <c r="H368" s="14">
        <f>'[1]TCE - ANEXO III - Preencher'!I377</f>
        <v>0</v>
      </c>
      <c r="I368" s="14">
        <f>'[1]TCE - ANEXO III - Preencher'!J377</f>
        <v>142.31</v>
      </c>
      <c r="J368" s="14">
        <f>'[1]TCE - ANEXO III - Preencher'!K377</f>
        <v>0</v>
      </c>
      <c r="K368" s="15">
        <f>'[1]TCE - ANEXO III - Preencher'!L377</f>
        <v>105.18</v>
      </c>
      <c r="L368" s="15">
        <f>'[1]TCE - ANEXO III - Preencher'!M377</f>
        <v>7.06</v>
      </c>
      <c r="M368" s="15">
        <f t="shared" si="31"/>
        <v>98.12</v>
      </c>
      <c r="N368" s="15">
        <f>'[1]TCE - ANEXO III - Preencher'!O377</f>
        <v>1.81</v>
      </c>
      <c r="O368" s="15">
        <f>'[1]TCE - ANEXO III - Preencher'!P377</f>
        <v>0</v>
      </c>
      <c r="P368" s="16">
        <f t="shared" si="32"/>
        <v>1.81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87.96</v>
      </c>
      <c r="U368" s="15">
        <f>'[1]TCE - ANEXO III - Preencher'!V377</f>
        <v>0</v>
      </c>
      <c r="V368" s="16">
        <f t="shared" si="34"/>
        <v>87.96</v>
      </c>
      <c r="W368" s="17" t="str">
        <f>IF('[1]TCE - ANEXO III - Preencher'!X377="","",'[1]TCE - ANEXO III - Preencher'!X377)</f>
        <v>AUX CRECHE</v>
      </c>
      <c r="X368" s="15">
        <f>'[1]TCE - ANEXO III - Preencher'!Y377</f>
        <v>1913</v>
      </c>
      <c r="Y368" s="15">
        <f>'[1]TCE - ANEXO III - Preencher'!Z377</f>
        <v>0</v>
      </c>
      <c r="Z368" s="16">
        <f t="shared" si="35"/>
        <v>1913</v>
      </c>
      <c r="AA368" s="17" t="str">
        <f>IF('[1]TCE - ANEXO III - Preencher'!AB377="","",'[1]TCE - ANEXO III - Preencher'!AB377)</f>
        <v xml:space="preserve">ABONO ASSIS COMP </v>
      </c>
      <c r="AB368" s="15">
        <f t="shared" si="30"/>
        <v>2243.1999999999998</v>
      </c>
    </row>
    <row r="369" spans="1:28" x14ac:dyDescent="0.2">
      <c r="A369" s="8">
        <f>IFERROR(VLOOKUP(B369,'[1]DADOS (OCULTAR)'!$Q$3:$S$136,3,0),"")</f>
        <v>9767633000366</v>
      </c>
      <c r="B369" s="9" t="str">
        <f>'[1]TCE - ANEXO III - Preencher'!C378</f>
        <v>HOSPITAL ERMÍRIO COUTINHO - CG Nº 014/2022</v>
      </c>
      <c r="C369" s="10"/>
      <c r="D369" s="11" t="str">
        <f>'[1]TCE - ANEXO III - Preencher'!E378</f>
        <v>THATIANNE LIMA DA SILVA ARAUJO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1424-05</v>
      </c>
      <c r="G369" s="13">
        <f>IF('[1]TCE - ANEXO III - Preencher'!H378="","",'[1]TCE - ANEXO III - Preencher'!H378)</f>
        <v>45505</v>
      </c>
      <c r="H369" s="14">
        <f>'[1]TCE - ANEXO III - Preencher'!I378</f>
        <v>0</v>
      </c>
      <c r="I369" s="14">
        <f>'[1]TCE - ANEXO III - Preencher'!J378</f>
        <v>320.92</v>
      </c>
      <c r="J369" s="14">
        <f>'[1]TCE - ANEXO III - Preencher'!K378</f>
        <v>0</v>
      </c>
      <c r="K369" s="15">
        <f>'[1]TCE - ANEXO III - Preencher'!L378</f>
        <v>105.18</v>
      </c>
      <c r="L369" s="15">
        <f>'[1]TCE - ANEXO III - Preencher'!M378</f>
        <v>7.06</v>
      </c>
      <c r="M369" s="15">
        <f t="shared" si="31"/>
        <v>98.12</v>
      </c>
      <c r="N369" s="15">
        <f>'[1]TCE - ANEXO III - Preencher'!O378</f>
        <v>1.81</v>
      </c>
      <c r="O369" s="15">
        <f>'[1]TCE - ANEXO III - Preencher'!P378</f>
        <v>0</v>
      </c>
      <c r="P369" s="16">
        <f t="shared" si="32"/>
        <v>1.81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420.85</v>
      </c>
    </row>
    <row r="370" spans="1:28" x14ac:dyDescent="0.2">
      <c r="A370" s="8">
        <f>IFERROR(VLOOKUP(B370,'[1]DADOS (OCULTAR)'!$Q$3:$S$136,3,0),"")</f>
        <v>9767633000366</v>
      </c>
      <c r="B370" s="9" t="str">
        <f>'[1]TCE - ANEXO III - Preencher'!C379</f>
        <v>HOSPITAL ERMÍRIO COUTINHO - CG Nº 014/2022</v>
      </c>
      <c r="C370" s="10"/>
      <c r="D370" s="11" t="str">
        <f>'[1]TCE - ANEXO III - Preencher'!E379</f>
        <v>THAYS MIRELLY DA SILVA ROZENDO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4110-05</v>
      </c>
      <c r="G370" s="13">
        <f>IF('[1]TCE - ANEXO III - Preencher'!H379="","",'[1]TCE - ANEXO III - Preencher'!H379)</f>
        <v>45505</v>
      </c>
      <c r="H370" s="14">
        <f>'[1]TCE - ANEXO III - Preencher'!I379</f>
        <v>0</v>
      </c>
      <c r="I370" s="14">
        <f>'[1]TCE - ANEXO III - Preencher'!J379</f>
        <v>130.12</v>
      </c>
      <c r="J370" s="14">
        <f>'[1]TCE - ANEXO III - Preencher'!K379</f>
        <v>0</v>
      </c>
      <c r="K370" s="15">
        <f>'[1]TCE - ANEXO III - Preencher'!L379</f>
        <v>105.18</v>
      </c>
      <c r="L370" s="15">
        <f>'[1]TCE - ANEXO III - Preencher'!M379</f>
        <v>7.06</v>
      </c>
      <c r="M370" s="15">
        <f t="shared" si="31"/>
        <v>98.12</v>
      </c>
      <c r="N370" s="15">
        <f>'[1]TCE - ANEXO III - Preencher'!O379</f>
        <v>1.81</v>
      </c>
      <c r="O370" s="15">
        <f>'[1]TCE - ANEXO III - Preencher'!P379</f>
        <v>0</v>
      </c>
      <c r="P370" s="16">
        <f t="shared" si="32"/>
        <v>1.81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80.95</v>
      </c>
      <c r="U370" s="15">
        <f>'[1]TCE - ANEXO III - Preencher'!V379</f>
        <v>0</v>
      </c>
      <c r="V370" s="16">
        <f t="shared" si="34"/>
        <v>80.95</v>
      </c>
      <c r="W370" s="17" t="str">
        <f>IF('[1]TCE - ANEXO III - Preencher'!X379="","",'[1]TCE - ANEXO III - Preencher'!X379)</f>
        <v>AUX CRECHE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311</v>
      </c>
    </row>
    <row r="371" spans="1:28" x14ac:dyDescent="0.2">
      <c r="A371" s="8">
        <f>IFERROR(VLOOKUP(B371,'[1]DADOS (OCULTAR)'!$Q$3:$S$136,3,0),"")</f>
        <v>9767633000366</v>
      </c>
      <c r="B371" s="9" t="str">
        <f>'[1]TCE - ANEXO III - Preencher'!C380</f>
        <v>HOSPITAL ERMÍRIO COUTINHO - CG Nº 014/2022</v>
      </c>
      <c r="C371" s="10"/>
      <c r="D371" s="11" t="str">
        <f>'[1]TCE - ANEXO III - Preencher'!E380</f>
        <v>THAYZ CAVALCANTI STANG DIAS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>
        <f>IF('[1]TCE - ANEXO III - Preencher'!H380="","",'[1]TCE - ANEXO III - Preencher'!H380)</f>
        <v>45505</v>
      </c>
      <c r="H371" s="14">
        <f>'[1]TCE - ANEXO III - Preencher'!I380</f>
        <v>0</v>
      </c>
      <c r="I371" s="14">
        <f>'[1]TCE - ANEXO III - Preencher'!J380</f>
        <v>191.87</v>
      </c>
      <c r="J371" s="14">
        <f>'[1]TCE - ANEXO III - Preencher'!K380</f>
        <v>0</v>
      </c>
      <c r="K371" s="15">
        <f>'[1]TCE - ANEXO III - Preencher'!L380</f>
        <v>105.18</v>
      </c>
      <c r="L371" s="15">
        <f>'[1]TCE - ANEXO III - Preencher'!M380</f>
        <v>2.79</v>
      </c>
      <c r="M371" s="15">
        <f t="shared" si="31"/>
        <v>102.39</v>
      </c>
      <c r="N371" s="15">
        <f>'[1]TCE - ANEXO III - Preencher'!O380</f>
        <v>4.9800000000000004</v>
      </c>
      <c r="O371" s="15">
        <f>'[1]TCE - ANEXO III - Preencher'!P380</f>
        <v>0</v>
      </c>
      <c r="P371" s="16">
        <f t="shared" si="32"/>
        <v>4.9800000000000004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120.26</v>
      </c>
      <c r="U371" s="15">
        <f>'[1]TCE - ANEXO III - Preencher'!V380</f>
        <v>0</v>
      </c>
      <c r="V371" s="16">
        <f t="shared" si="34"/>
        <v>120.26</v>
      </c>
      <c r="W371" s="17" t="str">
        <f>IF('[1]TCE - ANEXO III - Preencher'!X380="","",'[1]TCE - ANEXO III - Preencher'!X380)</f>
        <v>AUX CRECHE</v>
      </c>
      <c r="X371" s="15">
        <f>'[1]TCE - ANEXO III - Preencher'!Y380</f>
        <v>2459.15</v>
      </c>
      <c r="Y371" s="15">
        <f>'[1]TCE - ANEXO III - Preencher'!Z380</f>
        <v>0</v>
      </c>
      <c r="Z371" s="16">
        <f t="shared" si="35"/>
        <v>2459.15</v>
      </c>
      <c r="AA371" s="17" t="str">
        <f>IF('[1]TCE - ANEXO III - Preencher'!AB380="","",'[1]TCE - ANEXO III - Preencher'!AB380)</f>
        <v xml:space="preserve">ABONO ASSIS COMP </v>
      </c>
      <c r="AB371" s="15">
        <f t="shared" si="30"/>
        <v>2878.65</v>
      </c>
    </row>
    <row r="372" spans="1:28" x14ac:dyDescent="0.2">
      <c r="A372" s="8">
        <f>IFERROR(VLOOKUP(B372,'[1]DADOS (OCULTAR)'!$Q$3:$S$136,3,0),"")</f>
        <v>9767633000366</v>
      </c>
      <c r="B372" s="9" t="str">
        <f>'[1]TCE - ANEXO III - Preencher'!C381</f>
        <v>HOSPITAL ERMÍRIO COUTINHO - CG Nº 014/2022</v>
      </c>
      <c r="C372" s="10"/>
      <c r="D372" s="11" t="str">
        <f>'[1]TCE - ANEXO III - Preencher'!E381</f>
        <v>THEREZA CRISTINA SILVA DE SENA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>
        <f>IF('[1]TCE - ANEXO III - Preencher'!H381="","",'[1]TCE - ANEXO III - Preencher'!H381)</f>
        <v>45505</v>
      </c>
      <c r="H372" s="14">
        <f>'[1]TCE - ANEXO III - Preencher'!I381</f>
        <v>0</v>
      </c>
      <c r="I372" s="14">
        <f>'[1]TCE - ANEXO III - Preencher'!J381</f>
        <v>448.31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4.9800000000000004</v>
      </c>
      <c r="O372" s="15">
        <f>'[1]TCE - ANEXO III - Preencher'!P381</f>
        <v>0</v>
      </c>
      <c r="P372" s="16">
        <f t="shared" si="32"/>
        <v>4.9800000000000004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1466.14</v>
      </c>
      <c r="Y372" s="15">
        <f>'[1]TCE - ANEXO III - Preencher'!Z381</f>
        <v>0</v>
      </c>
      <c r="Z372" s="16">
        <f t="shared" si="35"/>
        <v>1466.14</v>
      </c>
      <c r="AA372" s="17" t="str">
        <f>IF('[1]TCE - ANEXO III - Preencher'!AB381="","",'[1]TCE - ANEXO III - Preencher'!AB381)</f>
        <v xml:space="preserve">ABONO ASSIS COMP </v>
      </c>
      <c r="AB372" s="15">
        <f t="shared" si="30"/>
        <v>1919.43</v>
      </c>
    </row>
    <row r="373" spans="1:28" x14ac:dyDescent="0.2">
      <c r="A373" s="8">
        <f>IFERROR(VLOOKUP(B373,'[1]DADOS (OCULTAR)'!$Q$3:$S$136,3,0),"")</f>
        <v>9767633000366</v>
      </c>
      <c r="B373" s="9" t="str">
        <f>'[1]TCE - ANEXO III - Preencher'!C382</f>
        <v>HOSPITAL ERMÍRIO COUTINHO - CG Nº 014/2022</v>
      </c>
      <c r="C373" s="10"/>
      <c r="D373" s="11" t="str">
        <f>'[1]TCE - ANEXO III - Preencher'!E382</f>
        <v>THIAGO MARINHO DE LIMA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>
        <f>IF('[1]TCE - ANEXO III - Preencher'!H382="","",'[1]TCE - ANEXO III - Preencher'!H382)</f>
        <v>45505</v>
      </c>
      <c r="H373" s="14">
        <f>'[1]TCE - ANEXO III - Preencher'!I382</f>
        <v>0</v>
      </c>
      <c r="I373" s="14">
        <f>'[1]TCE - ANEXO III - Preencher'!J382</f>
        <v>138.93</v>
      </c>
      <c r="J373" s="14">
        <f>'[1]TCE - ANEXO III - Preencher'!K382</f>
        <v>0</v>
      </c>
      <c r="K373" s="15">
        <f>'[1]TCE - ANEXO III - Preencher'!L382</f>
        <v>105.18</v>
      </c>
      <c r="L373" s="15">
        <f>'[1]TCE - ANEXO III - Preencher'!M382</f>
        <v>7.06</v>
      </c>
      <c r="M373" s="15">
        <f t="shared" si="31"/>
        <v>98.12</v>
      </c>
      <c r="N373" s="15">
        <f>'[1]TCE - ANEXO III - Preencher'!O382</f>
        <v>1.81</v>
      </c>
      <c r="O373" s="15">
        <f>'[1]TCE - ANEXO III - Preencher'!P382</f>
        <v>0</v>
      </c>
      <c r="P373" s="16">
        <f t="shared" si="32"/>
        <v>1.81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1913</v>
      </c>
      <c r="Y373" s="15">
        <f>'[1]TCE - ANEXO III - Preencher'!Z382</f>
        <v>0</v>
      </c>
      <c r="Z373" s="16">
        <f t="shared" si="35"/>
        <v>1913</v>
      </c>
      <c r="AA373" s="17" t="str">
        <f>IF('[1]TCE - ANEXO III - Preencher'!AB382="","",'[1]TCE - ANEXO III - Preencher'!AB382)</f>
        <v xml:space="preserve">ABONO ASSIS COMP </v>
      </c>
      <c r="AB373" s="15">
        <f t="shared" si="30"/>
        <v>2151.86</v>
      </c>
    </row>
    <row r="374" spans="1:28" x14ac:dyDescent="0.2">
      <c r="A374" s="8">
        <f>IFERROR(VLOOKUP(B374,'[1]DADOS (OCULTAR)'!$Q$3:$S$136,3,0),"")</f>
        <v>9767633000366</v>
      </c>
      <c r="B374" s="9" t="str">
        <f>'[1]TCE - ANEXO III - Preencher'!C383</f>
        <v>HOSPITAL ERMÍRIO COUTINHO - CG Nº 014/2022</v>
      </c>
      <c r="C374" s="10"/>
      <c r="D374" s="11" t="str">
        <f>'[1]TCE - ANEXO III - Preencher'!E383</f>
        <v>TUANI FRANQUILINO DA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5143-20</v>
      </c>
      <c r="G374" s="13">
        <f>IF('[1]TCE - ANEXO III - Preencher'!H383="","",'[1]TCE - ANEXO III - Preencher'!H383)</f>
        <v>45505</v>
      </c>
      <c r="H374" s="14">
        <f>'[1]TCE - ANEXO III - Preencher'!I383</f>
        <v>0</v>
      </c>
      <c r="I374" s="14">
        <f>'[1]TCE - ANEXO III - Preencher'!J383</f>
        <v>144.80000000000001</v>
      </c>
      <c r="J374" s="14">
        <f>'[1]TCE - ANEXO III - Preencher'!K383</f>
        <v>0</v>
      </c>
      <c r="K374" s="15">
        <f>'[1]TCE - ANEXO III - Preencher'!L383</f>
        <v>105.18</v>
      </c>
      <c r="L374" s="15">
        <f>'[1]TCE - ANEXO III - Preencher'!M383</f>
        <v>7.06</v>
      </c>
      <c r="M374" s="15">
        <f t="shared" si="31"/>
        <v>98.12</v>
      </c>
      <c r="N374" s="15">
        <f>'[1]TCE - ANEXO III - Preencher'!O383</f>
        <v>1.81</v>
      </c>
      <c r="O374" s="15">
        <f>'[1]TCE - ANEXO III - Preencher'!P383</f>
        <v>0</v>
      </c>
      <c r="P374" s="16">
        <f t="shared" si="32"/>
        <v>1.81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244.73000000000002</v>
      </c>
    </row>
    <row r="375" spans="1:28" x14ac:dyDescent="0.2">
      <c r="A375" s="8">
        <f>IFERROR(VLOOKUP(B375,'[1]DADOS (OCULTAR)'!$Q$3:$S$136,3,0),"")</f>
        <v>9767633000366</v>
      </c>
      <c r="B375" s="9" t="str">
        <f>'[1]TCE - ANEXO III - Preencher'!C384</f>
        <v>HOSPITAL ERMÍRIO COUTINHO - CG Nº 014/2022</v>
      </c>
      <c r="C375" s="10"/>
      <c r="D375" s="11" t="str">
        <f>'[1]TCE - ANEXO III - Preencher'!E384</f>
        <v>VALDETE MARTINS DE FRANCA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4221-10</v>
      </c>
      <c r="G375" s="13">
        <f>IF('[1]TCE - ANEXO III - Preencher'!H384="","",'[1]TCE - ANEXO III - Preencher'!H384)</f>
        <v>45505</v>
      </c>
      <c r="H375" s="14">
        <f>'[1]TCE - ANEXO III - Preencher'!I384</f>
        <v>0</v>
      </c>
      <c r="I375" s="14">
        <f>'[1]TCE - ANEXO III - Preencher'!J384</f>
        <v>156.44</v>
      </c>
      <c r="J375" s="14">
        <f>'[1]TCE - ANEXO III - Preencher'!K384</f>
        <v>0</v>
      </c>
      <c r="K375" s="15">
        <f>'[1]TCE - ANEXO III - Preencher'!L384</f>
        <v>105.18</v>
      </c>
      <c r="L375" s="15">
        <f>'[1]TCE - ANEXO III - Preencher'!M384</f>
        <v>7.06</v>
      </c>
      <c r="M375" s="15">
        <f t="shared" si="31"/>
        <v>98.12</v>
      </c>
      <c r="N375" s="15">
        <f>'[1]TCE - ANEXO III - Preencher'!O384</f>
        <v>1.81</v>
      </c>
      <c r="O375" s="15">
        <f>'[1]TCE - ANEXO III - Preencher'!P384</f>
        <v>0</v>
      </c>
      <c r="P375" s="16">
        <f t="shared" si="32"/>
        <v>1.81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256.37</v>
      </c>
    </row>
    <row r="376" spans="1:28" x14ac:dyDescent="0.2">
      <c r="A376" s="8">
        <f>IFERROR(VLOOKUP(B376,'[1]DADOS (OCULTAR)'!$Q$3:$S$136,3,0),"")</f>
        <v>9767633000366</v>
      </c>
      <c r="B376" s="9" t="str">
        <f>'[1]TCE - ANEXO III - Preencher'!C385</f>
        <v>HOSPITAL ERMÍRIO COUTINHO - CG Nº 014/2022</v>
      </c>
      <c r="C376" s="10"/>
      <c r="D376" s="11" t="str">
        <f>'[1]TCE - ANEXO III - Preencher'!E385</f>
        <v>VALMERES REGINA DOS SANTOS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>
        <f>IF('[1]TCE - ANEXO III - Preencher'!H385="","",'[1]TCE - ANEXO III - Preencher'!H385)</f>
        <v>45505</v>
      </c>
      <c r="H376" s="14">
        <f>'[1]TCE - ANEXO III - Preencher'!I385</f>
        <v>0</v>
      </c>
      <c r="I376" s="14">
        <f>'[1]TCE - ANEXO III - Preencher'!J385</f>
        <v>153.6</v>
      </c>
      <c r="J376" s="14">
        <f>'[1]TCE - ANEXO III - Preencher'!K385</f>
        <v>0</v>
      </c>
      <c r="K376" s="15">
        <f>'[1]TCE - ANEXO III - Preencher'!L385</f>
        <v>105.18</v>
      </c>
      <c r="L376" s="15">
        <f>'[1]TCE - ANEXO III - Preencher'!M385</f>
        <v>7.06</v>
      </c>
      <c r="M376" s="15">
        <f t="shared" si="31"/>
        <v>98.12</v>
      </c>
      <c r="N376" s="15">
        <f>'[1]TCE - ANEXO III - Preencher'!O385</f>
        <v>1.81</v>
      </c>
      <c r="O376" s="15">
        <f>'[1]TCE - ANEXO III - Preencher'!P385</f>
        <v>0</v>
      </c>
      <c r="P376" s="16">
        <f t="shared" si="32"/>
        <v>1.81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1913</v>
      </c>
      <c r="Y376" s="15">
        <f>'[1]TCE - ANEXO III - Preencher'!Z385</f>
        <v>0</v>
      </c>
      <c r="Z376" s="16">
        <f t="shared" si="35"/>
        <v>1913</v>
      </c>
      <c r="AA376" s="17" t="str">
        <f>IF('[1]TCE - ANEXO III - Preencher'!AB385="","",'[1]TCE - ANEXO III - Preencher'!AB385)</f>
        <v xml:space="preserve">ABONO ASSIS COMP </v>
      </c>
      <c r="AB376" s="15">
        <f t="shared" si="30"/>
        <v>2166.5300000000002</v>
      </c>
    </row>
    <row r="377" spans="1:28" x14ac:dyDescent="0.2">
      <c r="A377" s="8">
        <f>IFERROR(VLOOKUP(B377,'[1]DADOS (OCULTAR)'!$Q$3:$S$136,3,0),"")</f>
        <v>9767633000366</v>
      </c>
      <c r="B377" s="9" t="str">
        <f>'[1]TCE - ANEXO III - Preencher'!C386</f>
        <v>HOSPITAL ERMÍRIO COUTINHO - CG Nº 014/2022</v>
      </c>
      <c r="C377" s="10"/>
      <c r="D377" s="11" t="str">
        <f>'[1]TCE - ANEXO III - Preencher'!E386</f>
        <v>VANESSA MARIA RIGAUD PEIXOTO DOS SANTOS UMBELINO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2515-40</v>
      </c>
      <c r="G377" s="13">
        <f>IF('[1]TCE - ANEXO III - Preencher'!H386="","",'[1]TCE - ANEXO III - Preencher'!H386)</f>
        <v>45505</v>
      </c>
      <c r="H377" s="14">
        <f>'[1]TCE - ANEXO III - Preencher'!I386</f>
        <v>0</v>
      </c>
      <c r="I377" s="14">
        <f>'[1]TCE - ANEXO III - Preencher'!J386</f>
        <v>300.83</v>
      </c>
      <c r="J377" s="14">
        <f>'[1]TCE - ANEXO III - Preencher'!K386</f>
        <v>0</v>
      </c>
      <c r="K377" s="15">
        <f>'[1]TCE - ANEXO III - Preencher'!L386</f>
        <v>105.18</v>
      </c>
      <c r="L377" s="15">
        <f>'[1]TCE - ANEXO III - Preencher'!M386</f>
        <v>7.06</v>
      </c>
      <c r="M377" s="15">
        <f t="shared" si="31"/>
        <v>98.12</v>
      </c>
      <c r="N377" s="15">
        <f>'[1]TCE - ANEXO III - Preencher'!O386</f>
        <v>1.81</v>
      </c>
      <c r="O377" s="15">
        <f>'[1]TCE - ANEXO III - Preencher'!P386</f>
        <v>0</v>
      </c>
      <c r="P377" s="16">
        <f t="shared" si="32"/>
        <v>1.81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80.95</v>
      </c>
      <c r="U377" s="15">
        <f>'[1]TCE - ANEXO III - Preencher'!V386</f>
        <v>0</v>
      </c>
      <c r="V377" s="16">
        <f t="shared" si="34"/>
        <v>80.95</v>
      </c>
      <c r="W377" s="17" t="str">
        <f>IF('[1]TCE - ANEXO III - Preencher'!X386="","",'[1]TCE - ANEXO III - Preencher'!X386)</f>
        <v>AUX CRECHE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481.71</v>
      </c>
    </row>
    <row r="378" spans="1:28" x14ac:dyDescent="0.2">
      <c r="A378" s="8">
        <f>IFERROR(VLOOKUP(B378,'[1]DADOS (OCULTAR)'!$Q$3:$S$136,3,0),"")</f>
        <v>9767633000366</v>
      </c>
      <c r="B378" s="9" t="str">
        <f>'[1]TCE - ANEXO III - Preencher'!C387</f>
        <v>HOSPITAL ERMÍRIO COUTINHO - CG Nº 014/2022</v>
      </c>
      <c r="C378" s="10"/>
      <c r="D378" s="11" t="str">
        <f>'[1]TCE - ANEXO III - Preencher'!E387</f>
        <v>VANIA BESERRA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>
        <f>IF('[1]TCE - ANEXO III - Preencher'!H387="","",'[1]TCE - ANEXO III - Preencher'!H387)</f>
        <v>45505</v>
      </c>
      <c r="H378" s="14">
        <f>'[1]TCE - ANEXO III - Preencher'!I387</f>
        <v>0</v>
      </c>
      <c r="I378" s="14">
        <f>'[1]TCE - ANEXO III - Preencher'!J387</f>
        <v>153.6</v>
      </c>
      <c r="J378" s="14">
        <f>'[1]TCE - ANEXO III - Preencher'!K387</f>
        <v>0</v>
      </c>
      <c r="K378" s="15">
        <f>'[1]TCE - ANEXO III - Preencher'!L387</f>
        <v>105.18</v>
      </c>
      <c r="L378" s="15">
        <f>'[1]TCE - ANEXO III - Preencher'!M387</f>
        <v>7.06</v>
      </c>
      <c r="M378" s="15">
        <f t="shared" si="31"/>
        <v>98.12</v>
      </c>
      <c r="N378" s="15">
        <f>'[1]TCE - ANEXO III - Preencher'!O387</f>
        <v>1.81</v>
      </c>
      <c r="O378" s="15">
        <f>'[1]TCE - ANEXO III - Preencher'!P387</f>
        <v>0</v>
      </c>
      <c r="P378" s="16">
        <f t="shared" si="32"/>
        <v>1.81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1913</v>
      </c>
      <c r="Y378" s="15">
        <f>'[1]TCE - ANEXO III - Preencher'!Z387</f>
        <v>0</v>
      </c>
      <c r="Z378" s="16">
        <f t="shared" si="35"/>
        <v>1913</v>
      </c>
      <c r="AA378" s="17" t="str">
        <f>IF('[1]TCE - ANEXO III - Preencher'!AB387="","",'[1]TCE - ANEXO III - Preencher'!AB387)</f>
        <v xml:space="preserve">ABONO ASSIS COMP </v>
      </c>
      <c r="AB378" s="15">
        <f t="shared" si="30"/>
        <v>2166.5300000000002</v>
      </c>
    </row>
    <row r="379" spans="1:28" x14ac:dyDescent="0.2">
      <c r="A379" s="8">
        <f>IFERROR(VLOOKUP(B379,'[1]DADOS (OCULTAR)'!$Q$3:$S$136,3,0),"")</f>
        <v>9767633000366</v>
      </c>
      <c r="B379" s="9" t="str">
        <f>'[1]TCE - ANEXO III - Preencher'!C388</f>
        <v>HOSPITAL ERMÍRIO COUTINHO - CG Nº 014/2022</v>
      </c>
      <c r="C379" s="10"/>
      <c r="D379" s="11" t="str">
        <f>'[1]TCE - ANEXO III - Preencher'!E388</f>
        <v>VERONICA LUCIANO DOS SANTOS RIBEIRO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>
        <f>IF('[1]TCE - ANEXO III - Preencher'!H388="","",'[1]TCE - ANEXO III - Preencher'!H388)</f>
        <v>45505</v>
      </c>
      <c r="H379" s="14">
        <f>'[1]TCE - ANEXO III - Preencher'!I388</f>
        <v>0</v>
      </c>
      <c r="I379" s="14">
        <f>'[1]TCE - ANEXO III - Preencher'!J388</f>
        <v>153.6</v>
      </c>
      <c r="J379" s="14">
        <f>'[1]TCE - ANEXO III - Preencher'!K388</f>
        <v>0</v>
      </c>
      <c r="K379" s="15">
        <f>'[1]TCE - ANEXO III - Preencher'!L388</f>
        <v>105.18</v>
      </c>
      <c r="L379" s="15">
        <f>'[1]TCE - ANEXO III - Preencher'!M388</f>
        <v>7.06</v>
      </c>
      <c r="M379" s="15">
        <f t="shared" si="31"/>
        <v>98.12</v>
      </c>
      <c r="N379" s="15">
        <f>'[1]TCE - ANEXO III - Preencher'!O388</f>
        <v>1.81</v>
      </c>
      <c r="O379" s="15">
        <f>'[1]TCE - ANEXO III - Preencher'!P388</f>
        <v>20.87</v>
      </c>
      <c r="P379" s="16">
        <f t="shared" si="32"/>
        <v>-19.060000000000002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1913</v>
      </c>
      <c r="Y379" s="15">
        <f>'[1]TCE - ANEXO III - Preencher'!Z388</f>
        <v>0</v>
      </c>
      <c r="Z379" s="16">
        <f t="shared" si="35"/>
        <v>1913</v>
      </c>
      <c r="AA379" s="17" t="str">
        <f>IF('[1]TCE - ANEXO III - Preencher'!AB388="","",'[1]TCE - ANEXO III - Preencher'!AB388)</f>
        <v xml:space="preserve">ABONO ASSIS COMP </v>
      </c>
      <c r="AB379" s="15">
        <f t="shared" si="30"/>
        <v>2145.66</v>
      </c>
    </row>
    <row r="380" spans="1:28" x14ac:dyDescent="0.2">
      <c r="A380" s="8">
        <f>IFERROR(VLOOKUP(B380,'[1]DADOS (OCULTAR)'!$Q$3:$S$136,3,0),"")</f>
        <v>9767633000366</v>
      </c>
      <c r="B380" s="9" t="str">
        <f>'[1]TCE - ANEXO III - Preencher'!C389</f>
        <v>HOSPITAL ERMÍRIO COUTINHO - CG Nº 014/2022</v>
      </c>
      <c r="C380" s="10"/>
      <c r="D380" s="11" t="str">
        <f>'[1]TCE - ANEXO III - Preencher'!E389</f>
        <v>VERONICA MARIA ANDRADE PINTO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5143-20</v>
      </c>
      <c r="G380" s="13">
        <f>IF('[1]TCE - ANEXO III - Preencher'!H389="","",'[1]TCE - ANEXO III - Preencher'!H389)</f>
        <v>45505</v>
      </c>
      <c r="H380" s="14">
        <f>'[1]TCE - ANEXO III - Preencher'!I389</f>
        <v>0</v>
      </c>
      <c r="I380" s="14">
        <f>'[1]TCE - ANEXO III - Preencher'!J389</f>
        <v>159.72999999999999</v>
      </c>
      <c r="J380" s="14">
        <f>'[1]TCE - ANEXO III - Preencher'!K389</f>
        <v>0</v>
      </c>
      <c r="K380" s="15">
        <f>'[1]TCE - ANEXO III - Preencher'!L389</f>
        <v>105.18</v>
      </c>
      <c r="L380" s="15">
        <f>'[1]TCE - ANEXO III - Preencher'!M389</f>
        <v>7.06</v>
      </c>
      <c r="M380" s="15">
        <f t="shared" si="31"/>
        <v>98.12</v>
      </c>
      <c r="N380" s="15">
        <f>'[1]TCE - ANEXO III - Preencher'!O389</f>
        <v>1.81</v>
      </c>
      <c r="O380" s="15">
        <f>'[1]TCE - ANEXO III - Preencher'!P389</f>
        <v>0</v>
      </c>
      <c r="P380" s="16">
        <f t="shared" si="32"/>
        <v>1.81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259.66000000000003</v>
      </c>
    </row>
    <row r="381" spans="1:28" x14ac:dyDescent="0.2">
      <c r="A381" s="8">
        <f>IFERROR(VLOOKUP(B381,'[1]DADOS (OCULTAR)'!$Q$3:$S$136,3,0),"")</f>
        <v>9767633000366</v>
      </c>
      <c r="B381" s="9" t="str">
        <f>'[1]TCE - ANEXO III - Preencher'!C390</f>
        <v>HOSPITAL ERMÍRIO COUTINHO - CG Nº 014/2022</v>
      </c>
      <c r="C381" s="10"/>
      <c r="D381" s="11" t="str">
        <f>'[1]TCE - ANEXO III - Preencher'!E390</f>
        <v>VERONICA MARIA DO NASCIMENTO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3242-05</v>
      </c>
      <c r="G381" s="13">
        <f>IF('[1]TCE - ANEXO III - Preencher'!H390="","",'[1]TCE - ANEXO III - Preencher'!H390)</f>
        <v>45505</v>
      </c>
      <c r="H381" s="14">
        <f>'[1]TCE - ANEXO III - Preencher'!I390</f>
        <v>0</v>
      </c>
      <c r="I381" s="14">
        <f>'[1]TCE - ANEXO III - Preencher'!J390</f>
        <v>192.9</v>
      </c>
      <c r="J381" s="14">
        <f>'[1]TCE - ANEXO III - Preencher'!K390</f>
        <v>0</v>
      </c>
      <c r="K381" s="15">
        <f>'[1]TCE - ANEXO III - Preencher'!L390</f>
        <v>105.18</v>
      </c>
      <c r="L381" s="15">
        <f>'[1]TCE - ANEXO III - Preencher'!M390</f>
        <v>7.06</v>
      </c>
      <c r="M381" s="15">
        <f t="shared" si="31"/>
        <v>98.12</v>
      </c>
      <c r="N381" s="15">
        <f>'[1]TCE - ANEXO III - Preencher'!O390</f>
        <v>1.81</v>
      </c>
      <c r="O381" s="15">
        <f>'[1]TCE - ANEXO III - Preencher'!P390</f>
        <v>0</v>
      </c>
      <c r="P381" s="16">
        <f t="shared" si="32"/>
        <v>1.81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71.14</v>
      </c>
      <c r="U381" s="15">
        <f>'[1]TCE - ANEXO III - Preencher'!V390</f>
        <v>0</v>
      </c>
      <c r="V381" s="16">
        <f t="shared" si="34"/>
        <v>71.14</v>
      </c>
      <c r="W381" s="17" t="str">
        <f>IF('[1]TCE - ANEXO III - Preencher'!X390="","",'[1]TCE - ANEXO III - Preencher'!X390)</f>
        <v>AUX CRECHE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363.96999999999997</v>
      </c>
    </row>
    <row r="382" spans="1:28" x14ac:dyDescent="0.2">
      <c r="A382" s="8">
        <f>IFERROR(VLOOKUP(B382,'[1]DADOS (OCULTAR)'!$Q$3:$S$136,3,0),"")</f>
        <v>9767633000366</v>
      </c>
      <c r="B382" s="9" t="str">
        <f>'[1]TCE - ANEXO III - Preencher'!C391</f>
        <v>HOSPITAL ERMÍRIO COUTINHO - CG Nº 014/2022</v>
      </c>
      <c r="C382" s="10"/>
      <c r="D382" s="11" t="str">
        <f>'[1]TCE - ANEXO III - Preencher'!E391</f>
        <v>VIRGINIA FELIPE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2235-05</v>
      </c>
      <c r="G382" s="13">
        <f>IF('[1]TCE - ANEXO III - Preencher'!H391="","",'[1]TCE - ANEXO III - Preencher'!H391)</f>
        <v>45505</v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318.62</v>
      </c>
      <c r="K382" s="15">
        <f>'[1]TCE - ANEXO III - Preencher'!L391</f>
        <v>105.18</v>
      </c>
      <c r="L382" s="15">
        <f>'[1]TCE - ANEXO III - Preencher'!M391</f>
        <v>2.79</v>
      </c>
      <c r="M382" s="15">
        <f t="shared" si="31"/>
        <v>102.39</v>
      </c>
      <c r="N382" s="15">
        <f>'[1]TCE - ANEXO III - Preencher'!O391</f>
        <v>4.9800000000000004</v>
      </c>
      <c r="O382" s="15">
        <f>'[1]TCE - ANEXO III - Preencher'!P391</f>
        <v>0</v>
      </c>
      <c r="P382" s="16">
        <f t="shared" si="32"/>
        <v>4.9800000000000004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2459.15</v>
      </c>
      <c r="Y382" s="15">
        <f>'[1]TCE - ANEXO III - Preencher'!Z391</f>
        <v>0</v>
      </c>
      <c r="Z382" s="16">
        <f t="shared" si="35"/>
        <v>2459.15</v>
      </c>
      <c r="AA382" s="17" t="str">
        <f>IF('[1]TCE - ANEXO III - Preencher'!AB391="","",'[1]TCE - ANEXO III - Preencher'!AB391)</f>
        <v xml:space="preserve">ABONO ASSIS COMP </v>
      </c>
      <c r="AB382" s="15">
        <f t="shared" si="30"/>
        <v>2885.1400000000003</v>
      </c>
    </row>
    <row r="383" spans="1:28" x14ac:dyDescent="0.2">
      <c r="A383" s="8">
        <f>IFERROR(VLOOKUP(B383,'[1]DADOS (OCULTAR)'!$Q$3:$S$136,3,0),"")</f>
        <v>9767633000366</v>
      </c>
      <c r="B383" s="9" t="str">
        <f>'[1]TCE - ANEXO III - Preencher'!C392</f>
        <v>HOSPITAL ERMÍRIO COUTINHO - CG Nº 014/2022</v>
      </c>
      <c r="C383" s="10"/>
      <c r="D383" s="11" t="str">
        <f>'[1]TCE - ANEXO III - Preencher'!E392</f>
        <v>VIRGINIA KARLA BARBOSA MENDES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2235-05</v>
      </c>
      <c r="G383" s="13">
        <f>IF('[1]TCE - ANEXO III - Preencher'!H392="","",'[1]TCE - ANEXO III - Preencher'!H392)</f>
        <v>45505</v>
      </c>
      <c r="H383" s="14">
        <f>'[1]TCE - ANEXO III - Preencher'!I392</f>
        <v>0</v>
      </c>
      <c r="I383" s="14">
        <f>'[1]TCE - ANEXO III - Preencher'!J392</f>
        <v>211.72</v>
      </c>
      <c r="J383" s="14">
        <f>'[1]TCE - ANEXO III - Preencher'!K392</f>
        <v>0</v>
      </c>
      <c r="K383" s="15">
        <f>'[1]TCE - ANEXO III - Preencher'!L392</f>
        <v>105.18</v>
      </c>
      <c r="L383" s="15">
        <f>'[1]TCE - ANEXO III - Preencher'!M392</f>
        <v>2.79</v>
      </c>
      <c r="M383" s="15">
        <f t="shared" si="31"/>
        <v>102.39</v>
      </c>
      <c r="N383" s="15">
        <f>'[1]TCE - ANEXO III - Preencher'!O392</f>
        <v>4.9800000000000004</v>
      </c>
      <c r="O383" s="15">
        <f>'[1]TCE - ANEXO III - Preencher'!P392</f>
        <v>0</v>
      </c>
      <c r="P383" s="16">
        <f t="shared" si="32"/>
        <v>4.9800000000000004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2459.15</v>
      </c>
      <c r="Y383" s="15">
        <f>'[1]TCE - ANEXO III - Preencher'!Z392</f>
        <v>0</v>
      </c>
      <c r="Z383" s="16">
        <f t="shared" si="35"/>
        <v>2459.15</v>
      </c>
      <c r="AA383" s="17" t="str">
        <f>IF('[1]TCE - ANEXO III - Preencher'!AB392="","",'[1]TCE - ANEXO III - Preencher'!AB392)</f>
        <v xml:space="preserve">ABONO ASSIS COMP </v>
      </c>
      <c r="AB383" s="15">
        <f t="shared" si="30"/>
        <v>2778.2400000000002</v>
      </c>
    </row>
    <row r="384" spans="1:28" x14ac:dyDescent="0.2">
      <c r="A384" s="8">
        <f>IFERROR(VLOOKUP(B384,'[1]DADOS (OCULTAR)'!$Q$3:$S$136,3,0),"")</f>
        <v>9767633000366</v>
      </c>
      <c r="B384" s="9" t="str">
        <f>'[1]TCE - ANEXO III - Preencher'!C393</f>
        <v>HOSPITAL ERMÍRIO COUTINHO - CG Nº 014/2022</v>
      </c>
      <c r="C384" s="10"/>
      <c r="D384" s="11" t="str">
        <f>'[1]TCE - ANEXO III - Preencher'!E393</f>
        <v>VITORIA BEATRIZ NUNES RODRIGUES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4110-05</v>
      </c>
      <c r="G384" s="13">
        <f>IF('[1]TCE - ANEXO III - Preencher'!H393="","",'[1]TCE - ANEXO III - Preencher'!H393)</f>
        <v>45505</v>
      </c>
      <c r="H384" s="14">
        <f>'[1]TCE - ANEXO III - Preencher'!I393</f>
        <v>0</v>
      </c>
      <c r="I384" s="14">
        <f>'[1]TCE - ANEXO III - Preencher'!J393</f>
        <v>13.26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1.81</v>
      </c>
      <c r="O384" s="15">
        <f>'[1]TCE - ANEXO III - Preencher'!P393</f>
        <v>0</v>
      </c>
      <c r="P384" s="16">
        <f t="shared" si="32"/>
        <v>1.81</v>
      </c>
      <c r="Q384" s="15">
        <f>'[1]TCE - ANEXO III - Preencher'!R393</f>
        <v>80</v>
      </c>
      <c r="R384" s="15">
        <f>'[1]TCE - ANEXO III - Preencher'!S393</f>
        <v>0</v>
      </c>
      <c r="S384" s="16">
        <f t="shared" si="33"/>
        <v>80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95.07</v>
      </c>
    </row>
    <row r="385" spans="1:28" x14ac:dyDescent="0.2">
      <c r="A385" s="8">
        <f>IFERROR(VLOOKUP(B385,'[1]DADOS (OCULTAR)'!$Q$3:$S$136,3,0),"")</f>
        <v>9767633000366</v>
      </c>
      <c r="B385" s="9" t="str">
        <f>'[1]TCE - ANEXO III - Preencher'!C394</f>
        <v>HOSPITAL ERMÍRIO COUTINHO - CG Nº 014/2022</v>
      </c>
      <c r="C385" s="10"/>
      <c r="D385" s="11" t="str">
        <f>'[1]TCE - ANEXO III - Preencher'!E394</f>
        <v>VIVIANE PRISCILA MIGUEL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2235-05</v>
      </c>
      <c r="G385" s="13">
        <f>IF('[1]TCE - ANEXO III - Preencher'!H394="","",'[1]TCE - ANEXO III - Preencher'!H394)</f>
        <v>45505</v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286.23</v>
      </c>
      <c r="K385" s="15">
        <f>'[1]TCE - ANEXO III - Preencher'!L394</f>
        <v>105.18</v>
      </c>
      <c r="L385" s="15">
        <f>'[1]TCE - ANEXO III - Preencher'!M394</f>
        <v>2.79</v>
      </c>
      <c r="M385" s="15">
        <f t="shared" si="31"/>
        <v>102.39</v>
      </c>
      <c r="N385" s="15">
        <f>'[1]TCE - ANEXO III - Preencher'!O394</f>
        <v>4.9800000000000004</v>
      </c>
      <c r="O385" s="15">
        <f>'[1]TCE - ANEXO III - Preencher'!P394</f>
        <v>0</v>
      </c>
      <c r="P385" s="16">
        <f t="shared" si="32"/>
        <v>4.9800000000000004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2459.15</v>
      </c>
      <c r="Y385" s="15">
        <f>'[1]TCE - ANEXO III - Preencher'!Z394</f>
        <v>0</v>
      </c>
      <c r="Z385" s="16">
        <f t="shared" si="35"/>
        <v>2459.15</v>
      </c>
      <c r="AA385" s="17" t="str">
        <f>IF('[1]TCE - ANEXO III - Preencher'!AB394="","",'[1]TCE - ANEXO III - Preencher'!AB394)</f>
        <v xml:space="preserve">ABONO ASSIS COMP </v>
      </c>
      <c r="AB385" s="15">
        <f t="shared" si="30"/>
        <v>2852.75</v>
      </c>
    </row>
    <row r="386" spans="1:28" x14ac:dyDescent="0.2">
      <c r="A386" s="8">
        <f>IFERROR(VLOOKUP(B386,'[1]DADOS (OCULTAR)'!$Q$3:$S$136,3,0),"")</f>
        <v>9767633000366</v>
      </c>
      <c r="B386" s="9" t="str">
        <f>'[1]TCE - ANEXO III - Preencher'!C395</f>
        <v>HOSPITAL ERMÍRIO COUTINHO - CG Nº 014/2022</v>
      </c>
      <c r="C386" s="10"/>
      <c r="D386" s="11" t="str">
        <f>'[1]TCE - ANEXO III - Preencher'!E395</f>
        <v>WANDERSON SOUSA GOMES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4102-20</v>
      </c>
      <c r="G386" s="13">
        <f>IF('[1]TCE - ANEXO III - Preencher'!H395="","",'[1]TCE - ANEXO III - Preencher'!H395)</f>
        <v>45505</v>
      </c>
      <c r="H386" s="14">
        <f>'[1]TCE - ANEXO III - Preencher'!I395</f>
        <v>0</v>
      </c>
      <c r="I386" s="14">
        <f>'[1]TCE - ANEXO III - Preencher'!J395</f>
        <v>245.45</v>
      </c>
      <c r="J386" s="14">
        <f>'[1]TCE - ANEXO III - Preencher'!K395</f>
        <v>0</v>
      </c>
      <c r="K386" s="15">
        <f>'[1]TCE - ANEXO III - Preencher'!L395</f>
        <v>105.18</v>
      </c>
      <c r="L386" s="15">
        <f>'[1]TCE - ANEXO III - Preencher'!M395</f>
        <v>7.06</v>
      </c>
      <c r="M386" s="15">
        <f t="shared" si="31"/>
        <v>98.12</v>
      </c>
      <c r="N386" s="15">
        <f>'[1]TCE - ANEXO III - Preencher'!O395</f>
        <v>1.81</v>
      </c>
      <c r="O386" s="15">
        <f>'[1]TCE - ANEXO III - Preencher'!P395</f>
        <v>0</v>
      </c>
      <c r="P386" s="16">
        <f t="shared" si="32"/>
        <v>1.81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345.38</v>
      </c>
    </row>
    <row r="387" spans="1:28" x14ac:dyDescent="0.2">
      <c r="A387" s="8">
        <f>IFERROR(VLOOKUP(B387,'[1]DADOS (OCULTAR)'!$Q$3:$S$136,3,0),"")</f>
        <v>9767633000366</v>
      </c>
      <c r="B387" s="9" t="str">
        <f>'[1]TCE - ANEXO III - Preencher'!C396</f>
        <v>HOSPITAL ERMÍRIO COUTINHO - CG Nº 014/2022</v>
      </c>
      <c r="C387" s="10"/>
      <c r="D387" s="11" t="str">
        <f>'[1]TCE - ANEXO III - Preencher'!E396</f>
        <v>WANESSA MARIA RAMOS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4131-15</v>
      </c>
      <c r="G387" s="13">
        <f>IF('[1]TCE - ANEXO III - Preencher'!H396="","",'[1]TCE - ANEXO III - Preencher'!H396)</f>
        <v>45505</v>
      </c>
      <c r="H387" s="14">
        <f>'[1]TCE - ANEXO III - Preencher'!I396</f>
        <v>0</v>
      </c>
      <c r="I387" s="14">
        <f>'[1]TCE - ANEXO III - Preencher'!J396</f>
        <v>187.19</v>
      </c>
      <c r="J387" s="14">
        <f>'[1]TCE - ANEXO III - Preencher'!K396</f>
        <v>0</v>
      </c>
      <c r="K387" s="15">
        <f>'[1]TCE - ANEXO III - Preencher'!L396</f>
        <v>105.18</v>
      </c>
      <c r="L387" s="15">
        <f>'[1]TCE - ANEXO III - Preencher'!M396</f>
        <v>7.06</v>
      </c>
      <c r="M387" s="15">
        <f t="shared" si="31"/>
        <v>98.12</v>
      </c>
      <c r="N387" s="15">
        <f>'[1]TCE - ANEXO III - Preencher'!O396</f>
        <v>1.81</v>
      </c>
      <c r="O387" s="15">
        <f>'[1]TCE - ANEXO III - Preencher'!P396</f>
        <v>0</v>
      </c>
      <c r="P387" s="16">
        <f t="shared" si="32"/>
        <v>1.81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287.12</v>
      </c>
    </row>
    <row r="388" spans="1:28" x14ac:dyDescent="0.2">
      <c r="A388" s="8">
        <f>IFERROR(VLOOKUP(B388,'[1]DADOS (OCULTAR)'!$Q$3:$S$136,3,0),"")</f>
        <v>9767633000366</v>
      </c>
      <c r="B388" s="9" t="str">
        <f>'[1]TCE - ANEXO III - Preencher'!C397</f>
        <v>HOSPITAL ERMÍRIO COUTINHO - CG Nº 014/2022</v>
      </c>
      <c r="C388" s="10"/>
      <c r="D388" s="11" t="str">
        <f>'[1]TCE - ANEXO III - Preencher'!E397</f>
        <v>WELISON DOMINGOS DE SOUZA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3241-15</v>
      </c>
      <c r="G388" s="13">
        <f>IF('[1]TCE - ANEXO III - Preencher'!H397="","",'[1]TCE - ANEXO III - Preencher'!H397)</f>
        <v>45505</v>
      </c>
      <c r="H388" s="14">
        <f>'[1]TCE - ANEXO III - Preencher'!I397</f>
        <v>0</v>
      </c>
      <c r="I388" s="14">
        <f>'[1]TCE - ANEXO III - Preencher'!J397</f>
        <v>401.45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14.01</v>
      </c>
      <c r="O388" s="15">
        <f>'[1]TCE - ANEXO III - Preencher'!P397</f>
        <v>0</v>
      </c>
      <c r="P388" s="16">
        <f t="shared" ref="P388:P451" si="38">N388-O388</f>
        <v>14.01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415.46</v>
      </c>
    </row>
    <row r="389" spans="1:28" x14ac:dyDescent="0.2">
      <c r="A389" s="8">
        <f>IFERROR(VLOOKUP(B389,'[1]DADOS (OCULTAR)'!$Q$3:$S$136,3,0),"")</f>
        <v>9767633000366</v>
      </c>
      <c r="B389" s="9" t="str">
        <f>'[1]TCE - ANEXO III - Preencher'!C398</f>
        <v>HOSPITAL ERMÍRIO COUTINHO - CG Nº 014/2022</v>
      </c>
      <c r="C389" s="10"/>
      <c r="D389" s="11" t="str">
        <f>'[1]TCE - ANEXO III - Preencher'!E398</f>
        <v>WELLINGTON LOPES DA SILVA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4110-05</v>
      </c>
      <c r="G389" s="13">
        <f>IF('[1]TCE - ANEXO III - Preencher'!H398="","",'[1]TCE - ANEXO III - Preencher'!H398)</f>
        <v>45505</v>
      </c>
      <c r="H389" s="14">
        <f>'[1]TCE - ANEXO III - Preencher'!I398</f>
        <v>0</v>
      </c>
      <c r="I389" s="14">
        <f>'[1]TCE - ANEXO III - Preencher'!J398</f>
        <v>214.63</v>
      </c>
      <c r="J389" s="14">
        <f>'[1]TCE - ANEXO III - Preencher'!K398</f>
        <v>0</v>
      </c>
      <c r="K389" s="15">
        <f>'[1]TCE - ANEXO III - Preencher'!L398</f>
        <v>105.18</v>
      </c>
      <c r="L389" s="15">
        <f>'[1]TCE - ANEXO III - Preencher'!M398</f>
        <v>7.06</v>
      </c>
      <c r="M389" s="15">
        <f t="shared" si="37"/>
        <v>98.12</v>
      </c>
      <c r="N389" s="15">
        <f>'[1]TCE - ANEXO III - Preencher'!O398</f>
        <v>1.81</v>
      </c>
      <c r="O389" s="15">
        <f>'[1]TCE - ANEXO III - Preencher'!P398</f>
        <v>0</v>
      </c>
      <c r="P389" s="16">
        <f t="shared" si="38"/>
        <v>1.81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314.56</v>
      </c>
    </row>
    <row r="390" spans="1:28" x14ac:dyDescent="0.2">
      <c r="A390" s="8">
        <f>IFERROR(VLOOKUP(B390,'[1]DADOS (OCULTAR)'!$Q$3:$S$136,3,0),"")</f>
        <v>9767633000366</v>
      </c>
      <c r="B390" s="9" t="str">
        <f>'[1]TCE - ANEXO III - Preencher'!C399</f>
        <v>HOSPITAL ERMÍRIO COUTINHO - CG Nº 014/2022</v>
      </c>
      <c r="C390" s="10"/>
      <c r="D390" s="11" t="str">
        <f>'[1]TCE - ANEXO III - Preencher'!E399</f>
        <v>WINARACI LOPES MARCOLINO DE ARAUJO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4221-10</v>
      </c>
      <c r="G390" s="13">
        <f>IF('[1]TCE - ANEXO III - Preencher'!H399="","",'[1]TCE - ANEXO III - Preencher'!H399)</f>
        <v>45505</v>
      </c>
      <c r="H390" s="14">
        <f>'[1]TCE - ANEXO III - Preencher'!I399</f>
        <v>0</v>
      </c>
      <c r="I390" s="14">
        <f>'[1]TCE - ANEXO III - Preencher'!J399</f>
        <v>173.38</v>
      </c>
      <c r="J390" s="14">
        <f>'[1]TCE - ANEXO III - Preencher'!K399</f>
        <v>0</v>
      </c>
      <c r="K390" s="15">
        <f>'[1]TCE - ANEXO III - Preencher'!L399</f>
        <v>105.18</v>
      </c>
      <c r="L390" s="15">
        <f>'[1]TCE - ANEXO III - Preencher'!M399</f>
        <v>7.06</v>
      </c>
      <c r="M390" s="15">
        <f t="shared" si="37"/>
        <v>98.12</v>
      </c>
      <c r="N390" s="15">
        <f>'[1]TCE - ANEXO III - Preencher'!O399</f>
        <v>1.81</v>
      </c>
      <c r="O390" s="15">
        <f>'[1]TCE - ANEXO III - Preencher'!P399</f>
        <v>0</v>
      </c>
      <c r="P390" s="16">
        <f t="shared" si="38"/>
        <v>1.81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273.31</v>
      </c>
    </row>
    <row r="391" spans="1:28" x14ac:dyDescent="0.2">
      <c r="A391" s="8">
        <f>IFERROR(VLOOKUP(B391,'[1]DADOS (OCULTAR)'!$Q$3:$S$136,3,0),"")</f>
        <v>9767633000366</v>
      </c>
      <c r="B391" s="9" t="str">
        <f>'[1]TCE - ANEXO III - Preencher'!C400</f>
        <v>HOSPITAL ERMÍRIO COUTINHO - CG Nº 014/2022</v>
      </c>
      <c r="C391" s="10"/>
      <c r="D391" s="11" t="str">
        <f>'[1]TCE - ANEXO III - Preencher'!E400</f>
        <v>YASMIN VITORIA CANDIDO PEREIRA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4110-05</v>
      </c>
      <c r="G391" s="13">
        <f>IF('[1]TCE - ANEXO III - Preencher'!H400="","",'[1]TCE - ANEXO III - Preencher'!H400)</f>
        <v>45505</v>
      </c>
      <c r="H391" s="14">
        <f>'[1]TCE - ANEXO III - Preencher'!I400</f>
        <v>0</v>
      </c>
      <c r="I391" s="14">
        <f>'[1]TCE - ANEXO III - Preencher'!J400</f>
        <v>13.26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1.81</v>
      </c>
      <c r="O391" s="15">
        <f>'[1]TCE - ANEXO III - Preencher'!P400</f>
        <v>0</v>
      </c>
      <c r="P391" s="16">
        <f t="shared" si="38"/>
        <v>1.81</v>
      </c>
      <c r="Q391" s="15">
        <f>'[1]TCE - ANEXO III - Preencher'!R400</f>
        <v>80</v>
      </c>
      <c r="R391" s="15">
        <f>'[1]TCE - ANEXO III - Preencher'!S400</f>
        <v>0</v>
      </c>
      <c r="S391" s="16">
        <f t="shared" si="39"/>
        <v>80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95.07</v>
      </c>
    </row>
    <row r="392" spans="1:28" x14ac:dyDescent="0.2">
      <c r="A392" s="8">
        <f>IFERROR(VLOOKUP(B392,'[1]DADOS (OCULTAR)'!$Q$3:$S$136,3,0),"")</f>
        <v>9767633000366</v>
      </c>
      <c r="B392" s="9" t="str">
        <f>'[1]TCE - ANEXO III - Preencher'!C401</f>
        <v>HOSPITAL ERMÍRIO COUTINHO - CG Nº 014/2022</v>
      </c>
      <c r="C392" s="10"/>
      <c r="D392" s="11" t="str">
        <f>'[1]TCE - ANEXO III - Preencher'!E401</f>
        <v>MIKELINE FELIX DE ALBUQUERQUE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45505</v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2426.13</v>
      </c>
      <c r="Y392" s="15">
        <f>'[1]TCE - ANEXO III - Preencher'!Z401</f>
        <v>0</v>
      </c>
      <c r="Z392" s="16">
        <f t="shared" si="41"/>
        <v>2426.13</v>
      </c>
      <c r="AA392" s="17" t="str">
        <f>IF('[1]TCE - ANEXO III - Preencher'!AB401="","",'[1]TCE - ANEXO III - Preencher'!AB401)</f>
        <v xml:space="preserve">ABONO ASSIS COMP </v>
      </c>
      <c r="AB392" s="15">
        <f t="shared" si="36"/>
        <v>2426.13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Lucicleide Gomes</dc:creator>
  <cp:lastModifiedBy>Lucicleide Gomes</cp:lastModifiedBy>
  <dcterms:created xsi:type="dcterms:W3CDTF">2024-09-23T15:26:29Z</dcterms:created>
  <dcterms:modified xsi:type="dcterms:W3CDTF">2024-09-23T15:26:42Z</dcterms:modified>
</cp:coreProperties>
</file>