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JUL-24\validaçãpo tce\ARQUIVOS EXCEL\"/>
    </mc:Choice>
  </mc:AlternateContent>
  <xr:revisionPtr revIDLastSave="0" documentId="8_{A80552CE-B81A-400A-92D8-9966ABA9B890}" xr6:coauthVersionLast="46" xr6:coauthVersionMax="46" xr10:uidLastSave="{00000000-0000-0000-0000-000000000000}"/>
  <bookViews>
    <workbookView xWindow="-120" yWindow="-120" windowWidth="20730" windowHeight="11040" xr2:uid="{A53ECD74-38D6-4B36-9187-83D9EB411AF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<sst xmlns="http://schemas.openxmlformats.org/spreadsheetml/2006/main" count="250" uniqueCount="193">
  <si>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</si>
  <si>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</si>
  <si>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</si>
  <si>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</si>
  <si>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</si>
  <si>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</si>
  <si>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</si>
  <si>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</si>
  <si>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</si>
  <si>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GRANDE RECIFE</t>
  </si>
  <si>
    <t>DIVAIR BATISTA AZEVEDO</t>
  </si>
  <si>
    <t>LOCAÇÃO DE IMÓVEL</t>
  </si>
  <si>
    <t>CONTRATO DIVAIR  BATISTA AZEVEDO</t>
  </si>
  <si>
    <t>BIOXXI NORDESTE ESTERELIZAÇÃO LTDA</t>
  </si>
  <si>
    <t>ESTERILIZAÇÃO</t>
  </si>
  <si>
    <t xml:space="preserve">CONTRATO BIOXXI ESTERELIZAÇÃO 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</si>
  <si>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</si>
  <si>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</si>
  <si>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</si>
  <si>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</si>
  <si>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</si>
  <si>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</si>
  <si>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CGP SERVIÇOS DE RADIOLOGIA LTDA</t>
  </si>
  <si>
    <t xml:space="preserve"> SERVIÇOS MÉDICOS  ESPECIALIZADOS EM ULTRASSOM</t>
  </si>
  <si>
    <t>CGP SERVIÇOS DE RADIOLOGIA ULTRASSOM 2024</t>
  </si>
  <si>
    <t>2 - Taxas</t>
  </si>
  <si>
    <t>RODRIGUES &amp; SILVA CONTADORES ASSOCIADOS SOCIEDADE SIMPLES PURA</t>
  </si>
  <si>
    <t>FOLHA CONTABILIDADE</t>
  </si>
  <si>
    <t>CONTRATO RODRIGUES FOLHA PAGAMENTO 2024</t>
  </si>
  <si>
    <t>3 - Contribuições</t>
  </si>
  <si>
    <t>SERVIÇOS CONTABÉIS</t>
  </si>
  <si>
    <t>CONTRATO SERVIÇOS CONTABÉIS 2024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</si>
  <si>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</si>
  <si>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</si>
  <si>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</si>
  <si>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</si>
  <si>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</si>
  <si>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</si>
  <si>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</si>
  <si>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</si>
  <si>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</si>
  <si>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</si>
  <si>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</si>
  <si>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 xml:space="preserve">SAPRALANDAUER SERVIÇOS DE ASSESSORIA E PROTEÇÃO RADIOLOGICA LTDA </t>
  </si>
  <si>
    <t>SERVIÇOS DOSIMETRO</t>
  </si>
  <si>
    <t>CONTRATO SAPRA DOSIMETRO</t>
  </si>
  <si>
    <t>7 - Telefonia Fixa/Internet</t>
  </si>
  <si>
    <t>BRAND SERVIÇOS  MÉDICOS LTDA</t>
  </si>
  <si>
    <t>SERVIÇOS MÉDICOS</t>
  </si>
  <si>
    <t>CONTRATO BRAND SERVIÇOS MEDICOS 2023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</si>
  <si>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</si>
  <si>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</si>
  <si>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</si>
  <si>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</si>
  <si>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</si>
  <si>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CENTRO DE PREVENÇÃO DE CANCER PATOLOGIA E IMUNOPATOLOGIA LTDA</t>
  </si>
  <si>
    <t>REALIZAÇÃO DE EXAMES DIAGNÓSTICO DE ANATOMIA PATOLOGICA</t>
  </si>
  <si>
    <t xml:space="preserve">CONTRATO PCPC PREVÇÃO CANCER ANATOMIA 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</si>
  <si>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</si>
  <si>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</si>
  <si>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</si>
  <si>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</si>
  <si>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</si>
  <si>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</si>
  <si>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</si>
  <si>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</si>
  <si>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</si>
  <si>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</si>
  <si>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</si>
  <si>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</si>
  <si>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</si>
  <si>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CONTRATO-PJ-LIMA-E-LIMA-No-14.2018.12-min.pdf</t>
  </si>
  <si>
    <t>13 - Serviço Gráficos, de Encadernação e de Emolduração</t>
  </si>
  <si>
    <t>IVALDO PEDROSA CALADO DIAGNÓSTICO LTDA</t>
  </si>
  <si>
    <t xml:space="preserve"> SERVIÇOS MÉDICOS CONSULTA E PROCEDIMENTO EM CARDIOLOGIA</t>
  </si>
  <si>
    <t>SERVIÇOS MEDICOS IVALDO CALADO DIAGNÓSTICO 2024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</si>
  <si>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</si>
  <si>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</si>
  <si>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</si>
  <si>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</si>
  <si>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</si>
  <si>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</si>
  <si>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</si>
  <si>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</si>
  <si>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</si>
  <si>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</si>
  <si>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MARIA ISABEL GADELHA SERVIÇOS MÉDICOS</t>
  </si>
  <si>
    <t>CONTRATO MARIA ISABEL MEDICO</t>
  </si>
  <si>
    <t>17 - Outros profissionais de saúde</t>
  </si>
  <si>
    <t xml:space="preserve">INDIK SERVIÇOS MÉDICOS </t>
  </si>
  <si>
    <t>CONTRATOS INDIK SERVIÇOS MEDICOS</t>
  </si>
  <si>
    <t>18 - Laboratório</t>
  </si>
  <si>
    <t>GPMJ SERVIÇOS MÉDICOS LTDA</t>
  </si>
  <si>
    <t>CONTRATO GPMJ SERVIÇOS MEDICOS REUMATOLOGIA</t>
  </si>
  <si>
    <t>19 - Alimentação/Dietas</t>
  </si>
  <si>
    <t>LOCAR MASTER LOCAÇÃO DE VEÍCULOS</t>
  </si>
  <si>
    <t>LOCAÇÃO DE VEÍCULO PARA DEMANDAS ADMINISTRATIVAS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</si>
  <si>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</si>
  <si>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</si>
  <si>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</si>
  <si>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</si>
  <si>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</si>
  <si>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</si>
  <si>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</si>
  <si>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EC DIFERENCIAL AUDITORES E CONSULTORES INDEPENDENTES</t>
  </si>
  <si>
    <t>AUDITORIA CONTÁBIIL</t>
  </si>
  <si>
    <t>EC DIFERENCIAL AUDITORIA 2024</t>
  </si>
  <si>
    <t>22 - Médicos</t>
  </si>
  <si>
    <t>DANTAS E DENIZ SERVIÇOS MÉDICOS LTDA</t>
  </si>
  <si>
    <t>SERVIÇOS MÉDICOS GERIATRIA</t>
  </si>
  <si>
    <t xml:space="preserve">DANTS E DENIZ SERVIÇOS MEDICOS </t>
  </si>
  <si>
    <t>23 - Outros profissionais de saúde</t>
  </si>
  <si>
    <t>MLN SERVIÇOS MEDICOS LTDA</t>
  </si>
  <si>
    <t>SERVIÇOS MÉDICOS ESPECIALIZADOS EM ULTRASSONOGRAFIA</t>
  </si>
  <si>
    <t>MLN SERVIÇOS MÉDICOS ULTRASSON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</si>
  <si>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</si>
  <si>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</si>
  <si>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</si>
  <si>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</si>
  <si>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</si>
  <si>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</si>
  <si>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</si>
  <si>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</si>
  <si>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CONTRATO DANILO SANTOS ROQUE LOCAÇÃO</t>
  </si>
  <si>
    <t>26 - Lavanderia</t>
  </si>
  <si>
    <t>BEM NUTRI LIMITADA</t>
  </si>
  <si>
    <t>FORNECIMENTO DE ALIMENTOS</t>
  </si>
  <si>
    <t>CONTRATO BEM NUTRI ALIMENTAÇÃO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</si>
  <si>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</si>
  <si>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</si>
  <si>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</si>
  <si>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</si>
  <si>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</si>
  <si>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</si>
  <si>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>CAUP DESENVOLVIMENTO DE SISTEMAS MARKETING E CONSULTORIA LJTDA</t>
  </si>
  <si>
    <t>HOSPEDAGEM DE SITE, MANUTENÇÃO E ALIMENTAÇÃO DE DADOS</t>
  </si>
  <si>
    <t xml:space="preserve">CAUP DESENVOLVIMENTO DE SISTEMAS </t>
  </si>
  <si>
    <t>29 - Coleta de Lixo Hospitalar</t>
  </si>
  <si>
    <t>A A L R DIAGNÓSTICO POR IMAGEM LTDA</t>
  </si>
  <si>
    <t>CONTRATO A A L R SERVIÇO DE IMAGEM</t>
  </si>
  <si>
    <t>30 - Manutenção/Aluguel/Uso de Sistemas ou Softwares</t>
  </si>
  <si>
    <t>343695540001-82</t>
  </si>
  <si>
    <t>EFG SERVIÇOS MÉDICOS LTDA</t>
  </si>
  <si>
    <t>SERVIÇOS MÉDICOS ESPECIALIZADOS EM CARDIOLOGIA</t>
  </si>
  <si>
    <t xml:space="preserve">CONTRATO EFG SERVIÇOS MÉDICOS </t>
  </si>
  <si>
    <t>31 - Vigilância</t>
  </si>
  <si>
    <t>12.183.268/0001-95</t>
  </si>
  <si>
    <t>CLINICA MEDICA MED PLAN LTDA</t>
  </si>
  <si>
    <t xml:space="preserve"> SERVIÇOS MÉDICOS OTORRINO</t>
  </si>
  <si>
    <t>CONTRATO MED PLAN  OTORRINO</t>
  </si>
  <si>
    <t>32 - Consultorias e Treinamentos</t>
  </si>
  <si>
    <t xml:space="preserve">CLINICA MEDICA MED PLAN LTDA </t>
  </si>
  <si>
    <t xml:space="preserve"> SERVIÇOS MÉDICOS GASTRICO</t>
  </si>
  <si>
    <t xml:space="preserve">CONTRATO MED PLAN GASTRICO </t>
  </si>
  <si>
    <t>33 - Serviços Técnicos Profissionais</t>
  </si>
  <si>
    <t xml:space="preserve"> SERVIÇOS MÉDICOS ENDOCRINO</t>
  </si>
  <si>
    <t>CONNTRGATO MED PLAN ENDOCRINO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</si>
  <si>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</si>
  <si>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</si>
  <si>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</si>
  <si>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</si>
  <si>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</si>
  <si>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</si>
  <si>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</si>
  <si>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</si>
  <si>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</si>
  <si>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</si>
  <si>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</si>
  <si>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</si>
  <si>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TOGASTRO SERVIÇOS MÉDICOS LTDA</t>
  </si>
  <si>
    <t>COLONOSCOPIA</t>
  </si>
  <si>
    <t>TOP GÁSTRICO SERVIÇOS MEDICOS LTDA 2024</t>
  </si>
  <si>
    <t>38 - Equipamentos de Informática</t>
  </si>
  <si>
    <t>LIFE MEDICINA E TERAPIA LTDA</t>
  </si>
  <si>
    <t>SERVIÇOS MÉDICOS ESPECIALIZADOS CARDIOLOGIA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</si>
  <si>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</si>
  <si>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</si>
  <si>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</si>
  <si>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</si>
  <si>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CONTRATO LOCAÇÃO BEN HUR 2023</t>
  </si>
  <si>
    <t>40 - Outros</t>
  </si>
  <si>
    <t>CRM SEGURANÇA DO TRABALHO LTDA ME</t>
  </si>
  <si>
    <t>SEGURANÇA DO TRABALHO</t>
  </si>
  <si>
    <t>CRM SEGURANÇA DO TRABALHO 2024</t>
  </si>
  <si>
    <t>41 - Reparo e Manutenção de Bens Imóveis</t>
  </si>
  <si>
    <t>AMORIM PROCEDIMENTOS MÉDICOS LTDA</t>
  </si>
  <si>
    <t>SERVIÇOS MEDICOS- VASCULAR</t>
  </si>
  <si>
    <t>AMORIM SERVIÇOS MEDICOS</t>
  </si>
  <si>
    <t>42 - Reparo e Manutenção de Veículos</t>
  </si>
  <si>
    <t>BRISANET SERVIÇOS DE COMUNICAÇÕES S.A</t>
  </si>
  <si>
    <t>SERVIÇOS DE INTERNET</t>
  </si>
  <si>
    <t xml:space="preserve">BRISANET SERVIÇOS INTERNET 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</si>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</sst>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JUL-24/13.2_JULHO_PCF_2024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SALDO DE ESTOQU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RASCON%20%20N%C2%B0%2006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.2023.12%20BRAND%20SERVI%C3%87OS%20MEDICOS%20ENDOCRINO.pdf" TargetMode="External"/><Relationship Id="rId26" Type="http://schemas.openxmlformats.org/officeDocument/2006/relationships/hyperlink" Target="https://ibdah.com.br/wp-content/uploads/2021/01/CONTRATO-CIEE-UPAE-GRANDE-RECIFE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CGP%20Servi%C3%A7os%20de%20Radiologia%20-%20UPAE_2024.pdf" TargetMode="External"/><Relationship Id="rId21" Type="http://schemas.openxmlformats.org/officeDocument/2006/relationships/hyperlink" Target="https://ibdah.com.br/wp-content/uploads/2021/01/CONTRATO-PJ-SOUZA-ADVOGADOS-UPAE-min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2024_Dantas%20E%20Diniz%20Servi%C3%A7os%20M%C3%A9dicos%20-%20UPAE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PREST%20DE%20SERVI-%20CRM%20-%20seguran%C3%A7a%20do%20trabalho-%20UPAE.pdf" TargetMode="External"/><Relationship Id="rId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MED%20PLAN%20ENDOCRINO%20N%C2%BA%2012.2019.12.pdf" TargetMode="External"/><Relationship Id="rId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4%202021%2012%20-%20LOCAR%20MASTER%20VE%C3%8DCULOS%20LTDA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MED%20PLAN%20OTORRINO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Rodrigues%20e%20Silva%20-%20UPAE%20Folha%20de%20Pagamento_2024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DIVAIR-BATISTA-RIBEIRO_%20-_%20N%C2%BA%2006.2021.1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BEN%20HUR-%2018.2019.12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IOXXI%20N%C2%BA%2003-2023-12_%202022.pdf" TargetMode="External"/><Relationship Id="rId24" Type="http://schemas.openxmlformats.org/officeDocument/2006/relationships/hyperlink" Target="https://ibdah.com.br/wp-content/uploads/2021/01/CONTRATO-PJ-SANCHES-E-SANCHES-ASSINADO-No-01.2019.12-min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N%C2%BA%2006.2023.12%20INDIK%20SERVI%C3%87OS%20M%C3%89DICOS%20DE%20SA%C3%9ADE%20UPAE%20ABREU%20E%20LIMA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%20A%20L%20R%20IMAGEM%20-%20N%2002.2023.12%20-%20UPAE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Ivaldo%20Calado%20-%20UPAE%202024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Para%20assinatura%20-%20Ec%20Diferencial%20-%20UPAE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PJ%20EFG%20SERVI%C3%87OS%20MEDICOS%20N%C2%BA%2015.2019.12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C.P.C.P.I%20-%20UPAE%20-%2004.2022.12.pdf" TargetMode="External"/><Relationship Id="rId23" Type="http://schemas.openxmlformats.org/officeDocument/2006/relationships/hyperlink" Target="https://ibdah.com.br/wp-content/uploads/2021/01/CONTRATO-PJ-SAMIA-CONTRATO-No-22.2018.12-min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ASSINADO%20SAPRA_UPAE_RECEBIDO%20VIA%20E-MAIL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BEM%20NUTRI%2003.2023.12%20-%20ALIMENTA%C3%87%C3%83O.pdf" TargetMode="External"/><Relationship Id="rId1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CLINICA%20ENDOVIDA%20N%C2%BA%2019.2018.12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ROTA%20SERVI%C3%87OS%20N%C2%BA12.2018.1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MARIA%20ISABEL%20-%20CARDIOLOGISTA_2023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INTERNET%20BRISANET%2010-2022.pdf" TargetMode="External"/><Relationship Id="rId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PADR%C3%83O.pdf" TargetMode="External"/><Relationship Id="rId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PJ%20DANILO%20ASSINADO%20N%C2%BA%2021.2018.12.pdf" TargetMode="External"/><Relationship Id="rId14" Type="http://schemas.openxmlformats.org/officeDocument/2006/relationships/hyperlink" Target="https://ibdah.com.br/wp-content/uploads/2021/01/CONTRATO-PJ-RUI-CARLOS-REUMATOLOGIA-No-03.2019.12-min.pdf" TargetMode="External"/><Relationship Id="rId22" Type="http://schemas.openxmlformats.org/officeDocument/2006/relationships/hyperlink" Target="https://ibdah.com.br/wp-content/uploads/2021/01/CONTRATO-PJ-LAM-INFORMATICA-No-07.2018.12-min.pdf" TargetMode="External"/><Relationship Id="rId27" Type="http://schemas.openxmlformats.org/officeDocument/2006/relationships/hyperlink" Target="https://ibdah.com.br/wp-content/uploads/2021/01/CONTRATO-PJ-LIFE-MEDICINA-05-2020-12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%20Rodrigues%20e%20Silva%20-%20UPAE%20Contabilidade_2024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UPAE%20-%20MLN%20Servi%C3%A7os%20-%20Mauro%20Henrique%20-%20Ultrassonografia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2022%20CONTRATO%20AMORIM%20N.02.2022.12%20-%20UPAE%20ABREU%20E%20LIMA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LIMA%20E%20LIMA%20N%C2%BA%2014.2018.12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s,%20Propostas%20e%20Aditivos%20-%20PJ%20J.M.A.V.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DERMATOLOGIA%20S%20FRANSCISCO%20N%2003%202018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MED%20PLAN%20GASTRICO%20N%C2%BA%2002.2019.12.pdf" TargetMode="External"/><Relationship Id="rId25" Type="http://schemas.openxmlformats.org/officeDocument/2006/relationships/hyperlink" Target="https://ibdah.com.br/wp-content/uploads/2021/01/CONTRATO-PJ-PALM-SERVICOS-UPAE-min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UPAE%20-%20GPMJ%20SERVI%C3%87OS%20M%C3%89DICOS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-%202024_Caup%20Desenvolvimento%20de%20Sistemas%20-%20UPAE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-PJ%20SIMONE%20SGOTTI-2-7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TOP%20GASTRICO%20N%2008.2022.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0DF0-7CD8-4461-A9FC-0EDEE103AA1C}">
  <sheetPr>
    <tabColor indexed="13"/>
  </sheetPr>
  <dimension ref="A1:V992"/>
  <sheetViews>
    <sheetView showGridLines="0" tabSelected="1" topLeftCell="E28" zoomScale="83" zoomScaleNormal="83" workbookViewId="0">
      <selection activeCell="G22" sqref="G2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103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7267476001023</v>
      </c>
      <c r="B2" s="5" t="s">
        <v>9</v>
      </c>
      <c r="C2" s="6">
        <v>27057076000100</v>
      </c>
      <c r="D2" s="7" t="s">
        <v>10</v>
      </c>
      <c r="E2" s="8" t="s">
        <v>11</v>
      </c>
      <c r="F2" s="9">
        <v>44287</v>
      </c>
      <c r="G2" s="9">
        <v>44652</v>
      </c>
      <c r="H2" s="10">
        <v>11760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7267476001023</v>
      </c>
      <c r="B3" s="5" t="s">
        <v>9</v>
      </c>
      <c r="C3" s="6">
        <v>37814890000185</v>
      </c>
      <c r="D3" s="7" t="s">
        <v>13</v>
      </c>
      <c r="E3" s="8" t="s">
        <v>14</v>
      </c>
      <c r="F3" s="9">
        <v>44621</v>
      </c>
      <c r="G3" s="9">
        <v>45657</v>
      </c>
      <c r="H3" s="12">
        <v>12000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7267476001023</v>
      </c>
      <c r="B4" s="5" t="s">
        <v>9</v>
      </c>
      <c r="C4" s="6" t="s">
        <v>17</v>
      </c>
      <c r="D4" s="7" t="s">
        <v>18</v>
      </c>
      <c r="E4" s="8" t="s">
        <v>19</v>
      </c>
      <c r="F4" s="9">
        <v>43357</v>
      </c>
      <c r="G4" s="9">
        <v>45291</v>
      </c>
      <c r="H4" s="14">
        <v>234000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(OCULTAR)'!$Q$3:$S$103,3,0),"")</f>
        <v>7267476001023</v>
      </c>
      <c r="B5" s="5" t="s">
        <v>9</v>
      </c>
      <c r="C5" s="6">
        <v>11099428000150</v>
      </c>
      <c r="D5" s="7" t="s">
        <v>22</v>
      </c>
      <c r="E5" s="8" t="s">
        <v>23</v>
      </c>
      <c r="F5" s="9">
        <v>45444</v>
      </c>
      <c r="G5" s="9">
        <v>46022</v>
      </c>
      <c r="H5" s="12">
        <v>39600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7267476001023</v>
      </c>
      <c r="B6" s="5" t="s">
        <v>9</v>
      </c>
      <c r="C6" s="6">
        <v>7083593000146</v>
      </c>
      <c r="D6" s="7" t="s">
        <v>26</v>
      </c>
      <c r="E6" s="8" t="s">
        <v>27</v>
      </c>
      <c r="F6" s="9">
        <v>45292</v>
      </c>
      <c r="G6" s="9">
        <v>46022</v>
      </c>
      <c r="H6" s="12">
        <v>20910.96</v>
      </c>
      <c r="I6" s="11" t="s">
        <v>28</v>
      </c>
      <c r="V6" s="15" t="s">
        <v>29</v>
      </c>
    </row>
    <row r="7" spans="1:22" s="13" customFormat="1" ht="20.25" customHeight="1" x14ac:dyDescent="0.2">
      <c r="A7" s="4">
        <f>IFERROR(VLOOKUP(B7,'[1]DADOS (OCULTAR)'!$Q$3:$S$103,3,0),"")</f>
        <v>7267476001023</v>
      </c>
      <c r="B7" s="5" t="s">
        <v>9</v>
      </c>
      <c r="C7" s="6">
        <v>7083593000146</v>
      </c>
      <c r="D7" s="7" t="s">
        <v>26</v>
      </c>
      <c r="E7" s="8" t="s">
        <v>30</v>
      </c>
      <c r="F7" s="9">
        <v>45292</v>
      </c>
      <c r="G7" s="9">
        <v>46022</v>
      </c>
      <c r="H7" s="12">
        <v>67862.399999999994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7267476001023</v>
      </c>
      <c r="B8" s="5" t="s">
        <v>9</v>
      </c>
      <c r="C8" s="6" t="s">
        <v>33</v>
      </c>
      <c r="D8" s="7" t="s">
        <v>34</v>
      </c>
      <c r="E8" s="8" t="s">
        <v>35</v>
      </c>
      <c r="F8" s="9">
        <v>43383</v>
      </c>
      <c r="G8" s="9">
        <v>45291</v>
      </c>
      <c r="H8" s="12">
        <v>266000</v>
      </c>
      <c r="I8" s="11" t="s">
        <v>36</v>
      </c>
      <c r="V8" s="15" t="s">
        <v>37</v>
      </c>
    </row>
    <row r="9" spans="1:22" s="13" customFormat="1" ht="20.25" customHeight="1" x14ac:dyDescent="0.2">
      <c r="A9" s="4">
        <f>IFERROR(VLOOKUP(B9,'[1]DADOS (OCULTAR)'!$Q$3:$S$103,3,0),"")</f>
        <v>7267476001023</v>
      </c>
      <c r="B9" s="5" t="s">
        <v>9</v>
      </c>
      <c r="C9" s="6" t="s">
        <v>38</v>
      </c>
      <c r="D9" s="7" t="s">
        <v>39</v>
      </c>
      <c r="E9" s="8" t="s">
        <v>40</v>
      </c>
      <c r="F9" s="9">
        <v>43383</v>
      </c>
      <c r="G9" s="9">
        <v>44926</v>
      </c>
      <c r="H9" s="12">
        <v>11780</v>
      </c>
      <c r="I9" s="11" t="s">
        <v>41</v>
      </c>
      <c r="V9" s="15" t="s">
        <v>42</v>
      </c>
    </row>
    <row r="10" spans="1:22" s="13" customFormat="1" ht="20.25" customHeight="1" x14ac:dyDescent="0.2">
      <c r="A10" s="4">
        <f>IFERROR(VLOOKUP(B10,'[1]DADOS (OCULTAR)'!$Q$3:$S$103,3,0),"")</f>
        <v>7267476001023</v>
      </c>
      <c r="B10" s="5" t="s">
        <v>9</v>
      </c>
      <c r="C10" s="6">
        <v>50429810000136</v>
      </c>
      <c r="D10" s="7" t="s">
        <v>43</v>
      </c>
      <c r="E10" s="8" t="s">
        <v>44</v>
      </c>
      <c r="F10" s="9">
        <v>43788</v>
      </c>
      <c r="G10" s="9">
        <v>45322</v>
      </c>
      <c r="H10" s="12">
        <v>5260.7999999999993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7267476001023</v>
      </c>
      <c r="B11" s="5" t="s">
        <v>9</v>
      </c>
      <c r="C11" s="6">
        <v>24449917000136</v>
      </c>
      <c r="D11" s="7" t="s">
        <v>47</v>
      </c>
      <c r="E11" s="8" t="s">
        <v>48</v>
      </c>
      <c r="F11" s="9">
        <v>45005</v>
      </c>
      <c r="G11" s="9">
        <v>45657</v>
      </c>
      <c r="H11" s="12">
        <v>132000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7267476001023</v>
      </c>
      <c r="B12" s="5" t="s">
        <v>9</v>
      </c>
      <c r="C12" s="6" t="s">
        <v>51</v>
      </c>
      <c r="D12" s="7" t="s">
        <v>52</v>
      </c>
      <c r="E12" s="8" t="s">
        <v>19</v>
      </c>
      <c r="F12" s="9">
        <v>43467</v>
      </c>
      <c r="G12" s="9">
        <v>45291</v>
      </c>
      <c r="H12" s="12">
        <v>177000</v>
      </c>
      <c r="I12" s="11" t="s">
        <v>53</v>
      </c>
      <c r="V12" s="15" t="s">
        <v>54</v>
      </c>
    </row>
    <row r="13" spans="1:22" s="13" customFormat="1" ht="20.25" customHeight="1" x14ac:dyDescent="0.2">
      <c r="A13" s="4">
        <f>IFERROR(VLOOKUP(B13,'[1]DADOS (OCULTAR)'!$Q$3:$S$103,3,0),"")</f>
        <v>7267476001023</v>
      </c>
      <c r="B13" s="5" t="s">
        <v>9</v>
      </c>
      <c r="C13" s="6">
        <v>4254254000197</v>
      </c>
      <c r="D13" s="7" t="s">
        <v>55</v>
      </c>
      <c r="E13" s="8" t="s">
        <v>56</v>
      </c>
      <c r="F13" s="9">
        <v>44682</v>
      </c>
      <c r="G13" s="9">
        <v>45657</v>
      </c>
      <c r="H13" s="12">
        <v>72000</v>
      </c>
      <c r="I13" s="11" t="s">
        <v>57</v>
      </c>
      <c r="V13" s="15" t="s">
        <v>58</v>
      </c>
    </row>
    <row r="14" spans="1:22" s="13" customFormat="1" ht="20.25" customHeight="1" x14ac:dyDescent="0.2">
      <c r="A14" s="4">
        <f>IFERROR(VLOOKUP(B14,'[1]DADOS (OCULTAR)'!$Q$3:$S$103,3,0),"")</f>
        <v>7267476001023</v>
      </c>
      <c r="B14" s="5" t="s">
        <v>9</v>
      </c>
      <c r="C14" s="6" t="s">
        <v>59</v>
      </c>
      <c r="D14" s="7" t="s">
        <v>60</v>
      </c>
      <c r="E14" s="8" t="s">
        <v>61</v>
      </c>
      <c r="F14" s="9">
        <v>43432</v>
      </c>
      <c r="G14" s="9">
        <v>45291</v>
      </c>
      <c r="H14" s="12">
        <v>18910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(OCULTAR)'!$Q$3:$S$103,3,0),"")</f>
        <v>7267476001023</v>
      </c>
      <c r="B15" s="5" t="s">
        <v>9</v>
      </c>
      <c r="C15" s="6" t="s">
        <v>64</v>
      </c>
      <c r="D15" s="7" t="s">
        <v>65</v>
      </c>
      <c r="E15" s="8" t="s">
        <v>19</v>
      </c>
      <c r="F15" s="9">
        <v>43413</v>
      </c>
      <c r="G15" s="9">
        <v>45291</v>
      </c>
      <c r="H15" s="12">
        <v>366000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(OCULTAR)'!$Q$3:$S$103,3,0),"")</f>
        <v>7267476001023</v>
      </c>
      <c r="B16" s="5" t="s">
        <v>9</v>
      </c>
      <c r="C16" s="6" t="s">
        <v>68</v>
      </c>
      <c r="D16" s="7" t="s">
        <v>69</v>
      </c>
      <c r="E16" s="8" t="s">
        <v>70</v>
      </c>
      <c r="F16" s="9">
        <v>43435</v>
      </c>
      <c r="G16" s="9">
        <v>44926</v>
      </c>
      <c r="H16" s="12">
        <v>152982.79</v>
      </c>
      <c r="I16" s="11" t="s">
        <v>71</v>
      </c>
      <c r="V16" s="15" t="s">
        <v>72</v>
      </c>
    </row>
    <row r="17" spans="1:22" s="13" customFormat="1" ht="20.25" customHeight="1" x14ac:dyDescent="0.2">
      <c r="A17" s="4">
        <f>IFERROR(VLOOKUP(B17,'[1]DADOS (OCULTAR)'!$Q$3:$S$103,3,0),"")</f>
        <v>7267476001023</v>
      </c>
      <c r="B17" s="5" t="s">
        <v>9</v>
      </c>
      <c r="C17" s="6">
        <v>54315236000146</v>
      </c>
      <c r="D17" s="7" t="s">
        <v>73</v>
      </c>
      <c r="E17" s="8" t="s">
        <v>74</v>
      </c>
      <c r="F17" s="9">
        <v>45413</v>
      </c>
      <c r="G17" s="9">
        <v>45658</v>
      </c>
      <c r="H17" s="12">
        <v>79200</v>
      </c>
      <c r="I17" s="11" t="s">
        <v>75</v>
      </c>
      <c r="V17" s="15" t="s">
        <v>76</v>
      </c>
    </row>
    <row r="18" spans="1:22" s="13" customFormat="1" ht="20.25" customHeight="1" x14ac:dyDescent="0.2">
      <c r="A18" s="4">
        <f>IFERROR(VLOOKUP(B18,'[1]DADOS (OCULTAR)'!$Q$3:$S$103,3,0),"")</f>
        <v>7267476001023</v>
      </c>
      <c r="B18" s="5" t="s">
        <v>9</v>
      </c>
      <c r="C18" s="6" t="s">
        <v>77</v>
      </c>
      <c r="D18" s="7" t="s">
        <v>78</v>
      </c>
      <c r="E18" s="8" t="s">
        <v>79</v>
      </c>
      <c r="F18" s="9">
        <v>43435</v>
      </c>
      <c r="G18" s="9">
        <v>45657</v>
      </c>
      <c r="H18" s="12">
        <v>301830.90999999997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(OCULTAR)'!$Q$3:$S$103,3,0),"")</f>
        <v>7267476001023</v>
      </c>
      <c r="B19" s="5" t="s">
        <v>9</v>
      </c>
      <c r="C19" s="6" t="s">
        <v>82</v>
      </c>
      <c r="D19" s="7" t="s">
        <v>83</v>
      </c>
      <c r="E19" s="8" t="s">
        <v>19</v>
      </c>
      <c r="F19" s="9">
        <v>43405</v>
      </c>
      <c r="G19" s="9">
        <v>45291</v>
      </c>
      <c r="H19" s="12">
        <v>186000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(OCULTAR)'!$Q$3:$S$103,3,0),"")</f>
        <v>7267476001023</v>
      </c>
      <c r="B20" s="5" t="s">
        <v>9</v>
      </c>
      <c r="C20" s="6">
        <v>30317221000159</v>
      </c>
      <c r="D20" s="7" t="s">
        <v>86</v>
      </c>
      <c r="E20" s="8" t="s">
        <v>48</v>
      </c>
      <c r="F20" s="9">
        <v>45139</v>
      </c>
      <c r="G20" s="9">
        <v>45657</v>
      </c>
      <c r="H20" s="12">
        <v>432000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(OCULTAR)'!$Q$3:$S$103,3,0),"")</f>
        <v>7267476001023</v>
      </c>
      <c r="B21" s="5" t="s">
        <v>9</v>
      </c>
      <c r="C21" s="6">
        <v>37055071000100</v>
      </c>
      <c r="D21" s="7" t="s">
        <v>89</v>
      </c>
      <c r="E21" s="8" t="s">
        <v>48</v>
      </c>
      <c r="F21" s="9">
        <v>45078</v>
      </c>
      <c r="G21" s="9">
        <v>45657</v>
      </c>
      <c r="H21" s="12">
        <v>432000</v>
      </c>
      <c r="I21" s="11" t="s">
        <v>90</v>
      </c>
      <c r="V21" s="15" t="s">
        <v>91</v>
      </c>
    </row>
    <row r="22" spans="1:22" s="13" customFormat="1" ht="20.25" customHeight="1" x14ac:dyDescent="0.2">
      <c r="A22" s="4">
        <f>IFERROR(VLOOKUP(B22,'[1]DADOS (OCULTAR)'!$Q$3:$S$103,3,0),"")</f>
        <v>7267476001023</v>
      </c>
      <c r="B22" s="5" t="s">
        <v>9</v>
      </c>
      <c r="C22" s="6">
        <v>52987499000176</v>
      </c>
      <c r="D22" s="7" t="s">
        <v>92</v>
      </c>
      <c r="E22" s="8" t="s">
        <v>48</v>
      </c>
      <c r="F22" s="9">
        <v>45261</v>
      </c>
      <c r="G22" s="9">
        <v>45657</v>
      </c>
      <c r="H22" s="12">
        <v>79200</v>
      </c>
      <c r="I22" s="11" t="s">
        <v>93</v>
      </c>
      <c r="V22" s="15" t="s">
        <v>94</v>
      </c>
    </row>
    <row r="23" spans="1:22" s="13" customFormat="1" ht="20.25" customHeight="1" x14ac:dyDescent="0.2">
      <c r="A23" s="4">
        <f>IFERROR(VLOOKUP(B23,'[1]DADOS (OCULTAR)'!$Q$3:$S$103,3,0),"")</f>
        <v>7267476001023</v>
      </c>
      <c r="B23" s="5" t="s">
        <v>9</v>
      </c>
      <c r="C23" s="6">
        <v>12184472000120</v>
      </c>
      <c r="D23" s="7" t="s">
        <v>95</v>
      </c>
      <c r="E23" s="8" t="s">
        <v>96</v>
      </c>
      <c r="F23" s="9">
        <v>44331</v>
      </c>
      <c r="G23" s="9">
        <v>44696</v>
      </c>
      <c r="H23" s="12">
        <v>19800</v>
      </c>
      <c r="I23" s="11" t="s">
        <v>97</v>
      </c>
      <c r="V23" s="15" t="s">
        <v>98</v>
      </c>
    </row>
    <row r="24" spans="1:22" s="13" customFormat="1" ht="20.25" customHeight="1" x14ac:dyDescent="0.2">
      <c r="A24" s="4">
        <f>IFERROR(VLOOKUP(B24,'[1]DADOS (OCULTAR)'!$Q$3:$S$103,3,0),"")</f>
        <v>7267476001023</v>
      </c>
      <c r="B24" s="5" t="s">
        <v>9</v>
      </c>
      <c r="C24" s="6" t="s">
        <v>99</v>
      </c>
      <c r="D24" s="7" t="s">
        <v>100</v>
      </c>
      <c r="E24" s="8" t="s">
        <v>101</v>
      </c>
      <c r="F24" s="9">
        <v>43497</v>
      </c>
      <c r="G24" s="9">
        <v>44561</v>
      </c>
      <c r="H24" s="12">
        <v>300220</v>
      </c>
      <c r="I24" s="11" t="s">
        <v>102</v>
      </c>
      <c r="V24" s="15" t="s">
        <v>103</v>
      </c>
    </row>
    <row r="25" spans="1:22" s="13" customFormat="1" ht="20.25" customHeight="1" x14ac:dyDescent="0.2">
      <c r="A25" s="4">
        <f>IFERROR(VLOOKUP(B25,'[1]DADOS (OCULTAR)'!$Q$3:$S$103,3,0),"")</f>
        <v>7267476001023</v>
      </c>
      <c r="B25" s="5" t="s">
        <v>9</v>
      </c>
      <c r="C25" s="6">
        <v>22969924000133</v>
      </c>
      <c r="D25" s="7" t="s">
        <v>104</v>
      </c>
      <c r="E25" s="8" t="s">
        <v>105</v>
      </c>
      <c r="F25" s="9">
        <v>45292</v>
      </c>
      <c r="G25" s="9">
        <v>45657</v>
      </c>
      <c r="H25" s="12">
        <v>165000</v>
      </c>
      <c r="I25" s="11" t="s">
        <v>106</v>
      </c>
      <c r="V25" s="15" t="s">
        <v>107</v>
      </c>
    </row>
    <row r="26" spans="1:22" s="13" customFormat="1" ht="20.25" customHeight="1" x14ac:dyDescent="0.2">
      <c r="A26" s="4">
        <f>IFERROR(VLOOKUP(B26,'[1]DADOS (OCULTAR)'!$Q$3:$S$103,3,0),"")</f>
        <v>7267476001023</v>
      </c>
      <c r="B26" s="5" t="s">
        <v>9</v>
      </c>
      <c r="C26" s="6">
        <v>35307923000175</v>
      </c>
      <c r="D26" s="7" t="s">
        <v>108</v>
      </c>
      <c r="E26" s="8" t="s">
        <v>109</v>
      </c>
      <c r="F26" s="9">
        <v>45352</v>
      </c>
      <c r="G26" s="9">
        <v>46022</v>
      </c>
      <c r="H26" s="12">
        <v>39600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(OCULTAR)'!$Q$3:$S$103,3,0),"")</f>
        <v>7267476001023</v>
      </c>
      <c r="B27" s="5" t="s">
        <v>9</v>
      </c>
      <c r="C27" s="6">
        <v>45599517000187</v>
      </c>
      <c r="D27" s="7" t="s">
        <v>112</v>
      </c>
      <c r="E27" s="8" t="s">
        <v>113</v>
      </c>
      <c r="F27" s="9">
        <v>45352</v>
      </c>
      <c r="G27" s="9">
        <v>46022</v>
      </c>
      <c r="H27" s="12">
        <v>79200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(OCULTAR)'!$Q$3:$S$103,3,0),"")</f>
        <v>7267476001023</v>
      </c>
      <c r="B28" s="5" t="s">
        <v>9</v>
      </c>
      <c r="C28" s="6" t="s">
        <v>116</v>
      </c>
      <c r="D28" s="7" t="s">
        <v>117</v>
      </c>
      <c r="E28" s="8" t="s">
        <v>19</v>
      </c>
      <c r="F28" s="9">
        <v>43586</v>
      </c>
      <c r="G28" s="9">
        <v>45291</v>
      </c>
      <c r="H28" s="12">
        <v>330000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(OCULTAR)'!$Q$3:$S$103,3,0),"")</f>
        <v>7267476001023</v>
      </c>
      <c r="B29" s="5" t="s">
        <v>9</v>
      </c>
      <c r="C29" s="6" t="s">
        <v>120</v>
      </c>
      <c r="D29" s="7" t="s">
        <v>121</v>
      </c>
      <c r="E29" s="8" t="s">
        <v>122</v>
      </c>
      <c r="F29" s="9">
        <v>43356</v>
      </c>
      <c r="G29" s="9">
        <v>44926</v>
      </c>
      <c r="H29" s="12">
        <v>62673</v>
      </c>
      <c r="I29" s="11" t="s">
        <v>123</v>
      </c>
      <c r="V29" s="15" t="s">
        <v>124</v>
      </c>
    </row>
    <row r="30" spans="1:22" s="13" customFormat="1" ht="20.25" customHeight="1" x14ac:dyDescent="0.2">
      <c r="A30" s="4">
        <f>IFERROR(VLOOKUP(B30,'[1]DADOS (OCULTAR)'!$Q$3:$S$103,3,0),"")</f>
        <v>7267476001023</v>
      </c>
      <c r="B30" s="5" t="s">
        <v>9</v>
      </c>
      <c r="C30" s="6">
        <v>17475068000120</v>
      </c>
      <c r="D30" s="7" t="s">
        <v>125</v>
      </c>
      <c r="E30" s="8" t="s">
        <v>126</v>
      </c>
      <c r="F30" s="9">
        <v>44986</v>
      </c>
      <c r="G30" s="9">
        <v>45657</v>
      </c>
      <c r="H30" s="12">
        <v>432000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(OCULTAR)'!$Q$3:$S$103,3,0),"")</f>
        <v>7267476001023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43472</v>
      </c>
      <c r="G31" s="9">
        <v>44934</v>
      </c>
      <c r="H31" s="12">
        <v>24000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(OCULTAR)'!$Q$3:$S$103,3,0),"")</f>
        <v>7267476001023</v>
      </c>
      <c r="B32" s="5" t="s">
        <v>9</v>
      </c>
      <c r="C32" s="6">
        <v>52325876000101</v>
      </c>
      <c r="D32" s="7" t="s">
        <v>134</v>
      </c>
      <c r="E32" s="8" t="s">
        <v>135</v>
      </c>
      <c r="F32" s="9">
        <v>45323</v>
      </c>
      <c r="G32" s="9">
        <v>46022</v>
      </c>
      <c r="H32" s="12">
        <v>12000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(OCULTAR)'!$Q$3:$S$103,3,0),"")</f>
        <v>7267476001023</v>
      </c>
      <c r="B33" s="5" t="s">
        <v>9</v>
      </c>
      <c r="C33" s="6">
        <v>8433386000137</v>
      </c>
      <c r="D33" s="7" t="s">
        <v>138</v>
      </c>
      <c r="E33" s="8" t="s">
        <v>48</v>
      </c>
      <c r="F33" s="9">
        <v>44988</v>
      </c>
      <c r="G33" s="9">
        <v>45657</v>
      </c>
      <c r="H33" s="12">
        <v>1920</v>
      </c>
      <c r="I33" s="11" t="s">
        <v>139</v>
      </c>
      <c r="V33" s="15" t="s">
        <v>140</v>
      </c>
    </row>
    <row r="34" spans="1:22" s="13" customFormat="1" ht="20.25" customHeight="1" x14ac:dyDescent="0.2">
      <c r="A34" s="4">
        <f>IFERROR(VLOOKUP(B34,'[1]DADOS (OCULTAR)'!$Q$3:$S$103,3,0),"")</f>
        <v>7267476001023</v>
      </c>
      <c r="B34" s="5" t="s">
        <v>9</v>
      </c>
      <c r="C34" s="6" t="s">
        <v>141</v>
      </c>
      <c r="D34" s="7" t="s">
        <v>142</v>
      </c>
      <c r="E34" s="8" t="s">
        <v>143</v>
      </c>
      <c r="F34" s="9">
        <v>43710</v>
      </c>
      <c r="G34" s="9">
        <v>45291</v>
      </c>
      <c r="H34" s="12">
        <v>15600</v>
      </c>
      <c r="I34" s="17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(OCULTAR)'!$Q$3:$S$103,3,0),"")</f>
        <v>7267476001023</v>
      </c>
      <c r="B35" s="5" t="s">
        <v>9</v>
      </c>
      <c r="C35" s="6" t="s">
        <v>146</v>
      </c>
      <c r="D35" s="7" t="s">
        <v>147</v>
      </c>
      <c r="E35" s="8" t="s">
        <v>148</v>
      </c>
      <c r="F35" s="9">
        <v>43467</v>
      </c>
      <c r="G35" s="9">
        <v>45291</v>
      </c>
      <c r="H35" s="12">
        <v>312000</v>
      </c>
      <c r="I35" s="11" t="s">
        <v>149</v>
      </c>
      <c r="V35" s="15" t="s">
        <v>150</v>
      </c>
    </row>
    <row r="36" spans="1:22" s="13" customFormat="1" ht="20.25" customHeight="1" x14ac:dyDescent="0.2">
      <c r="A36" s="4">
        <f>IFERROR(VLOOKUP(B36,'[1]DADOS (OCULTAR)'!$Q$3:$S$103,3,0),"")</f>
        <v>7267476001023</v>
      </c>
      <c r="B36" s="5" t="s">
        <v>9</v>
      </c>
      <c r="C36" s="6" t="s">
        <v>146</v>
      </c>
      <c r="D36" s="7" t="s">
        <v>151</v>
      </c>
      <c r="E36" s="8" t="s">
        <v>152</v>
      </c>
      <c r="F36" s="9">
        <v>43405</v>
      </c>
      <c r="G36" s="9">
        <v>45291</v>
      </c>
      <c r="H36" s="12">
        <v>312000</v>
      </c>
      <c r="I36" s="11" t="s">
        <v>153</v>
      </c>
      <c r="V36" s="15" t="s">
        <v>154</v>
      </c>
    </row>
    <row r="37" spans="1:22" s="13" customFormat="1" ht="20.25" customHeight="1" x14ac:dyDescent="0.2">
      <c r="A37" s="4">
        <f>IFERROR(VLOOKUP(B37,'[1]DADOS (OCULTAR)'!$Q$3:$S$103,3,0),"")</f>
        <v>7267476001023</v>
      </c>
      <c r="B37" s="5" t="s">
        <v>9</v>
      </c>
      <c r="C37" s="6" t="s">
        <v>146</v>
      </c>
      <c r="D37" s="7" t="s">
        <v>147</v>
      </c>
      <c r="E37" s="8" t="s">
        <v>155</v>
      </c>
      <c r="F37" s="9">
        <v>43697</v>
      </c>
      <c r="G37" s="9">
        <v>45291</v>
      </c>
      <c r="H37" s="12">
        <v>312000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(OCULTAR)'!$Q$3:$S$103,3,0),"")</f>
        <v>7267476001023</v>
      </c>
      <c r="B38" s="5" t="s">
        <v>9</v>
      </c>
      <c r="C38" s="6">
        <v>29758485000169</v>
      </c>
      <c r="D38" s="7" t="s">
        <v>158</v>
      </c>
      <c r="E38" s="8" t="s">
        <v>143</v>
      </c>
      <c r="F38" s="9">
        <v>43907</v>
      </c>
      <c r="G38" s="9">
        <v>45291</v>
      </c>
      <c r="H38" s="12">
        <v>135000</v>
      </c>
      <c r="I38" s="11" t="s">
        <v>159</v>
      </c>
      <c r="V38" s="15" t="s">
        <v>160</v>
      </c>
    </row>
    <row r="39" spans="1:22" s="13" customFormat="1" ht="20.25" customHeight="1" x14ac:dyDescent="0.2">
      <c r="A39" s="4">
        <f>IFERROR(VLOOKUP(B39,'[1]DADOS (OCULTAR)'!$Q$3:$S$103,3,0),"")</f>
        <v>7267476001023</v>
      </c>
      <c r="B39" s="5" t="s">
        <v>9</v>
      </c>
      <c r="C39" s="6">
        <v>27708043000182</v>
      </c>
      <c r="D39" s="7" t="s">
        <v>161</v>
      </c>
      <c r="E39" s="8" t="s">
        <v>162</v>
      </c>
      <c r="F39" s="9">
        <v>43952</v>
      </c>
      <c r="G39" s="9">
        <v>44682</v>
      </c>
      <c r="H39" s="12">
        <v>6000</v>
      </c>
      <c r="I39" s="11" t="s">
        <v>163</v>
      </c>
      <c r="V39" s="15" t="s">
        <v>164</v>
      </c>
    </row>
    <row r="40" spans="1:22" s="13" customFormat="1" ht="20.25" customHeight="1" x14ac:dyDescent="0.2">
      <c r="A40" s="4">
        <f>IFERROR(VLOOKUP(B40,'[1]DADOS (OCULTAR)'!$Q$3:$S$103,3,0),"")</f>
        <v>7267476001023</v>
      </c>
      <c r="B40" s="5" t="s">
        <v>9</v>
      </c>
      <c r="C40" s="6">
        <v>10998292000157</v>
      </c>
      <c r="D40" s="7" t="s">
        <v>165</v>
      </c>
      <c r="E40" s="8" t="s">
        <v>166</v>
      </c>
      <c r="F40" s="9">
        <v>43613</v>
      </c>
      <c r="G40" s="9">
        <v>45413</v>
      </c>
      <c r="H40" s="12">
        <v>4080</v>
      </c>
      <c r="I40" s="11" t="s">
        <v>167</v>
      </c>
      <c r="V40" s="15" t="s">
        <v>168</v>
      </c>
    </row>
    <row r="41" spans="1:22" s="13" customFormat="1" ht="20.25" customHeight="1" x14ac:dyDescent="0.2">
      <c r="A41" s="4">
        <f>IFERROR(VLOOKUP(B41,'[1]DADOS (OCULTAR)'!$Q$3:$S$103,3,0),"")</f>
        <v>7267476001023</v>
      </c>
      <c r="B41" s="5" t="s">
        <v>9</v>
      </c>
      <c r="C41" s="6">
        <v>31197406000130</v>
      </c>
      <c r="D41" s="7" t="s">
        <v>169</v>
      </c>
      <c r="E41" s="8" t="s">
        <v>170</v>
      </c>
      <c r="F41" s="9">
        <v>44774</v>
      </c>
      <c r="G41" s="9">
        <v>45657</v>
      </c>
      <c r="H41" s="12">
        <v>96000</v>
      </c>
      <c r="I41" s="11" t="s">
        <v>171</v>
      </c>
      <c r="V41" s="15" t="s">
        <v>172</v>
      </c>
    </row>
    <row r="42" spans="1:22" s="13" customFormat="1" ht="20.25" customHeight="1" x14ac:dyDescent="0.2">
      <c r="A42" s="4">
        <f>IFERROR(VLOOKUP(B42,'[1]DADOS (OCULTAR)'!$Q$3:$S$103,3,0),"")</f>
        <v>7267476001023</v>
      </c>
      <c r="B42" s="5" t="s">
        <v>9</v>
      </c>
      <c r="C42" s="6">
        <v>30059564000160</v>
      </c>
      <c r="D42" s="7" t="s">
        <v>173</v>
      </c>
      <c r="E42" s="8" t="s">
        <v>174</v>
      </c>
      <c r="F42" s="9">
        <v>44060</v>
      </c>
      <c r="G42" s="9">
        <v>45657</v>
      </c>
      <c r="H42" s="12">
        <v>165000</v>
      </c>
      <c r="I42" s="11" t="s">
        <v>175</v>
      </c>
      <c r="V42" s="15" t="s">
        <v>176</v>
      </c>
    </row>
    <row r="43" spans="1:22" s="13" customFormat="1" ht="20.25" customHeight="1" x14ac:dyDescent="0.2">
      <c r="A43" s="4">
        <f>IFERROR(VLOOKUP(B43,'[1]DADOS (OCULTAR)'!$Q$3:$S$103,3,0),"")</f>
        <v>7267476001023</v>
      </c>
      <c r="B43" s="5" t="s">
        <v>9</v>
      </c>
      <c r="C43" s="6">
        <v>28514956000120</v>
      </c>
      <c r="D43" s="7" t="s">
        <v>177</v>
      </c>
      <c r="E43" s="8" t="s">
        <v>178</v>
      </c>
      <c r="F43" s="9">
        <v>43778</v>
      </c>
      <c r="G43" s="9">
        <v>45291</v>
      </c>
      <c r="H43" s="12">
        <v>17750</v>
      </c>
      <c r="I43" s="11" t="s">
        <v>179</v>
      </c>
      <c r="V43" s="15" t="s">
        <v>180</v>
      </c>
    </row>
    <row r="44" spans="1:22" s="13" customFormat="1" ht="20.25" customHeight="1" x14ac:dyDescent="0.2">
      <c r="A44" s="4">
        <f>IFERROR(VLOOKUP(B44,'[1]DADOS (OCULTAR)'!$Q$3:$S$103,3,0),"")</f>
        <v>7267476001023</v>
      </c>
      <c r="B44" s="5" t="s">
        <v>9</v>
      </c>
      <c r="C44" s="6">
        <v>22430421000195</v>
      </c>
      <c r="D44" s="7" t="s">
        <v>181</v>
      </c>
      <c r="E44" s="8" t="s">
        <v>182</v>
      </c>
      <c r="F44" s="9">
        <v>45474</v>
      </c>
      <c r="G44" s="9">
        <v>44743</v>
      </c>
      <c r="H44" s="12">
        <v>66000</v>
      </c>
      <c r="I44" s="11" t="s">
        <v>183</v>
      </c>
      <c r="V44" s="15" t="s">
        <v>184</v>
      </c>
    </row>
    <row r="45" spans="1:22" s="13" customFormat="1" ht="20.25" customHeight="1" x14ac:dyDescent="0.2">
      <c r="A45" s="4">
        <f>IFERROR(VLOOKUP(B45,'[1]DADOS (OCULTAR)'!$Q$3:$S$103,3,0),"")</f>
        <v>7267476001023</v>
      </c>
      <c r="B45" s="5" t="s">
        <v>9</v>
      </c>
      <c r="C45" s="6">
        <v>45262273000142</v>
      </c>
      <c r="D45" s="7" t="s">
        <v>185</v>
      </c>
      <c r="E45" s="8" t="s">
        <v>186</v>
      </c>
      <c r="F45" s="9">
        <v>44603</v>
      </c>
      <c r="G45" s="9">
        <v>46022</v>
      </c>
      <c r="H45" s="12">
        <v>79200</v>
      </c>
      <c r="I45" s="11" t="s">
        <v>187</v>
      </c>
      <c r="V45" s="15" t="s">
        <v>188</v>
      </c>
    </row>
    <row r="46" spans="1:22" s="13" customFormat="1" ht="20.25" customHeight="1" x14ac:dyDescent="0.2">
      <c r="A46" s="4">
        <f>IFERROR(VLOOKUP(B46,'[1]DADOS (OCULTAR)'!$Q$3:$S$103,3,0),"")</f>
        <v>7267476001023</v>
      </c>
      <c r="B46" s="5" t="s">
        <v>9</v>
      </c>
      <c r="C46" s="6">
        <v>4601397000128</v>
      </c>
      <c r="D46" s="7" t="s">
        <v>189</v>
      </c>
      <c r="E46" s="8" t="s">
        <v>190</v>
      </c>
      <c r="F46" s="9">
        <v>44853</v>
      </c>
      <c r="G46" s="9">
        <v>46022</v>
      </c>
      <c r="H46" s="12">
        <v>690</v>
      </c>
      <c r="I46" s="17" t="s">
        <v>191</v>
      </c>
      <c r="V46" s="15" t="s">
        <v>192</v>
      </c>
    </row>
    <row r="47" spans="1:22" ht="20.25" customHeight="1" x14ac:dyDescent="0.2">
      <c r="A47" s="4" t="str">
        <f>IFERROR(VLOOKUP(B47,'[1]DADOS (OCULTAR)'!$Q$3:$S$103,3,0),"")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(OCULTAR)'!$Q$3:$S$103,3,0),"")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(OCULTAR)'!$Q$3:$S$103,3,0),"")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(OCULTAR)'!$Q$3:$S$103,3,0),"")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(OCULTAR)'!$Q$3:$S$103,3,0),"")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(OCULTAR)'!$Q$3:$S$103,3,0),"")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(OCULTAR)'!$Q$3:$S$103,3,0),"")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(OCULTAR)'!$Q$3:$S$103,3,0),"")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(OCULTAR)'!$Q$3:$S$103,3,0),"")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(OCULTAR)'!$Q$3:$S$103,3,0),"")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D79AAB2-C98B-4E47-B507-E7AB8AC67CC0}">
      <formula1>UNIDADES_OSS</formula1>
    </dataValidation>
  </dataValidations>
  <hyperlinks>
    <hyperlink ref="I2" r:id="rId1" xr:uid="{3868FEDE-5F6B-4B24-B6EE-E3D666D199C9}"/>
    <hyperlink ref="I23" r:id="rId2" xr:uid="{4389DFD8-4550-4858-924C-F72815CA8427}"/>
    <hyperlink ref="I8" r:id="rId3" xr:uid="{956CEE02-AD63-4B08-8F30-B0E0656AA9ED}"/>
    <hyperlink ref="I39" r:id="rId4" xr:uid="{ED7A416D-2FD2-4F7F-9649-02C9F860D31C}"/>
    <hyperlink ref="I34" r:id="rId5" xr:uid="{3CE3BC88-B072-4434-B7D9-A7077CC56732}"/>
    <hyperlink ref="I43" r:id="rId6" xr:uid="{F4E90C41-5F6C-4539-87DF-8A82B559D95C}"/>
    <hyperlink ref="I37" r:id="rId7" xr:uid="{F58A11C1-6922-44D2-855E-734FE38ECFA9}"/>
    <hyperlink ref="I16" r:id="rId8" xr:uid="{291F0A06-285A-45EC-B516-F8A2370CF80B}"/>
    <hyperlink ref="I29" r:id="rId9" xr:uid="{EA3792A6-CF29-4467-AFE6-C5E4841FC472}"/>
    <hyperlink ref="I19" r:id="rId10" xr:uid="{A3A5DB66-D70D-4B8E-99F0-E1860ACB932A}"/>
    <hyperlink ref="I3" r:id="rId11" xr:uid="{E6708DB2-83F3-46FC-A0BE-1E761BB55BB4}"/>
    <hyperlink ref="I4" r:id="rId12" xr:uid="{F80EFB65-5986-47EB-9D03-94F04F0B0211}"/>
    <hyperlink ref="I9" r:id="rId13" xr:uid="{CD121F6C-C3CC-4D5D-A6CC-D98A995766C4}"/>
    <hyperlink ref="I12" r:id="rId14" xr:uid="{0AACDF3C-7E6A-423C-AD1D-769512A05564}"/>
    <hyperlink ref="I13" r:id="rId15" xr:uid="{55CE1788-6161-4251-969C-26493EE14C53}"/>
    <hyperlink ref="I35" r:id="rId16" xr:uid="{06E4D078-B244-4B4A-8D95-EA9E3EA95699}"/>
    <hyperlink ref="I36" r:id="rId17" xr:uid="{CE4BA6CB-3021-43E3-AC1B-054A4977491C}"/>
    <hyperlink ref="I11" r:id="rId18" xr:uid="{DFF29E24-25FE-480D-A310-1F5F536B8296}"/>
    <hyperlink ref="I14" r:id="rId19" xr:uid="{CFF9E048-D682-45D8-A7B1-E6EE08F3FC98}"/>
    <hyperlink ref="I15" r:id="rId20" xr:uid="{75071770-83F6-479F-ADA2-80952F606683}"/>
    <hyperlink ref="I18" r:id="rId21" xr:uid="{7DFCBCDC-87F2-43B7-B23B-2038B8ABD613}"/>
    <hyperlink ref="I24" r:id="rId22" xr:uid="{86B315FE-4771-4857-AA17-F0458DFBD76B}"/>
    <hyperlink ref="I28" r:id="rId23" xr:uid="{9DE68A3A-37FC-41E6-9EAB-D199B2D2D019}"/>
    <hyperlink ref="I31" r:id="rId24" xr:uid="{668DE270-62C0-462E-9ABF-E31075DBA561}"/>
    <hyperlink ref="I38" r:id="rId25" xr:uid="{6F2B9096-CC3C-41B6-B47A-46BB1CE97B43}"/>
    <hyperlink ref="I40" r:id="rId26" xr:uid="{A1F4C3A0-E94A-4D2A-AA0B-D3AFE6C165C3}"/>
    <hyperlink ref="I42" r:id="rId27" xr:uid="{5A0FD9D0-0A45-4806-B623-9AE5E5AEB648}"/>
    <hyperlink ref="I10" r:id="rId28" xr:uid="{CF3B41A7-318B-4C6B-9325-418E7E75E7E6}"/>
    <hyperlink ref="I6" r:id="rId29" xr:uid="{30AB084B-A175-463B-8592-5BE9A93E3496}"/>
    <hyperlink ref="I7" r:id="rId30" xr:uid="{AD016677-5F4F-4B42-910B-BF78F63725A8}"/>
    <hyperlink ref="I20" r:id="rId31" xr:uid="{39B25DA4-8C58-4699-A48B-CB1B044AFBBF}"/>
    <hyperlink ref="I21" r:id="rId32" xr:uid="{D60538A8-0AE8-48B9-AFB4-1D1451A56DAB}"/>
    <hyperlink ref="I22" r:id="rId33" xr:uid="{B4BDC068-DBE0-43A4-B014-54CA41AC5159}"/>
    <hyperlink ref="I26" r:id="rId34" xr:uid="{E5C20FDB-B57E-4902-AF8F-D8E65AB03CC2}"/>
    <hyperlink ref="I27" r:id="rId35" xr:uid="{27CD0753-110F-4B92-8B7F-E480C01D1E02}"/>
    <hyperlink ref="I30" r:id="rId36" xr:uid="{441EA264-C4A0-4512-A7EB-C3F48BA026E8}"/>
    <hyperlink ref="I33" r:id="rId37" xr:uid="{867BBB76-D859-4C03-B7C4-DD46ED717DF5}"/>
    <hyperlink ref="I32" r:id="rId38" xr:uid="{622129AB-06C4-48A8-A9A9-C5F47FE274FA}"/>
    <hyperlink ref="I5" r:id="rId39" xr:uid="{00841B2B-7E7C-4E1F-8AD8-F2C2806C78B3}"/>
    <hyperlink ref="I17" r:id="rId40" xr:uid="{614AF0C6-3AD4-4FBD-A9E5-2123A937288A}"/>
    <hyperlink ref="I41" r:id="rId41" xr:uid="{1B5DADB8-53E6-4551-8588-F3EA77FF0C32}"/>
    <hyperlink ref="I44" r:id="rId42" xr:uid="{2609971D-A674-4783-AB15-AA277DA85BF8}"/>
    <hyperlink ref="I45" r:id="rId43" xr:uid="{8528BD91-A233-4B9D-9F99-952DF2BAF973}"/>
    <hyperlink ref="I46" r:id="rId44" xr:uid="{31B9FF94-9417-437E-A98D-1096DEC44BCE}"/>
    <hyperlink ref="I25" r:id="rId45" xr:uid="{F514880B-845D-4F81-A65D-9946F73E08E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2024-08-27T11:21:56Z</dcterms:created>
  <dcterms:modified xsi:type="dcterms:W3CDTF">2024-08-27T11:22:19Z</dcterms:modified>
</cp:coreProperties>
</file>