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4\07 - JULHO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<sst xmlns="http://schemas.openxmlformats.org/spreadsheetml/2006/main" count="448" uniqueCount="354">
  <si>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</si>
  <si>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</si>
  <si>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</si>
  <si>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</si>
  <si>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</si>
  <si>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</si>
  <si>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</si>
  <si>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</si>
  <si>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</si>
  <si>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</si>
  <si>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</si>
  <si>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</si>
  <si>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</si>
  <si>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</si>
  <si>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</si>
  <si>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</si>
  <si>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</si>
  <si>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</si>
  <si>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</si>
  <si>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</si>
  <si>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</si>
  <si>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</si>
  <si>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</si>
  <si>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1 - Seguros (Imóvel e veículos)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</si>
  <si>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</si>
  <si>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</si>
  <si>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</si>
  <si>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</si>
  <si>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2 - Taxas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</si>
  <si>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</si>
  <si>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</si>
  <si>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</si>
  <si>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</si>
  <si>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3 - Contribuições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</si>
  <si>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</si>
  <si>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</si>
  <si>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</si>
  <si>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</si>
  <si>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4 - Taxa de Manutenção de Conta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</si>
  <si>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</si>
  <si>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</si>
  <si>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</si>
  <si>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</si>
  <si>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5 - Tarifas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</si>
  <si>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</si>
  <si>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</si>
  <si>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</si>
  <si>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</si>
  <si>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6 - Telefonia Móvel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</si>
  <si>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</si>
  <si>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</si>
  <si>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</si>
  <si>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</si>
  <si>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7 - Telefonia Fixa/Internet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</si>
  <si>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</si>
  <si>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</si>
  <si>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</si>
  <si>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</si>
  <si>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8 - Água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</si>
  <si>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</si>
  <si>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</si>
  <si>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</si>
  <si>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</si>
  <si>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9 - Energia Elétrica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</si>
  <si>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</si>
  <si>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</si>
  <si>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</si>
  <si>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</si>
  <si>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10 - Locação de Máquinas e Equipamentos (Pessoa Jurídica)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</si>
  <si>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</si>
  <si>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</si>
  <si>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</si>
  <si>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</si>
  <si>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11 - Locação de Equipamentos Médico-Hospitalares(Pessoa Jurídica)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</si>
  <si>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</si>
  <si>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</si>
  <si>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</si>
  <si>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</si>
  <si>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12 - Locação de Veículos Automotores (Pessoa Jurídica) (Exceto Ambulância)</t>
  </si>
  <si>
    <t>38.823.495/0001-21</t>
  </si>
  <si>
    <t>CENTRALMED ATIVIDADES MEDICAS LTDA</t>
  </si>
  <si>
    <t>Serviços Médicos na especialidade de clínica médica, ortopedia e pediatria. </t>
  </si>
  <si>
    <t>https://imip-sistemas.org.br/sistemas/_scriptcase_producao_v9/file/doc/portal_transparencia/contratos_fornecedores/5842/38823495000121p.pdf</t>
  </si>
  <si>
    <t>13 - Serviço Gráficos, de Encadernação e de Emolduração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</si>
  <si>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</si>
  <si>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</si>
  <si>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</si>
  <si>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</si>
  <si>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14 - Serviços Judiciais e Cartoriais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</si>
  <si>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</si>
  <si>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</si>
  <si>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</si>
  <si>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</si>
  <si>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15 - Outras Despesas Gerais (Pessoa Juridica)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</si>
  <si>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</si>
  <si>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</si>
  <si>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</si>
  <si>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</si>
  <si>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16 - Médicos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</si>
  <si>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</si>
  <si>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</si>
  <si>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</si>
  <si>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</si>
  <si>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17 - Outros profissionais de saúde</t>
  </si>
  <si>
    <t>10.473.437/0001-04</t>
  </si>
  <si>
    <t>FOTO BELEZA ARTES COMERCIO LTDA</t>
  </si>
  <si>
    <t>Fornecimento de crachá em PVC cristal.</t>
  </si>
  <si>
    <t>https://imip-sistemas.org.br/sistemas/_scriptcase_producao_v9/file/doc/portal_transparencia/contratos_fornecedores/4749/10473437000104p.pdf</t>
  </si>
  <si>
    <t>18 - Laboratório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</si>
  <si>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</si>
  <si>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</si>
  <si>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</si>
  <si>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</si>
  <si>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19 - Alimentação/Dietas</t>
  </si>
  <si>
    <t>45.735.127/0001-97</t>
  </si>
  <si>
    <t>GLOBALMED ATIVIDADES MEDICAS LTDA</t>
  </si>
  <si>
    <t>Serviços médicos na especialidade de clinica médica, pediatria e ortopedia. </t>
  </si>
  <si>
    <t>https://imip-sistemas.org.br/sistemas/_scriptcase_producao_v9/file/doc/portal_transparencia/contratos_fornecedores/5649/45735127000197p.pdf</t>
  </si>
  <si>
    <t>20 - Locação de Ambulâncias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</si>
  <si>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</si>
  <si>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</si>
  <si>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</si>
  <si>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</si>
  <si>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21 - Outras Pessoas Jurídicas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</si>
  <si>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</si>
  <si>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</si>
  <si>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</si>
  <si>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</si>
  <si>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22 - Médicos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</si>
  <si>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</si>
  <si>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</si>
  <si>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</si>
  <si>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</si>
  <si>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23 - Outros profissionais de saúde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</si>
  <si>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</si>
  <si>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</si>
  <si>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</si>
  <si>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</si>
  <si>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24 - Pessoa Jurídica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</si>
  <si>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</si>
  <si>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</si>
  <si>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</si>
  <si>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</si>
  <si>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25 - Cooperativas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</si>
  <si>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</si>
  <si>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</si>
  <si>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</si>
  <si>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</si>
  <si>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26 - Lavanderia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</si>
  <si>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</si>
  <si>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</si>
  <si>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</si>
  <si>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</si>
  <si>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27 - Serviços de Cozinha e Copeira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</si>
  <si>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</si>
  <si>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</si>
  <si>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</si>
  <si>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</si>
  <si>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28 - Outros</t>
  </si>
  <si>
    <t>11.356.463/0001-07</t>
  </si>
  <si>
    <t>LIMPEX - SERVICO DE LIMPEZA DE RESERVATORIO LTDA</t>
  </si>
  <si>
    <t>Serviços de limpeza e higienização de reservatórios de água.</t>
  </si>
  <si>
    <t>https://imip-sistemas.org.br/sistemas/_scriptcase_producao_v9/file/doc/portal_transparencia/contratos_fornecedores/4754/11356463000107p.pdf</t>
  </si>
  <si>
    <t>29 - Coleta de Lixo Hospitalar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</si>
  <si>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</si>
  <si>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</si>
  <si>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</si>
  <si>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</si>
  <si>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30 - Manutenção/Aluguel/Uso de Sistemas ou Softwares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</si>
  <si>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</si>
  <si>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</si>
  <si>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</si>
  <si>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</si>
  <si>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31 - Vigilância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</si>
  <si>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</si>
  <si>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</si>
  <si>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</si>
  <si>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</si>
  <si>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32 - Consultorias e Treinamentos</t>
  </si>
  <si>
    <t>45.237.924/0001-44</t>
  </si>
  <si>
    <t>MEDCENTER ATIVIDADES MEDICAS LTDA</t>
  </si>
  <si>
    <t>Serviços Médicos na especialidade clinica médica, pediatria e ortopedia. </t>
  </si>
  <si>
    <t>https://imip-sistemas.org.br/sistemas/_scriptcase_producao_v9/file/doc/portal_transparencia/contratos_fornecedores/5810/45237924000144p.pdf</t>
  </si>
  <si>
    <t>33 - Serviços Técnicos Profissionais</t>
  </si>
  <si>
    <t>26.332.878/0001-18</t>
  </si>
  <si>
    <t>MEDICAL SERVICOS MEDICOS LTDA</t>
  </si>
  <si>
    <t>https://imip-sistemas.org.br/sistemas/_scriptcase_producao_v9/file/doc/portal_transparencia/contratos_fornecedores/5033/26332878000118p.pdf</t>
  </si>
  <si>
    <t>34 - Dedetização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</si>
  <si>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</si>
  <si>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</si>
  <si>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</si>
  <si>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35 - Limpeza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</si>
  <si>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</si>
  <si>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</si>
  <si>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</si>
  <si>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</si>
  <si>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36 - Outras Pessoas Jurídicas</t>
  </si>
  <si>
    <t>38.148.048/0001-14</t>
  </si>
  <si>
    <t>POINTMED ATIVIDADES MEDICAS LTDA</t>
  </si>
  <si>
    <t>Serviços Médicos na especialidade de Clínica Médica, pediatria e ortopedia. </t>
  </si>
  <si>
    <t>https://imip-sistemas.org.br/sistemas/_scriptcase_producao_v9/file/doc/portal_transparencia/contratos_fornecedores/5737/38148048000114p.pdf</t>
  </si>
  <si>
    <t>37 - Equipamentos Médico-Hospitalar</t>
  </si>
  <si>
    <t>42.005.056/0001-89</t>
  </si>
  <si>
    <t>PONTOMED ATIVIDADES MEDICAS LTDA</t>
  </si>
  <si>
    <t>Serviços Médicos na especialidade clinica médica, ortopedia e pediatria. </t>
  </si>
  <si>
    <t>https://imip-sistemas.org.br/sistemas/_scriptcase_producao_v9/file/doc/portal_transparencia/contratos_fornecedores/5815/42005056000189p.pdf</t>
  </si>
  <si>
    <t>38 - Equipamentos de Informática</t>
  </si>
  <si>
    <t>43.644.880/0001-41</t>
  </si>
  <si>
    <t>PORTALMED ATIVIDADES MEDICAS LTDA</t>
  </si>
  <si>
    <t>Serviços médicos na especialidade de clinica médica, ortopedia e Pediatria. </t>
  </si>
  <si>
    <t>https://imip-sistemas.org.br/sistemas/_scriptcase_producao_v9/file/doc/portal_transparencia/contratos_fornecedores/5716/05401067000151p.pdf</t>
  </si>
  <si>
    <t>39 - Engenharia Clínica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</si>
  <si>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</si>
  <si>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</si>
  <si>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</si>
  <si>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</si>
  <si>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40 - Outros</t>
  </si>
  <si>
    <t>39.571.322/0001-26</t>
  </si>
  <si>
    <t>PROGRAMAMED CONSULTAS MEDICAS LTDA</t>
  </si>
  <si>
    <t>Serviços Médicos na especialidade de clínica médica, ortopedia e Pediatria. </t>
  </si>
  <si>
    <t>https://imip-sistemas.org.br/sistemas/_scriptcase_producao_v9/file/doc/portal_transparencia/contratos_fornecedores/5840/39571322000126p.pdf</t>
  </si>
  <si>
    <t>41 - Reparo e Manutenção de Bens Imóveis</t>
  </si>
  <si>
    <t>40.407.276/0001-03</t>
  </si>
  <si>
    <t>PRONTOMED ATIVIDADES MEDICAS LTDA</t>
  </si>
  <si>
    <t>https://imip-sistemas.org.br/sistemas/_scriptcase_producao_v9/file/doc/portal_transparencia/contratos_fornecedores/5701/40407276000103p.pdf</t>
  </si>
  <si>
    <t>42 - Reparo e Manutenção de Veículos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</si>
  <si>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</si>
  <si>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</si>
  <si>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</si>
  <si>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</si>
  <si>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43 - Reparo e Manutenção de Bens Móveis de Outras Naturezas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</si>
  <si>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</si>
  <si>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</si>
  <si>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</si>
  <si>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</si>
  <si>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</si>
  <si>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</si>
  <si>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</si>
  <si>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</si>
  <si>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</si>
  <si>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</si>
  <si>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</si>
  <si>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</si>
  <si>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</si>
  <si>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</si>
  <si>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</si>
  <si>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</si>
  <si>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</si>
  <si>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</si>
  <si>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</si>
  <si>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</si>
  <si>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</si>
  <si>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</si>
  <si>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</si>
  <si>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</si>
  <si>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</si>
  <si>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</si>
  <si>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</si>
  <si>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</si>
  <si>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</si>
  <si>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</si>
  <si>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</si>
  <si>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</si>
  <si>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</si>
  <si>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</si>
  <si>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</si>
  <si>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</si>
  <si>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34.958.308/0001-66</t>
  </si>
  <si>
    <t>SEMEAR SERVICOS DE SAUDE LTDA</t>
  </si>
  <si>
    <t>Serviços médicos na especialidade clínica médica, pediatria e ortopedia.</t>
  </si>
  <si>
    <t>https://imip-sistemas.org.br/sistemas/_scriptcase_producao_v9/file/doc/portal_transparencia/contratos_fornecedores/4932/34958308000166p.pdf</t>
  </si>
  <si>
    <t>45.637.249/0001-40</t>
  </si>
  <si>
    <t>STARMED ATIVIDADES MEDICAS LTDA</t>
  </si>
  <si>
    <t>Serviços Médicos na especialidade clínica médica, pediatria e Ortopedia. </t>
  </si>
  <si>
    <t>https://imip-sistemas.org.br/sistemas/_scriptcase_producao_v9/file/doc/portal_transparencia/contratos_fornecedores/5843/45637249000140p.pdf</t>
  </si>
  <si>
    <t>41.066.484/0001-59</t>
  </si>
  <si>
    <t>SUPERMED ATIVIDADES MEDICAS LTDA</t>
  </si>
  <si>
    <t>Serviços médicos na especialidade de Clinica Médica, pediatria e Ortopedia. </t>
  </si>
  <si>
    <t>https://imip-sistemas.org.br/sistemas/_scriptcase_producao_v9/file/doc/portal_transparencia/contratos_fornecedores/5648/41066484000159p.pdf</t>
  </si>
  <si>
    <t>05.401.067/0001-51</t>
  </si>
  <si>
    <t>TEIKO SOLUCOES EM TECNOLOGIA DA INFORMACAO LTDA</t>
  </si>
  <si>
    <t>Serviço de Hospedagem em servidores virtuais. </t>
  </si>
  <si>
    <t>https://imip-sistemas.org.br/sistemas/_scriptcase_producao_v9/file/doc/portal_transparencia/contratos_fornecedores/5718/05401067000151p.pdf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</si>
  <si>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</si>
  <si>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</si>
  <si>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</si>
  <si>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</si>
  <si>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</si>
  <si>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</si>
  <si>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</si>
  <si>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</si>
  <si>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</si>
  <si>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</si>
  <si>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</si>
  <si>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</si>
  <si>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</si>
  <si>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</si>
  <si>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</si>
  <si>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</si>
  <si>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</si>
  <si>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</si>
  <si>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</si>
  <si>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</si>
  <si>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</si>
  <si>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</si>
  <si>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58.921.792/0001-17</t>
  </si>
  <si>
    <t>PLANISA PLANEJ E ORG DE INST DE SAUDE</t>
  </si>
  <si>
    <t>Serviços de Consultoria na Área de Saúde</t>
  </si>
  <si>
    <t>https://fgh-sistemas.org.br/sistemas/aplic/transp/grid_sub_tb_aditivos_fornecedor/grid_sub_tb_aditivos_fornecedor_doc.php?nmgp_parms=@SC_par@3719@SC_par@grid_sub_tb_aditivos_fornecedor@SC_par@8b721fa174f1358ab01c580d9202f9f3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</si>
  <si>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</si>
  <si>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</si>
  <si>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</si>
  <si>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https://imip-sistemas.org.br/sistemas/_scriptcase_producao_v9/file/doc/portal_transparencia/contratos_fornecedores/6327/09236362000150p.pdf</t>
  </si>
  <si>
    <t>05.097.661/0001-09</t>
  </si>
  <si>
    <t>CONTAGE CONSULTORIA EM TELECOMUNICACOES E MONITORAMENTO LTDA</t>
  </si>
  <si>
    <t>Locação de Rádios comunicadores.</t>
  </si>
  <si>
    <t>https://fgh-sistemas.org.br/sistemas/_scriptcase_producao_v9_fgh/file/doc/portal_transparencia/contratos_fornecedores/6638/05097661000109p.pdf</t>
  </si>
  <si>
    <t>45.384.884/0001-63</t>
  </si>
  <si>
    <t>WEBDOX DO BRASIL LTDA</t>
  </si>
  <si>
    <t>Soluções tecnológicas e gestão de instrumentos contratuais. </t>
  </si>
  <si>
    <t>https://fgh-sistemas.org.br/sistemas/_scriptcase_producao_v9_fgh/file/doc/portal_transparencia/contratos_fornecedores/6627/45384884000163p.pdf</t>
  </si>
  <si>
    <t>27.208.515/0001-38</t>
  </si>
  <si>
    <t>REDFOX SOLUCOES DIGITAIS LTDA</t>
  </si>
  <si>
    <t>Soluções tecnológicas para jornadas médicas.</t>
  </si>
  <si>
    <t>https://fgh-sistemas.org.br/sistemas/_scriptcase_producao_v9_fgh/file/doc/portal_transparencia/contratos_fornecedores/6690/27208515000138p.pdf</t>
  </si>
  <si>
    <t>51.137.196/0001-00</t>
  </si>
  <si>
    <t>ACA SERVICOS MEDICOS LTDA</t>
  </si>
  <si>
    <t>Serviços médicos na especialidade de clínica médica, pediatria e ortopedia. </t>
  </si>
  <si>
    <t>https://fgh-sistemas.org.br/sistemas/_scriptcase_producao_v9_fgh/file/doc/portal_transparencia/contratos_fornecedores/6439/51137196000100p.pdf</t>
  </si>
  <si>
    <t>https://fgh-sistemas.org.br/sistemas/_scriptcase_producao_v9_fgh/file/doc/portal_transparencia/contratos_fornecedores/5810/45237924000144p.pdf</t>
  </si>
  <si>
    <t>12.499.520/0001-70</t>
  </si>
  <si>
    <t>CLICKSIGN GESTAO DE DOCUMENTOS S/A</t>
  </si>
  <si>
    <t>Plataforma de assinatura digital.</t>
  </si>
  <si>
    <t>https://fgh-sistemas.org.br/sistemas/_scriptcase_producao_v9_fgh/file/doc/portal_transparencia/contratos_fornecedores/7141/12499520000170p.pdf</t>
  </si>
  <si>
    <t>37.406.845/0001-91</t>
  </si>
  <si>
    <t>HEROFILO SERVICOS MEDICOS LTDA</t>
  </si>
  <si>
    <t>Serviços Médicos nas especialidades Clinica Médica, Pediatria e Ortopedia.</t>
  </si>
  <si>
    <t>https://fgh-sistemas.org.br/sistemas/_scriptcase_producao_v9_fgh/file/doc/portal_transparencia/contratos_fornecedores/5244/37406845000191p.pdf</t>
  </si>
  <si>
    <t>46.199.773/0001-40</t>
  </si>
  <si>
    <t>CASADO &amp; FRAGOSO MED SERVIÇOS MEDICOS S/S LTDA</t>
  </si>
  <si>
    <t>https://fgh-sistemas.org.br/sistemas/_scriptcase_producao_v9_fgh/file/doc/portal_transparencia/contratos_fornecedores/6564/46199773000140p.pdf</t>
  </si>
  <si>
    <t>43.184.527/0001-26</t>
  </si>
  <si>
    <t>CONECTE-SE LTDA</t>
  </si>
  <si>
    <t>IntegraAao SOUL x LIS (Laboratory Information System)</t>
  </si>
  <si>
    <t>https://fgh-sistemas.org.br/sistemas/_scriptcase_producao_v9_fgh/file/doc/portal_transparencia/contratos_fornecedores/7097/43184527000126p.pdf</t>
  </si>
  <si>
    <t>05.620.302/0002-67</t>
  </si>
  <si>
    <t>GREEN PAPER FREE SOLUCOES SEM PAPEL LTDA</t>
  </si>
  <si>
    <t>Assinatura eletrA'nica do prontuA rio digital.</t>
  </si>
  <si>
    <t>https://fgh-sistemas.org.br/sistemas/_scriptcase_producao_v9_fgh/file/doc/portal_transparencia/contratos_fornecedores/7529/05620302000267p.pdf</t>
  </si>
  <si>
    <t>35.676.951/0001-60</t>
  </si>
  <si>
    <t>IMGL CONSULTORIA &amp; TREINAMENTO LTDA</t>
  </si>
  <si>
    <t>Assessoria no processo de Desenvolvimento e Lideranca</t>
  </si>
  <si>
    <t>https://fgh-sistemas.org.br/sistemas/_scriptcase_producao_v9_fgh/file/doc/portal_transparencia/contratos_fornecedores/8086/35676951000160p.pdf</t>
  </si>
  <si>
    <t>Locacao de Radios comunicadores.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</si>
</sst>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4/07%20-%20JULHO/13.2%20PCF%20em%20Excel.%20OFICIAL%20ATUALIZADA%20SE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G1" zoomScale="90" zoomScaleNormal="90" workbookViewId="0">
      <selection activeCell="L18" sqref="L18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44839</v>
      </c>
      <c r="G2" s="9">
        <v>45570</v>
      </c>
      <c r="H2" s="10">
        <v>1450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42125</v>
      </c>
      <c r="G3" s="9">
        <v>42490</v>
      </c>
      <c r="H3" s="12">
        <v>295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40179</v>
      </c>
      <c r="G4" s="9">
        <v>40544</v>
      </c>
      <c r="H4" s="14">
        <v>2606.36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42037</v>
      </c>
      <c r="G5" s="9">
        <v>42402</v>
      </c>
      <c r="H5" s="12">
        <v>5000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9039744000607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40322</v>
      </c>
      <c r="G6" s="9">
        <v>40687</v>
      </c>
      <c r="H6" s="12">
        <v>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9039744000607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42887</v>
      </c>
      <c r="G7" s="9">
        <v>43252</v>
      </c>
      <c r="H7" s="12">
        <v>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9039744000607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43355</v>
      </c>
      <c r="G8" s="9">
        <v>43720</v>
      </c>
      <c r="H8" s="12">
        <v>1500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9039744000607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44187</v>
      </c>
      <c r="G9" s="9">
        <v>44552</v>
      </c>
      <c r="H9" s="12">
        <v>362.69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9039744000607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44896</v>
      </c>
      <c r="G10" s="9">
        <v>45261</v>
      </c>
      <c r="H10" s="12">
        <v>4747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9039744000607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44652</v>
      </c>
      <c r="G11" s="9">
        <v>45017</v>
      </c>
      <c r="H11" s="12">
        <v>660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(OCULTAR)'!$Q$3:$S$136,3,0),"")</f>
        <v>9039744000607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41795</v>
      </c>
      <c r="G12" s="9">
        <v>42160</v>
      </c>
      <c r="H12" s="12">
        <v>130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(OCULTAR)'!$Q$3:$S$136,3,0),"")</f>
        <v>9039744000607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41699</v>
      </c>
      <c r="G13" s="9">
        <v>42064</v>
      </c>
      <c r="H13" s="12">
        <v>4103.8599999999997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(OCULTAR)'!$Q$3:$S$136,3,0),"")</f>
        <v>9039744000607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44683</v>
      </c>
      <c r="G14" s="9">
        <v>45048</v>
      </c>
      <c r="H14" s="12">
        <v>255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(OCULTAR)'!$Q$3:$S$136,3,0),"")</f>
        <v>9039744000607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44707</v>
      </c>
      <c r="G15" s="9">
        <v>45072</v>
      </c>
      <c r="H15" s="12">
        <v>1834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(OCULTAR)'!$Q$3:$S$136,3,0),"")</f>
        <v>9039744000607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45005</v>
      </c>
      <c r="G16" s="9">
        <v>45371</v>
      </c>
      <c r="H16" s="12">
        <v>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(OCULTAR)'!$Q$3:$S$136,3,0),"")</f>
        <v>9039744000607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40298</v>
      </c>
      <c r="G17" s="9">
        <v>40663</v>
      </c>
      <c r="H17" s="12">
        <v>9000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(OCULTAR)'!$Q$3:$S$136,3,0),"")</f>
        <v>9039744000607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44470</v>
      </c>
      <c r="G18" s="9">
        <v>44835</v>
      </c>
      <c r="H18" s="12">
        <v>1360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(OCULTAR)'!$Q$3:$S$136,3,0),"")</f>
        <v>9039744000607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43467</v>
      </c>
      <c r="G19" s="9">
        <v>43832</v>
      </c>
      <c r="H19" s="12">
        <v>22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(OCULTAR)'!$Q$3:$S$136,3,0),"")</f>
        <v>9039744000607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43983</v>
      </c>
      <c r="G20" s="9">
        <v>44348</v>
      </c>
      <c r="H20" s="12">
        <v>2312.1999999999998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(OCULTAR)'!$Q$3:$S$136,3,0),"")</f>
        <v>9039744000607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44687</v>
      </c>
      <c r="G21" s="9">
        <v>45418</v>
      </c>
      <c r="H21" s="12">
        <v>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(OCULTAR)'!$Q$3:$S$136,3,0),"")</f>
        <v>9039744000607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44564</v>
      </c>
      <c r="G22" s="9">
        <v>41642</v>
      </c>
      <c r="H22" s="12">
        <v>700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(OCULTAR)'!$Q$3:$S$136,3,0),"")</f>
        <v>9039744000607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44944</v>
      </c>
      <c r="G23" s="9">
        <v>45309</v>
      </c>
      <c r="H23" s="12">
        <v>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(OCULTAR)'!$Q$3:$S$136,3,0),"")</f>
        <v>9039744000607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41514</v>
      </c>
      <c r="G24" s="9">
        <v>41879</v>
      </c>
      <c r="H24" s="12">
        <v>65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(OCULTAR)'!$Q$3:$S$136,3,0),"")</f>
        <v>9039744000607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44550</v>
      </c>
      <c r="G25" s="9">
        <v>44915</v>
      </c>
      <c r="H25" s="12">
        <v>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(OCULTAR)'!$Q$3:$S$136,3,0),"")</f>
        <v>9039744000607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40969</v>
      </c>
      <c r="G26" s="9">
        <v>41334</v>
      </c>
      <c r="H26" s="12">
        <v>23957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(OCULTAR)'!$Q$3:$S$136,3,0),"")</f>
        <v>9039744000607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44692</v>
      </c>
      <c r="G27" s="9">
        <v>45057</v>
      </c>
      <c r="H27" s="12">
        <v>0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(OCULTAR)'!$Q$3:$S$136,3,0),"")</f>
        <v>9039744000607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40695</v>
      </c>
      <c r="G28" s="9">
        <v>41061</v>
      </c>
      <c r="H28" s="12">
        <v>250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(OCULTAR)'!$Q$3:$S$136,3,0),"")</f>
        <v>9039744000607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43641</v>
      </c>
      <c r="G29" s="9">
        <v>44007</v>
      </c>
      <c r="H29" s="12">
        <v>600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(OCULTAR)'!$Q$3:$S$136,3,0),"")</f>
        <v>9039744000607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43279</v>
      </c>
      <c r="G30" s="9">
        <v>43644</v>
      </c>
      <c r="H30" s="12">
        <v>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(OCULTAR)'!$Q$3:$S$136,3,0),"")</f>
        <v>9039744000607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44361</v>
      </c>
      <c r="G31" s="9">
        <v>44726</v>
      </c>
      <c r="H31" s="12">
        <v>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(OCULTAR)'!$Q$3:$S$136,3,0),"")</f>
        <v>9039744000607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44699</v>
      </c>
      <c r="G32" s="9">
        <v>45430</v>
      </c>
      <c r="H32" s="12">
        <v>0</v>
      </c>
      <c r="I32" s="11" t="s">
        <v>162</v>
      </c>
      <c r="V32" s="15" t="s">
        <v>163</v>
      </c>
    </row>
    <row r="33" spans="1:22" s="13" customFormat="1" ht="20.25" customHeight="1" x14ac:dyDescent="0.2">
      <c r="A33" s="4">
        <f>IFERROR(VLOOKUP(B33,'[1]DADOS (OCULTAR)'!$Q$3:$S$136,3,0),"")</f>
        <v>9039744000607</v>
      </c>
      <c r="B33" s="5" t="s">
        <v>9</v>
      </c>
      <c r="C33" s="6" t="s">
        <v>164</v>
      </c>
      <c r="D33" s="7" t="s">
        <v>165</v>
      </c>
      <c r="E33" s="8" t="s">
        <v>166</v>
      </c>
      <c r="F33" s="9">
        <v>41153</v>
      </c>
      <c r="G33" s="9">
        <v>41518</v>
      </c>
      <c r="H33" s="12">
        <v>450</v>
      </c>
      <c r="I33" s="11" t="s">
        <v>167</v>
      </c>
      <c r="V33" s="15" t="s">
        <v>168</v>
      </c>
    </row>
    <row r="34" spans="1:22" s="13" customFormat="1" ht="20.25" customHeight="1" x14ac:dyDescent="0.2">
      <c r="A34" s="4">
        <f>IFERROR(VLOOKUP(B34,'[1]DADOS (OCULTAR)'!$Q$3:$S$136,3,0),"")</f>
        <v>9039744000607</v>
      </c>
      <c r="B34" s="5" t="s">
        <v>9</v>
      </c>
      <c r="C34" s="6" t="s">
        <v>169</v>
      </c>
      <c r="D34" s="7" t="s">
        <v>170</v>
      </c>
      <c r="E34" s="8" t="s">
        <v>171</v>
      </c>
      <c r="F34" s="9">
        <v>44669</v>
      </c>
      <c r="G34" s="9">
        <v>44669</v>
      </c>
      <c r="H34" s="12">
        <v>4100</v>
      </c>
      <c r="I34" s="11" t="s">
        <v>172</v>
      </c>
      <c r="V34" s="15" t="s">
        <v>173</v>
      </c>
    </row>
    <row r="35" spans="1:22" s="13" customFormat="1" ht="20.25" customHeight="1" x14ac:dyDescent="0.2">
      <c r="A35" s="4">
        <f>IFERROR(VLOOKUP(B35,'[1]DADOS (OCULTAR)'!$Q$3:$S$136,3,0),"")</f>
        <v>9039744000607</v>
      </c>
      <c r="B35" s="5" t="s">
        <v>9</v>
      </c>
      <c r="C35" s="6" t="s">
        <v>174</v>
      </c>
      <c r="D35" s="7" t="s">
        <v>175</v>
      </c>
      <c r="E35" s="8" t="s">
        <v>176</v>
      </c>
      <c r="F35" s="9">
        <v>43192</v>
      </c>
      <c r="G35" s="9">
        <v>43557</v>
      </c>
      <c r="H35" s="12">
        <v>340.54</v>
      </c>
      <c r="I35" s="11" t="s">
        <v>177</v>
      </c>
      <c r="V35" s="15" t="s">
        <v>178</v>
      </c>
    </row>
    <row r="36" spans="1:22" s="13" customFormat="1" ht="20.25" customHeight="1" x14ac:dyDescent="0.2">
      <c r="A36" s="4">
        <f>IFERROR(VLOOKUP(B36,'[1]DADOS (OCULTAR)'!$Q$3:$S$136,3,0),"")</f>
        <v>9039744000607</v>
      </c>
      <c r="B36" s="5" t="s">
        <v>9</v>
      </c>
      <c r="C36" s="6" t="s">
        <v>179</v>
      </c>
      <c r="D36" s="7" t="s">
        <v>180</v>
      </c>
      <c r="E36" s="8" t="s">
        <v>181</v>
      </c>
      <c r="F36" s="9">
        <v>45002</v>
      </c>
      <c r="G36" s="9">
        <v>45368</v>
      </c>
      <c r="H36" s="12">
        <v>0</v>
      </c>
      <c r="I36" s="11" t="s">
        <v>182</v>
      </c>
      <c r="V36" s="15" t="s">
        <v>183</v>
      </c>
    </row>
    <row r="37" spans="1:22" s="13" customFormat="1" ht="20.25" customHeight="1" x14ac:dyDescent="0.2">
      <c r="A37" s="4">
        <f>IFERROR(VLOOKUP(B37,'[1]DADOS (OCULTAR)'!$Q$3:$S$136,3,0),"")</f>
        <v>9039744000607</v>
      </c>
      <c r="B37" s="5" t="s">
        <v>9</v>
      </c>
      <c r="C37" s="6" t="s">
        <v>184</v>
      </c>
      <c r="D37" s="7" t="s">
        <v>185</v>
      </c>
      <c r="E37" s="8" t="s">
        <v>126</v>
      </c>
      <c r="F37" s="9">
        <v>44581</v>
      </c>
      <c r="G37" s="9">
        <v>45311</v>
      </c>
      <c r="H37" s="12">
        <v>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(OCULTAR)'!$Q$3:$S$136,3,0),"")</f>
        <v>9039744000607</v>
      </c>
      <c r="B38" s="5" t="s">
        <v>9</v>
      </c>
      <c r="C38" s="6" t="s">
        <v>188</v>
      </c>
      <c r="D38" s="7" t="s">
        <v>189</v>
      </c>
      <c r="E38" s="8" t="s">
        <v>126</v>
      </c>
      <c r="F38" s="9">
        <v>44732</v>
      </c>
      <c r="G38" s="9">
        <v>45097</v>
      </c>
      <c r="H38" s="12">
        <v>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(OCULTAR)'!$Q$3:$S$136,3,0),"")</f>
        <v>9039744000607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40817</v>
      </c>
      <c r="G39" s="9">
        <v>41183</v>
      </c>
      <c r="H39" s="12">
        <v>1675.87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(OCULTAR)'!$Q$3:$S$136,3,0),"")</f>
        <v>9039744000607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44945</v>
      </c>
      <c r="G40" s="9">
        <v>45310</v>
      </c>
      <c r="H40" s="12">
        <v>0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(OCULTAR)'!$Q$3:$S$136,3,0),"")</f>
        <v>9039744000607</v>
      </c>
      <c r="B41" s="5" t="s">
        <v>9</v>
      </c>
      <c r="C41" s="6" t="s">
        <v>202</v>
      </c>
      <c r="D41" s="7" t="s">
        <v>203</v>
      </c>
      <c r="E41" s="8" t="s">
        <v>204</v>
      </c>
      <c r="F41" s="9">
        <v>45001</v>
      </c>
      <c r="G41" s="9">
        <v>45367</v>
      </c>
      <c r="H41" s="12">
        <v>0</v>
      </c>
      <c r="I41" s="11" t="s">
        <v>205</v>
      </c>
      <c r="V41" s="15" t="s">
        <v>206</v>
      </c>
    </row>
    <row r="42" spans="1:22" s="13" customFormat="1" ht="20.25" customHeight="1" x14ac:dyDescent="0.2">
      <c r="A42" s="4">
        <f>IFERROR(VLOOKUP(B42,'[1]DADOS (OCULTAR)'!$Q$3:$S$136,3,0),"")</f>
        <v>9039744000607</v>
      </c>
      <c r="B42" s="5" t="s">
        <v>9</v>
      </c>
      <c r="C42" s="6" t="s">
        <v>207</v>
      </c>
      <c r="D42" s="7" t="s">
        <v>208</v>
      </c>
      <c r="E42" s="8" t="s">
        <v>209</v>
      </c>
      <c r="F42" s="9">
        <v>44939</v>
      </c>
      <c r="G42" s="9">
        <v>45304</v>
      </c>
      <c r="H42" s="12">
        <v>0</v>
      </c>
      <c r="I42" s="11" t="s">
        <v>210</v>
      </c>
      <c r="V42" s="15" t="s">
        <v>211</v>
      </c>
    </row>
    <row r="43" spans="1:22" s="13" customFormat="1" ht="20.25" customHeight="1" x14ac:dyDescent="0.2">
      <c r="A43" s="4">
        <f>IFERROR(VLOOKUP(B43,'[1]DADOS (OCULTAR)'!$Q$3:$S$136,3,0),"")</f>
        <v>9039744000607</v>
      </c>
      <c r="B43" s="5" t="s">
        <v>9</v>
      </c>
      <c r="C43" s="6" t="s">
        <v>212</v>
      </c>
      <c r="D43" s="7" t="s">
        <v>213</v>
      </c>
      <c r="E43" s="8" t="s">
        <v>214</v>
      </c>
      <c r="F43" s="9">
        <v>44475</v>
      </c>
      <c r="G43" s="9">
        <v>44840</v>
      </c>
      <c r="H43" s="12">
        <v>0</v>
      </c>
      <c r="I43" s="11" t="s">
        <v>215</v>
      </c>
      <c r="V43" s="15" t="s">
        <v>216</v>
      </c>
    </row>
    <row r="44" spans="1:22" s="13" customFormat="1" ht="20.25" customHeight="1" x14ac:dyDescent="0.2">
      <c r="A44" s="4">
        <f>IFERROR(VLOOKUP(B44,'[1]DADOS (OCULTAR)'!$Q$3:$S$136,3,0),"")</f>
        <v>9039744000607</v>
      </c>
      <c r="B44" s="5" t="s">
        <v>9</v>
      </c>
      <c r="C44" s="6" t="s">
        <v>217</v>
      </c>
      <c r="D44" s="7" t="s">
        <v>218</v>
      </c>
      <c r="E44" s="8" t="s">
        <v>219</v>
      </c>
      <c r="F44" s="9">
        <v>45001</v>
      </c>
      <c r="G44" s="9">
        <v>45367</v>
      </c>
      <c r="H44" s="12">
        <v>0</v>
      </c>
      <c r="I44" s="11" t="s">
        <v>220</v>
      </c>
      <c r="V44" s="15" t="s">
        <v>221</v>
      </c>
    </row>
    <row r="45" spans="1:22" s="13" customFormat="1" ht="20.25" customHeight="1" x14ac:dyDescent="0.2">
      <c r="A45" s="4">
        <f>IFERROR(VLOOKUP(B45,'[1]DADOS (OCULTAR)'!$Q$3:$S$136,3,0),"")</f>
        <v>9039744000607</v>
      </c>
      <c r="B45" s="5" t="s">
        <v>9</v>
      </c>
      <c r="C45" s="6" t="s">
        <v>222</v>
      </c>
      <c r="D45" s="7" t="s">
        <v>223</v>
      </c>
      <c r="E45" s="8" t="s">
        <v>209</v>
      </c>
      <c r="F45" s="9">
        <v>44964</v>
      </c>
      <c r="G45" s="9">
        <v>45329</v>
      </c>
      <c r="H45" s="12">
        <v>0</v>
      </c>
      <c r="I45" s="11" t="s">
        <v>224</v>
      </c>
      <c r="V45" s="15" t="s">
        <v>225</v>
      </c>
    </row>
    <row r="46" spans="1:22" s="13" customFormat="1" ht="20.25" customHeight="1" x14ac:dyDescent="0.2">
      <c r="A46" s="4">
        <f>IFERROR(VLOOKUP(B46,'[1]DADOS (OCULTAR)'!$Q$3:$S$136,3,0),"")</f>
        <v>9039744000607</v>
      </c>
      <c r="B46" s="5" t="s">
        <v>9</v>
      </c>
      <c r="C46" s="6" t="s">
        <v>226</v>
      </c>
      <c r="D46" s="7" t="s">
        <v>227</v>
      </c>
      <c r="E46" s="8" t="s">
        <v>228</v>
      </c>
      <c r="F46" s="9">
        <v>43630</v>
      </c>
      <c r="G46" s="9">
        <v>43996</v>
      </c>
      <c r="H46" s="12">
        <v>178</v>
      </c>
      <c r="I46" s="11" t="s">
        <v>229</v>
      </c>
      <c r="V46" s="15" t="s">
        <v>230</v>
      </c>
    </row>
    <row r="47" spans="1:22" ht="20.25" customHeight="1" x14ac:dyDescent="0.2">
      <c r="A47" s="4">
        <f>IFERROR(VLOOKUP(B47,'[1]DADOS (OCULTAR)'!$Q$3:$S$136,3,0),"")</f>
        <v>9039744000607</v>
      </c>
      <c r="B47" s="5" t="s">
        <v>9</v>
      </c>
      <c r="C47" s="6" t="s">
        <v>231</v>
      </c>
      <c r="D47" s="7" t="s">
        <v>232</v>
      </c>
      <c r="E47" s="8" t="s">
        <v>233</v>
      </c>
      <c r="F47" s="9">
        <v>43753</v>
      </c>
      <c r="G47" s="9">
        <v>44119</v>
      </c>
      <c r="H47" s="12">
        <v>13.1</v>
      </c>
      <c r="I47" s="11" t="s">
        <v>234</v>
      </c>
    </row>
    <row r="48" spans="1:22" ht="20.25" customHeight="1" x14ac:dyDescent="0.2">
      <c r="A48" s="4">
        <f>IFERROR(VLOOKUP(B48,'[1]DADOS (OCULTAR)'!$Q$3:$S$136,3,0),"")</f>
        <v>9039744000607</v>
      </c>
      <c r="B48" s="5" t="s">
        <v>9</v>
      </c>
      <c r="C48" s="6" t="s">
        <v>235</v>
      </c>
      <c r="D48" s="7" t="s">
        <v>236</v>
      </c>
      <c r="E48" s="8" t="s">
        <v>237</v>
      </c>
      <c r="F48" s="9">
        <v>41913</v>
      </c>
      <c r="G48" s="9">
        <v>42278</v>
      </c>
      <c r="H48" s="12">
        <v>0</v>
      </c>
      <c r="I48" s="11" t="s">
        <v>238</v>
      </c>
    </row>
    <row r="49" spans="1:9" ht="20.25" customHeight="1" x14ac:dyDescent="0.2">
      <c r="A49" s="4">
        <f>IFERROR(VLOOKUP(B49,'[1]DADOS (OCULTAR)'!$Q$3:$S$136,3,0),"")</f>
        <v>9039744000607</v>
      </c>
      <c r="B49" s="5" t="s">
        <v>9</v>
      </c>
      <c r="C49" s="6" t="s">
        <v>239</v>
      </c>
      <c r="D49" s="7" t="s">
        <v>240</v>
      </c>
      <c r="E49" s="8" t="s">
        <v>241</v>
      </c>
      <c r="F49" s="9">
        <v>43649</v>
      </c>
      <c r="G49" s="9">
        <v>44015</v>
      </c>
      <c r="H49" s="12">
        <v>0</v>
      </c>
      <c r="I49" s="11" t="s">
        <v>242</v>
      </c>
    </row>
    <row r="50" spans="1:9" ht="20.25" customHeight="1" x14ac:dyDescent="0.2">
      <c r="A50" s="4">
        <f>IFERROR(VLOOKUP(B50,'[1]DADOS (OCULTAR)'!$Q$3:$S$136,3,0),"")</f>
        <v>9039744000607</v>
      </c>
      <c r="B50" s="5" t="s">
        <v>9</v>
      </c>
      <c r="C50" s="6" t="s">
        <v>243</v>
      </c>
      <c r="D50" s="7" t="s">
        <v>244</v>
      </c>
      <c r="E50" s="8" t="s">
        <v>245</v>
      </c>
      <c r="F50" s="9">
        <v>43310</v>
      </c>
      <c r="G50" s="9">
        <v>43675</v>
      </c>
      <c r="H50" s="12">
        <v>0</v>
      </c>
      <c r="I50" s="11" t="s">
        <v>246</v>
      </c>
    </row>
    <row r="51" spans="1:9" ht="20.25" customHeight="1" x14ac:dyDescent="0.2">
      <c r="A51" s="4">
        <f>IFERROR(VLOOKUP(B51,'[1]DADOS (OCULTAR)'!$Q$3:$S$136,3,0),"")</f>
        <v>9039744000607</v>
      </c>
      <c r="B51" s="5" t="s">
        <v>9</v>
      </c>
      <c r="C51" s="6" t="s">
        <v>247</v>
      </c>
      <c r="D51" s="7" t="s">
        <v>248</v>
      </c>
      <c r="E51" s="8" t="s">
        <v>249</v>
      </c>
      <c r="F51" s="9">
        <v>43808</v>
      </c>
      <c r="G51" s="9">
        <v>44174</v>
      </c>
      <c r="H51" s="12">
        <v>0</v>
      </c>
      <c r="I51" s="11" t="s">
        <v>250</v>
      </c>
    </row>
    <row r="52" spans="1:9" ht="20.25" customHeight="1" x14ac:dyDescent="0.2">
      <c r="A52" s="4">
        <f>IFERROR(VLOOKUP(B52,'[1]DADOS (OCULTAR)'!$Q$3:$S$136,3,0),"")</f>
        <v>9039744000607</v>
      </c>
      <c r="B52" s="5" t="s">
        <v>9</v>
      </c>
      <c r="C52" s="6" t="s">
        <v>251</v>
      </c>
      <c r="D52" s="7" t="s">
        <v>252</v>
      </c>
      <c r="E52" s="8" t="s">
        <v>253</v>
      </c>
      <c r="F52" s="9">
        <v>44619</v>
      </c>
      <c r="G52" s="9">
        <v>44984</v>
      </c>
      <c r="H52" s="12">
        <v>0</v>
      </c>
      <c r="I52" s="11" t="s">
        <v>254</v>
      </c>
    </row>
    <row r="53" spans="1:9" ht="20.25" customHeight="1" x14ac:dyDescent="0.2">
      <c r="A53" s="4">
        <f>IFERROR(VLOOKUP(B53,'[1]DADOS (OCULTAR)'!$Q$3:$S$136,3,0),"")</f>
        <v>9039744000607</v>
      </c>
      <c r="B53" s="5" t="s">
        <v>9</v>
      </c>
      <c r="C53" s="6" t="s">
        <v>255</v>
      </c>
      <c r="D53" s="7" t="s">
        <v>256</v>
      </c>
      <c r="E53" s="8" t="s">
        <v>257</v>
      </c>
      <c r="F53" s="9">
        <v>42436</v>
      </c>
      <c r="G53" s="9">
        <v>42801</v>
      </c>
      <c r="H53" s="12">
        <v>2300</v>
      </c>
      <c r="I53" s="11" t="s">
        <v>258</v>
      </c>
    </row>
    <row r="54" spans="1:9" ht="20.25" customHeight="1" x14ac:dyDescent="0.2">
      <c r="A54" s="4">
        <f>IFERROR(VLOOKUP(B54,'[1]DADOS (OCULTAR)'!$Q$3:$S$136,3,0),"")</f>
        <v>9039744000607</v>
      </c>
      <c r="B54" s="5" t="s">
        <v>9</v>
      </c>
      <c r="C54" s="6" t="s">
        <v>259</v>
      </c>
      <c r="D54" s="7" t="s">
        <v>260</v>
      </c>
      <c r="E54" s="8" t="s">
        <v>261</v>
      </c>
      <c r="F54" s="9">
        <v>42186</v>
      </c>
      <c r="G54" s="9">
        <v>42552</v>
      </c>
      <c r="H54" s="12">
        <v>1500</v>
      </c>
      <c r="I54" s="11" t="s">
        <v>262</v>
      </c>
    </row>
    <row r="55" spans="1:9" ht="20.25" customHeight="1" x14ac:dyDescent="0.2">
      <c r="A55" s="4">
        <f>IFERROR(VLOOKUP(B55,'[1]DADOS (OCULTAR)'!$Q$3:$S$136,3,0),"")</f>
        <v>9039744000607</v>
      </c>
      <c r="B55" s="5" t="s">
        <v>9</v>
      </c>
      <c r="C55" s="6" t="s">
        <v>263</v>
      </c>
      <c r="D55" s="7" t="s">
        <v>264</v>
      </c>
      <c r="E55" s="8" t="s">
        <v>265</v>
      </c>
      <c r="F55" s="9">
        <v>43565</v>
      </c>
      <c r="G55" s="9">
        <v>43931</v>
      </c>
      <c r="H55" s="12">
        <v>950</v>
      </c>
      <c r="I55" s="11" t="s">
        <v>266</v>
      </c>
    </row>
    <row r="56" spans="1:9" ht="20.25" customHeight="1" x14ac:dyDescent="0.2">
      <c r="A56" s="4">
        <f>IFERROR(VLOOKUP(B56,'[1]DADOS (OCULTAR)'!$Q$3:$S$136,3,0),"")</f>
        <v>9039744000607</v>
      </c>
      <c r="B56" s="5" t="s">
        <v>9</v>
      </c>
      <c r="C56" s="6" t="s">
        <v>267</v>
      </c>
      <c r="D56" s="7" t="s">
        <v>268</v>
      </c>
      <c r="E56" s="8" t="s">
        <v>269</v>
      </c>
      <c r="F56" s="9">
        <v>44756</v>
      </c>
      <c r="G56" s="9">
        <v>45121</v>
      </c>
      <c r="H56" s="12">
        <v>0</v>
      </c>
      <c r="I56" s="11" t="s">
        <v>270</v>
      </c>
    </row>
    <row r="57" spans="1:9" ht="20.25" customHeight="1" x14ac:dyDescent="0.2">
      <c r="A57" s="4">
        <f>IFERROR(VLOOKUP(B57,'[1]DADOS (OCULTAR)'!$Q$3:$S$136,3,0),"")</f>
        <v>9039744000607</v>
      </c>
      <c r="B57" s="5" t="s">
        <v>9</v>
      </c>
      <c r="C57" s="6" t="s">
        <v>271</v>
      </c>
      <c r="D57" s="7" t="s">
        <v>272</v>
      </c>
      <c r="E57" s="8" t="s">
        <v>273</v>
      </c>
      <c r="F57" s="9">
        <v>45001</v>
      </c>
      <c r="G57" s="9">
        <v>45367</v>
      </c>
      <c r="H57" s="12">
        <v>0</v>
      </c>
      <c r="I57" s="11" t="s">
        <v>274</v>
      </c>
    </row>
    <row r="58" spans="1:9" ht="20.25" customHeight="1" x14ac:dyDescent="0.2">
      <c r="A58" s="4">
        <f>IFERROR(VLOOKUP(B58,'[1]DADOS (OCULTAR)'!$Q$3:$S$136,3,0),"")</f>
        <v>9039744000607</v>
      </c>
      <c r="B58" s="5" t="s">
        <v>9</v>
      </c>
      <c r="C58" s="6" t="s">
        <v>275</v>
      </c>
      <c r="D58" s="7" t="s">
        <v>276</v>
      </c>
      <c r="E58" s="8" t="s">
        <v>277</v>
      </c>
      <c r="F58" s="9">
        <v>44945</v>
      </c>
      <c r="G58" s="9">
        <v>45307</v>
      </c>
      <c r="H58" s="12">
        <v>0</v>
      </c>
      <c r="I58" s="11" t="s">
        <v>278</v>
      </c>
    </row>
    <row r="59" spans="1:9" ht="20.25" customHeight="1" x14ac:dyDescent="0.2">
      <c r="A59" s="4">
        <f>IFERROR(VLOOKUP(B59,'[1]DADOS (OCULTAR)'!$Q$3:$S$136,3,0),"")</f>
        <v>9039744000607</v>
      </c>
      <c r="B59" s="5" t="s">
        <v>9</v>
      </c>
      <c r="C59" s="6" t="s">
        <v>279</v>
      </c>
      <c r="D59" s="7" t="s">
        <v>280</v>
      </c>
      <c r="E59" s="8" t="s">
        <v>281</v>
      </c>
      <c r="F59" s="9">
        <v>44916</v>
      </c>
      <c r="G59" s="9">
        <v>45281</v>
      </c>
      <c r="H59" s="12">
        <v>3315</v>
      </c>
      <c r="I59" s="11" t="s">
        <v>282</v>
      </c>
    </row>
    <row r="60" spans="1:9" ht="20.25" customHeight="1" x14ac:dyDescent="0.2">
      <c r="A60" s="4">
        <f>IFERROR(VLOOKUP(B60,'[1]DADOS (OCULTAR)'!$Q$3:$S$136,3,0),"")</f>
        <v>9039744000607</v>
      </c>
      <c r="B60" s="5" t="s">
        <v>9</v>
      </c>
      <c r="C60" s="6" t="s">
        <v>283</v>
      </c>
      <c r="D60" s="7" t="s">
        <v>284</v>
      </c>
      <c r="E60" s="8" t="s">
        <v>285</v>
      </c>
      <c r="F60" s="9">
        <v>44819</v>
      </c>
      <c r="G60" s="9">
        <v>45184</v>
      </c>
      <c r="H60" s="12">
        <v>4100</v>
      </c>
      <c r="I60" s="11" t="s">
        <v>286</v>
      </c>
    </row>
    <row r="61" spans="1:9" ht="20.25" customHeight="1" x14ac:dyDescent="0.2">
      <c r="A61" s="4">
        <f>IFERROR(VLOOKUP(B61,'[1]DADOS (OCULTAR)'!$Q$3:$S$136,3,0),"")</f>
        <v>9039744000607</v>
      </c>
      <c r="B61" s="5" t="s">
        <v>9</v>
      </c>
      <c r="C61" s="6" t="s">
        <v>287</v>
      </c>
      <c r="D61" s="7" t="s">
        <v>288</v>
      </c>
      <c r="E61" s="8" t="s">
        <v>289</v>
      </c>
      <c r="F61" s="9">
        <v>43551</v>
      </c>
      <c r="G61" s="9">
        <v>43917</v>
      </c>
      <c r="H61" s="12">
        <v>781.2</v>
      </c>
      <c r="I61" s="11" t="s">
        <v>290</v>
      </c>
    </row>
    <row r="62" spans="1:9" ht="20.25" customHeight="1" x14ac:dyDescent="0.2">
      <c r="A62" s="4">
        <f>IFERROR(VLOOKUP(B62,'[1]DADOS (OCULTAR)'!$Q$3:$S$136,3,0),"")</f>
        <v>9039744000607</v>
      </c>
      <c r="B62" s="5" t="s">
        <v>9</v>
      </c>
      <c r="C62" s="6" t="s">
        <v>287</v>
      </c>
      <c r="D62" s="7" t="s">
        <v>288</v>
      </c>
      <c r="E62" s="8" t="s">
        <v>289</v>
      </c>
      <c r="F62" s="9">
        <v>44256</v>
      </c>
      <c r="G62" s="9">
        <v>44621</v>
      </c>
      <c r="H62" s="12">
        <v>477.02</v>
      </c>
      <c r="I62" s="11" t="s">
        <v>291</v>
      </c>
    </row>
    <row r="63" spans="1:9" ht="20.25" customHeight="1" x14ac:dyDescent="0.2">
      <c r="A63" s="4">
        <f>IFERROR(VLOOKUP(B63,'[1]DADOS (OCULTAR)'!$Q$3:$S$136,3,0),"")</f>
        <v>9039744000607</v>
      </c>
      <c r="B63" s="5" t="s">
        <v>9</v>
      </c>
      <c r="C63" s="6" t="s">
        <v>287</v>
      </c>
      <c r="D63" s="7" t="s">
        <v>288</v>
      </c>
      <c r="E63" s="8" t="s">
        <v>289</v>
      </c>
      <c r="F63" s="9">
        <v>43892</v>
      </c>
      <c r="G63" s="9">
        <v>44257</v>
      </c>
      <c r="H63" s="12">
        <v>281.95999999999998</v>
      </c>
      <c r="I63" s="11" t="s">
        <v>292</v>
      </c>
    </row>
    <row r="64" spans="1:9" ht="20.25" customHeight="1" x14ac:dyDescent="0.2">
      <c r="A64" s="4">
        <f>IFERROR(VLOOKUP(B64,'[1]DADOS (OCULTAR)'!$Q$3:$S$136,3,0),"")</f>
        <v>9039744000607</v>
      </c>
      <c r="B64" s="5" t="s">
        <v>9</v>
      </c>
      <c r="C64" s="6" t="s">
        <v>293</v>
      </c>
      <c r="D64" s="7" t="s">
        <v>294</v>
      </c>
      <c r="E64" s="8" t="s">
        <v>295</v>
      </c>
      <c r="F64" s="9">
        <v>43252</v>
      </c>
      <c r="G64" s="9">
        <v>43617</v>
      </c>
      <c r="H64" s="12">
        <v>450</v>
      </c>
      <c r="I64" s="11" t="s">
        <v>296</v>
      </c>
    </row>
    <row r="65" spans="1:9" ht="20.25" customHeight="1" x14ac:dyDescent="0.2">
      <c r="A65" s="4">
        <f>IFERROR(VLOOKUP(B65,'[1]DADOS (OCULTAR)'!$Q$3:$S$136,3,0),"")</f>
        <v>9039744000607</v>
      </c>
      <c r="B65" s="5" t="s">
        <v>9</v>
      </c>
      <c r="C65" s="6" t="s">
        <v>297</v>
      </c>
      <c r="D65" s="7" t="s">
        <v>298</v>
      </c>
      <c r="E65" s="8" t="s">
        <v>299</v>
      </c>
      <c r="F65" s="9">
        <v>40821</v>
      </c>
      <c r="G65" s="9">
        <v>41218</v>
      </c>
      <c r="H65" s="12">
        <v>4525.66</v>
      </c>
      <c r="I65" s="11" t="s">
        <v>300</v>
      </c>
    </row>
    <row r="66" spans="1:9" ht="20.25" customHeight="1" x14ac:dyDescent="0.2">
      <c r="A66" s="4">
        <f>IFERROR(VLOOKUP(B66,'[1]DADOS (OCULTAR)'!$Q$3:$S$136,3,0),"")</f>
        <v>9039744000607</v>
      </c>
      <c r="B66" s="5" t="s">
        <v>9</v>
      </c>
      <c r="C66" s="6" t="s">
        <v>301</v>
      </c>
      <c r="D66" s="7" t="s">
        <v>302</v>
      </c>
      <c r="E66" s="8" t="s">
        <v>303</v>
      </c>
      <c r="F66" s="9">
        <v>44824</v>
      </c>
      <c r="G66" s="9">
        <v>45189</v>
      </c>
      <c r="H66" s="12">
        <v>0</v>
      </c>
      <c r="I66" s="11" t="s">
        <v>304</v>
      </c>
    </row>
    <row r="67" spans="1:9" ht="20.25" customHeight="1" x14ac:dyDescent="0.2">
      <c r="A67" s="4">
        <f>IFERROR(VLOOKUP(B67,'[1]DADOS (OCULTAR)'!$Q$3:$S$136,3,0),"")</f>
        <v>9039744000607</v>
      </c>
      <c r="B67" s="5" t="s">
        <v>9</v>
      </c>
      <c r="C67" s="6" t="s">
        <v>305</v>
      </c>
      <c r="D67" s="7" t="s">
        <v>306</v>
      </c>
      <c r="E67" s="8" t="s">
        <v>307</v>
      </c>
      <c r="F67" s="9">
        <v>45063</v>
      </c>
      <c r="G67" s="9">
        <v>45429</v>
      </c>
      <c r="H67" s="12">
        <v>3890</v>
      </c>
      <c r="I67" s="11" t="s">
        <v>308</v>
      </c>
    </row>
    <row r="68" spans="1:9" ht="20.25" customHeight="1" x14ac:dyDescent="0.2">
      <c r="A68" s="4">
        <f>IFERROR(VLOOKUP(B68,'[1]DADOS (OCULTAR)'!$Q$3:$S$136,3,0),"")</f>
        <v>9039744000607</v>
      </c>
      <c r="B68" s="5" t="s">
        <v>9</v>
      </c>
      <c r="C68" s="6" t="s">
        <v>309</v>
      </c>
      <c r="D68" s="7" t="s">
        <v>310</v>
      </c>
      <c r="E68" s="8" t="s">
        <v>311</v>
      </c>
      <c r="F68" s="9">
        <v>45098</v>
      </c>
      <c r="G68" s="9">
        <v>45465</v>
      </c>
      <c r="H68" s="12">
        <v>76</v>
      </c>
      <c r="I68" s="11" t="s">
        <v>312</v>
      </c>
    </row>
    <row r="69" spans="1:9" ht="20.25" customHeight="1" x14ac:dyDescent="0.2">
      <c r="A69" s="4">
        <f>IFERROR(VLOOKUP(B69,'[1]DADOS (OCULTAR)'!$Q$3:$S$136,3,0),"")</f>
        <v>9039744000607</v>
      </c>
      <c r="B69" s="5" t="s">
        <v>9</v>
      </c>
      <c r="C69" s="6" t="s">
        <v>313</v>
      </c>
      <c r="D69" s="7" t="s">
        <v>314</v>
      </c>
      <c r="E69" s="8" t="s">
        <v>315</v>
      </c>
      <c r="F69" s="9">
        <v>45159</v>
      </c>
      <c r="G69" s="9">
        <v>45525</v>
      </c>
      <c r="H69" s="12">
        <v>275</v>
      </c>
      <c r="I69" s="11" t="s">
        <v>316</v>
      </c>
    </row>
    <row r="70" spans="1:9" ht="20.25" customHeight="1" x14ac:dyDescent="0.2">
      <c r="A70" s="4">
        <f>IFERROR(VLOOKUP(B70,'[1]DADOS (OCULTAR)'!$Q$3:$S$136,3,0),"")</f>
        <v>9039744000607</v>
      </c>
      <c r="B70" s="5" t="s">
        <v>9</v>
      </c>
      <c r="C70" s="6" t="s">
        <v>317</v>
      </c>
      <c r="D70" s="7" t="s">
        <v>318</v>
      </c>
      <c r="E70" s="8" t="s">
        <v>319</v>
      </c>
      <c r="F70" s="9">
        <v>45137</v>
      </c>
      <c r="G70" s="9">
        <v>45503</v>
      </c>
      <c r="H70" s="12">
        <v>960</v>
      </c>
      <c r="I70" s="11" t="s">
        <v>320</v>
      </c>
    </row>
    <row r="71" spans="1:9" ht="20.25" customHeight="1" x14ac:dyDescent="0.2">
      <c r="A71" s="4">
        <f>IFERROR(VLOOKUP(B71,'[1]DADOS (OCULTAR)'!$Q$3:$S$136,3,0),"")</f>
        <v>9039744000607</v>
      </c>
      <c r="B71" s="5" t="s">
        <v>9</v>
      </c>
      <c r="C71" s="6" t="s">
        <v>321</v>
      </c>
      <c r="D71" s="7" t="s">
        <v>322</v>
      </c>
      <c r="E71" s="8" t="s">
        <v>323</v>
      </c>
      <c r="F71" s="9">
        <v>45174</v>
      </c>
      <c r="G71" s="9">
        <v>45540</v>
      </c>
      <c r="H71" s="12">
        <v>469.66</v>
      </c>
      <c r="I71" s="11" t="s">
        <v>324</v>
      </c>
    </row>
    <row r="72" spans="1:9" ht="20.25" customHeight="1" x14ac:dyDescent="0.2">
      <c r="A72" s="4">
        <f>IFERROR(VLOOKUP(B72,'[1]DADOS (OCULTAR)'!$Q$3:$S$136,3,0),"")</f>
        <v>9039744000607</v>
      </c>
      <c r="B72" s="5" t="s">
        <v>9</v>
      </c>
      <c r="C72" s="6" t="s">
        <v>325</v>
      </c>
      <c r="D72" s="7" t="s">
        <v>326</v>
      </c>
      <c r="E72" s="8" t="s">
        <v>327</v>
      </c>
      <c r="F72" s="9">
        <v>45111</v>
      </c>
      <c r="G72" s="9">
        <v>45477</v>
      </c>
      <c r="H72" s="12">
        <v>0</v>
      </c>
      <c r="I72" s="11" t="s">
        <v>328</v>
      </c>
    </row>
    <row r="73" spans="1:9" ht="20.25" customHeight="1" x14ac:dyDescent="0.2">
      <c r="A73" s="4">
        <f>IFERROR(VLOOKUP(B73,'[1]DADOS (OCULTAR)'!$Q$3:$S$136,3,0),"")</f>
        <v>9039744000607</v>
      </c>
      <c r="B73" s="5" t="s">
        <v>9</v>
      </c>
      <c r="C73" s="6" t="s">
        <v>179</v>
      </c>
      <c r="D73" s="7" t="s">
        <v>180</v>
      </c>
      <c r="E73" s="8" t="s">
        <v>181</v>
      </c>
      <c r="F73" s="9">
        <v>45002</v>
      </c>
      <c r="G73" s="9">
        <v>45368</v>
      </c>
      <c r="H73" s="12">
        <v>0</v>
      </c>
      <c r="I73" s="11" t="s">
        <v>329</v>
      </c>
    </row>
    <row r="74" spans="1:9" ht="20.25" customHeight="1" x14ac:dyDescent="0.2">
      <c r="A74" s="4">
        <f>IFERROR(VLOOKUP(B74,'[1]DADOS (OCULTAR)'!$Q$3:$S$136,3,0),"")</f>
        <v>9039744000607</v>
      </c>
      <c r="B74" s="5" t="s">
        <v>9</v>
      </c>
      <c r="C74" s="6" t="s">
        <v>330</v>
      </c>
      <c r="D74" s="7" t="s">
        <v>331</v>
      </c>
      <c r="E74" s="8" t="s">
        <v>332</v>
      </c>
      <c r="F74" s="9">
        <v>45134</v>
      </c>
      <c r="G74" s="9">
        <v>45500</v>
      </c>
      <c r="H74" s="12">
        <v>94.47</v>
      </c>
      <c r="I74" s="11" t="s">
        <v>333</v>
      </c>
    </row>
    <row r="75" spans="1:9" ht="20.25" customHeight="1" x14ac:dyDescent="0.2">
      <c r="A75" s="4">
        <f>IFERROR(VLOOKUP(B75,'[1]DADOS (OCULTAR)'!$Q$3:$S$136,3,0),"")</f>
        <v>9039744000607</v>
      </c>
      <c r="B75" s="5" t="s">
        <v>9</v>
      </c>
      <c r="C75" s="6" t="s">
        <v>334</v>
      </c>
      <c r="D75" s="7" t="s">
        <v>335</v>
      </c>
      <c r="E75" s="8" t="s">
        <v>336</v>
      </c>
      <c r="F75" s="9">
        <v>45204</v>
      </c>
      <c r="G75" s="9">
        <v>45570</v>
      </c>
      <c r="H75" s="12">
        <v>0</v>
      </c>
      <c r="I75" s="11" t="s">
        <v>337</v>
      </c>
    </row>
    <row r="76" spans="1:9" ht="20.25" customHeight="1" x14ac:dyDescent="0.2">
      <c r="A76" s="4">
        <f>IFERROR(VLOOKUP(B76,'[1]DADOS (OCULTAR)'!$Q$3:$S$136,3,0),"")</f>
        <v>9039744000607</v>
      </c>
      <c r="B76" s="5" t="s">
        <v>9</v>
      </c>
      <c r="C76" s="6" t="s">
        <v>338</v>
      </c>
      <c r="D76" s="7" t="s">
        <v>339</v>
      </c>
      <c r="E76" s="8" t="s">
        <v>116</v>
      </c>
      <c r="F76" s="9">
        <v>45118</v>
      </c>
      <c r="G76" s="9">
        <v>45484</v>
      </c>
      <c r="H76" s="12">
        <v>0</v>
      </c>
      <c r="I76" s="11" t="s">
        <v>340</v>
      </c>
    </row>
    <row r="77" spans="1:9" ht="20.25" customHeight="1" x14ac:dyDescent="0.2">
      <c r="A77" s="4">
        <f>IFERROR(VLOOKUP(B77,'[1]DADOS (OCULTAR)'!$Q$3:$S$136,3,0),"")</f>
        <v>9039744000607</v>
      </c>
      <c r="B77" s="5" t="s">
        <v>9</v>
      </c>
      <c r="C77" s="6" t="s">
        <v>341</v>
      </c>
      <c r="D77" s="7" t="s">
        <v>342</v>
      </c>
      <c r="E77" s="8" t="s">
        <v>343</v>
      </c>
      <c r="F77" s="9">
        <v>45240</v>
      </c>
      <c r="G77" s="9">
        <v>45606</v>
      </c>
      <c r="H77" s="12">
        <v>1146.69</v>
      </c>
      <c r="I77" s="11" t="s">
        <v>344</v>
      </c>
    </row>
    <row r="78" spans="1:9" ht="20.25" customHeight="1" x14ac:dyDescent="0.2">
      <c r="A78" s="4">
        <f>IFERROR(VLOOKUP(B78,'[1]DADOS (OCULTAR)'!$Q$3:$S$136,3,0),"")</f>
        <v>9039744000607</v>
      </c>
      <c r="B78" s="5" t="s">
        <v>9</v>
      </c>
      <c r="C78" s="6" t="s">
        <v>345</v>
      </c>
      <c r="D78" s="7" t="s">
        <v>346</v>
      </c>
      <c r="E78" s="8" t="s">
        <v>347</v>
      </c>
      <c r="F78" s="9">
        <v>45253</v>
      </c>
      <c r="G78" s="9">
        <v>45619</v>
      </c>
      <c r="H78" s="12">
        <v>2000</v>
      </c>
      <c r="I78" s="11" t="s">
        <v>348</v>
      </c>
    </row>
    <row r="79" spans="1:9" ht="20.25" customHeight="1" x14ac:dyDescent="0.2">
      <c r="A79" s="4">
        <f>IFERROR(VLOOKUP(B79,'[1]DADOS (OCULTAR)'!$Q$3:$S$136,3,0),"")</f>
        <v>9039744000607</v>
      </c>
      <c r="B79" s="5" t="s">
        <v>9</v>
      </c>
      <c r="C79" s="6" t="s">
        <v>349</v>
      </c>
      <c r="D79" s="7" t="s">
        <v>350</v>
      </c>
      <c r="E79" s="8" t="s">
        <v>351</v>
      </c>
      <c r="F79" s="9">
        <v>45365</v>
      </c>
      <c r="G79" s="9">
        <v>45730</v>
      </c>
      <c r="H79" s="12">
        <v>503.84</v>
      </c>
      <c r="I79" s="11" t="s">
        <v>352</v>
      </c>
    </row>
    <row r="80" spans="1:9" ht="20.25" customHeight="1" x14ac:dyDescent="0.2">
      <c r="A80" s="4">
        <f>IFERROR(VLOOKUP(B80,'[1]DADOS (OCULTAR)'!$Q$3:$S$136,3,0),"")</f>
        <v>9039744000607</v>
      </c>
      <c r="B80" s="5" t="s">
        <v>9</v>
      </c>
      <c r="C80" s="6" t="s">
        <v>313</v>
      </c>
      <c r="D80" s="7" t="s">
        <v>314</v>
      </c>
      <c r="E80" s="8" t="s">
        <v>353</v>
      </c>
      <c r="F80" s="9">
        <v>45159</v>
      </c>
      <c r="G80" s="9">
        <v>45525</v>
      </c>
      <c r="H80" s="12">
        <v>275</v>
      </c>
      <c r="I80" s="11" t="s">
        <v>316</v>
      </c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7"/>
    </row>
    <row r="90" spans="1:9" ht="20.25" customHeight="1" x14ac:dyDescent="0.2">
      <c r="A90" s="4" t="str">
        <f>IFERROR(VLOOKUP(B90,'[1]DADOS (OCULTAR)'!$Q$3:$S$136,3,0),"")</f>
        <v/>
      </c>
      <c r="B90" s="5"/>
      <c r="C90" s="18"/>
      <c r="D90" s="19"/>
      <c r="E90" s="20"/>
      <c r="F90" s="21"/>
      <c r="G90" s="21"/>
      <c r="H90" s="2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23"/>
      <c r="D91" s="23"/>
      <c r="E91" s="23"/>
      <c r="F91" s="24"/>
      <c r="G91" s="24"/>
      <c r="H91" s="25"/>
      <c r="I91" s="26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Karine Albertino dos Santos Luna</dc:creator>
  <cp:lastModifiedBy>Ana Karine Albertino dos Santos Luna</cp:lastModifiedBy>
  <dcterms:created xsi:type="dcterms:W3CDTF">2024-08-23T16:27:24Z</dcterms:created>
  <dcterms:modified xsi:type="dcterms:W3CDTF">2024-08-23T16:27:43Z</dcterms:modified>
</cp:coreProperties>
</file>