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CAO DE CONTAS\2024\07 JULHO\01 HMV\TCE\"/>
    </mc:Choice>
  </mc:AlternateContent>
  <xr:revisionPtr revIDLastSave="0" documentId="8_{09EBF8EF-4CBD-41AF-AB10-DD6638146044}" xr6:coauthVersionLast="47" xr6:coauthVersionMax="47" xr10:uidLastSave="{00000000-0000-0000-0000-000000000000}"/>
  <bookViews>
    <workbookView xWindow="20370" yWindow="-120" windowWidth="15600" windowHeight="11160" xr2:uid="{BC2DF249-FA9A-4E64-BE99-88D48F7EE78C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<sst xmlns="http://schemas.openxmlformats.org/spreadsheetml/2006/main" count="34" uniqueCount="19">
  <si>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</si>
  <si>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</si>
  <si>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</si>
  <si>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</si>
  <si>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</si>
  <si>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</si>
  <si>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</si>
  <si>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</t>
  </si>
  <si>
    <t>RENDIMENTO DE APLICAÇÃO</t>
  </si>
  <si>
    <t>Santander C.C. 13.065287-8</t>
  </si>
  <si>
    <t>Santander ContaMax C.C. 13.065287-8</t>
  </si>
  <si>
    <t>Santander C.C. 13.054628-8</t>
  </si>
  <si>
    <t>Santander ContaMax C.C. 13.054628-8</t>
  </si>
  <si>
    <t>Santander ContaMax C.C. 13.003757-2</t>
  </si>
  <si>
    <t>Santander Fundo 1 C.C. 13.003757-2</t>
  </si>
  <si>
    <t>ALEXANDER LUIS DA ROCHA</t>
  </si>
  <si>
    <t>ALUGUEL DA LANCHONETE HMV</t>
  </si>
  <si>
    <t>Santander ContaMax C.C. 13.004831-4</t>
  </si>
  <si>
    <t>Santander C.C. 13.004831-4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</si>
</sst>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CAO%20DE%20CONTAS\2024\07%20JULHO\01%20HMV\13.2%20PCF%20EM%20EXCEL.xlsx" TargetMode="External"/><Relationship Id="rId1" Type="http://schemas.openxmlformats.org/officeDocument/2006/relationships/externalLinkPath" Target="/PRESTACAO%20DE%20CONTAS/2024/07%20JULHO/01%20HMV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1A513-0EF7-4F99-AC06-6018D0C5A4FD}">
  <sheetPr>
    <tabColor indexed="13"/>
  </sheetPr>
  <dimension ref="A1:H991"/>
  <sheetViews>
    <sheetView showGridLines="0" tabSelected="1" zoomScale="90" zoomScaleNormal="90" workbookViewId="0">
      <selection activeCell="B12" sqref="B1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45504</v>
      </c>
      <c r="G2" s="7">
        <v>15617.04</v>
      </c>
    </row>
    <row r="3" spans="1:8" ht="22.5" customHeight="1" x14ac:dyDescent="0.2">
      <c r="A3" s="2">
        <f>IFERROR(VLOOKUP(B3,'[1]DADOS (OCULTAR)'!$Q$3:$S$136,3,0),"")</f>
        <v>10583920000800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45504</v>
      </c>
      <c r="G3" s="7">
        <v>204.37</v>
      </c>
    </row>
    <row r="4" spans="1:8" ht="22.5" customHeight="1" x14ac:dyDescent="0.2">
      <c r="A4" s="2">
        <f>IFERROR(VLOOKUP(B4,'[1]DADOS (OCULTAR)'!$Q$3:$S$136,3,0),"")</f>
        <v>10583920000800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45504</v>
      </c>
      <c r="G4" s="7">
        <v>0</v>
      </c>
    </row>
    <row r="5" spans="1:8" ht="22.5" customHeight="1" x14ac:dyDescent="0.2">
      <c r="A5" s="2">
        <f>IFERROR(VLOOKUP(B5,'[1]DADOS (OCULTAR)'!$Q$3:$S$136,3,0),"")</f>
        <v>10583920000800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45504</v>
      </c>
      <c r="G5" s="7">
        <v>0.25</v>
      </c>
    </row>
    <row r="6" spans="1:8" ht="22.5" customHeight="1" x14ac:dyDescent="0.2">
      <c r="A6" s="2">
        <f>IFERROR(VLOOKUP(B6,'[1]DADOS (OCULTAR)'!$Q$3:$S$136,3,0),"")</f>
        <v>10583920000800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45504</v>
      </c>
      <c r="G6" s="7">
        <v>3.73</v>
      </c>
    </row>
    <row r="7" spans="1:8" ht="22.5" customHeight="1" x14ac:dyDescent="0.2">
      <c r="A7" s="2">
        <f>IFERROR(VLOOKUP(B7,'[1]DADOS (OCULTAR)'!$Q$3:$S$136,3,0),"")</f>
        <v>10583920000800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45504</v>
      </c>
      <c r="G7" s="7">
        <v>15864.83</v>
      </c>
    </row>
    <row r="8" spans="1:8" ht="22.5" customHeight="1" x14ac:dyDescent="0.2">
      <c r="A8" s="2">
        <f>IFERROR(VLOOKUP(B8,'[1]DADOS (OCULTAR)'!$Q$3:$S$136,3,0),"")</f>
        <v>10583920000800</v>
      </c>
      <c r="B8" s="3" t="s">
        <v>7</v>
      </c>
      <c r="C8" s="4">
        <v>3375776411</v>
      </c>
      <c r="D8" s="5" t="s">
        <v>15</v>
      </c>
      <c r="E8" s="5" t="s">
        <v>16</v>
      </c>
      <c r="F8" s="6">
        <v>45488</v>
      </c>
      <c r="G8" s="7">
        <v>1000</v>
      </c>
    </row>
    <row r="9" spans="1:8" ht="22.5" customHeight="1" x14ac:dyDescent="0.2">
      <c r="A9" s="2">
        <f>IFERROR(VLOOKUP(B9,'[1]DADOS (OCULTAR)'!$Q$3:$S$136,3,0),"")</f>
        <v>10583920000800</v>
      </c>
      <c r="B9" s="3" t="s">
        <v>7</v>
      </c>
      <c r="C9" s="4">
        <v>90400888000142</v>
      </c>
      <c r="D9" s="5" t="s">
        <v>8</v>
      </c>
      <c r="E9" s="5" t="s">
        <v>17</v>
      </c>
      <c r="F9" s="6">
        <v>45504</v>
      </c>
      <c r="G9" s="7">
        <v>64.73</v>
      </c>
    </row>
    <row r="10" spans="1:8" ht="22.5" customHeight="1" x14ac:dyDescent="0.2">
      <c r="A10" s="2">
        <f>IFERROR(VLOOKUP(B10,'[1]DADOS (OCULTAR)'!$Q$3:$S$136,3,0),"")</f>
        <v>10583920000800</v>
      </c>
      <c r="B10" s="3" t="s">
        <v>7</v>
      </c>
      <c r="C10" s="4">
        <v>90400888000142</v>
      </c>
      <c r="D10" s="5" t="s">
        <v>8</v>
      </c>
      <c r="E10" s="5" t="s">
        <v>18</v>
      </c>
      <c r="F10" s="6">
        <v>45504</v>
      </c>
      <c r="G10" s="7">
        <v>21600.9</v>
      </c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238BC359-CE87-48A0-A4C2-B1EE0A18FE9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2024-08-26T17:14:26Z</dcterms:created>
  <dcterms:modified xsi:type="dcterms:W3CDTF">2024-08-26T17:14:52Z</dcterms:modified>
</cp:coreProperties>
</file>