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7 - 2024\SES\"/>
    </mc:Choice>
  </mc:AlternateContent>
  <xr:revisionPtr revIDLastSave="0" documentId="8_{6542870C-BBFA-42A5-9092-B823C7DF8CCC}" xr6:coauthVersionLast="47" xr6:coauthVersionMax="47" xr10:uidLastSave="{00000000-0000-0000-0000-000000000000}"/>
  <bookViews>
    <workbookView xWindow="-120" yWindow="-120" windowWidth="20730" windowHeight="11160" xr2:uid="{C660B021-830F-4561-8FA8-73E20ED8B4A4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R4982" i="1"/>
  <c r="Q4982" i="1"/>
  <c r="S4982" i="1" s="1"/>
  <c r="P4982" i="1"/>
  <c r="O4982" i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Y4979" i="1"/>
  <c r="Z4979" i="1" s="1"/>
  <c r="X4979" i="1"/>
  <c r="W4979" i="1"/>
  <c r="U4979" i="1"/>
  <c r="V4979" i="1" s="1"/>
  <c r="T4979" i="1"/>
  <c r="R4979" i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P4978" i="1"/>
  <c r="O4978" i="1"/>
  <c r="N4978" i="1"/>
  <c r="M4978" i="1"/>
  <c r="L4978" i="1"/>
  <c r="K4978" i="1"/>
  <c r="J4978" i="1"/>
  <c r="I4978" i="1"/>
  <c r="AB4978" i="1" s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O4977" i="1"/>
  <c r="P4977" i="1" s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S4976" i="1" s="1"/>
  <c r="Q4976" i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R4974" i="1"/>
  <c r="Q4974" i="1"/>
  <c r="S4974" i="1" s="1"/>
  <c r="P4974" i="1"/>
  <c r="O4974" i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S4972" i="1"/>
  <c r="R4972" i="1"/>
  <c r="Q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Z4971" i="1" s="1"/>
  <c r="X4971" i="1"/>
  <c r="W4971" i="1"/>
  <c r="U4971" i="1"/>
  <c r="V4971" i="1" s="1"/>
  <c r="T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O4969" i="1"/>
  <c r="P4969" i="1" s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S4968" i="1" s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Z4967" i="1"/>
  <c r="Y4967" i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R4966" i="1"/>
  <c r="Q4966" i="1"/>
  <c r="S4966" i="1" s="1"/>
  <c r="P4966" i="1"/>
  <c r="O4966" i="1"/>
  <c r="N4966" i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P4965" i="1"/>
  <c r="O4965" i="1"/>
  <c r="N4965" i="1"/>
  <c r="L4965" i="1"/>
  <c r="K4965" i="1"/>
  <c r="M4965" i="1" s="1"/>
  <c r="AB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S4964" i="1" s="1"/>
  <c r="Q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R4962" i="1"/>
  <c r="Q4962" i="1"/>
  <c r="S4962" i="1" s="1"/>
  <c r="P4962" i="1"/>
  <c r="O4962" i="1"/>
  <c r="N4962" i="1"/>
  <c r="L4962" i="1"/>
  <c r="M4962" i="1" s="1"/>
  <c r="K4962" i="1"/>
  <c r="J4962" i="1"/>
  <c r="I4962" i="1"/>
  <c r="H4962" i="1"/>
  <c r="G4962" i="1"/>
  <c r="F4962" i="1"/>
  <c r="E4962" i="1"/>
  <c r="D4962" i="1"/>
  <c r="B4962" i="1"/>
  <c r="A4962" i="1" s="1"/>
  <c r="AB4961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Z4959" i="1"/>
  <c r="Y4959" i="1"/>
  <c r="X4959" i="1"/>
  <c r="W4959" i="1"/>
  <c r="V4959" i="1"/>
  <c r="U4959" i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R4958" i="1"/>
  <c r="Q4958" i="1"/>
  <c r="S4958" i="1" s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 s="1"/>
  <c r="AB4957" i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R4955" i="1"/>
  <c r="Q4955" i="1"/>
  <c r="S4955" i="1" s="1"/>
  <c r="O4955" i="1"/>
  <c r="N4955" i="1"/>
  <c r="P4955" i="1" s="1"/>
  <c r="M4955" i="1"/>
  <c r="L4955" i="1"/>
  <c r="K4955" i="1"/>
  <c r="J4955" i="1"/>
  <c r="I4955" i="1"/>
  <c r="H4955" i="1"/>
  <c r="AB4955" i="1" s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P4954" i="1" s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B4953" i="1"/>
  <c r="AA4953" i="1"/>
  <c r="Y4953" i="1"/>
  <c r="X4953" i="1"/>
  <c r="Z4953" i="1" s="1"/>
  <c r="W4953" i="1"/>
  <c r="U4953" i="1"/>
  <c r="T4953" i="1"/>
  <c r="V4953" i="1" s="1"/>
  <c r="R4953" i="1"/>
  <c r="S4953" i="1" s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S4952" i="1"/>
  <c r="R4952" i="1"/>
  <c r="Q4952" i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R4951" i="1"/>
  <c r="Q4951" i="1"/>
  <c r="O4951" i="1"/>
  <c r="N4951" i="1"/>
  <c r="P4951" i="1" s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R4950" i="1"/>
  <c r="Q4950" i="1"/>
  <c r="S4950" i="1" s="1"/>
  <c r="O4950" i="1"/>
  <c r="P4950" i="1" s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R4948" i="1"/>
  <c r="Q4948" i="1"/>
  <c r="S4948" i="1" s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S4945" i="1" s="1"/>
  <c r="Q4945" i="1"/>
  <c r="P4945" i="1"/>
  <c r="O4945" i="1"/>
  <c r="N4945" i="1"/>
  <c r="L4945" i="1"/>
  <c r="K4945" i="1"/>
  <c r="M4945" i="1" s="1"/>
  <c r="J4945" i="1"/>
  <c r="AB4945" i="1" s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S4944" i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Q4943" i="1"/>
  <c r="O4943" i="1"/>
  <c r="N4943" i="1"/>
  <c r="P4943" i="1" s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R4942" i="1"/>
  <c r="Q4942" i="1"/>
  <c r="S4942" i="1" s="1"/>
  <c r="O4942" i="1"/>
  <c r="P4942" i="1" s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AB4939" i="1" s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S4937" i="1" s="1"/>
  <c r="Q4937" i="1"/>
  <c r="P4937" i="1"/>
  <c r="O4937" i="1"/>
  <c r="N4937" i="1"/>
  <c r="L4937" i="1"/>
  <c r="K4937" i="1"/>
  <c r="M4937" i="1" s="1"/>
  <c r="J4937" i="1"/>
  <c r="AB4937" i="1" s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S4936" i="1"/>
  <c r="R4936" i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Q4935" i="1"/>
  <c r="O4935" i="1"/>
  <c r="N4935" i="1"/>
  <c r="P4935" i="1" s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R4934" i="1"/>
  <c r="Q4934" i="1"/>
  <c r="S4934" i="1" s="1"/>
  <c r="O4934" i="1"/>
  <c r="P4934" i="1" s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P4933" i="1" s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AB4929" i="1" s="1"/>
  <c r="W4929" i="1"/>
  <c r="U4929" i="1"/>
  <c r="T4929" i="1"/>
  <c r="V4929" i="1" s="1"/>
  <c r="R4929" i="1"/>
  <c r="S4929" i="1" s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R4928" i="1"/>
  <c r="S4928" i="1" s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R4927" i="1"/>
  <c r="Q4927" i="1"/>
  <c r="P4927" i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P4925" i="1" s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R4924" i="1"/>
  <c r="Q4924" i="1"/>
  <c r="S4924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P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S4922" i="1"/>
  <c r="R4922" i="1"/>
  <c r="Q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Z4921" i="1" s="1"/>
  <c r="X4921" i="1"/>
  <c r="W4921" i="1"/>
  <c r="U4921" i="1"/>
  <c r="V4921" i="1" s="1"/>
  <c r="T4921" i="1"/>
  <c r="R4921" i="1"/>
  <c r="Q4921" i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V4920" i="1" s="1"/>
  <c r="R4920" i="1"/>
  <c r="Q4920" i="1"/>
  <c r="S4920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S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V4917" i="1"/>
  <c r="U4917" i="1"/>
  <c r="T4917" i="1"/>
  <c r="R4917" i="1"/>
  <c r="Q4917" i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R4916" i="1"/>
  <c r="Q4916" i="1"/>
  <c r="S4916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P4915" i="1"/>
  <c r="O4915" i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Z4913" i="1" s="1"/>
  <c r="X4913" i="1"/>
  <c r="W4913" i="1"/>
  <c r="U4913" i="1"/>
  <c r="V4913" i="1" s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V4912" i="1" s="1"/>
  <c r="R4912" i="1"/>
  <c r="Q4912" i="1"/>
  <c r="S4912" i="1" s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S4910" i="1"/>
  <c r="R4910" i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V4909" i="1"/>
  <c r="U4909" i="1"/>
  <c r="T4909" i="1"/>
  <c r="R4909" i="1"/>
  <c r="Q4909" i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Q4908" i="1"/>
  <c r="S4908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P4907" i="1"/>
  <c r="O4907" i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AB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V4901" i="1"/>
  <c r="U4901" i="1"/>
  <c r="T4901" i="1"/>
  <c r="R4901" i="1"/>
  <c r="Q4901" i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R4900" i="1"/>
  <c r="Q4900" i="1"/>
  <c r="S4900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Z4897" i="1" s="1"/>
  <c r="X4897" i="1"/>
  <c r="W4897" i="1"/>
  <c r="U4897" i="1"/>
  <c r="V4897" i="1" s="1"/>
  <c r="T4897" i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V4896" i="1" s="1"/>
  <c r="R4896" i="1"/>
  <c r="Q4896" i="1"/>
  <c r="S4896" i="1" s="1"/>
  <c r="P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O4895" i="1"/>
  <c r="P4895" i="1" s="1"/>
  <c r="AB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V4893" i="1"/>
  <c r="U4893" i="1"/>
  <c r="T4893" i="1"/>
  <c r="R4893" i="1"/>
  <c r="Q4893" i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R4892" i="1"/>
  <c r="Q4892" i="1"/>
  <c r="S4892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P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W4888" i="1"/>
  <c r="U4888" i="1"/>
  <c r="T4888" i="1"/>
  <c r="V4888" i="1" s="1"/>
  <c r="R4888" i="1"/>
  <c r="Q4888" i="1"/>
  <c r="S4888" i="1" s="1"/>
  <c r="P4888" i="1"/>
  <c r="O4888" i="1"/>
  <c r="N4888" i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AB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V4885" i="1"/>
  <c r="U4885" i="1"/>
  <c r="T4885" i="1"/>
  <c r="R4885" i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R4884" i="1"/>
  <c r="Q4884" i="1"/>
  <c r="S4884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P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Z4881" i="1" s="1"/>
  <c r="X4881" i="1"/>
  <c r="W4881" i="1"/>
  <c r="U4881" i="1"/>
  <c r="V4881" i="1" s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S4878" i="1"/>
  <c r="R4878" i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V4877" i="1"/>
  <c r="U4877" i="1"/>
  <c r="T4877" i="1"/>
  <c r="R4877" i="1"/>
  <c r="Q4877" i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R4876" i="1"/>
  <c r="Q4876" i="1"/>
  <c r="S4876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P4875" i="1"/>
  <c r="O4875" i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AB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V4869" i="1"/>
  <c r="U4869" i="1"/>
  <c r="T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R4868" i="1"/>
  <c r="Q4868" i="1"/>
  <c r="S4868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P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AB4863" i="1" s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Z4861" i="1"/>
  <c r="Y4861" i="1"/>
  <c r="X4861" i="1"/>
  <c r="W4861" i="1"/>
  <c r="V4861" i="1"/>
  <c r="U4861" i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O4855" i="1"/>
  <c r="P4855" i="1" s="1"/>
  <c r="AB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V4853" i="1"/>
  <c r="U4853" i="1"/>
  <c r="T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V4852" i="1"/>
  <c r="U4852" i="1"/>
  <c r="T4852" i="1"/>
  <c r="S4852" i="1"/>
  <c r="R4852" i="1"/>
  <c r="Q4852" i="1"/>
  <c r="O4852" i="1"/>
  <c r="N4852" i="1"/>
  <c r="P4852" i="1" s="1"/>
  <c r="AB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Q4851" i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P4845" i="1"/>
  <c r="O4845" i="1"/>
  <c r="N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S4844" i="1"/>
  <c r="R4844" i="1"/>
  <c r="Q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Z4843" i="1" s="1"/>
  <c r="X4843" i="1"/>
  <c r="W4843" i="1"/>
  <c r="U4843" i="1"/>
  <c r="V4843" i="1" s="1"/>
  <c r="T4843" i="1"/>
  <c r="R4843" i="1"/>
  <c r="Q4843" i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V4842" i="1" s="1"/>
  <c r="R4842" i="1"/>
  <c r="Q4842" i="1"/>
  <c r="S4842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P4841" i="1"/>
  <c r="O4841" i="1"/>
  <c r="N4841" i="1"/>
  <c r="L4841" i="1"/>
  <c r="K4841" i="1"/>
  <c r="M4841" i="1" s="1"/>
  <c r="AB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S4840" i="1"/>
  <c r="R4840" i="1"/>
  <c r="Q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V4839" i="1"/>
  <c r="U4839" i="1"/>
  <c r="T4839" i="1"/>
  <c r="R4839" i="1"/>
  <c r="Q4839" i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Q4838" i="1"/>
  <c r="S4838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S4836" i="1"/>
  <c r="R4836" i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R4834" i="1"/>
  <c r="Q4834" i="1"/>
  <c r="S4834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P4833" i="1"/>
  <c r="O4833" i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R4830" i="1"/>
  <c r="Q4830" i="1"/>
  <c r="S4830" i="1" s="1"/>
  <c r="P4830" i="1"/>
  <c r="O4830" i="1"/>
  <c r="N4830" i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S4828" i="1"/>
  <c r="R4828" i="1"/>
  <c r="Q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Z4827" i="1" s="1"/>
  <c r="X4827" i="1"/>
  <c r="W4827" i="1"/>
  <c r="U4827" i="1"/>
  <c r="V4827" i="1" s="1"/>
  <c r="T4827" i="1"/>
  <c r="R4827" i="1"/>
  <c r="Q4827" i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V4826" i="1" s="1"/>
  <c r="R4826" i="1"/>
  <c r="Q4826" i="1"/>
  <c r="S4826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M4825" i="1" s="1"/>
  <c r="AB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S4824" i="1"/>
  <c r="R4824" i="1"/>
  <c r="Q4824" i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V4823" i="1"/>
  <c r="U4823" i="1"/>
  <c r="T4823" i="1"/>
  <c r="R4823" i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Q4819" i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U4811" i="1"/>
  <c r="V4811" i="1" s="1"/>
  <c r="T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V4810" i="1" s="1"/>
  <c r="R4810" i="1"/>
  <c r="Q4810" i="1"/>
  <c r="S4810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M4809" i="1" s="1"/>
  <c r="AB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S4808" i="1"/>
  <c r="R4808" i="1"/>
  <c r="Q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V4807" i="1"/>
  <c r="U4807" i="1"/>
  <c r="T4807" i="1"/>
  <c r="R4807" i="1"/>
  <c r="Q4807" i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R4802" i="1"/>
  <c r="Q4802" i="1"/>
  <c r="S4802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P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AB4799" i="1" s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S4796" i="1"/>
  <c r="R4796" i="1"/>
  <c r="Q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Z4795" i="1" s="1"/>
  <c r="X4795" i="1"/>
  <c r="W4795" i="1"/>
  <c r="U4795" i="1"/>
  <c r="V4795" i="1" s="1"/>
  <c r="T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V4794" i="1" s="1"/>
  <c r="R4794" i="1"/>
  <c r="Q4794" i="1"/>
  <c r="S4794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M4793" i="1" s="1"/>
  <c r="AB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S4792" i="1"/>
  <c r="R4792" i="1"/>
  <c r="Q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V4791" i="1"/>
  <c r="U4791" i="1"/>
  <c r="T4791" i="1"/>
  <c r="R4791" i="1"/>
  <c r="Q4791" i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O4789" i="1"/>
  <c r="P4789" i="1" s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R4786" i="1"/>
  <c r="Q4786" i="1"/>
  <c r="S4786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V4778" i="1" s="1"/>
  <c r="R4778" i="1"/>
  <c r="Q4778" i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V4777" i="1" s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Z4774" i="1"/>
  <c r="Y4774" i="1"/>
  <c r="X4774" i="1"/>
  <c r="W4774" i="1"/>
  <c r="V4774" i="1"/>
  <c r="U4774" i="1"/>
  <c r="T4774" i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P4772" i="1" s="1"/>
  <c r="AB4772" i="1" s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P4768" i="1"/>
  <c r="O4768" i="1"/>
  <c r="N4768" i="1"/>
  <c r="L4768" i="1"/>
  <c r="K4768" i="1"/>
  <c r="M4768" i="1" s="1"/>
  <c r="J4768" i="1"/>
  <c r="I4768" i="1"/>
  <c r="H4768" i="1"/>
  <c r="AB4768" i="1" s="1"/>
  <c r="G4768" i="1"/>
  <c r="F4768" i="1"/>
  <c r="E4768" i="1"/>
  <c r="D4768" i="1"/>
  <c r="B4768" i="1"/>
  <c r="A4768" i="1" s="1"/>
  <c r="AA4767" i="1"/>
  <c r="Y4767" i="1"/>
  <c r="Z4767" i="1" s="1"/>
  <c r="X4767" i="1"/>
  <c r="W4767" i="1"/>
  <c r="U4767" i="1"/>
  <c r="V4767" i="1" s="1"/>
  <c r="T4767" i="1"/>
  <c r="R4767" i="1"/>
  <c r="Q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S4763" i="1" s="1"/>
  <c r="Q4763" i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R4761" i="1"/>
  <c r="Q4761" i="1"/>
  <c r="S4761" i="1" s="1"/>
  <c r="P4761" i="1"/>
  <c r="O4761" i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S4760" i="1"/>
  <c r="R4760" i="1"/>
  <c r="Q4760" i="1"/>
  <c r="O4760" i="1"/>
  <c r="N4760" i="1"/>
  <c r="P4760" i="1" s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V4759" i="1"/>
  <c r="U4759" i="1"/>
  <c r="T4759" i="1"/>
  <c r="S4759" i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R4757" i="1"/>
  <c r="Q4757" i="1"/>
  <c r="S4757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AB4756" i="1" s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P4752" i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Q4750" i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V4749" i="1" s="1"/>
  <c r="S4749" i="1"/>
  <c r="R4749" i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Z4743" i="1"/>
  <c r="Y4743" i="1"/>
  <c r="X4743" i="1"/>
  <c r="W4743" i="1"/>
  <c r="V4743" i="1"/>
  <c r="U4743" i="1"/>
  <c r="T4743" i="1"/>
  <c r="S4743" i="1"/>
  <c r="R4743" i="1"/>
  <c r="Q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R4741" i="1"/>
  <c r="Q4741" i="1"/>
  <c r="S4741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P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Q4735" i="1"/>
  <c r="S4735" i="1" s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S4731" i="1"/>
  <c r="R4731" i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R4729" i="1"/>
  <c r="Q4729" i="1"/>
  <c r="S4729" i="1" s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P4728" i="1"/>
  <c r="O4728" i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 s="1"/>
  <c r="AB4724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Z4722" i="1"/>
  <c r="Y4722" i="1"/>
  <c r="X4722" i="1"/>
  <c r="W4722" i="1"/>
  <c r="V4722" i="1"/>
  <c r="U4722" i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R4721" i="1"/>
  <c r="Q4721" i="1"/>
  <c r="S4721" i="1" s="1"/>
  <c r="P4721" i="1"/>
  <c r="O4721" i="1"/>
  <c r="N4721" i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P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AB4717" i="1" s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AB4716" i="1" s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/>
  <c r="AA4714" i="1"/>
  <c r="Z4714" i="1"/>
  <c r="Y4714" i="1"/>
  <c r="X4714" i="1"/>
  <c r="W4714" i="1"/>
  <c r="V4714" i="1"/>
  <c r="U4714" i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P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AB4709" i="1" s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AB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V4706" i="1"/>
  <c r="U4706" i="1"/>
  <c r="T4706" i="1"/>
  <c r="R4706" i="1"/>
  <c r="Q4706" i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P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 s="1"/>
  <c r="AB4700" i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Z4698" i="1"/>
  <c r="Y4698" i="1"/>
  <c r="X4698" i="1"/>
  <c r="W4698" i="1"/>
  <c r="V4698" i="1"/>
  <c r="U4698" i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R4697" i="1"/>
  <c r="Q4697" i="1"/>
  <c r="S4697" i="1" s="1"/>
  <c r="P4697" i="1"/>
  <c r="O4697" i="1"/>
  <c r="N4697" i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P4696" i="1"/>
  <c r="O4696" i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 s="1"/>
  <c r="AB4692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V4690" i="1"/>
  <c r="U4690" i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P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AB4685" i="1" s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AB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/>
  <c r="AA4682" i="1"/>
  <c r="Z4682" i="1"/>
  <c r="Y4682" i="1"/>
  <c r="X4682" i="1"/>
  <c r="W4682" i="1"/>
  <c r="V4682" i="1"/>
  <c r="U4682" i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P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AB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S4675" i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V4674" i="1"/>
  <c r="U4674" i="1"/>
  <c r="T4674" i="1"/>
  <c r="R4674" i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R4673" i="1"/>
  <c r="Q4673" i="1"/>
  <c r="S4673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P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 s="1"/>
  <c r="AB4668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Z4666" i="1"/>
  <c r="Y4666" i="1"/>
  <c r="X4666" i="1"/>
  <c r="W4666" i="1"/>
  <c r="V4666" i="1"/>
  <c r="U4666" i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P4664" i="1"/>
  <c r="O4664" i="1"/>
  <c r="N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 s="1"/>
  <c r="AB4660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/>
  <c r="AA4658" i="1"/>
  <c r="Z4658" i="1"/>
  <c r="Y4658" i="1"/>
  <c r="X4658" i="1"/>
  <c r="W4658" i="1"/>
  <c r="V4658" i="1"/>
  <c r="U4658" i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AB4658" i="1" s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R4657" i="1"/>
  <c r="Q4657" i="1"/>
  <c r="S4657" i="1" s="1"/>
  <c r="P4657" i="1"/>
  <c r="O4657" i="1"/>
  <c r="N4657" i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P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AB4653" i="1" s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AB4652" i="1" s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Z4650" i="1"/>
  <c r="Y4650" i="1"/>
  <c r="X4650" i="1"/>
  <c r="W4650" i="1"/>
  <c r="V4650" i="1"/>
  <c r="U4650" i="1"/>
  <c r="T4650" i="1"/>
  <c r="R4650" i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R4649" i="1"/>
  <c r="Q4649" i="1"/>
  <c r="S4649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P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Z4646" i="1"/>
  <c r="Y4646" i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Z4642" i="1"/>
  <c r="Y4642" i="1"/>
  <c r="X4642" i="1"/>
  <c r="W4642" i="1"/>
  <c r="V4642" i="1"/>
  <c r="U4642" i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P4640" i="1"/>
  <c r="O4640" i="1"/>
  <c r="N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S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Z4634" i="1"/>
  <c r="Y4634" i="1"/>
  <c r="X4634" i="1"/>
  <c r="W4634" i="1"/>
  <c r="V4634" i="1"/>
  <c r="U4634" i="1"/>
  <c r="T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R4633" i="1"/>
  <c r="Q4633" i="1"/>
  <c r="S4633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P4632" i="1"/>
  <c r="O4632" i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S4627" i="1" s="1"/>
  <c r="Q4627" i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O4625" i="1"/>
  <c r="N4625" i="1"/>
  <c r="P4625" i="1" s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S4624" i="1"/>
  <c r="R4624" i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Z4622" i="1"/>
  <c r="Y4622" i="1"/>
  <c r="X4622" i="1"/>
  <c r="W4622" i="1"/>
  <c r="V4622" i="1"/>
  <c r="U4622" i="1"/>
  <c r="T4622" i="1"/>
  <c r="S4622" i="1"/>
  <c r="R4622" i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S4618" i="1"/>
  <c r="R4618" i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R4616" i="1"/>
  <c r="Q4616" i="1"/>
  <c r="S4616" i="1" s="1"/>
  <c r="O4616" i="1"/>
  <c r="P4616" i="1" s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N4615" i="1"/>
  <c r="L4615" i="1"/>
  <c r="K4615" i="1"/>
  <c r="M4615" i="1" s="1"/>
  <c r="J4615" i="1"/>
  <c r="AB4615" i="1" s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M4612" i="1" s="1"/>
  <c r="AB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S4611" i="1" s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O4609" i="1"/>
  <c r="N4609" i="1"/>
  <c r="P4609" i="1" s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S4608" i="1"/>
  <c r="R4608" i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R4604" i="1"/>
  <c r="Q4604" i="1"/>
  <c r="S4604" i="1" s="1"/>
  <c r="P4604" i="1"/>
  <c r="O4604" i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S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R4600" i="1"/>
  <c r="Q4600" i="1"/>
  <c r="S4600" i="1" s="1"/>
  <c r="O4600" i="1"/>
  <c r="P4600" i="1" s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AB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S4595" i="1" s="1"/>
  <c r="Q4595" i="1"/>
  <c r="P4595" i="1"/>
  <c r="O4595" i="1"/>
  <c r="N4595" i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S4591" i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Z4590" i="1" s="1"/>
  <c r="X4590" i="1"/>
  <c r="W4590" i="1"/>
  <c r="U4590" i="1"/>
  <c r="V4590" i="1" s="1"/>
  <c r="T4590" i="1"/>
  <c r="R4590" i="1"/>
  <c r="Q4590" i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V4589" i="1" s="1"/>
  <c r="R4589" i="1"/>
  <c r="Q4589" i="1"/>
  <c r="S4589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B4588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P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Z4586" i="1"/>
  <c r="Y4586" i="1"/>
  <c r="X4586" i="1"/>
  <c r="W4586" i="1"/>
  <c r="V4586" i="1"/>
  <c r="U4586" i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S4583" i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U4582" i="1"/>
  <c r="V4582" i="1" s="1"/>
  <c r="T4582" i="1"/>
  <c r="R4582" i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S4581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P4580" i="1"/>
  <c r="O4580" i="1"/>
  <c r="N4580" i="1"/>
  <c r="L4580" i="1"/>
  <c r="K4580" i="1"/>
  <c r="M4580" i="1" s="1"/>
  <c r="AB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S4575" i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Z4574" i="1" s="1"/>
  <c r="X4574" i="1"/>
  <c r="W4574" i="1"/>
  <c r="U4574" i="1"/>
  <c r="V4574" i="1" s="1"/>
  <c r="T4574" i="1"/>
  <c r="R4574" i="1"/>
  <c r="Q4574" i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S4573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B4572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Z4570" i="1"/>
  <c r="Y4570" i="1"/>
  <c r="X4570" i="1"/>
  <c r="W4570" i="1"/>
  <c r="V4570" i="1"/>
  <c r="U4570" i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Z4566" i="1" s="1"/>
  <c r="X4566" i="1"/>
  <c r="W4566" i="1"/>
  <c r="U4566" i="1"/>
  <c r="V4566" i="1" s="1"/>
  <c r="T4566" i="1"/>
  <c r="R4566" i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V4565" i="1" s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M4564" i="1" s="1"/>
  <c r="AB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V4562" i="1"/>
  <c r="U4562" i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S4559" i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Z4558" i="1" s="1"/>
  <c r="X4558" i="1"/>
  <c r="W4558" i="1"/>
  <c r="U4558" i="1"/>
  <c r="V4558" i="1" s="1"/>
  <c r="T4558" i="1"/>
  <c r="R4558" i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V4557" i="1" s="1"/>
  <c r="R4557" i="1"/>
  <c r="Q4557" i="1"/>
  <c r="S4557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B4556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V4554" i="1"/>
  <c r="U4554" i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Z4550" i="1" s="1"/>
  <c r="X4550" i="1"/>
  <c r="W4550" i="1"/>
  <c r="U4550" i="1"/>
  <c r="V4550" i="1" s="1"/>
  <c r="T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W4549" i="1"/>
  <c r="U4549" i="1"/>
  <c r="T4549" i="1"/>
  <c r="V4549" i="1" s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M4548" i="1" s="1"/>
  <c r="AB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S4543" i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Z4542" i="1" s="1"/>
  <c r="X4542" i="1"/>
  <c r="W4542" i="1"/>
  <c r="U4542" i="1"/>
  <c r="V4542" i="1" s="1"/>
  <c r="T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V4541" i="1" s="1"/>
  <c r="R4541" i="1"/>
  <c r="Q4541" i="1"/>
  <c r="S4541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B4540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Z4534" i="1" s="1"/>
  <c r="X4534" i="1"/>
  <c r="W4534" i="1"/>
  <c r="U4534" i="1"/>
  <c r="V4534" i="1" s="1"/>
  <c r="T4534" i="1"/>
  <c r="R4534" i="1"/>
  <c r="Q4534" i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V4533" i="1" s="1"/>
  <c r="R4533" i="1"/>
  <c r="Q4533" i="1"/>
  <c r="S4533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AB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S4527" i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Z4526" i="1" s="1"/>
  <c r="X4526" i="1"/>
  <c r="W4526" i="1"/>
  <c r="U4526" i="1"/>
  <c r="V4526" i="1" s="1"/>
  <c r="T4526" i="1"/>
  <c r="R4526" i="1"/>
  <c r="Q4526" i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V4525" i="1" s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B4524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P4523" i="1" s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V4522" i="1"/>
  <c r="U4522" i="1"/>
  <c r="T4522" i="1"/>
  <c r="R4522" i="1"/>
  <c r="Q4522" i="1"/>
  <c r="S4522" i="1" s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S4520" i="1"/>
  <c r="R4520" i="1"/>
  <c r="Q4520" i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B4519" i="1"/>
  <c r="AA4519" i="1"/>
  <c r="Y4519" i="1"/>
  <c r="X4519" i="1"/>
  <c r="Z4519" i="1" s="1"/>
  <c r="W4519" i="1"/>
  <c r="U4519" i="1"/>
  <c r="T4519" i="1"/>
  <c r="V4519" i="1" s="1"/>
  <c r="R4519" i="1"/>
  <c r="S4519" i="1" s="1"/>
  <c r="Q4519" i="1"/>
  <c r="P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O4517" i="1"/>
  <c r="N4517" i="1"/>
  <c r="P4517" i="1" s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S4516" i="1"/>
  <c r="R4516" i="1"/>
  <c r="Q4516" i="1"/>
  <c r="O4516" i="1"/>
  <c r="P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S4515" i="1"/>
  <c r="R4515" i="1"/>
  <c r="Q4515" i="1"/>
  <c r="O4515" i="1"/>
  <c r="N4515" i="1"/>
  <c r="P4515" i="1" s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AB4513" i="1" s="1"/>
  <c r="R4513" i="1"/>
  <c r="Q4513" i="1"/>
  <c r="S4513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AB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Z4510" i="1" s="1"/>
  <c r="X4510" i="1"/>
  <c r="W4510" i="1"/>
  <c r="U4510" i="1"/>
  <c r="V4510" i="1" s="1"/>
  <c r="T4510" i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R4509" i="1"/>
  <c r="Q4509" i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R4508" i="1"/>
  <c r="Q4508" i="1"/>
  <c r="S4508" i="1" s="1"/>
  <c r="O4508" i="1"/>
  <c r="P4508" i="1" s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O4507" i="1"/>
  <c r="P4507" i="1" s="1"/>
  <c r="N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Z4506" i="1"/>
  <c r="Y4506" i="1"/>
  <c r="X4506" i="1"/>
  <c r="W4506" i="1"/>
  <c r="V4506" i="1"/>
  <c r="U4506" i="1"/>
  <c r="T4506" i="1"/>
  <c r="R4506" i="1"/>
  <c r="Q4506" i="1"/>
  <c r="S4506" i="1" s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S4504" i="1"/>
  <c r="R4504" i="1"/>
  <c r="Q4504" i="1"/>
  <c r="P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B4503" i="1"/>
  <c r="AA4503" i="1"/>
  <c r="Y4503" i="1"/>
  <c r="X4503" i="1"/>
  <c r="Z4503" i="1" s="1"/>
  <c r="W4503" i="1"/>
  <c r="U4503" i="1"/>
  <c r="T4503" i="1"/>
  <c r="V4503" i="1" s="1"/>
  <c r="R4503" i="1"/>
  <c r="S4503" i="1" s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Z4502" i="1" s="1"/>
  <c r="X4502" i="1"/>
  <c r="W4502" i="1"/>
  <c r="U4502" i="1"/>
  <c r="V4502" i="1" s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O4501" i="1"/>
  <c r="N4501" i="1"/>
  <c r="P4501" i="1" s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S4500" i="1"/>
  <c r="R4500" i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S4499" i="1"/>
  <c r="R4499" i="1"/>
  <c r="Q4499" i="1"/>
  <c r="O4499" i="1"/>
  <c r="N4499" i="1"/>
  <c r="P4499" i="1" s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AB4497" i="1" s="1"/>
  <c r="R4497" i="1"/>
  <c r="Q4497" i="1"/>
  <c r="S4497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AB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Z4494" i="1" s="1"/>
  <c r="X4494" i="1"/>
  <c r="W4494" i="1"/>
  <c r="U4494" i="1"/>
  <c r="V4494" i="1" s="1"/>
  <c r="T4494" i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P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R4492" i="1"/>
  <c r="Q4492" i="1"/>
  <c r="S4492" i="1" s="1"/>
  <c r="O4492" i="1"/>
  <c r="P4492" i="1" s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Z4490" i="1"/>
  <c r="Y4490" i="1"/>
  <c r="X4490" i="1"/>
  <c r="W4490" i="1"/>
  <c r="V4490" i="1"/>
  <c r="U4490" i="1"/>
  <c r="T4490" i="1"/>
  <c r="R4490" i="1"/>
  <c r="Q4490" i="1"/>
  <c r="S4490" i="1" s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S4488" i="1"/>
  <c r="R4488" i="1"/>
  <c r="Q4488" i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B4487" i="1"/>
  <c r="AA4487" i="1"/>
  <c r="Y4487" i="1"/>
  <c r="X4487" i="1"/>
  <c r="Z4487" i="1" s="1"/>
  <c r="W4487" i="1"/>
  <c r="U4487" i="1"/>
  <c r="T4487" i="1"/>
  <c r="V4487" i="1" s="1"/>
  <c r="R4487" i="1"/>
  <c r="S4487" i="1" s="1"/>
  <c r="Q4487" i="1"/>
  <c r="P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O4485" i="1"/>
  <c r="N4485" i="1"/>
  <c r="P4485" i="1" s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S4483" i="1"/>
  <c r="R4483" i="1"/>
  <c r="Q4483" i="1"/>
  <c r="O4483" i="1"/>
  <c r="N4483" i="1"/>
  <c r="P4483" i="1" s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AB4481" i="1" s="1"/>
  <c r="R4481" i="1"/>
  <c r="Q4481" i="1"/>
  <c r="S4481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M4479" i="1" s="1"/>
  <c r="AB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Z4478" i="1" s="1"/>
  <c r="X4478" i="1"/>
  <c r="W4478" i="1"/>
  <c r="U4478" i="1"/>
  <c r="V4478" i="1" s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P4477" i="1"/>
  <c r="O4477" i="1"/>
  <c r="N4477" i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R4476" i="1"/>
  <c r="Q4476" i="1"/>
  <c r="S4476" i="1" s="1"/>
  <c r="O4476" i="1"/>
  <c r="P4476" i="1" s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W4472" i="1"/>
  <c r="U4472" i="1"/>
  <c r="T4472" i="1"/>
  <c r="V4472" i="1" s="1"/>
  <c r="S4472" i="1"/>
  <c r="R4472" i="1"/>
  <c r="Q4472" i="1"/>
  <c r="P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B4471" i="1"/>
  <c r="AA4471" i="1"/>
  <c r="Y4471" i="1"/>
  <c r="X4471" i="1"/>
  <c r="Z4471" i="1" s="1"/>
  <c r="W4471" i="1"/>
  <c r="U4471" i="1"/>
  <c r="T4471" i="1"/>
  <c r="V4471" i="1" s="1"/>
  <c r="R4471" i="1"/>
  <c r="S4471" i="1" s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O4469" i="1"/>
  <c r="N4469" i="1"/>
  <c r="P4469" i="1" s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S4468" i="1"/>
  <c r="R4468" i="1"/>
  <c r="Q4468" i="1"/>
  <c r="O4468" i="1"/>
  <c r="P4468" i="1" s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S4467" i="1"/>
  <c r="R4467" i="1"/>
  <c r="Q4467" i="1"/>
  <c r="O4467" i="1"/>
  <c r="N4467" i="1"/>
  <c r="P4467" i="1" s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AB4465" i="1" s="1"/>
  <c r="R4465" i="1"/>
  <c r="Q4465" i="1"/>
  <c r="S4465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P4420" i="1" s="1"/>
  <c r="L4420" i="1"/>
  <c r="K4420" i="1"/>
  <c r="M4420" i="1" s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P4416" i="1" s="1"/>
  <c r="L4416" i="1"/>
  <c r="K4416" i="1"/>
  <c r="M4416" i="1" s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L4414" i="1"/>
  <c r="M4414" i="1" s="1"/>
  <c r="K4414" i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P4412" i="1" s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M4408" i="1" s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O4405" i="1"/>
  <c r="P4405" i="1" s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P4404" i="1" s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P4402" i="1"/>
  <c r="O4402" i="1"/>
  <c r="N4402" i="1"/>
  <c r="L4402" i="1"/>
  <c r="M4402" i="1" s="1"/>
  <c r="K4402" i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O4401" i="1"/>
  <c r="P4401" i="1" s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P4400" i="1" s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V4399" i="1" s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O4397" i="1"/>
  <c r="P4397" i="1" s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P4396" i="1" s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V4395" i="1" s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O4393" i="1"/>
  <c r="P4393" i="1" s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P4392" i="1" s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Z4391" i="1" s="1"/>
  <c r="X4391" i="1"/>
  <c r="W4391" i="1"/>
  <c r="U4391" i="1"/>
  <c r="V4391" i="1" s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P4390" i="1"/>
  <c r="O4390" i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S4388" i="1" s="1"/>
  <c r="Q4388" i="1"/>
  <c r="O4388" i="1"/>
  <c r="N4388" i="1"/>
  <c r="P4388" i="1" s="1"/>
  <c r="L4388" i="1"/>
  <c r="K4388" i="1"/>
  <c r="M4388" i="1" s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V4387" i="1" s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P4386" i="1"/>
  <c r="O4386" i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O4385" i="1"/>
  <c r="P4385" i="1" s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S4384" i="1" s="1"/>
  <c r="Q4384" i="1"/>
  <c r="O4384" i="1"/>
  <c r="N4384" i="1"/>
  <c r="P4384" i="1" s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Z4383" i="1" s="1"/>
  <c r="X4383" i="1"/>
  <c r="W4383" i="1"/>
  <c r="U4383" i="1"/>
  <c r="V4383" i="1" s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P4382" i="1"/>
  <c r="O4382" i="1"/>
  <c r="N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S4380" i="1" s="1"/>
  <c r="Q4380" i="1"/>
  <c r="O4380" i="1"/>
  <c r="N4380" i="1"/>
  <c r="P4380" i="1" s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V4379" i="1" s="1"/>
  <c r="T4379" i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P4378" i="1"/>
  <c r="O4378" i="1"/>
  <c r="N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P4376" i="1" s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Z4375" i="1" s="1"/>
  <c r="X4375" i="1"/>
  <c r="W4375" i="1"/>
  <c r="U4375" i="1"/>
  <c r="V4375" i="1" s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P4374" i="1"/>
  <c r="O4374" i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P4372" i="1" s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P4370" i="1"/>
  <c r="O4370" i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O4368" i="1"/>
  <c r="N4368" i="1"/>
  <c r="P4368" i="1" s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V4367" i="1" s="1"/>
  <c r="T4367" i="1"/>
  <c r="R4367" i="1"/>
  <c r="Q4367" i="1"/>
  <c r="S4367" i="1" s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S4366" i="1" s="1"/>
  <c r="Q4366" i="1"/>
  <c r="P4366" i="1"/>
  <c r="O4366" i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S4365" i="1"/>
  <c r="R4365" i="1"/>
  <c r="Q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P4364" i="1" s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V4363" i="1" s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P4362" i="1"/>
  <c r="O4362" i="1"/>
  <c r="N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S4360" i="1" s="1"/>
  <c r="Q4360" i="1"/>
  <c r="O4360" i="1"/>
  <c r="N4360" i="1"/>
  <c r="P4360" i="1" s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S4358" i="1" s="1"/>
  <c r="Q4358" i="1"/>
  <c r="P4358" i="1"/>
  <c r="O4358" i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B4354" i="1"/>
  <c r="AA4354" i="1"/>
  <c r="Y4354" i="1"/>
  <c r="X4354" i="1"/>
  <c r="Z4354" i="1" s="1"/>
  <c r="W4354" i="1"/>
  <c r="U4354" i="1"/>
  <c r="T4354" i="1"/>
  <c r="V4354" i="1" s="1"/>
  <c r="R4354" i="1"/>
  <c r="S4354" i="1" s="1"/>
  <c r="Q4354" i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Q4348" i="1"/>
  <c r="S4348" i="1" s="1"/>
  <c r="P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S4346" i="1" s="1"/>
  <c r="Q4346" i="1"/>
  <c r="P4346" i="1"/>
  <c r="O4346" i="1"/>
  <c r="N4346" i="1"/>
  <c r="L4346" i="1"/>
  <c r="K4346" i="1"/>
  <c r="M4346" i="1" s="1"/>
  <c r="J4346" i="1"/>
  <c r="AB4346" i="1" s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S4345" i="1"/>
  <c r="R4345" i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S4340" i="1" s="1"/>
  <c r="P4340" i="1"/>
  <c r="O4340" i="1"/>
  <c r="N4340" i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S4337" i="1"/>
  <c r="R4337" i="1"/>
  <c r="Q4337" i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S4336" i="1" s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P4332" i="1"/>
  <c r="O4332" i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S4331" i="1"/>
  <c r="R4331" i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B4330" i="1"/>
  <c r="AA4330" i="1"/>
  <c r="Y4330" i="1"/>
  <c r="X4330" i="1"/>
  <c r="Z4330" i="1" s="1"/>
  <c r="W4330" i="1"/>
  <c r="U4330" i="1"/>
  <c r="T4330" i="1"/>
  <c r="V4330" i="1" s="1"/>
  <c r="R4330" i="1"/>
  <c r="S4330" i="1" s="1"/>
  <c r="Q4330" i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S4329" i="1"/>
  <c r="R4329" i="1"/>
  <c r="Q4329" i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O4327" i="1"/>
  <c r="P4327" i="1" s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P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B4322" i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S4321" i="1"/>
  <c r="R4321" i="1"/>
  <c r="Q4321" i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AB4319" i="1" s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S4316" i="1" s="1"/>
  <c r="P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P4314" i="1"/>
  <c r="O4314" i="1"/>
  <c r="N4314" i="1"/>
  <c r="L4314" i="1"/>
  <c r="K4314" i="1"/>
  <c r="M4314" i="1" s="1"/>
  <c r="J4314" i="1"/>
  <c r="AB4314" i="1" s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S4313" i="1"/>
  <c r="R4313" i="1"/>
  <c r="Q4313" i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P4308" i="1"/>
  <c r="O4308" i="1"/>
  <c r="N4308" i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S4306" i="1" s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S4305" i="1"/>
  <c r="R4305" i="1"/>
  <c r="Q4305" i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S4304" i="1" s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P4300" i="1"/>
  <c r="O4300" i="1"/>
  <c r="N4300" i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B4298" i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S4297" i="1"/>
  <c r="R4297" i="1"/>
  <c r="Q4297" i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S4296" i="1" s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B4290" i="1"/>
  <c r="AA4290" i="1"/>
  <c r="Y4290" i="1"/>
  <c r="X4290" i="1"/>
  <c r="Z4290" i="1" s="1"/>
  <c r="W4290" i="1"/>
  <c r="U4290" i="1"/>
  <c r="T4290" i="1"/>
  <c r="V4290" i="1" s="1"/>
  <c r="R4290" i="1"/>
  <c r="S4290" i="1" s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S4288" i="1" s="1"/>
  <c r="Q4288" i="1"/>
  <c r="O4288" i="1"/>
  <c r="N4288" i="1"/>
  <c r="P4288" i="1" s="1"/>
  <c r="L4288" i="1"/>
  <c r="K4288" i="1"/>
  <c r="M4288" i="1" s="1"/>
  <c r="J4288" i="1"/>
  <c r="AB4288" i="1" s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P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S4283" i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S4282" i="1" s="1"/>
  <c r="Q4282" i="1"/>
  <c r="P4282" i="1"/>
  <c r="O4282" i="1"/>
  <c r="N4282" i="1"/>
  <c r="L4282" i="1"/>
  <c r="K4282" i="1"/>
  <c r="M4282" i="1" s="1"/>
  <c r="J4282" i="1"/>
  <c r="AB4282" i="1" s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S4280" i="1" s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V4277" i="1" s="1"/>
  <c r="R4277" i="1"/>
  <c r="Q4277" i="1"/>
  <c r="S4277" i="1" s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P4276" i="1"/>
  <c r="O4276" i="1"/>
  <c r="N4276" i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V4275" i="1" s="1"/>
  <c r="T4275" i="1"/>
  <c r="S4275" i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S4274" i="1" s="1"/>
  <c r="Q4274" i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S4273" i="1"/>
  <c r="R4273" i="1"/>
  <c r="Q4273" i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S4272" i="1" s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P4268" i="1"/>
  <c r="O4268" i="1"/>
  <c r="N4268" i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T4267" i="1"/>
  <c r="V4267" i="1" s="1"/>
  <c r="S4267" i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B4266" i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S4265" i="1"/>
  <c r="R4265" i="1"/>
  <c r="Q4265" i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S4264" i="1" s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B4258" i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S4252" i="1" s="1"/>
  <c r="P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K4250" i="1"/>
  <c r="M4250" i="1" s="1"/>
  <c r="J4250" i="1"/>
  <c r="AB4250" i="1" s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S4249" i="1"/>
  <c r="R4249" i="1"/>
  <c r="Q4249" i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S4244" i="1" s="1"/>
  <c r="Q4244" i="1"/>
  <c r="P4244" i="1"/>
  <c r="O4244" i="1"/>
  <c r="N4244" i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S4241" i="1"/>
  <c r="R4241" i="1"/>
  <c r="Q4241" i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S4240" i="1" s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P4236" i="1"/>
  <c r="O4236" i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S4235" i="1"/>
  <c r="R4235" i="1"/>
  <c r="Q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M4234" i="1" s="1"/>
  <c r="J4234" i="1"/>
  <c r="AB4234" i="1" s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S4233" i="1"/>
  <c r="R4233" i="1"/>
  <c r="Q4233" i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S4232" i="1" s="1"/>
  <c r="Q4232" i="1"/>
  <c r="O4232" i="1"/>
  <c r="N4232" i="1"/>
  <c r="P4232" i="1" s="1"/>
  <c r="L4232" i="1"/>
  <c r="K4232" i="1"/>
  <c r="M4232" i="1" s="1"/>
  <c r="J4232" i="1"/>
  <c r="AB4232" i="1" s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P4228" i="1"/>
  <c r="O4228" i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V4227" i="1" s="1"/>
  <c r="S4227" i="1"/>
  <c r="R4227" i="1"/>
  <c r="Q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S4225" i="1"/>
  <c r="R4225" i="1"/>
  <c r="Q4225" i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S4224" i="1" s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S4220" i="1" s="1"/>
  <c r="P4220" i="1"/>
  <c r="O4220" i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T4219" i="1"/>
  <c r="V4219" i="1" s="1"/>
  <c r="S4219" i="1"/>
  <c r="R4219" i="1"/>
  <c r="Q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S4218" i="1" s="1"/>
  <c r="Q4218" i="1"/>
  <c r="P4218" i="1"/>
  <c r="O4218" i="1"/>
  <c r="N4218" i="1"/>
  <c r="L4218" i="1"/>
  <c r="K4218" i="1"/>
  <c r="M4218" i="1" s="1"/>
  <c r="J4218" i="1"/>
  <c r="AB4218" i="1" s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S4217" i="1"/>
  <c r="R4217" i="1"/>
  <c r="Q4217" i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S4216" i="1" s="1"/>
  <c r="Q4216" i="1"/>
  <c r="O4216" i="1"/>
  <c r="N4216" i="1"/>
  <c r="P4216" i="1" s="1"/>
  <c r="L4216" i="1"/>
  <c r="K4216" i="1"/>
  <c r="M4216" i="1" s="1"/>
  <c r="J4216" i="1"/>
  <c r="AB4216" i="1" s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S4212" i="1" s="1"/>
  <c r="P4212" i="1"/>
  <c r="O4212" i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V4211" i="1" s="1"/>
  <c r="S4211" i="1"/>
  <c r="R4211" i="1"/>
  <c r="Q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S4210" i="1" s="1"/>
  <c r="Q4210" i="1"/>
  <c r="P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S4209" i="1"/>
  <c r="R4209" i="1"/>
  <c r="Q4209" i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S4208" i="1" s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S4204" i="1" s="1"/>
  <c r="P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S4203" i="1"/>
  <c r="R4203" i="1"/>
  <c r="Q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S4202" i="1" s="1"/>
  <c r="Q4202" i="1"/>
  <c r="P4202" i="1"/>
  <c r="O4202" i="1"/>
  <c r="N4202" i="1"/>
  <c r="L4202" i="1"/>
  <c r="K4202" i="1"/>
  <c r="M4202" i="1" s="1"/>
  <c r="J4202" i="1"/>
  <c r="AB4202" i="1" s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S4201" i="1"/>
  <c r="R4201" i="1"/>
  <c r="Q4201" i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S4200" i="1" s="1"/>
  <c r="Q4200" i="1"/>
  <c r="O4200" i="1"/>
  <c r="N4200" i="1"/>
  <c r="P4200" i="1" s="1"/>
  <c r="L4200" i="1"/>
  <c r="K4200" i="1"/>
  <c r="M4200" i="1" s="1"/>
  <c r="J4200" i="1"/>
  <c r="AB4200" i="1" s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R4199" i="1"/>
  <c r="Q4199" i="1"/>
  <c r="S4199" i="1" s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S4196" i="1" s="1"/>
  <c r="P4196" i="1"/>
  <c r="O4196" i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V4195" i="1" s="1"/>
  <c r="S4195" i="1"/>
  <c r="R4195" i="1"/>
  <c r="Q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S4194" i="1" s="1"/>
  <c r="Q4194" i="1"/>
  <c r="P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S4193" i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R4191" i="1"/>
  <c r="Q4191" i="1"/>
  <c r="S4191" i="1" s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P4188" i="1"/>
  <c r="O4188" i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S4187" i="1"/>
  <c r="R4187" i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P4186" i="1"/>
  <c r="O4186" i="1"/>
  <c r="N4186" i="1"/>
  <c r="M4186" i="1"/>
  <c r="L4186" i="1"/>
  <c r="K4186" i="1"/>
  <c r="J4186" i="1"/>
  <c r="I4186" i="1"/>
  <c r="AB4186" i="1" s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O4185" i="1"/>
  <c r="P4185" i="1" s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Z4183" i="1"/>
  <c r="Y4183" i="1"/>
  <c r="X4183" i="1"/>
  <c r="W4183" i="1"/>
  <c r="V4183" i="1"/>
  <c r="U4183" i="1"/>
  <c r="T4183" i="1"/>
  <c r="R4183" i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R4178" i="1"/>
  <c r="Q4178" i="1"/>
  <c r="S4178" i="1" s="1"/>
  <c r="P4178" i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V4174" i="1" s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V4167" i="1"/>
  <c r="U4167" i="1"/>
  <c r="T4167" i="1"/>
  <c r="R4167" i="1"/>
  <c r="Q4167" i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R4162" i="1"/>
  <c r="Q4162" i="1"/>
  <c r="S4162" i="1" s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V4158" i="1" s="1"/>
  <c r="R4158" i="1"/>
  <c r="Q4158" i="1"/>
  <c r="S4158" i="1" s="1"/>
  <c r="P4158" i="1"/>
  <c r="O4158" i="1"/>
  <c r="N4158" i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P4154" i="1"/>
  <c r="O4154" i="1"/>
  <c r="N4154" i="1"/>
  <c r="M4154" i="1"/>
  <c r="L4154" i="1"/>
  <c r="K4154" i="1"/>
  <c r="J4154" i="1"/>
  <c r="I4154" i="1"/>
  <c r="AB4154" i="1" s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V4151" i="1"/>
  <c r="U4151" i="1"/>
  <c r="T4151" i="1"/>
  <c r="R4151" i="1"/>
  <c r="Q4151" i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R4146" i="1"/>
  <c r="Q4146" i="1"/>
  <c r="S4146" i="1" s="1"/>
  <c r="P4146" i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Z4135" i="1"/>
  <c r="Y4135" i="1"/>
  <c r="X4135" i="1"/>
  <c r="W4135" i="1"/>
  <c r="V4135" i="1"/>
  <c r="U4135" i="1"/>
  <c r="T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S4124" i="1"/>
  <c r="R4124" i="1"/>
  <c r="Q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M4122" i="1"/>
  <c r="L4122" i="1"/>
  <c r="K4122" i="1"/>
  <c r="J4122" i="1"/>
  <c r="I4122" i="1"/>
  <c r="AB4122" i="1" s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Z4119" i="1"/>
  <c r="Y4119" i="1"/>
  <c r="X4119" i="1"/>
  <c r="W4119" i="1"/>
  <c r="V4119" i="1"/>
  <c r="U4119" i="1"/>
  <c r="T4119" i="1"/>
  <c r="R4119" i="1"/>
  <c r="Q4119" i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AB4115" i="1" s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S4108" i="1"/>
  <c r="R4108" i="1"/>
  <c r="Q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R4105" i="1"/>
  <c r="Q4105" i="1"/>
  <c r="S4105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S4101" i="1"/>
  <c r="R4101" i="1"/>
  <c r="Q4101" i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P4100" i="1"/>
  <c r="O4100" i="1"/>
  <c r="N4100" i="1"/>
  <c r="L4100" i="1"/>
  <c r="K4100" i="1"/>
  <c r="M4100" i="1" s="1"/>
  <c r="AB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P4094" i="1"/>
  <c r="O4094" i="1"/>
  <c r="N4094" i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V4093" i="1" s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Z4091" i="1"/>
  <c r="Y4091" i="1"/>
  <c r="X4091" i="1"/>
  <c r="W4091" i="1"/>
  <c r="V4091" i="1"/>
  <c r="U4091" i="1"/>
  <c r="T4091" i="1"/>
  <c r="S4091" i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M4084" i="1" s="1"/>
  <c r="AB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AB4073" i="1" s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AB4065" i="1" s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AB4061" i="1" s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AB4057" i="1" s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AB4053" i="1" s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AB4049" i="1" s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AB4045" i="1" s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AB4041" i="1" s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M4029" i="1" s="1"/>
  <c r="K4029" i="1"/>
  <c r="J4029" i="1"/>
  <c r="I4029" i="1"/>
  <c r="H4029" i="1"/>
  <c r="AB4029" i="1" s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AB4009" i="1" s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AB4001" i="1" s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AB3997" i="1" s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AB3989" i="1" s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M3985" i="1" s="1"/>
  <c r="K3985" i="1"/>
  <c r="J3985" i="1"/>
  <c r="I3985" i="1"/>
  <c r="H3985" i="1"/>
  <c r="AB3985" i="1" s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L3981" i="1"/>
  <c r="M3981" i="1" s="1"/>
  <c r="K3981" i="1"/>
  <c r="J3981" i="1"/>
  <c r="I3981" i="1"/>
  <c r="H3981" i="1"/>
  <c r="AB3981" i="1" s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M3977" i="1" s="1"/>
  <c r="K3977" i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AB3937" i="1" s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M3933" i="1" s="1"/>
  <c r="K3933" i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AB3929" i="1" s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M3925" i="1"/>
  <c r="L3925" i="1"/>
  <c r="K3925" i="1"/>
  <c r="J3925" i="1"/>
  <c r="I3925" i="1"/>
  <c r="AB3925" i="1" s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V3918" i="1"/>
  <c r="U3918" i="1"/>
  <c r="T3918" i="1"/>
  <c r="R3918" i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V3910" i="1"/>
  <c r="U3910" i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V3902" i="1"/>
  <c r="U3902" i="1"/>
  <c r="T3902" i="1"/>
  <c r="R3902" i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AB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V3894" i="1"/>
  <c r="U3894" i="1"/>
  <c r="T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V3886" i="1"/>
  <c r="U3886" i="1"/>
  <c r="T3886" i="1"/>
  <c r="R3886" i="1"/>
  <c r="Q3886" i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Z3878" i="1"/>
  <c r="Y3878" i="1"/>
  <c r="X3878" i="1"/>
  <c r="W3878" i="1"/>
  <c r="V3878" i="1"/>
  <c r="U3878" i="1"/>
  <c r="T3878" i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Z3870" i="1"/>
  <c r="Y3870" i="1"/>
  <c r="X3870" i="1"/>
  <c r="W3870" i="1"/>
  <c r="V3870" i="1"/>
  <c r="U3870" i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AB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Z3862" i="1"/>
  <c r="Y3862" i="1"/>
  <c r="X3862" i="1"/>
  <c r="W3862" i="1"/>
  <c r="V3862" i="1"/>
  <c r="U3862" i="1"/>
  <c r="T3862" i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Z3854" i="1"/>
  <c r="Y3854" i="1"/>
  <c r="X3854" i="1"/>
  <c r="W3854" i="1"/>
  <c r="V3854" i="1"/>
  <c r="U3854" i="1"/>
  <c r="T3854" i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Z3846" i="1"/>
  <c r="Y3846" i="1"/>
  <c r="X3846" i="1"/>
  <c r="W3846" i="1"/>
  <c r="V3846" i="1"/>
  <c r="U3846" i="1"/>
  <c r="T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Z3838" i="1"/>
  <c r="Y3838" i="1"/>
  <c r="X3838" i="1"/>
  <c r="W3838" i="1"/>
  <c r="V3838" i="1"/>
  <c r="U3838" i="1"/>
  <c r="T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P3834" i="1"/>
  <c r="O3834" i="1"/>
  <c r="N3834" i="1"/>
  <c r="L3834" i="1"/>
  <c r="M3834" i="1" s="1"/>
  <c r="K3834" i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R3833" i="1"/>
  <c r="Q3833" i="1"/>
  <c r="S3833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R3831" i="1"/>
  <c r="Q3831" i="1"/>
  <c r="S3831" i="1" s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S3829" i="1"/>
  <c r="R3829" i="1"/>
  <c r="Q3829" i="1"/>
  <c r="O3829" i="1"/>
  <c r="P3829" i="1" s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P3824" i="1" s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P3822" i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R3821" i="1"/>
  <c r="Q3821" i="1"/>
  <c r="S3821" i="1" s="1"/>
  <c r="P3821" i="1"/>
  <c r="O3821" i="1"/>
  <c r="N3821" i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P3818" i="1"/>
  <c r="O3818" i="1"/>
  <c r="N3818" i="1"/>
  <c r="L3818" i="1"/>
  <c r="M3818" i="1" s="1"/>
  <c r="K3818" i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R3815" i="1"/>
  <c r="Q3815" i="1"/>
  <c r="S3815" i="1" s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S3813" i="1"/>
  <c r="R3813" i="1"/>
  <c r="Q3813" i="1"/>
  <c r="O3813" i="1"/>
  <c r="P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M3812" i="1" s="1"/>
  <c r="AB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P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P3805" i="1"/>
  <c r="O3805" i="1"/>
  <c r="N3805" i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R3802" i="1"/>
  <c r="Q3802" i="1"/>
  <c r="S3802" i="1" s="1"/>
  <c r="P3802" i="1"/>
  <c r="O3802" i="1"/>
  <c r="N3802" i="1"/>
  <c r="L3802" i="1"/>
  <c r="M3802" i="1" s="1"/>
  <c r="K3802" i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R3799" i="1"/>
  <c r="Q3799" i="1"/>
  <c r="S3799" i="1" s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S3797" i="1"/>
  <c r="R3797" i="1"/>
  <c r="Q3797" i="1"/>
  <c r="O3797" i="1"/>
  <c r="P3797" i="1" s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Q3794" i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O3793" i="1"/>
  <c r="P3793" i="1" s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P3792" i="1" s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P3789" i="1"/>
  <c r="O3789" i="1"/>
  <c r="N3789" i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AB3785" i="1" s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AB3781" i="1" s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AB3777" i="1" s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P3773" i="1"/>
  <c r="O3773" i="1"/>
  <c r="N3773" i="1"/>
  <c r="L3773" i="1"/>
  <c r="M3773" i="1" s="1"/>
  <c r="K3773" i="1"/>
  <c r="J3773" i="1"/>
  <c r="I3773" i="1"/>
  <c r="H3773" i="1"/>
  <c r="AB3773" i="1" s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P3769" i="1"/>
  <c r="O3769" i="1"/>
  <c r="N3769" i="1"/>
  <c r="L3769" i="1"/>
  <c r="M3769" i="1" s="1"/>
  <c r="K3769" i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AB3765" i="1" s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AB3761" i="1" s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R3757" i="1"/>
  <c r="Q3757" i="1"/>
  <c r="S3757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P3756" i="1"/>
  <c r="O3756" i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P3753" i="1"/>
  <c r="O3753" i="1"/>
  <c r="N3753" i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V3750" i="1"/>
  <c r="U3750" i="1"/>
  <c r="T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P3748" i="1"/>
  <c r="O3748" i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Z3746" i="1" s="1"/>
  <c r="X3746" i="1"/>
  <c r="W3746" i="1"/>
  <c r="U3746" i="1"/>
  <c r="V3746" i="1" s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M3744" i="1" s="1"/>
  <c r="AB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S3743" i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V3742" i="1"/>
  <c r="U3742" i="1"/>
  <c r="T3742" i="1"/>
  <c r="R3742" i="1"/>
  <c r="Q3742" i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R3741" i="1"/>
  <c r="Q3741" i="1"/>
  <c r="S3741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P3740" i="1"/>
  <c r="O3740" i="1"/>
  <c r="N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S3735" i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V3734" i="1"/>
  <c r="U3734" i="1"/>
  <c r="T3734" i="1"/>
  <c r="R3734" i="1"/>
  <c r="Q3734" i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R3733" i="1"/>
  <c r="Q3733" i="1"/>
  <c r="S3733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P3732" i="1"/>
  <c r="O3732" i="1"/>
  <c r="N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V3726" i="1"/>
  <c r="U3726" i="1"/>
  <c r="T3726" i="1"/>
  <c r="R3726" i="1"/>
  <c r="Q3726" i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R3725" i="1"/>
  <c r="Q3725" i="1"/>
  <c r="S3725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P3724" i="1"/>
  <c r="O3724" i="1"/>
  <c r="N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V3718" i="1"/>
  <c r="U3718" i="1"/>
  <c r="T3718" i="1"/>
  <c r="R3718" i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P3716" i="1"/>
  <c r="O3716" i="1"/>
  <c r="N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AB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S3711" i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Z3710" i="1"/>
  <c r="Y3710" i="1"/>
  <c r="X3710" i="1"/>
  <c r="W3710" i="1"/>
  <c r="V3710" i="1"/>
  <c r="U3710" i="1"/>
  <c r="T3710" i="1"/>
  <c r="R3710" i="1"/>
  <c r="Q3710" i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R3709" i="1"/>
  <c r="Q3709" i="1"/>
  <c r="S3709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V3702" i="1"/>
  <c r="U3702" i="1"/>
  <c r="T3702" i="1"/>
  <c r="R3702" i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P3700" i="1"/>
  <c r="O3700" i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S3695" i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V3694" i="1"/>
  <c r="U3694" i="1"/>
  <c r="T3694" i="1"/>
  <c r="R3694" i="1"/>
  <c r="Q3694" i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R3693" i="1"/>
  <c r="Q3693" i="1"/>
  <c r="S3693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V3686" i="1"/>
  <c r="U3686" i="1"/>
  <c r="T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P3684" i="1"/>
  <c r="O3684" i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AB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Z3678" i="1"/>
  <c r="Y3678" i="1"/>
  <c r="X3678" i="1"/>
  <c r="W3678" i="1"/>
  <c r="V3678" i="1"/>
  <c r="U3678" i="1"/>
  <c r="T3678" i="1"/>
  <c r="R3678" i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Z3670" i="1"/>
  <c r="Y3670" i="1"/>
  <c r="X3670" i="1"/>
  <c r="W3670" i="1"/>
  <c r="V3670" i="1"/>
  <c r="U3670" i="1"/>
  <c r="T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Z3662" i="1"/>
  <c r="Y3662" i="1"/>
  <c r="X3662" i="1"/>
  <c r="W3662" i="1"/>
  <c r="V3662" i="1"/>
  <c r="U3662" i="1"/>
  <c r="T3662" i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V3654" i="1"/>
  <c r="U3654" i="1"/>
  <c r="T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M3648" i="1" s="1"/>
  <c r="AB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V3638" i="1"/>
  <c r="U3638" i="1"/>
  <c r="T3638" i="1"/>
  <c r="R3638" i="1"/>
  <c r="Q3638" i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V3630" i="1"/>
  <c r="U3630" i="1"/>
  <c r="T3630" i="1"/>
  <c r="R3630" i="1"/>
  <c r="Q3630" i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S3623" i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V3622" i="1"/>
  <c r="U3622" i="1"/>
  <c r="T3622" i="1"/>
  <c r="R3622" i="1"/>
  <c r="Q3622" i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AB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V3614" i="1"/>
  <c r="U3614" i="1"/>
  <c r="T3614" i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V3606" i="1"/>
  <c r="U3606" i="1"/>
  <c r="T3606" i="1"/>
  <c r="R3606" i="1"/>
  <c r="Q3606" i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Z3594" i="1" s="1"/>
  <c r="X3594" i="1"/>
  <c r="W3594" i="1"/>
  <c r="U3594" i="1"/>
  <c r="V3594" i="1" s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V3590" i="1"/>
  <c r="U3590" i="1"/>
  <c r="T3590" i="1"/>
  <c r="R3590" i="1"/>
  <c r="Q3590" i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AB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V3582" i="1"/>
  <c r="U3582" i="1"/>
  <c r="T3582" i="1"/>
  <c r="R3582" i="1"/>
  <c r="Q3582" i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V3574" i="1"/>
  <c r="U3574" i="1"/>
  <c r="T3574" i="1"/>
  <c r="R3574" i="1"/>
  <c r="Q3574" i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R3573" i="1"/>
  <c r="Q3573" i="1"/>
  <c r="S3573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V3566" i="1"/>
  <c r="U3566" i="1"/>
  <c r="T3566" i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Z3562" i="1" s="1"/>
  <c r="X3562" i="1"/>
  <c r="W3562" i="1"/>
  <c r="U3562" i="1"/>
  <c r="V3562" i="1" s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V3561" i="1" s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Z3558" i="1"/>
  <c r="Y3558" i="1"/>
  <c r="X3558" i="1"/>
  <c r="W3558" i="1"/>
  <c r="V3558" i="1"/>
  <c r="U3558" i="1"/>
  <c r="T3558" i="1"/>
  <c r="R3558" i="1"/>
  <c r="Q3558" i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R3557" i="1"/>
  <c r="Q3557" i="1"/>
  <c r="S3557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P3556" i="1"/>
  <c r="O3556" i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Z3554" i="1" s="1"/>
  <c r="X3554" i="1"/>
  <c r="W3554" i="1"/>
  <c r="U3554" i="1"/>
  <c r="V3554" i="1" s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M3552" i="1" s="1"/>
  <c r="AB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Z3550" i="1"/>
  <c r="Y3550" i="1"/>
  <c r="X3550" i="1"/>
  <c r="W3550" i="1"/>
  <c r="V3550" i="1"/>
  <c r="U3550" i="1"/>
  <c r="T3550" i="1"/>
  <c r="R3550" i="1"/>
  <c r="Q3550" i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R3549" i="1"/>
  <c r="Q3549" i="1"/>
  <c r="S3549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P3548" i="1"/>
  <c r="O3548" i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Z3546" i="1" s="1"/>
  <c r="X3546" i="1"/>
  <c r="W3546" i="1"/>
  <c r="U3546" i="1"/>
  <c r="V3546" i="1" s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S3543" i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Z3542" i="1"/>
  <c r="Y3542" i="1"/>
  <c r="X3542" i="1"/>
  <c r="W3542" i="1"/>
  <c r="V3542" i="1"/>
  <c r="U3542" i="1"/>
  <c r="T3542" i="1"/>
  <c r="R3542" i="1"/>
  <c r="Q3542" i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V3534" i="1"/>
  <c r="U3534" i="1"/>
  <c r="T3534" i="1"/>
  <c r="R3534" i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P3532" i="1"/>
  <c r="O3532" i="1"/>
  <c r="N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Z3530" i="1" s="1"/>
  <c r="X3530" i="1"/>
  <c r="W3530" i="1"/>
  <c r="U3530" i="1"/>
  <c r="V3530" i="1" s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V3529" i="1" s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V3526" i="1"/>
  <c r="U3526" i="1"/>
  <c r="T3526" i="1"/>
  <c r="R3526" i="1"/>
  <c r="Q3526" i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AB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V3518" i="1"/>
  <c r="U3518" i="1"/>
  <c r="T3518" i="1"/>
  <c r="R3518" i="1"/>
  <c r="Q3518" i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R3517" i="1"/>
  <c r="Q3517" i="1"/>
  <c r="S3517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U3514" i="1"/>
  <c r="V3514" i="1" s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V3513" i="1" s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S3511" i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V3510" i="1"/>
  <c r="U3510" i="1"/>
  <c r="T3510" i="1"/>
  <c r="R3510" i="1"/>
  <c r="Q3510" i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R3509" i="1"/>
  <c r="Q3509" i="1"/>
  <c r="S3509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V3502" i="1"/>
  <c r="U3502" i="1"/>
  <c r="T3502" i="1"/>
  <c r="R3502" i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Z3498" i="1" s="1"/>
  <c r="X3498" i="1"/>
  <c r="W3498" i="1"/>
  <c r="U3498" i="1"/>
  <c r="V3498" i="1" s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V3497" i="1" s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S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V3494" i="1"/>
  <c r="U3494" i="1"/>
  <c r="T3494" i="1"/>
  <c r="R3494" i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AB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S3487" i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Z3486" i="1"/>
  <c r="Y3486" i="1"/>
  <c r="X3486" i="1"/>
  <c r="W3486" i="1"/>
  <c r="V3486" i="1"/>
  <c r="U3486" i="1"/>
  <c r="T3486" i="1"/>
  <c r="R3486" i="1"/>
  <c r="Q3486" i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R3485" i="1"/>
  <c r="Q3485" i="1"/>
  <c r="S3485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P3484" i="1"/>
  <c r="O3484" i="1"/>
  <c r="N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Z3482" i="1" s="1"/>
  <c r="X3482" i="1"/>
  <c r="W3482" i="1"/>
  <c r="U3482" i="1"/>
  <c r="V3482" i="1" s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V3481" i="1" s="1"/>
  <c r="R3481" i="1"/>
  <c r="Q3481" i="1"/>
  <c r="S3481" i="1" s="1"/>
  <c r="P3481" i="1"/>
  <c r="O3481" i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S3479" i="1"/>
  <c r="R3479" i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Z3478" i="1"/>
  <c r="Y3478" i="1"/>
  <c r="X3478" i="1"/>
  <c r="W3478" i="1"/>
  <c r="V3478" i="1"/>
  <c r="U3478" i="1"/>
  <c r="T3478" i="1"/>
  <c r="R3478" i="1"/>
  <c r="Q3478" i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R3477" i="1"/>
  <c r="Q3477" i="1"/>
  <c r="S3477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P3472" i="1" s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Z3470" i="1"/>
  <c r="Y3470" i="1"/>
  <c r="X3470" i="1"/>
  <c r="W3470" i="1"/>
  <c r="V3470" i="1"/>
  <c r="U3470" i="1"/>
  <c r="T3470" i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P3468" i="1"/>
  <c r="O3468" i="1"/>
  <c r="N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V3465" i="1" s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S3463" i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Z3462" i="1"/>
  <c r="Y3462" i="1"/>
  <c r="X3462" i="1"/>
  <c r="W3462" i="1"/>
  <c r="V3462" i="1"/>
  <c r="U3462" i="1"/>
  <c r="T3462" i="1"/>
  <c r="R3462" i="1"/>
  <c r="Q3462" i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R3461" i="1"/>
  <c r="Q3461" i="1"/>
  <c r="S3461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M3456" i="1" s="1"/>
  <c r="AB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Z3454" i="1"/>
  <c r="Y3454" i="1"/>
  <c r="X3454" i="1"/>
  <c r="W3454" i="1"/>
  <c r="V3454" i="1"/>
  <c r="U3454" i="1"/>
  <c r="T3454" i="1"/>
  <c r="R3454" i="1"/>
  <c r="Q3454" i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P3452" i="1"/>
  <c r="O3452" i="1"/>
  <c r="N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Z3450" i="1" s="1"/>
  <c r="X3450" i="1"/>
  <c r="W3450" i="1"/>
  <c r="U3450" i="1"/>
  <c r="V3450" i="1" s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V3449" i="1" s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S3447" i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V3446" i="1"/>
  <c r="U3446" i="1"/>
  <c r="T3446" i="1"/>
  <c r="R3446" i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R3445" i="1"/>
  <c r="Q3445" i="1"/>
  <c r="S3445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V3438" i="1"/>
  <c r="U3438" i="1"/>
  <c r="T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R3437" i="1"/>
  <c r="Q3437" i="1"/>
  <c r="S3437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P3436" i="1"/>
  <c r="O3436" i="1"/>
  <c r="N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V3433" i="1" s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S3431" i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V3430" i="1"/>
  <c r="U3430" i="1"/>
  <c r="T3430" i="1"/>
  <c r="R3430" i="1"/>
  <c r="Q3430" i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R3429" i="1"/>
  <c r="Q3429" i="1"/>
  <c r="S3429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M3424" i="1" s="1"/>
  <c r="AB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Z3422" i="1"/>
  <c r="Y3422" i="1"/>
  <c r="X3422" i="1"/>
  <c r="W3422" i="1"/>
  <c r="V3422" i="1"/>
  <c r="U3422" i="1"/>
  <c r="T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R3421" i="1"/>
  <c r="Q3421" i="1"/>
  <c r="S3421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P3420" i="1"/>
  <c r="O3420" i="1"/>
  <c r="N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V3417" i="1" s="1"/>
  <c r="R3417" i="1"/>
  <c r="Q3417" i="1"/>
  <c r="S3417" i="1" s="1"/>
  <c r="P3417" i="1"/>
  <c r="O3417" i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S3415" i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V3414" i="1"/>
  <c r="U3414" i="1"/>
  <c r="T3414" i="1"/>
  <c r="R3414" i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R3413" i="1"/>
  <c r="Q3413" i="1"/>
  <c r="S3413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O3408" i="1"/>
  <c r="P3408" i="1" s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V3406" i="1"/>
  <c r="U3406" i="1"/>
  <c r="T3406" i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R3405" i="1"/>
  <c r="Q3405" i="1"/>
  <c r="S3405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P3404" i="1"/>
  <c r="O3404" i="1"/>
  <c r="N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V3401" i="1" s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V3398" i="1"/>
  <c r="U3398" i="1"/>
  <c r="T3398" i="1"/>
  <c r="R3398" i="1"/>
  <c r="Q3398" i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AB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V3390" i="1"/>
  <c r="U3390" i="1"/>
  <c r="T3390" i="1"/>
  <c r="R3390" i="1"/>
  <c r="Q3390" i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R3389" i="1"/>
  <c r="Q3389" i="1"/>
  <c r="S3389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P3388" i="1"/>
  <c r="O3388" i="1"/>
  <c r="N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V3385" i="1" s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S3383" i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V3382" i="1"/>
  <c r="U3382" i="1"/>
  <c r="T3382" i="1"/>
  <c r="R3382" i="1"/>
  <c r="Q3382" i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R3381" i="1"/>
  <c r="Q3381" i="1"/>
  <c r="S3381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V3377" i="1" s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S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V3374" i="1"/>
  <c r="U3374" i="1"/>
  <c r="T3374" i="1"/>
  <c r="R3374" i="1"/>
  <c r="Q3374" i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R3373" i="1"/>
  <c r="Q3373" i="1"/>
  <c r="S3373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P3372" i="1"/>
  <c r="O3372" i="1"/>
  <c r="N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W3369" i="1"/>
  <c r="U3369" i="1"/>
  <c r="T3369" i="1"/>
  <c r="V3369" i="1" s="1"/>
  <c r="R3369" i="1"/>
  <c r="Q3369" i="1"/>
  <c r="S3369" i="1" s="1"/>
  <c r="P3369" i="1"/>
  <c r="O3369" i="1"/>
  <c r="N3369" i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O3368" i="1"/>
  <c r="P3368" i="1" s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S3367" i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V3366" i="1"/>
  <c r="U3366" i="1"/>
  <c r="T3366" i="1"/>
  <c r="R3366" i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P3364" i="1"/>
  <c r="O3364" i="1"/>
  <c r="N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V3361" i="1" s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M3360" i="1" s="1"/>
  <c r="AB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S3359" i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V3358" i="1"/>
  <c r="U3358" i="1"/>
  <c r="T3358" i="1"/>
  <c r="R3358" i="1"/>
  <c r="Q3358" i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R3357" i="1"/>
  <c r="Q3357" i="1"/>
  <c r="S3357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P3356" i="1"/>
  <c r="O3356" i="1"/>
  <c r="N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S3351" i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V3350" i="1"/>
  <c r="U3350" i="1"/>
  <c r="T3350" i="1"/>
  <c r="R3350" i="1"/>
  <c r="Q3350" i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R3349" i="1"/>
  <c r="Q3349" i="1"/>
  <c r="S3349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P3348" i="1"/>
  <c r="O3348" i="1"/>
  <c r="N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W3345" i="1"/>
  <c r="U3345" i="1"/>
  <c r="T3345" i="1"/>
  <c r="V3345" i="1" s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O3344" i="1"/>
  <c r="P3344" i="1" s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S3343" i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V3342" i="1"/>
  <c r="U3342" i="1"/>
  <c r="T3342" i="1"/>
  <c r="R3342" i="1"/>
  <c r="Q3342" i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R3341" i="1"/>
  <c r="Q3341" i="1"/>
  <c r="S3341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P3340" i="1"/>
  <c r="O3340" i="1"/>
  <c r="N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W3337" i="1"/>
  <c r="U3337" i="1"/>
  <c r="T3337" i="1"/>
  <c r="V3337" i="1" s="1"/>
  <c r="R3337" i="1"/>
  <c r="Q3337" i="1"/>
  <c r="S3337" i="1" s="1"/>
  <c r="P3337" i="1"/>
  <c r="O3337" i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V3334" i="1"/>
  <c r="U3334" i="1"/>
  <c r="T3334" i="1"/>
  <c r="R3334" i="1"/>
  <c r="Q3334" i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R3333" i="1"/>
  <c r="Q3333" i="1"/>
  <c r="S3333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P3332" i="1"/>
  <c r="O3332" i="1"/>
  <c r="N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W3329" i="1"/>
  <c r="U3329" i="1"/>
  <c r="T3329" i="1"/>
  <c r="V3329" i="1" s="1"/>
  <c r="R3329" i="1"/>
  <c r="Q3329" i="1"/>
  <c r="S3329" i="1" s="1"/>
  <c r="P3329" i="1"/>
  <c r="O3329" i="1"/>
  <c r="N3329" i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M3328" i="1" s="1"/>
  <c r="AB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Z3326" i="1"/>
  <c r="Y3326" i="1"/>
  <c r="X3326" i="1"/>
  <c r="W3326" i="1"/>
  <c r="V3326" i="1"/>
  <c r="U3326" i="1"/>
  <c r="T3326" i="1"/>
  <c r="R3326" i="1"/>
  <c r="Q3326" i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R3325" i="1"/>
  <c r="Q3325" i="1"/>
  <c r="S3325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P3324" i="1"/>
  <c r="O3324" i="1"/>
  <c r="N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V3318" i="1"/>
  <c r="U3318" i="1"/>
  <c r="T3318" i="1"/>
  <c r="R3318" i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P3316" i="1"/>
  <c r="O3316" i="1"/>
  <c r="N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S3315" i="1" s="1"/>
  <c r="Q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V3313" i="1" s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V3310" i="1"/>
  <c r="U3310" i="1"/>
  <c r="T3310" i="1"/>
  <c r="R3310" i="1"/>
  <c r="Q3310" i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V3305" i="1" s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Z3302" i="1"/>
  <c r="Y3302" i="1"/>
  <c r="X3302" i="1"/>
  <c r="W3302" i="1"/>
  <c r="V3302" i="1"/>
  <c r="U3302" i="1"/>
  <c r="T3302" i="1"/>
  <c r="R3302" i="1"/>
  <c r="Q3302" i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R3301" i="1"/>
  <c r="Q3301" i="1"/>
  <c r="S3301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P3300" i="1"/>
  <c r="O3300" i="1"/>
  <c r="N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S3299" i="1" s="1"/>
  <c r="Q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R3297" i="1"/>
  <c r="Q3297" i="1"/>
  <c r="S3297" i="1" s="1"/>
  <c r="P3297" i="1"/>
  <c r="O3297" i="1"/>
  <c r="N3297" i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AB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V3294" i="1"/>
  <c r="U3294" i="1"/>
  <c r="T3294" i="1"/>
  <c r="R3294" i="1"/>
  <c r="Q3294" i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R3293" i="1"/>
  <c r="Q3293" i="1"/>
  <c r="S3293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V3286" i="1"/>
  <c r="U3286" i="1"/>
  <c r="T3286" i="1"/>
  <c r="R3286" i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R3285" i="1"/>
  <c r="Q3285" i="1"/>
  <c r="S3285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P3284" i="1"/>
  <c r="O3284" i="1"/>
  <c r="N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V3281" i="1" s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Z3278" i="1"/>
  <c r="Y3278" i="1"/>
  <c r="X3278" i="1"/>
  <c r="W3278" i="1"/>
  <c r="V3278" i="1"/>
  <c r="U3278" i="1"/>
  <c r="T3278" i="1"/>
  <c r="R3278" i="1"/>
  <c r="Q3278" i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R3277" i="1"/>
  <c r="Q3277" i="1"/>
  <c r="S3277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Z3270" i="1"/>
  <c r="Y3270" i="1"/>
  <c r="X3270" i="1"/>
  <c r="W3270" i="1"/>
  <c r="V3270" i="1"/>
  <c r="U3270" i="1"/>
  <c r="T3270" i="1"/>
  <c r="R3270" i="1"/>
  <c r="Q3270" i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R3269" i="1"/>
  <c r="Q3269" i="1"/>
  <c r="S3269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P3268" i="1"/>
  <c r="O3268" i="1"/>
  <c r="N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S3267" i="1" s="1"/>
  <c r="Q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W3265" i="1"/>
  <c r="U3265" i="1"/>
  <c r="T3265" i="1"/>
  <c r="V3265" i="1" s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AB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Z3262" i="1"/>
  <c r="Y3262" i="1"/>
  <c r="X3262" i="1"/>
  <c r="W3262" i="1"/>
  <c r="V3262" i="1"/>
  <c r="U3262" i="1"/>
  <c r="T3262" i="1"/>
  <c r="R3262" i="1"/>
  <c r="Q3262" i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R3261" i="1"/>
  <c r="Q3261" i="1"/>
  <c r="S3261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V3257" i="1" s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V3254" i="1"/>
  <c r="U3254" i="1"/>
  <c r="T3254" i="1"/>
  <c r="R3254" i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R3253" i="1"/>
  <c r="Q3253" i="1"/>
  <c r="S3253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P3252" i="1"/>
  <c r="O3252" i="1"/>
  <c r="N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S3251" i="1" s="1"/>
  <c r="Q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V3249" i="1" s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Z3246" i="1"/>
  <c r="Y3246" i="1"/>
  <c r="X3246" i="1"/>
  <c r="W3246" i="1"/>
  <c r="V3246" i="1"/>
  <c r="U3246" i="1"/>
  <c r="T3246" i="1"/>
  <c r="R3246" i="1"/>
  <c r="Q3246" i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V3241" i="1" s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V3238" i="1"/>
  <c r="U3238" i="1"/>
  <c r="T3238" i="1"/>
  <c r="R3238" i="1"/>
  <c r="Q3238" i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R3237" i="1"/>
  <c r="Q3237" i="1"/>
  <c r="S3237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P3236" i="1"/>
  <c r="O3236" i="1"/>
  <c r="N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V3233" i="1" s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M3232" i="1" s="1"/>
  <c r="AB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V3230" i="1"/>
  <c r="U3230" i="1"/>
  <c r="T3230" i="1"/>
  <c r="R3230" i="1"/>
  <c r="Q3230" i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V3222" i="1"/>
  <c r="U3222" i="1"/>
  <c r="T3222" i="1"/>
  <c r="R3222" i="1"/>
  <c r="Q3222" i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R3221" i="1"/>
  <c r="Q3221" i="1"/>
  <c r="S3221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AB3218" i="1" s="1"/>
  <c r="G3218" i="1"/>
  <c r="F3218" i="1"/>
  <c r="E3218" i="1"/>
  <c r="D3218" i="1"/>
  <c r="B3218" i="1"/>
  <c r="A3218" i="1"/>
  <c r="AA3217" i="1"/>
  <c r="Y3217" i="1"/>
  <c r="X3217" i="1"/>
  <c r="W3217" i="1"/>
  <c r="U3217" i="1"/>
  <c r="T3217" i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P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V3214" i="1"/>
  <c r="U3214" i="1"/>
  <c r="T3214" i="1"/>
  <c r="R3214" i="1"/>
  <c r="Q3214" i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AB3210" i="1" s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P3209" i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O3208" i="1"/>
  <c r="P3208" i="1" s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Z3206" i="1"/>
  <c r="Y3206" i="1"/>
  <c r="X3206" i="1"/>
  <c r="W3206" i="1"/>
  <c r="V3206" i="1"/>
  <c r="U3206" i="1"/>
  <c r="T3206" i="1"/>
  <c r="R3206" i="1"/>
  <c r="Q3206" i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M3200" i="1" s="1"/>
  <c r="AB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V3198" i="1"/>
  <c r="U3198" i="1"/>
  <c r="T3198" i="1"/>
  <c r="R3198" i="1"/>
  <c r="Q3198" i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R3197" i="1"/>
  <c r="Q3197" i="1"/>
  <c r="S3197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S3195" i="1" s="1"/>
  <c r="Q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R3193" i="1"/>
  <c r="Q3193" i="1"/>
  <c r="S3193" i="1" s="1"/>
  <c r="P3193" i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V3190" i="1"/>
  <c r="U3190" i="1"/>
  <c r="T3190" i="1"/>
  <c r="R3190" i="1"/>
  <c r="Q3190" i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AB3186" i="1" s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R3185" i="1"/>
  <c r="Q3185" i="1"/>
  <c r="S3185" i="1" s="1"/>
  <c r="P3185" i="1"/>
  <c r="O3185" i="1"/>
  <c r="N3185" i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O3184" i="1"/>
  <c r="P3184" i="1" s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Z3182" i="1"/>
  <c r="Y3182" i="1"/>
  <c r="X3182" i="1"/>
  <c r="W3182" i="1"/>
  <c r="V3182" i="1"/>
  <c r="U3182" i="1"/>
  <c r="T3182" i="1"/>
  <c r="R3182" i="1"/>
  <c r="Q3182" i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P3177" i="1"/>
  <c r="O3177" i="1"/>
  <c r="N3177" i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O3176" i="1"/>
  <c r="P3176" i="1" s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Z3174" i="1"/>
  <c r="Y3174" i="1"/>
  <c r="X3174" i="1"/>
  <c r="W3174" i="1"/>
  <c r="V3174" i="1"/>
  <c r="U3174" i="1"/>
  <c r="T3174" i="1"/>
  <c r="R3174" i="1"/>
  <c r="Q3174" i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V3169" i="1" s="1"/>
  <c r="R3169" i="1"/>
  <c r="Q3169" i="1"/>
  <c r="S3169" i="1" s="1"/>
  <c r="P3169" i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M3168" i="1" s="1"/>
  <c r="AB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V3166" i="1"/>
  <c r="U3166" i="1"/>
  <c r="T3166" i="1"/>
  <c r="R3166" i="1"/>
  <c r="Q3166" i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R3165" i="1"/>
  <c r="Q3165" i="1"/>
  <c r="S3165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S3163" i="1" s="1"/>
  <c r="Q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R3161" i="1"/>
  <c r="Q3161" i="1"/>
  <c r="S3161" i="1" s="1"/>
  <c r="P3161" i="1"/>
  <c r="O3161" i="1"/>
  <c r="N3161" i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V3158" i="1"/>
  <c r="U3158" i="1"/>
  <c r="T3158" i="1"/>
  <c r="R3158" i="1"/>
  <c r="Q3158" i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AB3154" i="1" s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R3153" i="1"/>
  <c r="Q3153" i="1"/>
  <c r="S3153" i="1" s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P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V3150" i="1"/>
  <c r="U3150" i="1"/>
  <c r="T3150" i="1"/>
  <c r="R3150" i="1"/>
  <c r="Q3150" i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R3149" i="1"/>
  <c r="Q3149" i="1"/>
  <c r="S3149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P3145" i="1"/>
  <c r="O3145" i="1"/>
  <c r="N3145" i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V3142" i="1"/>
  <c r="U3142" i="1"/>
  <c r="T3142" i="1"/>
  <c r="R3142" i="1"/>
  <c r="Q3142" i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V3140" i="1"/>
  <c r="U3140" i="1"/>
  <c r="T3140" i="1"/>
  <c r="R3140" i="1"/>
  <c r="S3140" i="1" s="1"/>
  <c r="Q3140" i="1"/>
  <c r="O3140" i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V3137" i="1"/>
  <c r="U3137" i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P3132" i="1"/>
  <c r="O3132" i="1"/>
  <c r="N3132" i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AB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V3129" i="1"/>
  <c r="U3129" i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B3123" i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V3121" i="1"/>
  <c r="U3121" i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AB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V3113" i="1"/>
  <c r="U3113" i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 s="1"/>
  <c r="AB3107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V3105" i="1"/>
  <c r="U3105" i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AB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V3097" i="1"/>
  <c r="U3097" i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 s="1"/>
  <c r="AB3091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AB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V3081" i="1"/>
  <c r="U3081" i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 s="1"/>
  <c r="AB3075" i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AB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 s="1"/>
  <c r="AB3059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AB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 s="1"/>
  <c r="AB3043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AB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R3032" i="1"/>
  <c r="Q3032" i="1"/>
  <c r="S3032" i="1" s="1"/>
  <c r="P3032" i="1"/>
  <c r="O3032" i="1"/>
  <c r="N3032" i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 s="1"/>
  <c r="AB3027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P3019" i="1" s="1"/>
  <c r="AB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 s="1"/>
  <c r="AB3011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P3008" i="1"/>
  <c r="O3008" i="1"/>
  <c r="N3008" i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AB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R3000" i="1"/>
  <c r="Q3000" i="1"/>
  <c r="S3000" i="1" s="1"/>
  <c r="P3000" i="1"/>
  <c r="O3000" i="1"/>
  <c r="N3000" i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 s="1"/>
  <c r="AB2995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P2992" i="1"/>
  <c r="O2992" i="1"/>
  <c r="N2992" i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O2987" i="1"/>
  <c r="P2987" i="1" s="1"/>
  <c r="AB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R2984" i="1"/>
  <c r="Q2984" i="1"/>
  <c r="S2984" i="1" s="1"/>
  <c r="P2984" i="1"/>
  <c r="O2984" i="1"/>
  <c r="N2984" i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 s="1"/>
  <c r="AB2979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R2976" i="1"/>
  <c r="Q2976" i="1"/>
  <c r="S2976" i="1" s="1"/>
  <c r="P2976" i="1"/>
  <c r="O2976" i="1"/>
  <c r="N2976" i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O2971" i="1"/>
  <c r="P2971" i="1" s="1"/>
  <c r="AB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R2968" i="1"/>
  <c r="Q2968" i="1"/>
  <c r="S2968" i="1" s="1"/>
  <c r="P2968" i="1"/>
  <c r="O2968" i="1"/>
  <c r="N2968" i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 s="1"/>
  <c r="AB2963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O2963" i="1"/>
  <c r="P2963" i="1" s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R2960" i="1"/>
  <c r="Q2960" i="1"/>
  <c r="S2960" i="1" s="1"/>
  <c r="P2960" i="1"/>
  <c r="O2960" i="1"/>
  <c r="N2960" i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P2956" i="1"/>
  <c r="O2956" i="1"/>
  <c r="N2956" i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O2955" i="1"/>
  <c r="P2955" i="1" s="1"/>
  <c r="AB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R2952" i="1"/>
  <c r="Q2952" i="1"/>
  <c r="S2952" i="1" s="1"/>
  <c r="P2952" i="1"/>
  <c r="O2952" i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 s="1"/>
  <c r="AB2947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O2947" i="1"/>
  <c r="P2947" i="1" s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V2945" i="1"/>
  <c r="U2945" i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R2944" i="1"/>
  <c r="Q2944" i="1"/>
  <c r="S2944" i="1" s="1"/>
  <c r="P2944" i="1"/>
  <c r="O2944" i="1"/>
  <c r="N2944" i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O2939" i="1"/>
  <c r="P2939" i="1" s="1"/>
  <c r="AB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R2936" i="1"/>
  <c r="Q2936" i="1"/>
  <c r="S2936" i="1" s="1"/>
  <c r="P2936" i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P2932" i="1"/>
  <c r="O2932" i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 s="1"/>
  <c r="AB2931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V2929" i="1"/>
  <c r="U2929" i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R2928" i="1"/>
  <c r="Q2928" i="1"/>
  <c r="S2928" i="1" s="1"/>
  <c r="P2928" i="1"/>
  <c r="O2928" i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S2926" i="1" s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O2923" i="1"/>
  <c r="P2923" i="1" s="1"/>
  <c r="AB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S2922" i="1" s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R2920" i="1"/>
  <c r="Q2920" i="1"/>
  <c r="S2920" i="1" s="1"/>
  <c r="P2920" i="1"/>
  <c r="O2920" i="1"/>
  <c r="N2920" i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 s="1"/>
  <c r="AB2915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O2915" i="1"/>
  <c r="P2915" i="1" s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V2913" i="1"/>
  <c r="U2913" i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R2912" i="1"/>
  <c r="Q2912" i="1"/>
  <c r="S2912" i="1" s="1"/>
  <c r="P2912" i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O2907" i="1"/>
  <c r="P2907" i="1" s="1"/>
  <c r="AB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R2904" i="1"/>
  <c r="Q2904" i="1"/>
  <c r="S2904" i="1" s="1"/>
  <c r="P2904" i="1"/>
  <c r="O2904" i="1"/>
  <c r="N2904" i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 s="1"/>
  <c r="AB2899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R2896" i="1"/>
  <c r="Q2896" i="1"/>
  <c r="S2896" i="1" s="1"/>
  <c r="P2896" i="1"/>
  <c r="O2896" i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M2895" i="1" s="1"/>
  <c r="AB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Z2893" i="1"/>
  <c r="Y2893" i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R2892" i="1"/>
  <c r="Q2892" i="1"/>
  <c r="S2892" i="1" s="1"/>
  <c r="P2892" i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O2891" i="1"/>
  <c r="P2891" i="1" s="1"/>
  <c r="AB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V2889" i="1"/>
  <c r="U2889" i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R2888" i="1"/>
  <c r="Q2888" i="1"/>
  <c r="S2888" i="1" s="1"/>
  <c r="P2888" i="1"/>
  <c r="O2888" i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AB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R2884" i="1"/>
  <c r="Q2884" i="1"/>
  <c r="S2884" i="1" s="1"/>
  <c r="P2884" i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 s="1"/>
  <c r="AB2883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S2882" i="1" s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V2881" i="1"/>
  <c r="U2881" i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R2880" i="1"/>
  <c r="Q2880" i="1"/>
  <c r="S2880" i="1" s="1"/>
  <c r="P2880" i="1"/>
  <c r="O2880" i="1"/>
  <c r="N2880" i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M2879" i="1" s="1"/>
  <c r="AB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S2878" i="1" s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R2876" i="1"/>
  <c r="Q2876" i="1"/>
  <c r="S2876" i="1" s="1"/>
  <c r="P2876" i="1"/>
  <c r="O2876" i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 s="1"/>
  <c r="AB2875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R2872" i="1"/>
  <c r="Q2872" i="1"/>
  <c r="S2872" i="1" s="1"/>
  <c r="P2872" i="1"/>
  <c r="O2872" i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AB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 s="1"/>
  <c r="AB2867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Z2865" i="1"/>
  <c r="Y2865" i="1"/>
  <c r="X2865" i="1"/>
  <c r="W2865" i="1"/>
  <c r="V2865" i="1"/>
  <c r="U2865" i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R2864" i="1"/>
  <c r="Q2864" i="1"/>
  <c r="S2864" i="1" s="1"/>
  <c r="P2864" i="1"/>
  <c r="O2864" i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M2863" i="1" s="1"/>
  <c r="AB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S2862" i="1" s="1"/>
  <c r="Q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R2860" i="1"/>
  <c r="Q2860" i="1"/>
  <c r="S2860" i="1" s="1"/>
  <c r="P2860" i="1"/>
  <c r="O2860" i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 s="1"/>
  <c r="AB2859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R2856" i="1"/>
  <c r="Q2856" i="1"/>
  <c r="S2856" i="1" s="1"/>
  <c r="P2856" i="1"/>
  <c r="O2856" i="1"/>
  <c r="N2856" i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M2855" i="1" s="1"/>
  <c r="AB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R2852" i="1"/>
  <c r="Q2852" i="1"/>
  <c r="S2852" i="1" s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 s="1"/>
  <c r="AB2851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R2848" i="1"/>
  <c r="Q2848" i="1"/>
  <c r="S2848" i="1" s="1"/>
  <c r="P2848" i="1"/>
  <c r="O2848" i="1"/>
  <c r="N2848" i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M2847" i="1" s="1"/>
  <c r="AB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S2846" i="1" s="1"/>
  <c r="Q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R2844" i="1"/>
  <c r="Q2844" i="1"/>
  <c r="S2844" i="1" s="1"/>
  <c r="P2844" i="1"/>
  <c r="O2844" i="1"/>
  <c r="N2844" i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 s="1"/>
  <c r="AB2843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P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Z2841" i="1"/>
  <c r="Y2841" i="1"/>
  <c r="X2841" i="1"/>
  <c r="W2841" i="1"/>
  <c r="V2841" i="1"/>
  <c r="U2841" i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R2840" i="1"/>
  <c r="Q2840" i="1"/>
  <c r="S2840" i="1" s="1"/>
  <c r="P2840" i="1"/>
  <c r="O2840" i="1"/>
  <c r="N2840" i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M2839" i="1" s="1"/>
  <c r="AB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Z2837" i="1"/>
  <c r="Y2837" i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R2836" i="1"/>
  <c r="Q2836" i="1"/>
  <c r="S2836" i="1" s="1"/>
  <c r="P2836" i="1"/>
  <c r="O2836" i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 s="1"/>
  <c r="AB2835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P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Z2833" i="1"/>
  <c r="Y2833" i="1"/>
  <c r="X2833" i="1"/>
  <c r="W2833" i="1"/>
  <c r="V2833" i="1"/>
  <c r="U2833" i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R2832" i="1"/>
  <c r="Q2832" i="1"/>
  <c r="S2832" i="1" s="1"/>
  <c r="P2832" i="1"/>
  <c r="O2832" i="1"/>
  <c r="N2832" i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P2831" i="1"/>
  <c r="O2831" i="1"/>
  <c r="N2831" i="1"/>
  <c r="L2831" i="1"/>
  <c r="K2831" i="1"/>
  <c r="M2831" i="1" s="1"/>
  <c r="AB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S2830" i="1" s="1"/>
  <c r="Q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Z2829" i="1"/>
  <c r="Y2829" i="1"/>
  <c r="X2829" i="1"/>
  <c r="W2829" i="1"/>
  <c r="V2829" i="1"/>
  <c r="U2829" i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R2828" i="1"/>
  <c r="Q2828" i="1"/>
  <c r="S2828" i="1" s="1"/>
  <c r="P2828" i="1"/>
  <c r="O2828" i="1"/>
  <c r="N2828" i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 s="1"/>
  <c r="AB2827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P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Z2825" i="1"/>
  <c r="Y2825" i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R2824" i="1"/>
  <c r="Q2824" i="1"/>
  <c r="S2824" i="1" s="1"/>
  <c r="P2824" i="1"/>
  <c r="O2824" i="1"/>
  <c r="N2824" i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M2823" i="1" s="1"/>
  <c r="AB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Z2821" i="1"/>
  <c r="Y2821" i="1"/>
  <c r="X2821" i="1"/>
  <c r="W2821" i="1"/>
  <c r="V2821" i="1"/>
  <c r="U2821" i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 s="1"/>
  <c r="AB2819" i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Z2817" i="1"/>
  <c r="Y2817" i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AB2817" i="1" s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R2816" i="1"/>
  <c r="Q2816" i="1"/>
  <c r="S2816" i="1" s="1"/>
  <c r="P2816" i="1"/>
  <c r="O2816" i="1"/>
  <c r="N2816" i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P2815" i="1"/>
  <c r="O2815" i="1"/>
  <c r="N2815" i="1"/>
  <c r="L2815" i="1"/>
  <c r="K2815" i="1"/>
  <c r="M2815" i="1" s="1"/>
  <c r="AB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Z2813" i="1"/>
  <c r="Y2813" i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R2812" i="1"/>
  <c r="Q2812" i="1"/>
  <c r="S2812" i="1" s="1"/>
  <c r="P2812" i="1"/>
  <c r="O2812" i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 s="1"/>
  <c r="AB2811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Z2809" i="1"/>
  <c r="Y2809" i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M2807" i="1" s="1"/>
  <c r="AB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Z2805" i="1"/>
  <c r="Y2805" i="1"/>
  <c r="X2805" i="1"/>
  <c r="W2805" i="1"/>
  <c r="V2805" i="1"/>
  <c r="U2805" i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 s="1"/>
  <c r="AB2803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Z2801" i="1"/>
  <c r="Y2801" i="1"/>
  <c r="X2801" i="1"/>
  <c r="W2801" i="1"/>
  <c r="V2801" i="1"/>
  <c r="U2801" i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P2800" i="1"/>
  <c r="O2800" i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P2799" i="1"/>
  <c r="O2799" i="1"/>
  <c r="N2799" i="1"/>
  <c r="L2799" i="1"/>
  <c r="K2799" i="1"/>
  <c r="M2799" i="1" s="1"/>
  <c r="AB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Z2797" i="1"/>
  <c r="Y2797" i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R2796" i="1"/>
  <c r="Q2796" i="1"/>
  <c r="S2796" i="1" s="1"/>
  <c r="P2796" i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 s="1"/>
  <c r="AB2795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R2792" i="1"/>
  <c r="Q2792" i="1"/>
  <c r="S2792" i="1" s="1"/>
  <c r="P2792" i="1"/>
  <c r="O2792" i="1"/>
  <c r="N2792" i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M2791" i="1" s="1"/>
  <c r="AB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Z2789" i="1"/>
  <c r="Y2789" i="1"/>
  <c r="X2789" i="1"/>
  <c r="W2789" i="1"/>
  <c r="V2789" i="1"/>
  <c r="U2789" i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 s="1"/>
  <c r="AB2787" i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S2786" i="1" s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Z2785" i="1"/>
  <c r="Y2785" i="1"/>
  <c r="X2785" i="1"/>
  <c r="W2785" i="1"/>
  <c r="V2785" i="1"/>
  <c r="U2785" i="1"/>
  <c r="T2785" i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R2784" i="1"/>
  <c r="Q2784" i="1"/>
  <c r="S2784" i="1" s="1"/>
  <c r="P2784" i="1"/>
  <c r="O2784" i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M2783" i="1" s="1"/>
  <c r="AB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Z2781" i="1"/>
  <c r="Y2781" i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R2780" i="1"/>
  <c r="Q2780" i="1"/>
  <c r="S2780" i="1" s="1"/>
  <c r="P2780" i="1"/>
  <c r="O2780" i="1"/>
  <c r="N2780" i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 s="1"/>
  <c r="AB2779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S2778" i="1" s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R2776" i="1"/>
  <c r="Q2776" i="1"/>
  <c r="S2776" i="1" s="1"/>
  <c r="P2776" i="1"/>
  <c r="O2776" i="1"/>
  <c r="N2776" i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M2775" i="1" s="1"/>
  <c r="AB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Z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R2772" i="1"/>
  <c r="Q2772" i="1"/>
  <c r="S2772" i="1" s="1"/>
  <c r="P2772" i="1"/>
  <c r="O2772" i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 s="1"/>
  <c r="AB2771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S2770" i="1" s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Z2769" i="1"/>
  <c r="Y2769" i="1"/>
  <c r="X2769" i="1"/>
  <c r="W2769" i="1"/>
  <c r="V2769" i="1"/>
  <c r="U2769" i="1"/>
  <c r="T2769" i="1"/>
  <c r="R2769" i="1"/>
  <c r="Q2769" i="1"/>
  <c r="S2769" i="1" s="1"/>
  <c r="O2769" i="1"/>
  <c r="N2769" i="1"/>
  <c r="P2769" i="1" s="1"/>
  <c r="M2769" i="1"/>
  <c r="L2769" i="1"/>
  <c r="K2769" i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P2768" i="1"/>
  <c r="O2768" i="1"/>
  <c r="N2768" i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M2767" i="1" s="1"/>
  <c r="AB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R2764" i="1"/>
  <c r="Q2764" i="1"/>
  <c r="S2764" i="1" s="1"/>
  <c r="P2764" i="1"/>
  <c r="O2764" i="1"/>
  <c r="N2764" i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 s="1"/>
  <c r="AB2763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R2760" i="1"/>
  <c r="Q2760" i="1"/>
  <c r="S2760" i="1" s="1"/>
  <c r="P2760" i="1"/>
  <c r="O2760" i="1"/>
  <c r="N2760" i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M2759" i="1" s="1"/>
  <c r="AB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R2756" i="1"/>
  <c r="Q2756" i="1"/>
  <c r="S2756" i="1" s="1"/>
  <c r="P2756" i="1"/>
  <c r="O2756" i="1"/>
  <c r="N2756" i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 s="1"/>
  <c r="AB2755" i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S2754" i="1" s="1"/>
  <c r="Q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V2753" i="1"/>
  <c r="U2753" i="1"/>
  <c r="T2753" i="1"/>
  <c r="R2753" i="1"/>
  <c r="Q2753" i="1"/>
  <c r="S2753" i="1" s="1"/>
  <c r="O2753" i="1"/>
  <c r="N2753" i="1"/>
  <c r="P2753" i="1" s="1"/>
  <c r="M2753" i="1"/>
  <c r="L2753" i="1"/>
  <c r="K2753" i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P2752" i="1"/>
  <c r="O2752" i="1"/>
  <c r="N2752" i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M2751" i="1" s="1"/>
  <c r="AB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R2748" i="1"/>
  <c r="Q2748" i="1"/>
  <c r="S2748" i="1" s="1"/>
  <c r="P2748" i="1"/>
  <c r="O2748" i="1"/>
  <c r="N2748" i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 s="1"/>
  <c r="AB2747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R2744" i="1"/>
  <c r="Q2744" i="1"/>
  <c r="S2744" i="1" s="1"/>
  <c r="P2744" i="1"/>
  <c r="O2744" i="1"/>
  <c r="N2744" i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M2743" i="1" s="1"/>
  <c r="AB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Z2741" i="1"/>
  <c r="Y2741" i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R2740" i="1"/>
  <c r="Q2740" i="1"/>
  <c r="S2740" i="1" s="1"/>
  <c r="P2740" i="1"/>
  <c r="O2740" i="1"/>
  <c r="N2740" i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 s="1"/>
  <c r="AB2739" i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S2738" i="1" s="1"/>
  <c r="Q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V2737" i="1"/>
  <c r="U2737" i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R2736" i="1"/>
  <c r="Q2736" i="1"/>
  <c r="S2736" i="1" s="1"/>
  <c r="P2736" i="1"/>
  <c r="O2736" i="1"/>
  <c r="N2736" i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M2735" i="1" s="1"/>
  <c r="AB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S2734" i="1" s="1"/>
  <c r="Q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R2732" i="1"/>
  <c r="Q2732" i="1"/>
  <c r="S2732" i="1" s="1"/>
  <c r="P2732" i="1"/>
  <c r="O2732" i="1"/>
  <c r="N2732" i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 s="1"/>
  <c r="AB2731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R2728" i="1"/>
  <c r="Q2728" i="1"/>
  <c r="S2728" i="1" s="1"/>
  <c r="P2728" i="1"/>
  <c r="O2728" i="1"/>
  <c r="N2728" i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M2727" i="1" s="1"/>
  <c r="AB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R2724" i="1"/>
  <c r="Q2724" i="1"/>
  <c r="S2724" i="1" s="1"/>
  <c r="P2724" i="1"/>
  <c r="O2724" i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 s="1"/>
  <c r="AB2723" i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S2722" i="1" s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Z2721" i="1"/>
  <c r="Y2721" i="1"/>
  <c r="X2721" i="1"/>
  <c r="W2721" i="1"/>
  <c r="V2721" i="1"/>
  <c r="U2721" i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R2720" i="1"/>
  <c r="Q2720" i="1"/>
  <c r="S2720" i="1" s="1"/>
  <c r="P2720" i="1"/>
  <c r="O2720" i="1"/>
  <c r="N2720" i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M2719" i="1" s="1"/>
  <c r="AB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R2716" i="1"/>
  <c r="Q2716" i="1"/>
  <c r="S2716" i="1" s="1"/>
  <c r="P2716" i="1"/>
  <c r="O2716" i="1"/>
  <c r="N2716" i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 s="1"/>
  <c r="AB2715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R2712" i="1"/>
  <c r="Q2712" i="1"/>
  <c r="S2712" i="1" s="1"/>
  <c r="P2712" i="1"/>
  <c r="O2712" i="1"/>
  <c r="N2712" i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M2711" i="1" s="1"/>
  <c r="AB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R2708" i="1"/>
  <c r="Q2708" i="1"/>
  <c r="S2708" i="1" s="1"/>
  <c r="P2708" i="1"/>
  <c r="O2708" i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 s="1"/>
  <c r="AB2707" i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S2706" i="1" s="1"/>
  <c r="Q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R2704" i="1"/>
  <c r="Q2704" i="1"/>
  <c r="S2704" i="1" s="1"/>
  <c r="P2704" i="1"/>
  <c r="O2704" i="1"/>
  <c r="N2704" i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M2703" i="1" s="1"/>
  <c r="AB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S2702" i="1" s="1"/>
  <c r="Q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R2700" i="1"/>
  <c r="Q2700" i="1"/>
  <c r="S2700" i="1" s="1"/>
  <c r="P2700" i="1"/>
  <c r="O2700" i="1"/>
  <c r="N2700" i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 s="1"/>
  <c r="AB2699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M2695" i="1" s="1"/>
  <c r="AB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R2692" i="1"/>
  <c r="Q2692" i="1"/>
  <c r="S2692" i="1" s="1"/>
  <c r="P2692" i="1"/>
  <c r="O2692" i="1"/>
  <c r="N2692" i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 s="1"/>
  <c r="AB2691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R2688" i="1"/>
  <c r="Q2688" i="1"/>
  <c r="S2688" i="1" s="1"/>
  <c r="P2688" i="1"/>
  <c r="O2688" i="1"/>
  <c r="N2688" i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M2687" i="1" s="1"/>
  <c r="AB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R2684" i="1"/>
  <c r="Q2684" i="1"/>
  <c r="S2684" i="1" s="1"/>
  <c r="P2684" i="1"/>
  <c r="O2684" i="1"/>
  <c r="N2684" i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 s="1"/>
  <c r="AB2683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M2679" i="1" s="1"/>
  <c r="AB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 s="1"/>
  <c r="AB2675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M2671" i="1" s="1"/>
  <c r="AB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R2668" i="1"/>
  <c r="Q2668" i="1"/>
  <c r="S2668" i="1" s="1"/>
  <c r="P2668" i="1"/>
  <c r="O2668" i="1"/>
  <c r="N2668" i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 s="1"/>
  <c r="AB2667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M2663" i="1" s="1"/>
  <c r="AB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R2660" i="1"/>
  <c r="Q2660" i="1"/>
  <c r="S2660" i="1" s="1"/>
  <c r="P2660" i="1"/>
  <c r="O2660" i="1"/>
  <c r="N2660" i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 s="1"/>
  <c r="AB2659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M2655" i="1" s="1"/>
  <c r="AB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R2652" i="1"/>
  <c r="Q2652" i="1"/>
  <c r="S2652" i="1" s="1"/>
  <c r="P2652" i="1"/>
  <c r="O2652" i="1"/>
  <c r="N2652" i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 s="1"/>
  <c r="AB2651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M2647" i="1" s="1"/>
  <c r="AB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R2644" i="1"/>
  <c r="Q2644" i="1"/>
  <c r="S2644" i="1" s="1"/>
  <c r="P2644" i="1"/>
  <c r="O2644" i="1"/>
  <c r="N2644" i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 s="1"/>
  <c r="AB2643" i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R2640" i="1"/>
  <c r="Q2640" i="1"/>
  <c r="S2640" i="1" s="1"/>
  <c r="P2640" i="1"/>
  <c r="O2640" i="1"/>
  <c r="N2640" i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M2639" i="1" s="1"/>
  <c r="AB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R2636" i="1"/>
  <c r="Q2636" i="1"/>
  <c r="S2636" i="1" s="1"/>
  <c r="P2636" i="1"/>
  <c r="O2636" i="1"/>
  <c r="N2636" i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 s="1"/>
  <c r="AB2635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M2631" i="1" s="1"/>
  <c r="AB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R2628" i="1"/>
  <c r="Q2628" i="1"/>
  <c r="S2628" i="1" s="1"/>
  <c r="P2628" i="1"/>
  <c r="O2628" i="1"/>
  <c r="N2628" i="1"/>
  <c r="L2628" i="1"/>
  <c r="M2628" i="1" s="1"/>
  <c r="K2628" i="1"/>
  <c r="J2628" i="1"/>
  <c r="I2628" i="1"/>
  <c r="H2628" i="1"/>
  <c r="G2628" i="1"/>
  <c r="F2628" i="1"/>
  <c r="E2628" i="1"/>
  <c r="D2628" i="1"/>
  <c r="B2628" i="1"/>
  <c r="A2628" i="1" s="1"/>
  <c r="AB2627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M2623" i="1" s="1"/>
  <c r="AB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 s="1"/>
  <c r="AB2619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M2615" i="1" s="1"/>
  <c r="AB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 s="1"/>
  <c r="AB2611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P2607" i="1"/>
  <c r="O2607" i="1"/>
  <c r="N2607" i="1"/>
  <c r="L2607" i="1"/>
  <c r="K2607" i="1"/>
  <c r="M2607" i="1" s="1"/>
  <c r="AB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V2605" i="1"/>
  <c r="U2605" i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 s="1"/>
  <c r="AB2603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O2601" i="1"/>
  <c r="N2601" i="1"/>
  <c r="P2601" i="1" s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AB2522" i="1" s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AB2518" i="1" s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AB2506" i="1" s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AB2502" i="1" s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AB2486" i="1" s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AB2474" i="1" s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AB2470" i="1" s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AB2458" i="1" s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AB2454" i="1" s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AB2425" i="1" s="1"/>
  <c r="G2425" i="1"/>
  <c r="F2425" i="1"/>
  <c r="E2425" i="1"/>
  <c r="D2425" i="1"/>
  <c r="B2425" i="1"/>
  <c r="A2425" i="1"/>
  <c r="AB2424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Z2418" i="1" s="1"/>
  <c r="X2418" i="1"/>
  <c r="W2418" i="1"/>
  <c r="U2418" i="1"/>
  <c r="V2418" i="1" s="1"/>
  <c r="T2418" i="1"/>
  <c r="R2418" i="1"/>
  <c r="Q2418" i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V2417" i="1" s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AB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Z2410" i="1" s="1"/>
  <c r="X2410" i="1"/>
  <c r="W2410" i="1"/>
  <c r="U2410" i="1"/>
  <c r="V2410" i="1" s="1"/>
  <c r="T2410" i="1"/>
  <c r="R2410" i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B2408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Z2402" i="1" s="1"/>
  <c r="X2402" i="1"/>
  <c r="W2402" i="1"/>
  <c r="U2402" i="1"/>
  <c r="V2402" i="1" s="1"/>
  <c r="T2402" i="1"/>
  <c r="R2402" i="1"/>
  <c r="Q2402" i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V2401" i="1" s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AB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AB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AB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U2390" i="1"/>
  <c r="V2390" i="1" s="1"/>
  <c r="T2390" i="1"/>
  <c r="S2390" i="1"/>
  <c r="R2390" i="1"/>
  <c r="Q2390" i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R2389" i="1"/>
  <c r="Q2389" i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R2388" i="1"/>
  <c r="Q2388" i="1"/>
  <c r="S2388" i="1" s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P2387" i="1" s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S2385" i="1" s="1"/>
  <c r="P2385" i="1"/>
  <c r="O2385" i="1"/>
  <c r="N2385" i="1"/>
  <c r="M2385" i="1"/>
  <c r="L2385" i="1"/>
  <c r="K2385" i="1"/>
  <c r="J2385" i="1"/>
  <c r="I2385" i="1"/>
  <c r="AB2385" i="1" s="1"/>
  <c r="H2385" i="1"/>
  <c r="G2385" i="1"/>
  <c r="F2385" i="1"/>
  <c r="E2385" i="1"/>
  <c r="D2385" i="1"/>
  <c r="B2385" i="1"/>
  <c r="A2385" i="1"/>
  <c r="AA2384" i="1"/>
  <c r="Y2384" i="1"/>
  <c r="X2384" i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 s="1"/>
  <c r="AB2383" i="1"/>
  <c r="AA2383" i="1"/>
  <c r="Y2383" i="1"/>
  <c r="X2383" i="1"/>
  <c r="Z2383" i="1" s="1"/>
  <c r="W2383" i="1"/>
  <c r="U2383" i="1"/>
  <c r="T2383" i="1"/>
  <c r="V2383" i="1" s="1"/>
  <c r="R2383" i="1"/>
  <c r="S2383" i="1" s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O2381" i="1"/>
  <c r="N2381" i="1"/>
  <c r="P2381" i="1" s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AB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AB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U2374" i="1"/>
  <c r="V2374" i="1" s="1"/>
  <c r="T2374" i="1"/>
  <c r="S2374" i="1"/>
  <c r="R2374" i="1"/>
  <c r="Q2374" i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R2373" i="1"/>
  <c r="Q2373" i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R2372" i="1"/>
  <c r="Q2372" i="1"/>
  <c r="S2372" i="1" s="1"/>
  <c r="O2372" i="1"/>
  <c r="P2372" i="1" s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P2371" i="1" s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Q2369" i="1"/>
  <c r="S2369" i="1" s="1"/>
  <c r="P2369" i="1"/>
  <c r="O2369" i="1"/>
  <c r="N2369" i="1"/>
  <c r="M2369" i="1"/>
  <c r="L2369" i="1"/>
  <c r="K2369" i="1"/>
  <c r="J2369" i="1"/>
  <c r="I2369" i="1"/>
  <c r="AB2369" i="1" s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 s="1"/>
  <c r="AB2367" i="1"/>
  <c r="AA2367" i="1"/>
  <c r="Y2367" i="1"/>
  <c r="X2367" i="1"/>
  <c r="Z2367" i="1" s="1"/>
  <c r="W2367" i="1"/>
  <c r="U2367" i="1"/>
  <c r="T2367" i="1"/>
  <c r="V2367" i="1" s="1"/>
  <c r="R2367" i="1"/>
  <c r="S2367" i="1" s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O2365" i="1"/>
  <c r="N2365" i="1"/>
  <c r="P2365" i="1" s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AB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AB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Z2358" i="1" s="1"/>
  <c r="X2358" i="1"/>
  <c r="W2358" i="1"/>
  <c r="U2358" i="1"/>
  <c r="V2358" i="1" s="1"/>
  <c r="T2358" i="1"/>
  <c r="S2358" i="1"/>
  <c r="R2358" i="1"/>
  <c r="Q2358" i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R2357" i="1"/>
  <c r="Q2357" i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R2356" i="1"/>
  <c r="Q2356" i="1"/>
  <c r="S2356" i="1" s="1"/>
  <c r="O2356" i="1"/>
  <c r="P2356" i="1" s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P2355" i="1" s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S2353" i="1" s="1"/>
  <c r="P2353" i="1"/>
  <c r="O2353" i="1"/>
  <c r="N2353" i="1"/>
  <c r="M2353" i="1"/>
  <c r="L2353" i="1"/>
  <c r="K2353" i="1"/>
  <c r="J2353" i="1"/>
  <c r="I2353" i="1"/>
  <c r="AB2353" i="1" s="1"/>
  <c r="H2353" i="1"/>
  <c r="G2353" i="1"/>
  <c r="F2353" i="1"/>
  <c r="E2353" i="1"/>
  <c r="D2353" i="1"/>
  <c r="B2353" i="1"/>
  <c r="A2353" i="1"/>
  <c r="AA2352" i="1"/>
  <c r="Y2352" i="1"/>
  <c r="X2352" i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AB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Z2350" i="1" s="1"/>
  <c r="X2350" i="1"/>
  <c r="W2350" i="1"/>
  <c r="U2350" i="1"/>
  <c r="V2350" i="1" s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AB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P2343" i="1"/>
  <c r="O2343" i="1"/>
  <c r="N2343" i="1"/>
  <c r="L2343" i="1"/>
  <c r="K2343" i="1"/>
  <c r="M2343" i="1" s="1"/>
  <c r="AB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Z2342" i="1" s="1"/>
  <c r="X2342" i="1"/>
  <c r="W2342" i="1"/>
  <c r="U2342" i="1"/>
  <c r="V2342" i="1" s="1"/>
  <c r="T2342" i="1"/>
  <c r="S2342" i="1"/>
  <c r="R2342" i="1"/>
  <c r="Q2342" i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R2341" i="1"/>
  <c r="Q2341" i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S2339" i="1"/>
  <c r="R2339" i="1"/>
  <c r="Q2339" i="1"/>
  <c r="O2339" i="1"/>
  <c r="N2339" i="1"/>
  <c r="P2339" i="1" s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AB2337" i="1" s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S2335" i="1" s="1"/>
  <c r="Q2335" i="1"/>
  <c r="O2335" i="1"/>
  <c r="N2335" i="1"/>
  <c r="P2335" i="1" s="1"/>
  <c r="AB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R2332" i="1"/>
  <c r="Q2332" i="1"/>
  <c r="S2332" i="1" s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V2328" i="1" s="1"/>
  <c r="S2328" i="1"/>
  <c r="R2328" i="1"/>
  <c r="Q2328" i="1"/>
  <c r="P2328" i="1"/>
  <c r="O2328" i="1"/>
  <c r="N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Z2326" i="1" s="1"/>
  <c r="X2326" i="1"/>
  <c r="W2326" i="1"/>
  <c r="U2326" i="1"/>
  <c r="V2326" i="1" s="1"/>
  <c r="T2326" i="1"/>
  <c r="S2326" i="1"/>
  <c r="R2326" i="1"/>
  <c r="Q2326" i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R2325" i="1"/>
  <c r="Q2325" i="1"/>
  <c r="O2325" i="1"/>
  <c r="N2325" i="1"/>
  <c r="P2325" i="1" s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R2324" i="1"/>
  <c r="Q2324" i="1"/>
  <c r="S2324" i="1" s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S2323" i="1"/>
  <c r="R2323" i="1"/>
  <c r="Q2323" i="1"/>
  <c r="O2323" i="1"/>
  <c r="N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B2321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AB2319" i="1" s="1"/>
  <c r="R2319" i="1"/>
  <c r="S2319" i="1" s="1"/>
  <c r="Q2319" i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O2317" i="1"/>
  <c r="N2317" i="1"/>
  <c r="P2317" i="1" s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R2316" i="1"/>
  <c r="Q2316" i="1"/>
  <c r="S2316" i="1" s="1"/>
  <c r="O2316" i="1"/>
  <c r="P2316" i="1" s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V2314" i="1"/>
  <c r="U2314" i="1"/>
  <c r="T2314" i="1"/>
  <c r="R2314" i="1"/>
  <c r="Q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B2313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V2312" i="1" s="1"/>
  <c r="S2312" i="1"/>
  <c r="R2312" i="1"/>
  <c r="Q2312" i="1"/>
  <c r="P2312" i="1"/>
  <c r="O2312" i="1"/>
  <c r="N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S2311" i="1" s="1"/>
  <c r="Q2311" i="1"/>
  <c r="O2311" i="1"/>
  <c r="N2311" i="1"/>
  <c r="P2311" i="1" s="1"/>
  <c r="AB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V2309" i="1" s="1"/>
  <c r="R2309" i="1"/>
  <c r="Q2309" i="1"/>
  <c r="O2309" i="1"/>
  <c r="N2309" i="1"/>
  <c r="P2309" i="1" s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R2308" i="1"/>
  <c r="Q2308" i="1"/>
  <c r="S2308" i="1" s="1"/>
  <c r="O2308" i="1"/>
  <c r="P2308" i="1" s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S2307" i="1"/>
  <c r="R2307" i="1"/>
  <c r="Q2307" i="1"/>
  <c r="O2307" i="1"/>
  <c r="N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Q2305" i="1"/>
  <c r="S2305" i="1" s="1"/>
  <c r="P2305" i="1"/>
  <c r="O2305" i="1"/>
  <c r="N2305" i="1"/>
  <c r="M2305" i="1"/>
  <c r="L2305" i="1"/>
  <c r="K2305" i="1"/>
  <c r="J2305" i="1"/>
  <c r="I2305" i="1"/>
  <c r="AB2305" i="1" s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P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Z2302" i="1" s="1"/>
  <c r="X2302" i="1"/>
  <c r="W2302" i="1"/>
  <c r="U2302" i="1"/>
  <c r="V2302" i="1" s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S2300" i="1"/>
  <c r="R2300" i="1"/>
  <c r="Q2300" i="1"/>
  <c r="O2300" i="1"/>
  <c r="P2300" i="1" s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V2298" i="1"/>
  <c r="U2298" i="1"/>
  <c r="T2298" i="1"/>
  <c r="R2298" i="1"/>
  <c r="Q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B2297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V2296" i="1" s="1"/>
  <c r="S2296" i="1"/>
  <c r="R2296" i="1"/>
  <c r="Q2296" i="1"/>
  <c r="P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AB2295" i="1" s="1"/>
  <c r="R2295" i="1"/>
  <c r="S2295" i="1" s="1"/>
  <c r="Q2295" i="1"/>
  <c r="P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R2293" i="1"/>
  <c r="Q2293" i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S2292" i="1"/>
  <c r="R2292" i="1"/>
  <c r="Q2292" i="1"/>
  <c r="O2292" i="1"/>
  <c r="P2292" i="1" s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S2291" i="1"/>
  <c r="R2291" i="1"/>
  <c r="Q2291" i="1"/>
  <c r="O2291" i="1"/>
  <c r="N2291" i="1"/>
  <c r="P2291" i="1" s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Q2289" i="1"/>
  <c r="S2289" i="1" s="1"/>
  <c r="P2289" i="1"/>
  <c r="O2289" i="1"/>
  <c r="N2289" i="1"/>
  <c r="M2289" i="1"/>
  <c r="L2289" i="1"/>
  <c r="K2289" i="1"/>
  <c r="J2289" i="1"/>
  <c r="I2289" i="1"/>
  <c r="AB2289" i="1" s="1"/>
  <c r="H2289" i="1"/>
  <c r="G2289" i="1"/>
  <c r="F2289" i="1"/>
  <c r="E2289" i="1"/>
  <c r="D2289" i="1"/>
  <c r="B2289" i="1"/>
  <c r="A2289" i="1"/>
  <c r="AA2288" i="1"/>
  <c r="Y2288" i="1"/>
  <c r="X2288" i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Z2286" i="1" s="1"/>
  <c r="X2286" i="1"/>
  <c r="W2286" i="1"/>
  <c r="U2286" i="1"/>
  <c r="V2286" i="1" s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V2282" i="1"/>
  <c r="U2282" i="1"/>
  <c r="T2282" i="1"/>
  <c r="R2282" i="1"/>
  <c r="Q2282" i="1"/>
  <c r="S2282" i="1" s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V2280" i="1" s="1"/>
  <c r="S2280" i="1"/>
  <c r="R2280" i="1"/>
  <c r="Q2280" i="1"/>
  <c r="P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P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Z2278" i="1" s="1"/>
  <c r="X2278" i="1"/>
  <c r="W2278" i="1"/>
  <c r="U2278" i="1"/>
  <c r="V2278" i="1" s="1"/>
  <c r="T2278" i="1"/>
  <c r="S2278" i="1"/>
  <c r="R2278" i="1"/>
  <c r="Q2278" i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R2277" i="1"/>
  <c r="Q2277" i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S2276" i="1"/>
  <c r="R2276" i="1"/>
  <c r="Q2276" i="1"/>
  <c r="O2276" i="1"/>
  <c r="P2276" i="1" s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S2275" i="1"/>
  <c r="R2275" i="1"/>
  <c r="Q2275" i="1"/>
  <c r="O2275" i="1"/>
  <c r="N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Q2273" i="1"/>
  <c r="S2273" i="1" s="1"/>
  <c r="P2273" i="1"/>
  <c r="O2273" i="1"/>
  <c r="N2273" i="1"/>
  <c r="M2273" i="1"/>
  <c r="L2273" i="1"/>
  <c r="K2273" i="1"/>
  <c r="J2273" i="1"/>
  <c r="I2273" i="1"/>
  <c r="AB2273" i="1" s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AB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R2268" i="1"/>
  <c r="Q2268" i="1"/>
  <c r="S2268" i="1" s="1"/>
  <c r="O2268" i="1"/>
  <c r="P2268" i="1" s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V2266" i="1"/>
  <c r="U2266" i="1"/>
  <c r="T2266" i="1"/>
  <c r="R2266" i="1"/>
  <c r="Q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AB2265" i="1" s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V2264" i="1" s="1"/>
  <c r="S2264" i="1"/>
  <c r="R2264" i="1"/>
  <c r="Q2264" i="1"/>
  <c r="P2264" i="1"/>
  <c r="O2264" i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O2261" i="1"/>
  <c r="N2261" i="1"/>
  <c r="P2261" i="1" s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R2260" i="1"/>
  <c r="Q2260" i="1"/>
  <c r="S2260" i="1" s="1"/>
  <c r="O2260" i="1"/>
  <c r="P2260" i="1" s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S2259" i="1"/>
  <c r="R2259" i="1"/>
  <c r="Q2259" i="1"/>
  <c r="O2259" i="1"/>
  <c r="N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Q2257" i="1"/>
  <c r="S2257" i="1" s="1"/>
  <c r="P2257" i="1"/>
  <c r="O2257" i="1"/>
  <c r="N2257" i="1"/>
  <c r="M2257" i="1"/>
  <c r="L2257" i="1"/>
  <c r="K2257" i="1"/>
  <c r="J2257" i="1"/>
  <c r="I2257" i="1"/>
  <c r="AB2257" i="1" s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P2255" i="1"/>
  <c r="O2255" i="1"/>
  <c r="N2255" i="1"/>
  <c r="L2255" i="1"/>
  <c r="K2255" i="1"/>
  <c r="M2255" i="1" s="1"/>
  <c r="AB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Z2254" i="1" s="1"/>
  <c r="X2254" i="1"/>
  <c r="W2254" i="1"/>
  <c r="U2254" i="1"/>
  <c r="V2254" i="1" s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S2252" i="1"/>
  <c r="R2252" i="1"/>
  <c r="Q2252" i="1"/>
  <c r="O2252" i="1"/>
  <c r="P2252" i="1" s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V2250" i="1"/>
  <c r="U2250" i="1"/>
  <c r="T2250" i="1"/>
  <c r="R2250" i="1"/>
  <c r="Q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AB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V2248" i="1" s="1"/>
  <c r="S2248" i="1"/>
  <c r="R2248" i="1"/>
  <c r="Q2248" i="1"/>
  <c r="P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AB2247" i="1" s="1"/>
  <c r="R2247" i="1"/>
  <c r="S2247" i="1" s="1"/>
  <c r="Q2247" i="1"/>
  <c r="P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T2245" i="1"/>
  <c r="V2245" i="1" s="1"/>
  <c r="R2245" i="1"/>
  <c r="Q2245" i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S2244" i="1"/>
  <c r="R2244" i="1"/>
  <c r="Q2244" i="1"/>
  <c r="O2244" i="1"/>
  <c r="P2244" i="1" s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S2243" i="1"/>
  <c r="R2243" i="1"/>
  <c r="Q2243" i="1"/>
  <c r="O2243" i="1"/>
  <c r="N2243" i="1"/>
  <c r="P2243" i="1" s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Q2241" i="1"/>
  <c r="S2241" i="1" s="1"/>
  <c r="P2241" i="1"/>
  <c r="O2241" i="1"/>
  <c r="N2241" i="1"/>
  <c r="M2241" i="1"/>
  <c r="L2241" i="1"/>
  <c r="K2241" i="1"/>
  <c r="J2241" i="1"/>
  <c r="I2241" i="1"/>
  <c r="AB2241" i="1" s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AB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Z2238" i="1" s="1"/>
  <c r="X2238" i="1"/>
  <c r="W2238" i="1"/>
  <c r="U2238" i="1"/>
  <c r="V2238" i="1" s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Z2234" i="1"/>
  <c r="Y2234" i="1"/>
  <c r="X2234" i="1"/>
  <c r="W2234" i="1"/>
  <c r="V2234" i="1"/>
  <c r="U2234" i="1"/>
  <c r="T2234" i="1"/>
  <c r="R2234" i="1"/>
  <c r="Q2234" i="1"/>
  <c r="S2234" i="1" s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Q2233" i="1"/>
  <c r="S2233" i="1" s="1"/>
  <c r="O2233" i="1"/>
  <c r="N2233" i="1"/>
  <c r="P2233" i="1" s="1"/>
  <c r="AB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P2231" i="1"/>
  <c r="O2231" i="1"/>
  <c r="N2231" i="1"/>
  <c r="L2231" i="1"/>
  <c r="K2231" i="1"/>
  <c r="M2231" i="1" s="1"/>
  <c r="AB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Z2230" i="1" s="1"/>
  <c r="X2230" i="1"/>
  <c r="W2230" i="1"/>
  <c r="U2230" i="1"/>
  <c r="V2230" i="1" s="1"/>
  <c r="T2230" i="1"/>
  <c r="S2230" i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W2229" i="1"/>
  <c r="U2229" i="1"/>
  <c r="T2229" i="1"/>
  <c r="R2229" i="1"/>
  <c r="Q2229" i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S2227" i="1"/>
  <c r="R2227" i="1"/>
  <c r="Q2227" i="1"/>
  <c r="O2227" i="1"/>
  <c r="N2227" i="1"/>
  <c r="P2227" i="1" s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AB2225" i="1" s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S2223" i="1" s="1"/>
  <c r="Q2223" i="1"/>
  <c r="O2223" i="1"/>
  <c r="N2223" i="1"/>
  <c r="P2223" i="1" s="1"/>
  <c r="AB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O2221" i="1"/>
  <c r="N2221" i="1"/>
  <c r="P2221" i="1" s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R2220" i="1"/>
  <c r="Q2220" i="1"/>
  <c r="S2220" i="1" s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V2218" i="1"/>
  <c r="U2218" i="1"/>
  <c r="T2218" i="1"/>
  <c r="R2218" i="1"/>
  <c r="Q2218" i="1"/>
  <c r="S2218" i="1" s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AB2217" i="1" s="1"/>
  <c r="H2217" i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Z2214" i="1" s="1"/>
  <c r="X2214" i="1"/>
  <c r="W2214" i="1"/>
  <c r="U2214" i="1"/>
  <c r="V2214" i="1" s="1"/>
  <c r="T2214" i="1"/>
  <c r="S2214" i="1"/>
  <c r="R2214" i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S2213" i="1"/>
  <c r="R2213" i="1"/>
  <c r="Q2213" i="1"/>
  <c r="O2213" i="1"/>
  <c r="P2213" i="1" s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S2212" i="1" s="1"/>
  <c r="Q2212" i="1"/>
  <c r="O2212" i="1"/>
  <c r="N2212" i="1"/>
  <c r="P2212" i="1" s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R2209" i="1"/>
  <c r="Q2209" i="1"/>
  <c r="S2209" i="1" s="1"/>
  <c r="O2209" i="1"/>
  <c r="P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P2208" i="1"/>
  <c r="O2208" i="1"/>
  <c r="N2208" i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P2206" i="1"/>
  <c r="O2206" i="1"/>
  <c r="N2206" i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S2205" i="1"/>
  <c r="R2205" i="1"/>
  <c r="Q2205" i="1"/>
  <c r="O2205" i="1"/>
  <c r="P2205" i="1" s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S2204" i="1" s="1"/>
  <c r="Q2204" i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S2202" i="1" s="1"/>
  <c r="O2202" i="1"/>
  <c r="N2202" i="1"/>
  <c r="P2202" i="1" s="1"/>
  <c r="L2202" i="1"/>
  <c r="M2202" i="1" s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R2201" i="1"/>
  <c r="Q2201" i="1"/>
  <c r="S2201" i="1" s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P2200" i="1"/>
  <c r="O2200" i="1"/>
  <c r="N2200" i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P2198" i="1"/>
  <c r="O2198" i="1"/>
  <c r="N2198" i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S2197" i="1"/>
  <c r="R2197" i="1"/>
  <c r="Q2197" i="1"/>
  <c r="O2197" i="1"/>
  <c r="P2197" i="1" s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S2196" i="1" s="1"/>
  <c r="Q2196" i="1"/>
  <c r="O2196" i="1"/>
  <c r="N2196" i="1"/>
  <c r="P2196" i="1" s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S2194" i="1" s="1"/>
  <c r="O2194" i="1"/>
  <c r="N2194" i="1"/>
  <c r="P2194" i="1" s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O2193" i="1"/>
  <c r="P2193" i="1" s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P2192" i="1"/>
  <c r="O2192" i="1"/>
  <c r="N2192" i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P2190" i="1"/>
  <c r="O2190" i="1"/>
  <c r="N2190" i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S2189" i="1"/>
  <c r="R2189" i="1"/>
  <c r="Q2189" i="1"/>
  <c r="O2189" i="1"/>
  <c r="P2189" i="1" s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S2188" i="1" s="1"/>
  <c r="Q2188" i="1"/>
  <c r="O2188" i="1"/>
  <c r="N2188" i="1"/>
  <c r="P2188" i="1" s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Q2186" i="1"/>
  <c r="S2186" i="1" s="1"/>
  <c r="O2186" i="1"/>
  <c r="N2186" i="1"/>
  <c r="P2186" i="1" s="1"/>
  <c r="L2186" i="1"/>
  <c r="M2186" i="1" s="1"/>
  <c r="K2186" i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V2185" i="1" s="1"/>
  <c r="R2185" i="1"/>
  <c r="Q2185" i="1"/>
  <c r="S2185" i="1" s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P2184" i="1"/>
  <c r="O2184" i="1"/>
  <c r="N2184" i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S2181" i="1"/>
  <c r="R2181" i="1"/>
  <c r="Q2181" i="1"/>
  <c r="O2181" i="1"/>
  <c r="P2181" i="1" s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S2180" i="1" s="1"/>
  <c r="Q2180" i="1"/>
  <c r="O2180" i="1"/>
  <c r="N2180" i="1"/>
  <c r="P2180" i="1" s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V2177" i="1" s="1"/>
  <c r="R2177" i="1"/>
  <c r="Q2177" i="1"/>
  <c r="S2177" i="1" s="1"/>
  <c r="O2177" i="1"/>
  <c r="P2177" i="1" s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P2176" i="1"/>
  <c r="O2176" i="1"/>
  <c r="N2176" i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P2174" i="1"/>
  <c r="O2174" i="1"/>
  <c r="N2174" i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S2173" i="1"/>
  <c r="R2173" i="1"/>
  <c r="Q2173" i="1"/>
  <c r="O2173" i="1"/>
  <c r="P2173" i="1" s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S2172" i="1" s="1"/>
  <c r="Q2172" i="1"/>
  <c r="O2172" i="1"/>
  <c r="N2172" i="1"/>
  <c r="P2172" i="1" s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P2170" i="1" s="1"/>
  <c r="L2170" i="1"/>
  <c r="M2170" i="1" s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O2169" i="1"/>
  <c r="P2169" i="1" s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P2168" i="1"/>
  <c r="O2168" i="1"/>
  <c r="N2168" i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P2166" i="1"/>
  <c r="O2166" i="1"/>
  <c r="N2166" i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S2165" i="1"/>
  <c r="R2165" i="1"/>
  <c r="Q2165" i="1"/>
  <c r="O2165" i="1"/>
  <c r="P2165" i="1" s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S2164" i="1" s="1"/>
  <c r="Q2164" i="1"/>
  <c r="O2164" i="1"/>
  <c r="N2164" i="1"/>
  <c r="P2164" i="1" s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S2162" i="1" s="1"/>
  <c r="O2162" i="1"/>
  <c r="N2162" i="1"/>
  <c r="P2162" i="1" s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V2161" i="1" s="1"/>
  <c r="R2161" i="1"/>
  <c r="Q2161" i="1"/>
  <c r="S2161" i="1" s="1"/>
  <c r="O2161" i="1"/>
  <c r="P2161" i="1" s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S2160" i="1" s="1"/>
  <c r="Q2160" i="1"/>
  <c r="P2160" i="1"/>
  <c r="O2160" i="1"/>
  <c r="N2160" i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P2158" i="1"/>
  <c r="O2158" i="1"/>
  <c r="N2158" i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S2157" i="1"/>
  <c r="R2157" i="1"/>
  <c r="Q2157" i="1"/>
  <c r="O2157" i="1"/>
  <c r="P2157" i="1" s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S2156" i="1" s="1"/>
  <c r="Q2156" i="1"/>
  <c r="O2156" i="1"/>
  <c r="N2156" i="1"/>
  <c r="P2156" i="1" s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P2154" i="1" s="1"/>
  <c r="L2154" i="1"/>
  <c r="M2154" i="1" s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V2153" i="1" s="1"/>
  <c r="R2153" i="1"/>
  <c r="Q2153" i="1"/>
  <c r="S2153" i="1" s="1"/>
  <c r="O2153" i="1"/>
  <c r="P2153" i="1" s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P2152" i="1"/>
  <c r="O2152" i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P2150" i="1"/>
  <c r="O2150" i="1"/>
  <c r="N2150" i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S2149" i="1"/>
  <c r="R2149" i="1"/>
  <c r="Q2149" i="1"/>
  <c r="O2149" i="1"/>
  <c r="P2149" i="1" s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S2148" i="1" s="1"/>
  <c r="Q2148" i="1"/>
  <c r="O2148" i="1"/>
  <c r="N2148" i="1"/>
  <c r="P2148" i="1" s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R2145" i="1"/>
  <c r="Q2145" i="1"/>
  <c r="S2145" i="1" s="1"/>
  <c r="O2145" i="1"/>
  <c r="P2145" i="1" s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P2144" i="1"/>
  <c r="O2144" i="1"/>
  <c r="N2144" i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P2142" i="1"/>
  <c r="O2142" i="1"/>
  <c r="N2142" i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S2141" i="1"/>
  <c r="R2141" i="1"/>
  <c r="Q2141" i="1"/>
  <c r="O2141" i="1"/>
  <c r="P2141" i="1" s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S2140" i="1" s="1"/>
  <c r="Q2140" i="1"/>
  <c r="O2140" i="1"/>
  <c r="N2140" i="1"/>
  <c r="P2140" i="1" s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Q2138" i="1"/>
  <c r="S2138" i="1" s="1"/>
  <c r="O2138" i="1"/>
  <c r="N2138" i="1"/>
  <c r="P2138" i="1" s="1"/>
  <c r="L2138" i="1"/>
  <c r="M2138" i="1" s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O2137" i="1"/>
  <c r="P2137" i="1" s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P2136" i="1"/>
  <c r="O2136" i="1"/>
  <c r="N2136" i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P2134" i="1"/>
  <c r="O2134" i="1"/>
  <c r="N2134" i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S2133" i="1"/>
  <c r="R2133" i="1"/>
  <c r="Q2133" i="1"/>
  <c r="O2133" i="1"/>
  <c r="P2133" i="1" s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S2132" i="1" s="1"/>
  <c r="Q2132" i="1"/>
  <c r="O2132" i="1"/>
  <c r="N2132" i="1"/>
  <c r="P2132" i="1" s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Q2130" i="1"/>
  <c r="S2130" i="1" s="1"/>
  <c r="O2130" i="1"/>
  <c r="N2130" i="1"/>
  <c r="P2130" i="1" s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V2129" i="1" s="1"/>
  <c r="R2129" i="1"/>
  <c r="Q2129" i="1"/>
  <c r="S2129" i="1" s="1"/>
  <c r="O2129" i="1"/>
  <c r="P2129" i="1" s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P2128" i="1"/>
  <c r="O2128" i="1"/>
  <c r="N2128" i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S2127" i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P2126" i="1"/>
  <c r="O2126" i="1"/>
  <c r="N2126" i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S2125" i="1"/>
  <c r="R2125" i="1"/>
  <c r="Q2125" i="1"/>
  <c r="O2125" i="1"/>
  <c r="P2125" i="1" s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Q2122" i="1"/>
  <c r="S2122" i="1" s="1"/>
  <c r="O2122" i="1"/>
  <c r="N2122" i="1"/>
  <c r="P2122" i="1" s="1"/>
  <c r="L2122" i="1"/>
  <c r="M2122" i="1" s="1"/>
  <c r="K2122" i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V2121" i="1" s="1"/>
  <c r="R2121" i="1"/>
  <c r="Q2121" i="1"/>
  <c r="S2121" i="1" s="1"/>
  <c r="O2121" i="1"/>
  <c r="P2121" i="1" s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P2120" i="1"/>
  <c r="O2120" i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S2117" i="1"/>
  <c r="R2117" i="1"/>
  <c r="Q2117" i="1"/>
  <c r="O2117" i="1"/>
  <c r="P2117" i="1" s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S2116" i="1" s="1"/>
  <c r="Q2116" i="1"/>
  <c r="O2116" i="1"/>
  <c r="N2116" i="1"/>
  <c r="P2116" i="1" s="1"/>
  <c r="L2116" i="1"/>
  <c r="K2116" i="1"/>
  <c r="M2116" i="1" s="1"/>
  <c r="J2116" i="1"/>
  <c r="AB2116" i="1" s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R2113" i="1"/>
  <c r="Q2113" i="1"/>
  <c r="S2113" i="1" s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P2112" i="1"/>
  <c r="O2112" i="1"/>
  <c r="N2112" i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S2111" i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P2110" i="1"/>
  <c r="O2110" i="1"/>
  <c r="N2110" i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S2109" i="1"/>
  <c r="R2109" i="1"/>
  <c r="Q2109" i="1"/>
  <c r="O2109" i="1"/>
  <c r="P2109" i="1" s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S2108" i="1" s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Q2106" i="1"/>
  <c r="S2106" i="1" s="1"/>
  <c r="O2106" i="1"/>
  <c r="N2106" i="1"/>
  <c r="P2106" i="1" s="1"/>
  <c r="L2106" i="1"/>
  <c r="M2106" i="1" s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R2105" i="1"/>
  <c r="Q2105" i="1"/>
  <c r="S2105" i="1" s="1"/>
  <c r="O2105" i="1"/>
  <c r="P2105" i="1" s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P2104" i="1"/>
  <c r="O2104" i="1"/>
  <c r="N2104" i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S2101" i="1"/>
  <c r="R2101" i="1"/>
  <c r="Q2101" i="1"/>
  <c r="O2101" i="1"/>
  <c r="P2101" i="1" s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S2100" i="1" s="1"/>
  <c r="Q2100" i="1"/>
  <c r="O2100" i="1"/>
  <c r="N2100" i="1"/>
  <c r="P2100" i="1" s="1"/>
  <c r="L2100" i="1"/>
  <c r="K2100" i="1"/>
  <c r="M2100" i="1" s="1"/>
  <c r="J2100" i="1"/>
  <c r="AB2100" i="1" s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Q2098" i="1"/>
  <c r="S2098" i="1" s="1"/>
  <c r="O2098" i="1"/>
  <c r="N2098" i="1"/>
  <c r="P2098" i="1" s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V2097" i="1" s="1"/>
  <c r="R2097" i="1"/>
  <c r="Q2097" i="1"/>
  <c r="S2097" i="1" s="1"/>
  <c r="O2097" i="1"/>
  <c r="P2097" i="1" s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P2096" i="1"/>
  <c r="O2096" i="1"/>
  <c r="N2096" i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S2095" i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Q2090" i="1"/>
  <c r="S2090" i="1" s="1"/>
  <c r="O2090" i="1"/>
  <c r="N2090" i="1"/>
  <c r="P2090" i="1" s="1"/>
  <c r="L2090" i="1"/>
  <c r="M2090" i="1" s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V2089" i="1" s="1"/>
  <c r="R2089" i="1"/>
  <c r="Q2089" i="1"/>
  <c r="S2089" i="1" s="1"/>
  <c r="O2089" i="1"/>
  <c r="P2089" i="1" s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P2088" i="1"/>
  <c r="O2088" i="1"/>
  <c r="N2088" i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M2086" i="1" s="1"/>
  <c r="K2086" i="1"/>
  <c r="J2086" i="1"/>
  <c r="AB2086" i="1" s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O2085" i="1"/>
  <c r="P2085" i="1" s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S2084" i="1" s="1"/>
  <c r="Q2084" i="1"/>
  <c r="O2084" i="1"/>
  <c r="N2084" i="1"/>
  <c r="P2084" i="1" s="1"/>
  <c r="L2084" i="1"/>
  <c r="K2084" i="1"/>
  <c r="M2084" i="1" s="1"/>
  <c r="J2084" i="1"/>
  <c r="AB2084" i="1" s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Q2082" i="1"/>
  <c r="S2082" i="1" s="1"/>
  <c r="O2082" i="1"/>
  <c r="N2082" i="1"/>
  <c r="P2082" i="1" s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W2081" i="1"/>
  <c r="U2081" i="1"/>
  <c r="T2081" i="1"/>
  <c r="V2081" i="1" s="1"/>
  <c r="R2081" i="1"/>
  <c r="Q2081" i="1"/>
  <c r="S2081" i="1" s="1"/>
  <c r="O2081" i="1"/>
  <c r="P2081" i="1" s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P2080" i="1"/>
  <c r="O2080" i="1"/>
  <c r="N2080" i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S2079" i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Q2074" i="1"/>
  <c r="S2074" i="1" s="1"/>
  <c r="O2074" i="1"/>
  <c r="N2074" i="1"/>
  <c r="P2074" i="1" s="1"/>
  <c r="L2074" i="1"/>
  <c r="M2074" i="1" s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V2073" i="1" s="1"/>
  <c r="R2073" i="1"/>
  <c r="Q2073" i="1"/>
  <c r="S2073" i="1" s="1"/>
  <c r="O2073" i="1"/>
  <c r="P2073" i="1" s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P2072" i="1"/>
  <c r="O2072" i="1"/>
  <c r="N2072" i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S2071" i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M2070" i="1" s="1"/>
  <c r="K2070" i="1"/>
  <c r="J2070" i="1"/>
  <c r="AB2070" i="1" s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S2068" i="1" s="1"/>
  <c r="Q2068" i="1"/>
  <c r="O2068" i="1"/>
  <c r="N2068" i="1"/>
  <c r="P2068" i="1" s="1"/>
  <c r="L2068" i="1"/>
  <c r="K2068" i="1"/>
  <c r="M2068" i="1" s="1"/>
  <c r="J2068" i="1"/>
  <c r="AB2068" i="1" s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Q2066" i="1"/>
  <c r="S2066" i="1" s="1"/>
  <c r="O2066" i="1"/>
  <c r="N2066" i="1"/>
  <c r="P2066" i="1" s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V2065" i="1" s="1"/>
  <c r="R2065" i="1"/>
  <c r="Q2065" i="1"/>
  <c r="S2065" i="1" s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P2064" i="1"/>
  <c r="O2064" i="1"/>
  <c r="N2064" i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S2063" i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Q2058" i="1"/>
  <c r="S2058" i="1" s="1"/>
  <c r="O2058" i="1"/>
  <c r="N2058" i="1"/>
  <c r="P2058" i="1" s="1"/>
  <c r="L2058" i="1"/>
  <c r="M2058" i="1" s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V2057" i="1" s="1"/>
  <c r="R2057" i="1"/>
  <c r="Q2057" i="1"/>
  <c r="S2057" i="1" s="1"/>
  <c r="O2057" i="1"/>
  <c r="P2057" i="1" s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P2056" i="1"/>
  <c r="O2056" i="1"/>
  <c r="N2056" i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M2054" i="1" s="1"/>
  <c r="K2054" i="1"/>
  <c r="J2054" i="1"/>
  <c r="AB2054" i="1" s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O2053" i="1"/>
  <c r="P2053" i="1" s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S2052" i="1" s="1"/>
  <c r="Q2052" i="1"/>
  <c r="O2052" i="1"/>
  <c r="N2052" i="1"/>
  <c r="P2052" i="1" s="1"/>
  <c r="L2052" i="1"/>
  <c r="K2052" i="1"/>
  <c r="M2052" i="1" s="1"/>
  <c r="J2052" i="1"/>
  <c r="AB2052" i="1" s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Q2050" i="1"/>
  <c r="S2050" i="1" s="1"/>
  <c r="O2050" i="1"/>
  <c r="N2050" i="1"/>
  <c r="P2050" i="1" s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W2049" i="1"/>
  <c r="U2049" i="1"/>
  <c r="T2049" i="1"/>
  <c r="V2049" i="1" s="1"/>
  <c r="R2049" i="1"/>
  <c r="Q2049" i="1"/>
  <c r="S2049" i="1" s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P2048" i="1"/>
  <c r="O2048" i="1"/>
  <c r="N2048" i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S2047" i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Q2042" i="1"/>
  <c r="S2042" i="1" s="1"/>
  <c r="O2042" i="1"/>
  <c r="N2042" i="1"/>
  <c r="P2042" i="1" s="1"/>
  <c r="L2042" i="1"/>
  <c r="M2042" i="1" s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V2041" i="1" s="1"/>
  <c r="R2041" i="1"/>
  <c r="Q2041" i="1"/>
  <c r="S2041" i="1" s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P2040" i="1"/>
  <c r="O2040" i="1"/>
  <c r="N2040" i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P2038" i="1"/>
  <c r="O2038" i="1"/>
  <c r="N2038" i="1"/>
  <c r="L2038" i="1"/>
  <c r="M2038" i="1" s="1"/>
  <c r="K2038" i="1"/>
  <c r="J2038" i="1"/>
  <c r="AB2038" i="1" s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O2037" i="1"/>
  <c r="P2037" i="1" s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S2036" i="1" s="1"/>
  <c r="Q2036" i="1"/>
  <c r="O2036" i="1"/>
  <c r="N2036" i="1"/>
  <c r="P2036" i="1" s="1"/>
  <c r="L2036" i="1"/>
  <c r="K2036" i="1"/>
  <c r="M2036" i="1" s="1"/>
  <c r="J2036" i="1"/>
  <c r="AB2036" i="1" s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S2034" i="1" s="1"/>
  <c r="O2034" i="1"/>
  <c r="N2034" i="1"/>
  <c r="P2034" i="1" s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W2033" i="1"/>
  <c r="U2033" i="1"/>
  <c r="T2033" i="1"/>
  <c r="V2033" i="1" s="1"/>
  <c r="R2033" i="1"/>
  <c r="Q2033" i="1"/>
  <c r="S2033" i="1" s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P2032" i="1"/>
  <c r="O2032" i="1"/>
  <c r="N2032" i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S2028" i="1" s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Q2026" i="1"/>
  <c r="S2026" i="1" s="1"/>
  <c r="O2026" i="1"/>
  <c r="N2026" i="1"/>
  <c r="P2026" i="1" s="1"/>
  <c r="L2026" i="1"/>
  <c r="M2026" i="1" s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W2025" i="1"/>
  <c r="U2025" i="1"/>
  <c r="T2025" i="1"/>
  <c r="V2025" i="1" s="1"/>
  <c r="R2025" i="1"/>
  <c r="Q2025" i="1"/>
  <c r="S2025" i="1" s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P2024" i="1"/>
  <c r="O2024" i="1"/>
  <c r="N2024" i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L2022" i="1"/>
  <c r="M2022" i="1" s="1"/>
  <c r="K2022" i="1"/>
  <c r="J2022" i="1"/>
  <c r="AB2022" i="1" s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O2021" i="1"/>
  <c r="P2021" i="1" s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S2020" i="1" s="1"/>
  <c r="Q2020" i="1"/>
  <c r="O2020" i="1"/>
  <c r="N2020" i="1"/>
  <c r="P2020" i="1" s="1"/>
  <c r="L2020" i="1"/>
  <c r="K2020" i="1"/>
  <c r="M2020" i="1" s="1"/>
  <c r="J2020" i="1"/>
  <c r="AB2020" i="1" s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Q2018" i="1"/>
  <c r="S2018" i="1" s="1"/>
  <c r="O2018" i="1"/>
  <c r="N2018" i="1"/>
  <c r="P2018" i="1" s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W2017" i="1"/>
  <c r="U2017" i="1"/>
  <c r="T2017" i="1"/>
  <c r="V2017" i="1" s="1"/>
  <c r="R2017" i="1"/>
  <c r="Q2017" i="1"/>
  <c r="S2017" i="1" s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P2016" i="1"/>
  <c r="O2016" i="1"/>
  <c r="N2016" i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S2012" i="1" s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Q2010" i="1"/>
  <c r="S2010" i="1" s="1"/>
  <c r="O2010" i="1"/>
  <c r="N2010" i="1"/>
  <c r="P2010" i="1" s="1"/>
  <c r="L2010" i="1"/>
  <c r="M2010" i="1" s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V2009" i="1" s="1"/>
  <c r="R2009" i="1"/>
  <c r="Q2009" i="1"/>
  <c r="S2009" i="1" s="1"/>
  <c r="O2009" i="1"/>
  <c r="P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P2008" i="1"/>
  <c r="O2008" i="1"/>
  <c r="N2008" i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P2006" i="1"/>
  <c r="O2006" i="1"/>
  <c r="N2006" i="1"/>
  <c r="L2006" i="1"/>
  <c r="M2006" i="1" s="1"/>
  <c r="K2006" i="1"/>
  <c r="J2006" i="1"/>
  <c r="AB2006" i="1" s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O2005" i="1"/>
  <c r="P2005" i="1" s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S2004" i="1" s="1"/>
  <c r="Q2004" i="1"/>
  <c r="O2004" i="1"/>
  <c r="N2004" i="1"/>
  <c r="P2004" i="1" s="1"/>
  <c r="L2004" i="1"/>
  <c r="K2004" i="1"/>
  <c r="M2004" i="1" s="1"/>
  <c r="J2004" i="1"/>
  <c r="AB2004" i="1" s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Q2002" i="1"/>
  <c r="S2002" i="1" s="1"/>
  <c r="O2002" i="1"/>
  <c r="N2002" i="1"/>
  <c r="P2002" i="1" s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V2001" i="1" s="1"/>
  <c r="R2001" i="1"/>
  <c r="Q2001" i="1"/>
  <c r="S2001" i="1" s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P2000" i="1"/>
  <c r="O2000" i="1"/>
  <c r="N2000" i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P1997" i="1" s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Q1994" i="1"/>
  <c r="S1994" i="1" s="1"/>
  <c r="O1994" i="1"/>
  <c r="N1994" i="1"/>
  <c r="P1994" i="1" s="1"/>
  <c r="L1994" i="1"/>
  <c r="M1994" i="1" s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V1993" i="1" s="1"/>
  <c r="R1993" i="1"/>
  <c r="Q1993" i="1"/>
  <c r="S1993" i="1" s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P1992" i="1"/>
  <c r="O1992" i="1"/>
  <c r="N1992" i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S1991" i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O1989" i="1"/>
  <c r="P1989" i="1" s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S1988" i="1" s="1"/>
  <c r="Q1988" i="1"/>
  <c r="O1988" i="1"/>
  <c r="N1988" i="1"/>
  <c r="P1988" i="1" s="1"/>
  <c r="L1988" i="1"/>
  <c r="K1988" i="1"/>
  <c r="M1988" i="1" s="1"/>
  <c r="J1988" i="1"/>
  <c r="AB1988" i="1" s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W1985" i="1"/>
  <c r="U1985" i="1"/>
  <c r="T1985" i="1"/>
  <c r="V1985" i="1" s="1"/>
  <c r="R1985" i="1"/>
  <c r="Q1985" i="1"/>
  <c r="S1985" i="1" s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P1984" i="1"/>
  <c r="O1984" i="1"/>
  <c r="N1984" i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Q1978" i="1"/>
  <c r="S1978" i="1" s="1"/>
  <c r="O1978" i="1"/>
  <c r="N1978" i="1"/>
  <c r="P1978" i="1" s="1"/>
  <c r="L1978" i="1"/>
  <c r="M1978" i="1" s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V1977" i="1" s="1"/>
  <c r="R1977" i="1"/>
  <c r="Q1977" i="1"/>
  <c r="S1977" i="1" s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P1976" i="1"/>
  <c r="O1976" i="1"/>
  <c r="N1976" i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S1972" i="1" s="1"/>
  <c r="Q1972" i="1"/>
  <c r="O1972" i="1"/>
  <c r="N1972" i="1"/>
  <c r="P1972" i="1" s="1"/>
  <c r="L1972" i="1"/>
  <c r="K1972" i="1"/>
  <c r="M1972" i="1" s="1"/>
  <c r="J1972" i="1"/>
  <c r="AB1972" i="1" s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Q1970" i="1"/>
  <c r="S1970" i="1" s="1"/>
  <c r="O1970" i="1"/>
  <c r="N1970" i="1"/>
  <c r="P1970" i="1" s="1"/>
  <c r="L1970" i="1"/>
  <c r="M1970" i="1" s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W1969" i="1"/>
  <c r="U1969" i="1"/>
  <c r="T1969" i="1"/>
  <c r="V1969" i="1" s="1"/>
  <c r="R1969" i="1"/>
  <c r="Q1969" i="1"/>
  <c r="S1969" i="1" s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P1968" i="1"/>
  <c r="O1968" i="1"/>
  <c r="N1968" i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Q1962" i="1"/>
  <c r="S1962" i="1" s="1"/>
  <c r="O1962" i="1"/>
  <c r="N1962" i="1"/>
  <c r="P1962" i="1" s="1"/>
  <c r="L1962" i="1"/>
  <c r="M1962" i="1" s="1"/>
  <c r="K1962" i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V1961" i="1" s="1"/>
  <c r="R1961" i="1"/>
  <c r="Q1961" i="1"/>
  <c r="S1961" i="1" s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P1960" i="1"/>
  <c r="O1960" i="1"/>
  <c r="N1960" i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P1957" i="1" s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S1956" i="1" s="1"/>
  <c r="Q1956" i="1"/>
  <c r="O1956" i="1"/>
  <c r="N1956" i="1"/>
  <c r="P1956" i="1" s="1"/>
  <c r="L1956" i="1"/>
  <c r="K1956" i="1"/>
  <c r="M1956" i="1" s="1"/>
  <c r="J1956" i="1"/>
  <c r="AB1956" i="1" s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Q1954" i="1"/>
  <c r="S1954" i="1" s="1"/>
  <c r="O1954" i="1"/>
  <c r="N1954" i="1"/>
  <c r="P1954" i="1" s="1"/>
  <c r="L1954" i="1"/>
  <c r="M1954" i="1" s="1"/>
  <c r="K1954" i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V1953" i="1" s="1"/>
  <c r="R1953" i="1"/>
  <c r="Q1953" i="1"/>
  <c r="S1953" i="1" s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P1952" i="1"/>
  <c r="O1952" i="1"/>
  <c r="N1952" i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S1951" i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Q1946" i="1"/>
  <c r="S1946" i="1" s="1"/>
  <c r="O1946" i="1"/>
  <c r="N1946" i="1"/>
  <c r="P1946" i="1" s="1"/>
  <c r="L1946" i="1"/>
  <c r="M1946" i="1" s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V1945" i="1" s="1"/>
  <c r="R1945" i="1"/>
  <c r="Q1945" i="1"/>
  <c r="S1945" i="1" s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P1944" i="1"/>
  <c r="O1944" i="1"/>
  <c r="N1944" i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P1941" i="1" s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S1940" i="1" s="1"/>
  <c r="Q1940" i="1"/>
  <c r="O1940" i="1"/>
  <c r="N1940" i="1"/>
  <c r="P1940" i="1" s="1"/>
  <c r="L1940" i="1"/>
  <c r="K1940" i="1"/>
  <c r="M1940" i="1" s="1"/>
  <c r="J1940" i="1"/>
  <c r="AB1940" i="1" s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L1938" i="1"/>
  <c r="M1938" i="1" s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V1937" i="1" s="1"/>
  <c r="R1937" i="1"/>
  <c r="Q1937" i="1"/>
  <c r="S1937" i="1" s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P1936" i="1"/>
  <c r="O1936" i="1"/>
  <c r="N1936" i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Q1930" i="1"/>
  <c r="S1930" i="1" s="1"/>
  <c r="O1930" i="1"/>
  <c r="N1930" i="1"/>
  <c r="P1930" i="1" s="1"/>
  <c r="L1930" i="1"/>
  <c r="M1930" i="1" s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V1929" i="1" s="1"/>
  <c r="R1929" i="1"/>
  <c r="Q1929" i="1"/>
  <c r="S1929" i="1" s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P1928" i="1"/>
  <c r="O1928" i="1"/>
  <c r="N1928" i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P1925" i="1" s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S1924" i="1" s="1"/>
  <c r="Q1924" i="1"/>
  <c r="O1924" i="1"/>
  <c r="N1924" i="1"/>
  <c r="P1924" i="1" s="1"/>
  <c r="L1924" i="1"/>
  <c r="K1924" i="1"/>
  <c r="M1924" i="1" s="1"/>
  <c r="J1924" i="1"/>
  <c r="AB1924" i="1" s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L1922" i="1"/>
  <c r="M1922" i="1" s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V1921" i="1" s="1"/>
  <c r="R1921" i="1"/>
  <c r="Q1921" i="1"/>
  <c r="S1921" i="1" s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P1920" i="1"/>
  <c r="O1920" i="1"/>
  <c r="N1920" i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Q1914" i="1"/>
  <c r="S1914" i="1" s="1"/>
  <c r="O1914" i="1"/>
  <c r="N1914" i="1"/>
  <c r="P1914" i="1" s="1"/>
  <c r="L1914" i="1"/>
  <c r="M1914" i="1" s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V1913" i="1" s="1"/>
  <c r="R1913" i="1"/>
  <c r="Q1913" i="1"/>
  <c r="S1913" i="1" s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P1912" i="1"/>
  <c r="O1912" i="1"/>
  <c r="N1912" i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S1908" i="1" s="1"/>
  <c r="Q1908" i="1"/>
  <c r="O1908" i="1"/>
  <c r="N1908" i="1"/>
  <c r="P1908" i="1" s="1"/>
  <c r="L1908" i="1"/>
  <c r="K1908" i="1"/>
  <c r="M1908" i="1" s="1"/>
  <c r="J1908" i="1"/>
  <c r="AB1908" i="1" s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L1906" i="1"/>
  <c r="M1906" i="1" s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V1905" i="1" s="1"/>
  <c r="R1905" i="1"/>
  <c r="Q1905" i="1"/>
  <c r="S1905" i="1" s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P1904" i="1"/>
  <c r="O1904" i="1"/>
  <c r="N1904" i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L1898" i="1"/>
  <c r="M1898" i="1" s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V1897" i="1" s="1"/>
  <c r="R1897" i="1"/>
  <c r="Q1897" i="1"/>
  <c r="S1897" i="1" s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P1896" i="1"/>
  <c r="O1896" i="1"/>
  <c r="N1896" i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S1892" i="1" s="1"/>
  <c r="Q1892" i="1"/>
  <c r="O1892" i="1"/>
  <c r="N1892" i="1"/>
  <c r="P1892" i="1" s="1"/>
  <c r="L1892" i="1"/>
  <c r="K1892" i="1"/>
  <c r="M1892" i="1" s="1"/>
  <c r="J1892" i="1"/>
  <c r="AB1892" i="1" s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L1890" i="1"/>
  <c r="M1890" i="1" s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V1889" i="1" s="1"/>
  <c r="R1889" i="1"/>
  <c r="Q1889" i="1"/>
  <c r="S1889" i="1" s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P1888" i="1"/>
  <c r="O1888" i="1"/>
  <c r="N1888" i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L1882" i="1"/>
  <c r="M1882" i="1" s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R1881" i="1"/>
  <c r="Q1881" i="1"/>
  <c r="S1881" i="1" s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P1880" i="1"/>
  <c r="O1880" i="1"/>
  <c r="N1880" i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S1876" i="1" s="1"/>
  <c r="Q1876" i="1"/>
  <c r="O1876" i="1"/>
  <c r="N1876" i="1"/>
  <c r="P1876" i="1" s="1"/>
  <c r="L1876" i="1"/>
  <c r="K1876" i="1"/>
  <c r="M1876" i="1" s="1"/>
  <c r="J1876" i="1"/>
  <c r="AB1876" i="1" s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L1874" i="1"/>
  <c r="M1874" i="1" s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V1873" i="1" s="1"/>
  <c r="R1873" i="1"/>
  <c r="Q1873" i="1"/>
  <c r="S1873" i="1" s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P1872" i="1"/>
  <c r="O1872" i="1"/>
  <c r="N1872" i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L1866" i="1"/>
  <c r="M1866" i="1" s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W1865" i="1"/>
  <c r="U1865" i="1"/>
  <c r="T1865" i="1"/>
  <c r="V1865" i="1" s="1"/>
  <c r="R1865" i="1"/>
  <c r="Q1865" i="1"/>
  <c r="S1865" i="1" s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P1864" i="1"/>
  <c r="O1864" i="1"/>
  <c r="N1864" i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S1860" i="1" s="1"/>
  <c r="Q1860" i="1"/>
  <c r="O1860" i="1"/>
  <c r="N1860" i="1"/>
  <c r="P1860" i="1" s="1"/>
  <c r="L1860" i="1"/>
  <c r="K1860" i="1"/>
  <c r="M1860" i="1" s="1"/>
  <c r="J1860" i="1"/>
  <c r="AB1860" i="1" s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L1858" i="1"/>
  <c r="M1858" i="1" s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W1857" i="1"/>
  <c r="U1857" i="1"/>
  <c r="T1857" i="1"/>
  <c r="V1857" i="1" s="1"/>
  <c r="R1857" i="1"/>
  <c r="Q1857" i="1"/>
  <c r="S1857" i="1" s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P1856" i="1"/>
  <c r="O1856" i="1"/>
  <c r="N1856" i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Q1850" i="1"/>
  <c r="S1850" i="1" s="1"/>
  <c r="O1850" i="1"/>
  <c r="N1850" i="1"/>
  <c r="P1850" i="1" s="1"/>
  <c r="L1850" i="1"/>
  <c r="M1850" i="1" s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W1849" i="1"/>
  <c r="U1849" i="1"/>
  <c r="T1849" i="1"/>
  <c r="V1849" i="1" s="1"/>
  <c r="R1849" i="1"/>
  <c r="Q1849" i="1"/>
  <c r="S1849" i="1" s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P1848" i="1"/>
  <c r="O1848" i="1"/>
  <c r="N1848" i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S1844" i="1" s="1"/>
  <c r="Q1844" i="1"/>
  <c r="O1844" i="1"/>
  <c r="N1844" i="1"/>
  <c r="P1844" i="1" s="1"/>
  <c r="L1844" i="1"/>
  <c r="K1844" i="1"/>
  <c r="M1844" i="1" s="1"/>
  <c r="J1844" i="1"/>
  <c r="AB1844" i="1" s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L1842" i="1"/>
  <c r="M1842" i="1" s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W1841" i="1"/>
  <c r="U1841" i="1"/>
  <c r="T1841" i="1"/>
  <c r="V1841" i="1" s="1"/>
  <c r="R1841" i="1"/>
  <c r="Q1841" i="1"/>
  <c r="S1841" i="1" s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P1840" i="1"/>
  <c r="O1840" i="1"/>
  <c r="N1840" i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L1834" i="1"/>
  <c r="M1834" i="1" s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W1833" i="1"/>
  <c r="U1833" i="1"/>
  <c r="T1833" i="1"/>
  <c r="V1833" i="1" s="1"/>
  <c r="R1833" i="1"/>
  <c r="Q1833" i="1"/>
  <c r="S1833" i="1" s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P1832" i="1"/>
  <c r="O1832" i="1"/>
  <c r="N1832" i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S1828" i="1" s="1"/>
  <c r="Q1828" i="1"/>
  <c r="O1828" i="1"/>
  <c r="N1828" i="1"/>
  <c r="P1828" i="1" s="1"/>
  <c r="L1828" i="1"/>
  <c r="K1828" i="1"/>
  <c r="M1828" i="1" s="1"/>
  <c r="J1828" i="1"/>
  <c r="AB1828" i="1" s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L1826" i="1"/>
  <c r="M1826" i="1" s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V1825" i="1" s="1"/>
  <c r="R1825" i="1"/>
  <c r="Q1825" i="1"/>
  <c r="S1825" i="1" s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P1824" i="1"/>
  <c r="O1824" i="1"/>
  <c r="N1824" i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L1818" i="1"/>
  <c r="M1818" i="1" s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V1817" i="1" s="1"/>
  <c r="R1817" i="1"/>
  <c r="Q1817" i="1"/>
  <c r="S1817" i="1" s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P1816" i="1"/>
  <c r="O1816" i="1"/>
  <c r="N1816" i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S1812" i="1" s="1"/>
  <c r="Q1812" i="1"/>
  <c r="O1812" i="1"/>
  <c r="N1812" i="1"/>
  <c r="P1812" i="1" s="1"/>
  <c r="L1812" i="1"/>
  <c r="K1812" i="1"/>
  <c r="M1812" i="1" s="1"/>
  <c r="J1812" i="1"/>
  <c r="AB1812" i="1" s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L1810" i="1"/>
  <c r="M1810" i="1" s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V1809" i="1" s="1"/>
  <c r="R1809" i="1"/>
  <c r="Q1809" i="1"/>
  <c r="S1809" i="1" s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P1808" i="1"/>
  <c r="O1808" i="1"/>
  <c r="N1808" i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L1802" i="1"/>
  <c r="M1802" i="1" s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R1801" i="1"/>
  <c r="Q1801" i="1"/>
  <c r="S1801" i="1" s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P1800" i="1"/>
  <c r="O1800" i="1"/>
  <c r="N1800" i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S1796" i="1" s="1"/>
  <c r="Q1796" i="1"/>
  <c r="O1796" i="1"/>
  <c r="N1796" i="1"/>
  <c r="P1796" i="1" s="1"/>
  <c r="L1796" i="1"/>
  <c r="K1796" i="1"/>
  <c r="M1796" i="1" s="1"/>
  <c r="J1796" i="1"/>
  <c r="AB1796" i="1" s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L1794" i="1"/>
  <c r="M1794" i="1" s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V1793" i="1" s="1"/>
  <c r="R1793" i="1"/>
  <c r="Q1793" i="1"/>
  <c r="S1793" i="1" s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P1792" i="1"/>
  <c r="O1792" i="1"/>
  <c r="N1792" i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L1786" i="1"/>
  <c r="M1786" i="1" s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V1785" i="1" s="1"/>
  <c r="R1785" i="1"/>
  <c r="Q1785" i="1"/>
  <c r="S1785" i="1" s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P1784" i="1"/>
  <c r="O1784" i="1"/>
  <c r="N1784" i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S1780" i="1" s="1"/>
  <c r="Q1780" i="1"/>
  <c r="O1780" i="1"/>
  <c r="N1780" i="1"/>
  <c r="P1780" i="1" s="1"/>
  <c r="L1780" i="1"/>
  <c r="K1780" i="1"/>
  <c r="M1780" i="1" s="1"/>
  <c r="J1780" i="1"/>
  <c r="AB1780" i="1" s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L1778" i="1"/>
  <c r="M1778" i="1" s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W1777" i="1"/>
  <c r="U1777" i="1"/>
  <c r="T1777" i="1"/>
  <c r="V1777" i="1" s="1"/>
  <c r="R1777" i="1"/>
  <c r="Q1777" i="1"/>
  <c r="S1777" i="1" s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P1776" i="1"/>
  <c r="O1776" i="1"/>
  <c r="N1776" i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S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L1770" i="1"/>
  <c r="M1770" i="1" s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W1769" i="1"/>
  <c r="U1769" i="1"/>
  <c r="T1769" i="1"/>
  <c r="V1769" i="1" s="1"/>
  <c r="R1769" i="1"/>
  <c r="Q1769" i="1"/>
  <c r="S1769" i="1" s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P1768" i="1"/>
  <c r="O1768" i="1"/>
  <c r="N1768" i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S1764" i="1" s="1"/>
  <c r="Q1764" i="1"/>
  <c r="O1764" i="1"/>
  <c r="N1764" i="1"/>
  <c r="P1764" i="1" s="1"/>
  <c r="L1764" i="1"/>
  <c r="K1764" i="1"/>
  <c r="M1764" i="1" s="1"/>
  <c r="J1764" i="1"/>
  <c r="AB1764" i="1" s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Q1762" i="1"/>
  <c r="S1762" i="1" s="1"/>
  <c r="O1762" i="1"/>
  <c r="N1762" i="1"/>
  <c r="P1762" i="1" s="1"/>
  <c r="L1762" i="1"/>
  <c r="M1762" i="1" s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V1761" i="1" s="1"/>
  <c r="R1761" i="1"/>
  <c r="Q1761" i="1"/>
  <c r="S1761" i="1" s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P1760" i="1"/>
  <c r="O1760" i="1"/>
  <c r="N1760" i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L1754" i="1"/>
  <c r="M1754" i="1" s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W1753" i="1"/>
  <c r="U1753" i="1"/>
  <c r="T1753" i="1"/>
  <c r="V1753" i="1" s="1"/>
  <c r="R1753" i="1"/>
  <c r="Q1753" i="1"/>
  <c r="S1753" i="1" s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P1752" i="1"/>
  <c r="O1752" i="1"/>
  <c r="N1752" i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S1748" i="1" s="1"/>
  <c r="Q1748" i="1"/>
  <c r="O1748" i="1"/>
  <c r="N1748" i="1"/>
  <c r="P1748" i="1" s="1"/>
  <c r="L1748" i="1"/>
  <c r="K1748" i="1"/>
  <c r="M1748" i="1" s="1"/>
  <c r="J1748" i="1"/>
  <c r="AB1748" i="1" s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Q1746" i="1"/>
  <c r="S1746" i="1" s="1"/>
  <c r="O1746" i="1"/>
  <c r="N1746" i="1"/>
  <c r="P1746" i="1" s="1"/>
  <c r="L1746" i="1"/>
  <c r="M1746" i="1" s="1"/>
  <c r="K1746" i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V1745" i="1" s="1"/>
  <c r="R1745" i="1"/>
  <c r="Q1745" i="1"/>
  <c r="S1745" i="1" s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P1744" i="1"/>
  <c r="O1744" i="1"/>
  <c r="N1744" i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L1738" i="1"/>
  <c r="M1738" i="1" s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W1737" i="1"/>
  <c r="U1737" i="1"/>
  <c r="T1737" i="1"/>
  <c r="V1737" i="1" s="1"/>
  <c r="R1737" i="1"/>
  <c r="Q1737" i="1"/>
  <c r="S1737" i="1" s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P1736" i="1"/>
  <c r="O1736" i="1"/>
  <c r="N1736" i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S1732" i="1" s="1"/>
  <c r="Q1732" i="1"/>
  <c r="O1732" i="1"/>
  <c r="N1732" i="1"/>
  <c r="P1732" i="1" s="1"/>
  <c r="L1732" i="1"/>
  <c r="K1732" i="1"/>
  <c r="M1732" i="1" s="1"/>
  <c r="J1732" i="1"/>
  <c r="AB1732" i="1" s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Q1730" i="1"/>
  <c r="S1730" i="1" s="1"/>
  <c r="O1730" i="1"/>
  <c r="N1730" i="1"/>
  <c r="P1730" i="1" s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V1729" i="1" s="1"/>
  <c r="R1729" i="1"/>
  <c r="Q1729" i="1"/>
  <c r="S1729" i="1" s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P1728" i="1"/>
  <c r="O1728" i="1"/>
  <c r="N1728" i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AB1726" i="1" s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W1721" i="1"/>
  <c r="U1721" i="1"/>
  <c r="T1721" i="1"/>
  <c r="V1721" i="1" s="1"/>
  <c r="R1721" i="1"/>
  <c r="Q1721" i="1"/>
  <c r="S1721" i="1" s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P1720" i="1"/>
  <c r="O1720" i="1"/>
  <c r="N1720" i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AB1718" i="1" s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Q1714" i="1"/>
  <c r="S1714" i="1" s="1"/>
  <c r="O1714" i="1"/>
  <c r="N1714" i="1"/>
  <c r="P1714" i="1" s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V1713" i="1" s="1"/>
  <c r="R1713" i="1"/>
  <c r="Q1713" i="1"/>
  <c r="S1713" i="1" s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P1712" i="1"/>
  <c r="O1712" i="1"/>
  <c r="N1712" i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B1710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W1705" i="1"/>
  <c r="U1705" i="1"/>
  <c r="T1705" i="1"/>
  <c r="V1705" i="1" s="1"/>
  <c r="R1705" i="1"/>
  <c r="Q1705" i="1"/>
  <c r="S1705" i="1" s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B1702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S1700" i="1" s="1"/>
  <c r="Q1700" i="1"/>
  <c r="O1700" i="1"/>
  <c r="N1700" i="1"/>
  <c r="P1700" i="1" s="1"/>
  <c r="L1700" i="1"/>
  <c r="K1700" i="1"/>
  <c r="M1700" i="1" s="1"/>
  <c r="J1700" i="1"/>
  <c r="AB1700" i="1" s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Q1698" i="1"/>
  <c r="S1698" i="1" s="1"/>
  <c r="O1698" i="1"/>
  <c r="N1698" i="1"/>
  <c r="P1698" i="1" s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V1697" i="1" s="1"/>
  <c r="R1697" i="1"/>
  <c r="Q1697" i="1"/>
  <c r="S1697" i="1" s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S1695" i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K1694" i="1"/>
  <c r="M1694" i="1" s="1"/>
  <c r="J1694" i="1"/>
  <c r="AB1694" i="1" s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AB1692" i="1" s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S1677" i="1"/>
  <c r="R1677" i="1"/>
  <c r="Q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M1675" i="1"/>
  <c r="L1675" i="1"/>
  <c r="K1675" i="1"/>
  <c r="J1675" i="1"/>
  <c r="I1675" i="1"/>
  <c r="AB1675" i="1" s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Z1672" i="1"/>
  <c r="Y1672" i="1"/>
  <c r="X1672" i="1"/>
  <c r="W1672" i="1"/>
  <c r="V1672" i="1"/>
  <c r="U1672" i="1"/>
  <c r="T1672" i="1"/>
  <c r="R1672" i="1"/>
  <c r="Q1672" i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V1656" i="1"/>
  <c r="U1656" i="1"/>
  <c r="T1656" i="1"/>
  <c r="R1656" i="1"/>
  <c r="Q1656" i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M1655" i="1"/>
  <c r="L1655" i="1"/>
  <c r="K1655" i="1"/>
  <c r="J1655" i="1"/>
  <c r="I1655" i="1"/>
  <c r="AB1655" i="1" s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R1650" i="1"/>
  <c r="Q1650" i="1"/>
  <c r="S1650" i="1" s="1"/>
  <c r="O1650" i="1"/>
  <c r="P1650" i="1" s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AB1647" i="1" s="1"/>
  <c r="H1647" i="1"/>
  <c r="G1647" i="1"/>
  <c r="F1647" i="1"/>
  <c r="E1647" i="1"/>
  <c r="D1647" i="1"/>
  <c r="B1647" i="1"/>
  <c r="A1647" i="1"/>
  <c r="AB1646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S1645" i="1" s="1"/>
  <c r="Q1645" i="1"/>
  <c r="P1645" i="1"/>
  <c r="O1645" i="1"/>
  <c r="N1645" i="1"/>
  <c r="L1645" i="1"/>
  <c r="K1645" i="1"/>
  <c r="M1645" i="1" s="1"/>
  <c r="AB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O1643" i="1"/>
  <c r="N1643" i="1"/>
  <c r="P1643" i="1" s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S1641" i="1"/>
  <c r="R1641" i="1"/>
  <c r="Q1641" i="1"/>
  <c r="O1641" i="1"/>
  <c r="N1641" i="1"/>
  <c r="P1641" i="1" s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AB1639" i="1" s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AB1633" i="1" s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L1632" i="1"/>
  <c r="M1632" i="1" s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AB1629" i="1" s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L1628" i="1"/>
  <c r="M1628" i="1" s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AB1625" i="1" s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N1619" i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AB1617" i="1" s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L1616" i="1"/>
  <c r="M1616" i="1" s="1"/>
  <c r="K1616" i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AB1613" i="1" s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AB1609" i="1" s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O1603" i="1"/>
  <c r="P1603" i="1" s="1"/>
  <c r="N1603" i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AB1601" i="1" s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L1596" i="1"/>
  <c r="M1596" i="1" s="1"/>
  <c r="K1596" i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W1585" i="1"/>
  <c r="U1585" i="1"/>
  <c r="T1585" i="1"/>
  <c r="R1585" i="1"/>
  <c r="Q1585" i="1"/>
  <c r="S1585" i="1" s="1"/>
  <c r="O1585" i="1"/>
  <c r="P1585" i="1" s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P1584" i="1"/>
  <c r="O1584" i="1"/>
  <c r="N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S1583" i="1"/>
  <c r="R1583" i="1"/>
  <c r="Q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Q1582" i="1"/>
  <c r="O1582" i="1"/>
  <c r="N1582" i="1"/>
  <c r="P1582" i="1" s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W1581" i="1"/>
  <c r="U1581" i="1"/>
  <c r="T1581" i="1"/>
  <c r="R1581" i="1"/>
  <c r="Q1581" i="1"/>
  <c r="S1581" i="1" s="1"/>
  <c r="O1581" i="1"/>
  <c r="P1581" i="1" s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S1580" i="1" s="1"/>
  <c r="Q1580" i="1"/>
  <c r="P1580" i="1"/>
  <c r="O1580" i="1"/>
  <c r="N1580" i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S1578" i="1" s="1"/>
  <c r="O1578" i="1"/>
  <c r="N1578" i="1"/>
  <c r="P1578" i="1" s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R1577" i="1"/>
  <c r="Q1577" i="1"/>
  <c r="S1577" i="1" s="1"/>
  <c r="O1577" i="1"/>
  <c r="P1577" i="1" s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P1576" i="1"/>
  <c r="O1576" i="1"/>
  <c r="N1576" i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S1575" i="1"/>
  <c r="R1575" i="1"/>
  <c r="Q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Q1574" i="1"/>
  <c r="O1574" i="1"/>
  <c r="N1574" i="1"/>
  <c r="P1574" i="1" s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R1573" i="1"/>
  <c r="Q1573" i="1"/>
  <c r="S1573" i="1" s="1"/>
  <c r="O1573" i="1"/>
  <c r="P1573" i="1" s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S1572" i="1" s="1"/>
  <c r="Q1572" i="1"/>
  <c r="P1572" i="1"/>
  <c r="O1572" i="1"/>
  <c r="N1572" i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S1571" i="1"/>
  <c r="R1571" i="1"/>
  <c r="Q1571" i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Q1570" i="1"/>
  <c r="S1570" i="1" s="1"/>
  <c r="O1570" i="1"/>
  <c r="N1570" i="1"/>
  <c r="P1570" i="1" s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W1569" i="1"/>
  <c r="U1569" i="1"/>
  <c r="T1569" i="1"/>
  <c r="R1569" i="1"/>
  <c r="Q1569" i="1"/>
  <c r="S1569" i="1" s="1"/>
  <c r="O1569" i="1"/>
  <c r="P1569" i="1" s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S1567" i="1"/>
  <c r="R1567" i="1"/>
  <c r="Q1567" i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Q1566" i="1"/>
  <c r="S1566" i="1" s="1"/>
  <c r="O1566" i="1"/>
  <c r="N1566" i="1"/>
  <c r="P1566" i="1" s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W1565" i="1"/>
  <c r="U1565" i="1"/>
  <c r="T1565" i="1"/>
  <c r="R1565" i="1"/>
  <c r="Q1565" i="1"/>
  <c r="S1565" i="1" s="1"/>
  <c r="O1565" i="1"/>
  <c r="P1565" i="1" s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S1564" i="1" s="1"/>
  <c r="Q1564" i="1"/>
  <c r="P1564" i="1"/>
  <c r="O1564" i="1"/>
  <c r="N1564" i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S1563" i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Q1562" i="1"/>
  <c r="S1562" i="1" s="1"/>
  <c r="O1562" i="1"/>
  <c r="N1562" i="1"/>
  <c r="P1562" i="1" s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R1561" i="1"/>
  <c r="Q1561" i="1"/>
  <c r="S1561" i="1" s="1"/>
  <c r="O1561" i="1"/>
  <c r="P1561" i="1" s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P1560" i="1"/>
  <c r="O1560" i="1"/>
  <c r="N1560" i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Q1558" i="1"/>
  <c r="S1558" i="1" s="1"/>
  <c r="O1558" i="1"/>
  <c r="N1558" i="1"/>
  <c r="P1558" i="1" s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W1557" i="1"/>
  <c r="U1557" i="1"/>
  <c r="T1557" i="1"/>
  <c r="R1557" i="1"/>
  <c r="Q1557" i="1"/>
  <c r="S1557" i="1" s="1"/>
  <c r="O1557" i="1"/>
  <c r="P1557" i="1" s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S1556" i="1" s="1"/>
  <c r="Q1556" i="1"/>
  <c r="P1556" i="1"/>
  <c r="O1556" i="1"/>
  <c r="N1556" i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S1555" i="1"/>
  <c r="R1555" i="1"/>
  <c r="Q1555" i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Q1554" i="1"/>
  <c r="S1554" i="1" s="1"/>
  <c r="O1554" i="1"/>
  <c r="N1554" i="1"/>
  <c r="P1554" i="1" s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W1553" i="1"/>
  <c r="U1553" i="1"/>
  <c r="T1553" i="1"/>
  <c r="R1553" i="1"/>
  <c r="Q1553" i="1"/>
  <c r="S1553" i="1" s="1"/>
  <c r="O1553" i="1"/>
  <c r="P1553" i="1" s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S1551" i="1"/>
  <c r="R1551" i="1"/>
  <c r="Q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Q1550" i="1"/>
  <c r="O1550" i="1"/>
  <c r="N1550" i="1"/>
  <c r="P1550" i="1" s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W1549" i="1"/>
  <c r="U1549" i="1"/>
  <c r="T1549" i="1"/>
  <c r="R1549" i="1"/>
  <c r="Q1549" i="1"/>
  <c r="S1549" i="1" s="1"/>
  <c r="O1549" i="1"/>
  <c r="P1549" i="1" s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S1548" i="1" s="1"/>
  <c r="Q1548" i="1"/>
  <c r="P1548" i="1"/>
  <c r="O1548" i="1"/>
  <c r="N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S1547" i="1"/>
  <c r="R1547" i="1"/>
  <c r="Q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O1546" i="1"/>
  <c r="N1546" i="1"/>
  <c r="P1546" i="1" s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W1545" i="1"/>
  <c r="U1545" i="1"/>
  <c r="T1545" i="1"/>
  <c r="R1545" i="1"/>
  <c r="Q1545" i="1"/>
  <c r="S1545" i="1" s="1"/>
  <c r="O1545" i="1"/>
  <c r="P1545" i="1" s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P1544" i="1"/>
  <c r="O1544" i="1"/>
  <c r="N1544" i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S1543" i="1"/>
  <c r="R1543" i="1"/>
  <c r="Q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Q1542" i="1"/>
  <c r="S1542" i="1" s="1"/>
  <c r="O1542" i="1"/>
  <c r="N1542" i="1"/>
  <c r="P1542" i="1" s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W1541" i="1"/>
  <c r="U1541" i="1"/>
  <c r="T1541" i="1"/>
  <c r="R1541" i="1"/>
  <c r="Q1541" i="1"/>
  <c r="S1541" i="1" s="1"/>
  <c r="O1541" i="1"/>
  <c r="P1541" i="1" s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S1540" i="1" s="1"/>
  <c r="Q1540" i="1"/>
  <c r="P1540" i="1"/>
  <c r="O1540" i="1"/>
  <c r="N1540" i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Q1538" i="1"/>
  <c r="S1538" i="1" s="1"/>
  <c r="O1538" i="1"/>
  <c r="N1538" i="1"/>
  <c r="P1538" i="1" s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W1537" i="1"/>
  <c r="U1537" i="1"/>
  <c r="T1537" i="1"/>
  <c r="R1537" i="1"/>
  <c r="Q1537" i="1"/>
  <c r="S1537" i="1" s="1"/>
  <c r="O1537" i="1"/>
  <c r="P1537" i="1" s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Q1534" i="1"/>
  <c r="S1534" i="1" s="1"/>
  <c r="O1534" i="1"/>
  <c r="N1534" i="1"/>
  <c r="P1534" i="1" s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W1533" i="1"/>
  <c r="U1533" i="1"/>
  <c r="T1533" i="1"/>
  <c r="R1533" i="1"/>
  <c r="Q1533" i="1"/>
  <c r="S1533" i="1" s="1"/>
  <c r="O1533" i="1"/>
  <c r="P1533" i="1" s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S1532" i="1" s="1"/>
  <c r="Q1532" i="1"/>
  <c r="P1532" i="1"/>
  <c r="O1532" i="1"/>
  <c r="N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S1531" i="1"/>
  <c r="R1531" i="1"/>
  <c r="Q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Q1530" i="1"/>
  <c r="O1530" i="1"/>
  <c r="N1530" i="1"/>
  <c r="P1530" i="1" s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W1529" i="1"/>
  <c r="U1529" i="1"/>
  <c r="T1529" i="1"/>
  <c r="R1529" i="1"/>
  <c r="Q1529" i="1"/>
  <c r="S1529" i="1" s="1"/>
  <c r="O1529" i="1"/>
  <c r="P1529" i="1" s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S1528" i="1" s="1"/>
  <c r="Q1528" i="1"/>
  <c r="P1528" i="1"/>
  <c r="O1528" i="1"/>
  <c r="N1528" i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S1527" i="1"/>
  <c r="R1527" i="1"/>
  <c r="Q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Q1526" i="1"/>
  <c r="O1526" i="1"/>
  <c r="N1526" i="1"/>
  <c r="P1526" i="1" s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R1525" i="1"/>
  <c r="Q1525" i="1"/>
  <c r="S1525" i="1" s="1"/>
  <c r="O1525" i="1"/>
  <c r="P1525" i="1" s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S1524" i="1" s="1"/>
  <c r="Q1524" i="1"/>
  <c r="P1524" i="1"/>
  <c r="O1524" i="1"/>
  <c r="N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S1523" i="1"/>
  <c r="R1523" i="1"/>
  <c r="Q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O1522" i="1"/>
  <c r="N1522" i="1"/>
  <c r="P1522" i="1" s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W1521" i="1"/>
  <c r="U1521" i="1"/>
  <c r="T1521" i="1"/>
  <c r="R1521" i="1"/>
  <c r="Q1521" i="1"/>
  <c r="S1521" i="1" s="1"/>
  <c r="O1521" i="1"/>
  <c r="P1521" i="1" s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S1520" i="1" s="1"/>
  <c r="Q1520" i="1"/>
  <c r="P1520" i="1"/>
  <c r="O1520" i="1"/>
  <c r="N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S1519" i="1"/>
  <c r="R1519" i="1"/>
  <c r="Q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Q1518" i="1"/>
  <c r="O1518" i="1"/>
  <c r="N1518" i="1"/>
  <c r="P1518" i="1" s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W1517" i="1"/>
  <c r="U1517" i="1"/>
  <c r="T1517" i="1"/>
  <c r="R1517" i="1"/>
  <c r="Q1517" i="1"/>
  <c r="S1517" i="1" s="1"/>
  <c r="O1517" i="1"/>
  <c r="P1517" i="1" s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S1516" i="1" s="1"/>
  <c r="Q1516" i="1"/>
  <c r="P1516" i="1"/>
  <c r="O1516" i="1"/>
  <c r="N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S1515" i="1"/>
  <c r="R1515" i="1"/>
  <c r="Q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O1514" i="1"/>
  <c r="N1514" i="1"/>
  <c r="P1514" i="1" s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W1513" i="1"/>
  <c r="U1513" i="1"/>
  <c r="T1513" i="1"/>
  <c r="R1513" i="1"/>
  <c r="Q1513" i="1"/>
  <c r="S1513" i="1" s="1"/>
  <c r="O1513" i="1"/>
  <c r="P1513" i="1" s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P1512" i="1"/>
  <c r="O1512" i="1"/>
  <c r="N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S1511" i="1"/>
  <c r="R1511" i="1"/>
  <c r="Q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Q1510" i="1"/>
  <c r="O1510" i="1"/>
  <c r="N1510" i="1"/>
  <c r="P1510" i="1" s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W1509" i="1"/>
  <c r="U1509" i="1"/>
  <c r="T1509" i="1"/>
  <c r="R1509" i="1"/>
  <c r="Q1509" i="1"/>
  <c r="S1509" i="1" s="1"/>
  <c r="O1509" i="1"/>
  <c r="P1509" i="1" s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S1508" i="1" s="1"/>
  <c r="Q1508" i="1"/>
  <c r="P1508" i="1"/>
  <c r="O1508" i="1"/>
  <c r="N1508" i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S1507" i="1"/>
  <c r="R1507" i="1"/>
  <c r="Q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Q1506" i="1"/>
  <c r="O1506" i="1"/>
  <c r="N1506" i="1"/>
  <c r="P1506" i="1" s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W1505" i="1"/>
  <c r="U1505" i="1"/>
  <c r="T1505" i="1"/>
  <c r="R1505" i="1"/>
  <c r="Q1505" i="1"/>
  <c r="S1505" i="1" s="1"/>
  <c r="O1505" i="1"/>
  <c r="P1505" i="1" s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S1504" i="1" s="1"/>
  <c r="Q1504" i="1"/>
  <c r="P1504" i="1"/>
  <c r="O1504" i="1"/>
  <c r="N1504" i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S1503" i="1"/>
  <c r="R1503" i="1"/>
  <c r="Q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Q1502" i="1"/>
  <c r="O1502" i="1"/>
  <c r="N1502" i="1"/>
  <c r="P1502" i="1" s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W1501" i="1"/>
  <c r="U1501" i="1"/>
  <c r="T1501" i="1"/>
  <c r="R1501" i="1"/>
  <c r="Q1501" i="1"/>
  <c r="S1501" i="1" s="1"/>
  <c r="O1501" i="1"/>
  <c r="P1501" i="1" s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S1500" i="1" s="1"/>
  <c r="Q1500" i="1"/>
  <c r="P1500" i="1"/>
  <c r="O1500" i="1"/>
  <c r="N1500" i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S1499" i="1"/>
  <c r="R1499" i="1"/>
  <c r="Q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O1498" i="1"/>
  <c r="N1498" i="1"/>
  <c r="P1498" i="1" s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W1497" i="1"/>
  <c r="U1497" i="1"/>
  <c r="T1497" i="1"/>
  <c r="R1497" i="1"/>
  <c r="Q1497" i="1"/>
  <c r="S1497" i="1" s="1"/>
  <c r="O1497" i="1"/>
  <c r="P1497" i="1" s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S1496" i="1" s="1"/>
  <c r="Q1496" i="1"/>
  <c r="P1496" i="1"/>
  <c r="O1496" i="1"/>
  <c r="N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S1495" i="1"/>
  <c r="R1495" i="1"/>
  <c r="Q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Q1494" i="1"/>
  <c r="O1494" i="1"/>
  <c r="N1494" i="1"/>
  <c r="P1494" i="1" s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W1493" i="1"/>
  <c r="U1493" i="1"/>
  <c r="T1493" i="1"/>
  <c r="R1493" i="1"/>
  <c r="Q1493" i="1"/>
  <c r="S1493" i="1" s="1"/>
  <c r="O1493" i="1"/>
  <c r="P1493" i="1" s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S1492" i="1" s="1"/>
  <c r="Q1492" i="1"/>
  <c r="P1492" i="1"/>
  <c r="O1492" i="1"/>
  <c r="N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S1491" i="1"/>
  <c r="R1491" i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O1490" i="1"/>
  <c r="N1490" i="1"/>
  <c r="P1490" i="1" s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W1489" i="1"/>
  <c r="U1489" i="1"/>
  <c r="T1489" i="1"/>
  <c r="R1489" i="1"/>
  <c r="Q1489" i="1"/>
  <c r="S1489" i="1" s="1"/>
  <c r="O1489" i="1"/>
  <c r="P1489" i="1" s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S1488" i="1" s="1"/>
  <c r="Q1488" i="1"/>
  <c r="P1488" i="1"/>
  <c r="O1488" i="1"/>
  <c r="N1488" i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S1487" i="1"/>
  <c r="R1487" i="1"/>
  <c r="Q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S1486" i="1" s="1"/>
  <c r="O1486" i="1"/>
  <c r="N1486" i="1"/>
  <c r="P1486" i="1" s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W1485" i="1"/>
  <c r="U1485" i="1"/>
  <c r="T1485" i="1"/>
  <c r="R1485" i="1"/>
  <c r="Q1485" i="1"/>
  <c r="S1485" i="1" s="1"/>
  <c r="O1485" i="1"/>
  <c r="P1485" i="1" s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S1484" i="1" s="1"/>
  <c r="Q1484" i="1"/>
  <c r="P1484" i="1"/>
  <c r="O1484" i="1"/>
  <c r="N1484" i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S1483" i="1"/>
  <c r="R1483" i="1"/>
  <c r="Q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O1482" i="1"/>
  <c r="N1482" i="1"/>
  <c r="P1482" i="1" s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R1481" i="1"/>
  <c r="Q1481" i="1"/>
  <c r="S1481" i="1" s="1"/>
  <c r="O1481" i="1"/>
  <c r="P1481" i="1" s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S1480" i="1" s="1"/>
  <c r="Q1480" i="1"/>
  <c r="P1480" i="1"/>
  <c r="O1480" i="1"/>
  <c r="N1480" i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S1479" i="1"/>
  <c r="R1479" i="1"/>
  <c r="Q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Q1478" i="1"/>
  <c r="S1478" i="1" s="1"/>
  <c r="O1478" i="1"/>
  <c r="N1478" i="1"/>
  <c r="P1478" i="1" s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R1477" i="1"/>
  <c r="Q1477" i="1"/>
  <c r="S1477" i="1" s="1"/>
  <c r="O1477" i="1"/>
  <c r="P1477" i="1" s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S1476" i="1" s="1"/>
  <c r="Q1476" i="1"/>
  <c r="P1476" i="1"/>
  <c r="O1476" i="1"/>
  <c r="N1476" i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S1474" i="1" s="1"/>
  <c r="O1474" i="1"/>
  <c r="N1474" i="1"/>
  <c r="P1474" i="1" s="1"/>
  <c r="L1474" i="1"/>
  <c r="M1474" i="1" s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W1473" i="1"/>
  <c r="U1473" i="1"/>
  <c r="T1473" i="1"/>
  <c r="R1473" i="1"/>
  <c r="Q1473" i="1"/>
  <c r="S1473" i="1" s="1"/>
  <c r="O1473" i="1"/>
  <c r="P1473" i="1" s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S1472" i="1" s="1"/>
  <c r="Q1472" i="1"/>
  <c r="P1472" i="1"/>
  <c r="O1472" i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S1471" i="1"/>
  <c r="R1471" i="1"/>
  <c r="Q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S1470" i="1" s="1"/>
  <c r="O1470" i="1"/>
  <c r="N1470" i="1"/>
  <c r="P1470" i="1" s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W1469" i="1"/>
  <c r="U1469" i="1"/>
  <c r="T1469" i="1"/>
  <c r="R1469" i="1"/>
  <c r="Q1469" i="1"/>
  <c r="S1469" i="1" s="1"/>
  <c r="O1469" i="1"/>
  <c r="P1469" i="1" s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S1468" i="1" s="1"/>
  <c r="Q1468" i="1"/>
  <c r="P1468" i="1"/>
  <c r="O1468" i="1"/>
  <c r="N1468" i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W1465" i="1"/>
  <c r="U1465" i="1"/>
  <c r="T1465" i="1"/>
  <c r="R1465" i="1"/>
  <c r="Q1465" i="1"/>
  <c r="S1465" i="1" s="1"/>
  <c r="O1465" i="1"/>
  <c r="P1465" i="1" s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P1464" i="1"/>
  <c r="O1464" i="1"/>
  <c r="N1464" i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S1463" i="1"/>
  <c r="R1463" i="1"/>
  <c r="Q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Q1462" i="1"/>
  <c r="O1462" i="1"/>
  <c r="N1462" i="1"/>
  <c r="P1462" i="1" s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R1461" i="1"/>
  <c r="Q1461" i="1"/>
  <c r="S1461" i="1" s="1"/>
  <c r="O1461" i="1"/>
  <c r="P1461" i="1" s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S1460" i="1" s="1"/>
  <c r="Q1460" i="1"/>
  <c r="P1460" i="1"/>
  <c r="O1460" i="1"/>
  <c r="N1460" i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S1459" i="1"/>
  <c r="R1459" i="1"/>
  <c r="Q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P1458" i="1" s="1"/>
  <c r="L1458" i="1"/>
  <c r="M1458" i="1" s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W1457" i="1"/>
  <c r="U1457" i="1"/>
  <c r="T1457" i="1"/>
  <c r="R1457" i="1"/>
  <c r="Q1457" i="1"/>
  <c r="S1457" i="1" s="1"/>
  <c r="O1457" i="1"/>
  <c r="P1457" i="1" s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S1456" i="1" s="1"/>
  <c r="Q1456" i="1"/>
  <c r="P1456" i="1"/>
  <c r="O1456" i="1"/>
  <c r="N1456" i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S1454" i="1" s="1"/>
  <c r="O1454" i="1"/>
  <c r="N1454" i="1"/>
  <c r="P1454" i="1" s="1"/>
  <c r="L1454" i="1"/>
  <c r="M1454" i="1" s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W1453" i="1"/>
  <c r="U1453" i="1"/>
  <c r="T1453" i="1"/>
  <c r="R1453" i="1"/>
  <c r="Q1453" i="1"/>
  <c r="S1453" i="1" s="1"/>
  <c r="O1453" i="1"/>
  <c r="P1453" i="1" s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S1452" i="1" s="1"/>
  <c r="Q1452" i="1"/>
  <c r="P1452" i="1"/>
  <c r="O1452" i="1"/>
  <c r="N1452" i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Q1450" i="1"/>
  <c r="S1450" i="1" s="1"/>
  <c r="O1450" i="1"/>
  <c r="N1450" i="1"/>
  <c r="P1450" i="1" s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R1449" i="1"/>
  <c r="Q1449" i="1"/>
  <c r="S1449" i="1" s="1"/>
  <c r="O1449" i="1"/>
  <c r="P1449" i="1" s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S1448" i="1" s="1"/>
  <c r="Q1448" i="1"/>
  <c r="P1448" i="1"/>
  <c r="O1448" i="1"/>
  <c r="N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S1447" i="1"/>
  <c r="R1447" i="1"/>
  <c r="Q1447" i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Q1446" i="1"/>
  <c r="S1446" i="1" s="1"/>
  <c r="O1446" i="1"/>
  <c r="N1446" i="1"/>
  <c r="P1446" i="1" s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W1445" i="1"/>
  <c r="U1445" i="1"/>
  <c r="T1445" i="1"/>
  <c r="R1445" i="1"/>
  <c r="Q1445" i="1"/>
  <c r="S1445" i="1" s="1"/>
  <c r="O1445" i="1"/>
  <c r="P1445" i="1" s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S1444" i="1" s="1"/>
  <c r="Q1444" i="1"/>
  <c r="P1444" i="1"/>
  <c r="O1444" i="1"/>
  <c r="N1444" i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S1443" i="1"/>
  <c r="R1443" i="1"/>
  <c r="Q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L1442" i="1"/>
  <c r="M1442" i="1" s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W1441" i="1"/>
  <c r="U1441" i="1"/>
  <c r="T1441" i="1"/>
  <c r="R1441" i="1"/>
  <c r="Q1441" i="1"/>
  <c r="S1441" i="1" s="1"/>
  <c r="O1441" i="1"/>
  <c r="P1441" i="1" s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S1440" i="1" s="1"/>
  <c r="Q1440" i="1"/>
  <c r="P1440" i="1"/>
  <c r="O1440" i="1"/>
  <c r="N1440" i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S1439" i="1"/>
  <c r="R1439" i="1"/>
  <c r="Q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S1438" i="1" s="1"/>
  <c r="O1438" i="1"/>
  <c r="N1438" i="1"/>
  <c r="P1438" i="1" s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W1437" i="1"/>
  <c r="U1437" i="1"/>
  <c r="T1437" i="1"/>
  <c r="R1437" i="1"/>
  <c r="Q1437" i="1"/>
  <c r="S1437" i="1" s="1"/>
  <c r="O1437" i="1"/>
  <c r="P1437" i="1" s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S1436" i="1" s="1"/>
  <c r="Q1436" i="1"/>
  <c r="P1436" i="1"/>
  <c r="O1436" i="1"/>
  <c r="N1436" i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S1435" i="1"/>
  <c r="R1435" i="1"/>
  <c r="Q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W1433" i="1"/>
  <c r="U1433" i="1"/>
  <c r="T1433" i="1"/>
  <c r="R1433" i="1"/>
  <c r="Q1433" i="1"/>
  <c r="S1433" i="1" s="1"/>
  <c r="O1433" i="1"/>
  <c r="P1433" i="1" s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S1432" i="1" s="1"/>
  <c r="Q1432" i="1"/>
  <c r="P1432" i="1"/>
  <c r="O1432" i="1"/>
  <c r="N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S1431" i="1"/>
  <c r="R1431" i="1"/>
  <c r="Q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Q1430" i="1"/>
  <c r="O1430" i="1"/>
  <c r="N1430" i="1"/>
  <c r="P1430" i="1" s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W1429" i="1"/>
  <c r="U1429" i="1"/>
  <c r="T1429" i="1"/>
  <c r="R1429" i="1"/>
  <c r="Q1429" i="1"/>
  <c r="S1429" i="1" s="1"/>
  <c r="O1429" i="1"/>
  <c r="P1429" i="1" s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S1428" i="1" s="1"/>
  <c r="Q1428" i="1"/>
  <c r="P1428" i="1"/>
  <c r="O1428" i="1"/>
  <c r="N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S1427" i="1"/>
  <c r="R1427" i="1"/>
  <c r="Q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O1426" i="1"/>
  <c r="N1426" i="1"/>
  <c r="P1426" i="1" s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W1425" i="1"/>
  <c r="U1425" i="1"/>
  <c r="T1425" i="1"/>
  <c r="R1425" i="1"/>
  <c r="Q1425" i="1"/>
  <c r="S1425" i="1" s="1"/>
  <c r="O1425" i="1"/>
  <c r="P1425" i="1" s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S1424" i="1" s="1"/>
  <c r="Q1424" i="1"/>
  <c r="P1424" i="1"/>
  <c r="O1424" i="1"/>
  <c r="N1424" i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Q1422" i="1"/>
  <c r="S1422" i="1" s="1"/>
  <c r="O1422" i="1"/>
  <c r="N1422" i="1"/>
  <c r="P1422" i="1" s="1"/>
  <c r="L1422" i="1"/>
  <c r="M1422" i="1" s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W1421" i="1"/>
  <c r="U1421" i="1"/>
  <c r="T1421" i="1"/>
  <c r="R1421" i="1"/>
  <c r="Q1421" i="1"/>
  <c r="S1421" i="1" s="1"/>
  <c r="O1421" i="1"/>
  <c r="P1421" i="1" s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S1420" i="1" s="1"/>
  <c r="Q1420" i="1"/>
  <c r="P1420" i="1"/>
  <c r="O1420" i="1"/>
  <c r="N1420" i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S1418" i="1" s="1"/>
  <c r="O1418" i="1"/>
  <c r="N1418" i="1"/>
  <c r="P1418" i="1" s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R1417" i="1"/>
  <c r="Q1417" i="1"/>
  <c r="S1417" i="1" s="1"/>
  <c r="O1417" i="1"/>
  <c r="P1417" i="1" s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S1416" i="1" s="1"/>
  <c r="Q1416" i="1"/>
  <c r="P1416" i="1"/>
  <c r="O1416" i="1"/>
  <c r="N1416" i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S1415" i="1"/>
  <c r="R1415" i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Q1414" i="1"/>
  <c r="S1414" i="1" s="1"/>
  <c r="O1414" i="1"/>
  <c r="N1414" i="1"/>
  <c r="P1414" i="1" s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R1413" i="1"/>
  <c r="Q1413" i="1"/>
  <c r="S1413" i="1" s="1"/>
  <c r="O1413" i="1"/>
  <c r="P1413" i="1" s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S1412" i="1" s="1"/>
  <c r="Q1412" i="1"/>
  <c r="P1412" i="1"/>
  <c r="O1412" i="1"/>
  <c r="N1412" i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Q1410" i="1"/>
  <c r="S1410" i="1" s="1"/>
  <c r="O1410" i="1"/>
  <c r="N1410" i="1"/>
  <c r="P1410" i="1" s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R1409" i="1"/>
  <c r="Q1409" i="1"/>
  <c r="S1409" i="1" s="1"/>
  <c r="O1409" i="1"/>
  <c r="P1409" i="1" s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S1408" i="1" s="1"/>
  <c r="Q1408" i="1"/>
  <c r="P1408" i="1"/>
  <c r="O1408" i="1"/>
  <c r="N1408" i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S1407" i="1"/>
  <c r="R1407" i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Q1406" i="1"/>
  <c r="S1406" i="1" s="1"/>
  <c r="O1406" i="1"/>
  <c r="N1406" i="1"/>
  <c r="P1406" i="1" s="1"/>
  <c r="L1406" i="1"/>
  <c r="M1406" i="1" s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R1405" i="1"/>
  <c r="Q1405" i="1"/>
  <c r="S1405" i="1" s="1"/>
  <c r="O1405" i="1"/>
  <c r="P1405" i="1" s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S1404" i="1" s="1"/>
  <c r="Q1404" i="1"/>
  <c r="P1404" i="1"/>
  <c r="O1404" i="1"/>
  <c r="N1404" i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S1402" i="1" s="1"/>
  <c r="O1402" i="1"/>
  <c r="N1402" i="1"/>
  <c r="P1402" i="1" s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R1401" i="1"/>
  <c r="Q1401" i="1"/>
  <c r="S1401" i="1" s="1"/>
  <c r="O1401" i="1"/>
  <c r="P1401" i="1" s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S1400" i="1" s="1"/>
  <c r="Q1400" i="1"/>
  <c r="P1400" i="1"/>
  <c r="O1400" i="1"/>
  <c r="N1400" i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S1399" i="1"/>
  <c r="R1399" i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Q1398" i="1"/>
  <c r="S1398" i="1" s="1"/>
  <c r="O1398" i="1"/>
  <c r="N1398" i="1"/>
  <c r="P1398" i="1" s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R1397" i="1"/>
  <c r="Q1397" i="1"/>
  <c r="S1397" i="1" s="1"/>
  <c r="O1397" i="1"/>
  <c r="P1397" i="1" s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S1396" i="1" s="1"/>
  <c r="Q1396" i="1"/>
  <c r="P1396" i="1"/>
  <c r="O1396" i="1"/>
  <c r="N1396" i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S1395" i="1"/>
  <c r="R1395" i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Q1394" i="1"/>
  <c r="S1394" i="1" s="1"/>
  <c r="O1394" i="1"/>
  <c r="N1394" i="1"/>
  <c r="P1394" i="1" s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R1393" i="1"/>
  <c r="Q1393" i="1"/>
  <c r="S1393" i="1" s="1"/>
  <c r="O1393" i="1"/>
  <c r="P1393" i="1" s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S1392" i="1" s="1"/>
  <c r="Q1392" i="1"/>
  <c r="P1392" i="1"/>
  <c r="O1392" i="1"/>
  <c r="N1392" i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S1391" i="1"/>
  <c r="R1391" i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Q1390" i="1"/>
  <c r="S1390" i="1" s="1"/>
  <c r="O1390" i="1"/>
  <c r="N1390" i="1"/>
  <c r="P1390" i="1" s="1"/>
  <c r="L1390" i="1"/>
  <c r="M1390" i="1" s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R1389" i="1"/>
  <c r="Q1389" i="1"/>
  <c r="S1389" i="1" s="1"/>
  <c r="O1389" i="1"/>
  <c r="P1389" i="1" s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S1388" i="1" s="1"/>
  <c r="Q1388" i="1"/>
  <c r="P1388" i="1"/>
  <c r="O1388" i="1"/>
  <c r="N1388" i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Q1386" i="1"/>
  <c r="S1386" i="1" s="1"/>
  <c r="O1386" i="1"/>
  <c r="N1386" i="1"/>
  <c r="P1386" i="1" s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R1385" i="1"/>
  <c r="Q1385" i="1"/>
  <c r="S1385" i="1" s="1"/>
  <c r="O1385" i="1"/>
  <c r="P1385" i="1" s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S1384" i="1" s="1"/>
  <c r="Q1384" i="1"/>
  <c r="P1384" i="1"/>
  <c r="O1384" i="1"/>
  <c r="N1384" i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S1383" i="1"/>
  <c r="R1383" i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Q1382" i="1"/>
  <c r="S1382" i="1" s="1"/>
  <c r="O1382" i="1"/>
  <c r="N1382" i="1"/>
  <c r="P1382" i="1" s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R1381" i="1"/>
  <c r="Q1381" i="1"/>
  <c r="S1381" i="1" s="1"/>
  <c r="O1381" i="1"/>
  <c r="P1381" i="1" s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S1380" i="1" s="1"/>
  <c r="Q1380" i="1"/>
  <c r="P1380" i="1"/>
  <c r="O1380" i="1"/>
  <c r="N1380" i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S1379" i="1"/>
  <c r="R1379" i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Q1378" i="1"/>
  <c r="S1378" i="1" s="1"/>
  <c r="O1378" i="1"/>
  <c r="N1378" i="1"/>
  <c r="P1378" i="1" s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R1377" i="1"/>
  <c r="Q1377" i="1"/>
  <c r="S1377" i="1" s="1"/>
  <c r="O1377" i="1"/>
  <c r="P1377" i="1" s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S1376" i="1" s="1"/>
  <c r="Q1376" i="1"/>
  <c r="P1376" i="1"/>
  <c r="O1376" i="1"/>
  <c r="N1376" i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S1375" i="1"/>
  <c r="R1375" i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Q1374" i="1"/>
  <c r="S1374" i="1" s="1"/>
  <c r="O1374" i="1"/>
  <c r="N1374" i="1"/>
  <c r="P1374" i="1" s="1"/>
  <c r="L1374" i="1"/>
  <c r="M1374" i="1" s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R1373" i="1"/>
  <c r="Q1373" i="1"/>
  <c r="S1373" i="1" s="1"/>
  <c r="O1373" i="1"/>
  <c r="P1373" i="1" s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S1372" i="1" s="1"/>
  <c r="Q1372" i="1"/>
  <c r="P1372" i="1"/>
  <c r="O1372" i="1"/>
  <c r="N1372" i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Q1370" i="1"/>
  <c r="S1370" i="1" s="1"/>
  <c r="O1370" i="1"/>
  <c r="N1370" i="1"/>
  <c r="P1370" i="1" s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R1369" i="1"/>
  <c r="Q1369" i="1"/>
  <c r="S1369" i="1" s="1"/>
  <c r="O1369" i="1"/>
  <c r="P1369" i="1" s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S1368" i="1" s="1"/>
  <c r="Q1368" i="1"/>
  <c r="P1368" i="1"/>
  <c r="O1368" i="1"/>
  <c r="N1368" i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S1367" i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Q1366" i="1"/>
  <c r="S1366" i="1" s="1"/>
  <c r="O1366" i="1"/>
  <c r="N1366" i="1"/>
  <c r="P1366" i="1" s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R1365" i="1"/>
  <c r="Q1365" i="1"/>
  <c r="S1365" i="1" s="1"/>
  <c r="O1365" i="1"/>
  <c r="P1365" i="1" s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S1364" i="1" s="1"/>
  <c r="Q1364" i="1"/>
  <c r="P1364" i="1"/>
  <c r="O1364" i="1"/>
  <c r="N1364" i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Q1362" i="1"/>
  <c r="S1362" i="1" s="1"/>
  <c r="O1362" i="1"/>
  <c r="N1362" i="1"/>
  <c r="P1362" i="1" s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R1361" i="1"/>
  <c r="Q1361" i="1"/>
  <c r="S1361" i="1" s="1"/>
  <c r="O1361" i="1"/>
  <c r="P1361" i="1" s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S1360" i="1" s="1"/>
  <c r="Q1360" i="1"/>
  <c r="P1360" i="1"/>
  <c r="O1360" i="1"/>
  <c r="N1360" i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Q1358" i="1"/>
  <c r="S1358" i="1" s="1"/>
  <c r="O1358" i="1"/>
  <c r="N1358" i="1"/>
  <c r="P1358" i="1" s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R1357" i="1"/>
  <c r="Q1357" i="1"/>
  <c r="S1357" i="1" s="1"/>
  <c r="O1357" i="1"/>
  <c r="P1357" i="1" s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S1356" i="1" s="1"/>
  <c r="Q1356" i="1"/>
  <c r="P1356" i="1"/>
  <c r="O1356" i="1"/>
  <c r="N1356" i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S1355" i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Q1354" i="1"/>
  <c r="S1354" i="1" s="1"/>
  <c r="O1354" i="1"/>
  <c r="N1354" i="1"/>
  <c r="P1354" i="1" s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R1353" i="1"/>
  <c r="Q1353" i="1"/>
  <c r="S1353" i="1" s="1"/>
  <c r="O1353" i="1"/>
  <c r="P1353" i="1" s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S1352" i="1" s="1"/>
  <c r="Q1352" i="1"/>
  <c r="P1352" i="1"/>
  <c r="O1352" i="1"/>
  <c r="N1352" i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S1351" i="1"/>
  <c r="R1351" i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Q1350" i="1"/>
  <c r="S1350" i="1" s="1"/>
  <c r="O1350" i="1"/>
  <c r="N1350" i="1"/>
  <c r="P1350" i="1" s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R1349" i="1"/>
  <c r="Q1349" i="1"/>
  <c r="S1349" i="1" s="1"/>
  <c r="O1349" i="1"/>
  <c r="P1349" i="1" s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S1348" i="1" s="1"/>
  <c r="Q1348" i="1"/>
  <c r="P1348" i="1"/>
  <c r="O1348" i="1"/>
  <c r="N1348" i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Q1346" i="1"/>
  <c r="S1346" i="1" s="1"/>
  <c r="O1346" i="1"/>
  <c r="N1346" i="1"/>
  <c r="P1346" i="1" s="1"/>
  <c r="L1346" i="1"/>
  <c r="M1346" i="1" s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R1345" i="1"/>
  <c r="Q1345" i="1"/>
  <c r="S1345" i="1" s="1"/>
  <c r="O1345" i="1"/>
  <c r="P1345" i="1" s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S1344" i="1" s="1"/>
  <c r="Q1344" i="1"/>
  <c r="P1344" i="1"/>
  <c r="O1344" i="1"/>
  <c r="N1344" i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S1343" i="1"/>
  <c r="R1343" i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Q1342" i="1"/>
  <c r="S1342" i="1" s="1"/>
  <c r="O1342" i="1"/>
  <c r="N1342" i="1"/>
  <c r="P1342" i="1" s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R1341" i="1"/>
  <c r="Q1341" i="1"/>
  <c r="S1341" i="1" s="1"/>
  <c r="O1341" i="1"/>
  <c r="P1341" i="1" s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S1340" i="1" s="1"/>
  <c r="Q1340" i="1"/>
  <c r="P1340" i="1"/>
  <c r="O1340" i="1"/>
  <c r="N1340" i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S1339" i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Q1338" i="1"/>
  <c r="S1338" i="1" s="1"/>
  <c r="O1338" i="1"/>
  <c r="N1338" i="1"/>
  <c r="P1338" i="1" s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R1337" i="1"/>
  <c r="Q1337" i="1"/>
  <c r="S1337" i="1" s="1"/>
  <c r="O1337" i="1"/>
  <c r="P1337" i="1" s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S1336" i="1" s="1"/>
  <c r="Q1336" i="1"/>
  <c r="P1336" i="1"/>
  <c r="O1336" i="1"/>
  <c r="N1336" i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Q1334" i="1"/>
  <c r="S1334" i="1" s="1"/>
  <c r="O1334" i="1"/>
  <c r="N1334" i="1"/>
  <c r="P1334" i="1" s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R1333" i="1"/>
  <c r="Q1333" i="1"/>
  <c r="S1333" i="1" s="1"/>
  <c r="O1333" i="1"/>
  <c r="P1333" i="1" s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S1332" i="1" s="1"/>
  <c r="Q1332" i="1"/>
  <c r="P1332" i="1"/>
  <c r="O1332" i="1"/>
  <c r="N1332" i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S1331" i="1"/>
  <c r="R1331" i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Q1330" i="1"/>
  <c r="S1330" i="1" s="1"/>
  <c r="O1330" i="1"/>
  <c r="N1330" i="1"/>
  <c r="P1330" i="1" s="1"/>
  <c r="L1330" i="1"/>
  <c r="M1330" i="1" s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R1329" i="1"/>
  <c r="Q1329" i="1"/>
  <c r="S1329" i="1" s="1"/>
  <c r="O1329" i="1"/>
  <c r="P1329" i="1" s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S1328" i="1" s="1"/>
  <c r="Q1328" i="1"/>
  <c r="P1328" i="1"/>
  <c r="O1328" i="1"/>
  <c r="N1328" i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S1327" i="1"/>
  <c r="R1327" i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Q1326" i="1"/>
  <c r="S1326" i="1" s="1"/>
  <c r="O1326" i="1"/>
  <c r="N1326" i="1"/>
  <c r="P1326" i="1" s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R1325" i="1"/>
  <c r="Q1325" i="1"/>
  <c r="S1325" i="1" s="1"/>
  <c r="O1325" i="1"/>
  <c r="P1325" i="1" s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S1324" i="1" s="1"/>
  <c r="Q1324" i="1"/>
  <c r="P1324" i="1"/>
  <c r="O1324" i="1"/>
  <c r="N1324" i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Q1322" i="1"/>
  <c r="S1322" i="1" s="1"/>
  <c r="O1322" i="1"/>
  <c r="N1322" i="1"/>
  <c r="P1322" i="1" s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R1321" i="1"/>
  <c r="Q1321" i="1"/>
  <c r="S1321" i="1" s="1"/>
  <c r="O1321" i="1"/>
  <c r="P1321" i="1" s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S1320" i="1" s="1"/>
  <c r="Q1320" i="1"/>
  <c r="P1320" i="1"/>
  <c r="O1320" i="1"/>
  <c r="N1320" i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S1319" i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Q1318" i="1"/>
  <c r="S1318" i="1" s="1"/>
  <c r="O1318" i="1"/>
  <c r="N1318" i="1"/>
  <c r="P1318" i="1" s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R1317" i="1"/>
  <c r="Q1317" i="1"/>
  <c r="S1317" i="1" s="1"/>
  <c r="O1317" i="1"/>
  <c r="P1317" i="1" s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S1316" i="1" s="1"/>
  <c r="Q1316" i="1"/>
  <c r="P1316" i="1"/>
  <c r="O1316" i="1"/>
  <c r="N1316" i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S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Q1314" i="1"/>
  <c r="S1314" i="1" s="1"/>
  <c r="O1314" i="1"/>
  <c r="N1314" i="1"/>
  <c r="P1314" i="1" s="1"/>
  <c r="L1314" i="1"/>
  <c r="M1314" i="1" s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R1313" i="1"/>
  <c r="Q1313" i="1"/>
  <c r="S1313" i="1" s="1"/>
  <c r="O1313" i="1"/>
  <c r="P1313" i="1" s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S1312" i="1" s="1"/>
  <c r="Q1312" i="1"/>
  <c r="P1312" i="1"/>
  <c r="O1312" i="1"/>
  <c r="N1312" i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S1311" i="1"/>
  <c r="R1311" i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Q1310" i="1"/>
  <c r="S1310" i="1" s="1"/>
  <c r="O1310" i="1"/>
  <c r="N1310" i="1"/>
  <c r="P1310" i="1" s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R1309" i="1"/>
  <c r="Q1309" i="1"/>
  <c r="S1309" i="1" s="1"/>
  <c r="O1309" i="1"/>
  <c r="P1309" i="1" s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S1308" i="1" s="1"/>
  <c r="Q1308" i="1"/>
  <c r="P1308" i="1"/>
  <c r="O1308" i="1"/>
  <c r="N1308" i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Q1306" i="1"/>
  <c r="S1306" i="1" s="1"/>
  <c r="O1306" i="1"/>
  <c r="N1306" i="1"/>
  <c r="P1306" i="1" s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R1305" i="1"/>
  <c r="Q1305" i="1"/>
  <c r="S1305" i="1" s="1"/>
  <c r="O1305" i="1"/>
  <c r="P1305" i="1" s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S1304" i="1" s="1"/>
  <c r="Q1304" i="1"/>
  <c r="P1304" i="1"/>
  <c r="O1304" i="1"/>
  <c r="N1304" i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Q1302" i="1"/>
  <c r="S1302" i="1" s="1"/>
  <c r="O1302" i="1"/>
  <c r="N1302" i="1"/>
  <c r="P1302" i="1" s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R1301" i="1"/>
  <c r="Q1301" i="1"/>
  <c r="S1301" i="1" s="1"/>
  <c r="O1301" i="1"/>
  <c r="P1301" i="1" s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S1300" i="1" s="1"/>
  <c r="Q1300" i="1"/>
  <c r="P1300" i="1"/>
  <c r="O1300" i="1"/>
  <c r="N1300" i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Q1298" i="1"/>
  <c r="S1298" i="1" s="1"/>
  <c r="O1298" i="1"/>
  <c r="N1298" i="1"/>
  <c r="P1298" i="1" s="1"/>
  <c r="L1298" i="1"/>
  <c r="M1298" i="1" s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R1297" i="1"/>
  <c r="Q1297" i="1"/>
  <c r="S1297" i="1" s="1"/>
  <c r="O1297" i="1"/>
  <c r="P1297" i="1" s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S1296" i="1" s="1"/>
  <c r="Q1296" i="1"/>
  <c r="P1296" i="1"/>
  <c r="O1296" i="1"/>
  <c r="N1296" i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S1295" i="1"/>
  <c r="R1295" i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Q1294" i="1"/>
  <c r="S1294" i="1" s="1"/>
  <c r="O1294" i="1"/>
  <c r="N1294" i="1"/>
  <c r="P1294" i="1" s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R1293" i="1"/>
  <c r="Q1293" i="1"/>
  <c r="S1293" i="1" s="1"/>
  <c r="O1293" i="1"/>
  <c r="P1293" i="1" s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S1292" i="1" s="1"/>
  <c r="Q1292" i="1"/>
  <c r="P1292" i="1"/>
  <c r="O1292" i="1"/>
  <c r="N1292" i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Q1290" i="1"/>
  <c r="S1290" i="1" s="1"/>
  <c r="O1290" i="1"/>
  <c r="N1290" i="1"/>
  <c r="P1290" i="1" s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R1289" i="1"/>
  <c r="Q1289" i="1"/>
  <c r="S1289" i="1" s="1"/>
  <c r="O1289" i="1"/>
  <c r="P1289" i="1" s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S1288" i="1" s="1"/>
  <c r="Q1288" i="1"/>
  <c r="P1288" i="1"/>
  <c r="O1288" i="1"/>
  <c r="N1288" i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Q1286" i="1"/>
  <c r="S1286" i="1" s="1"/>
  <c r="O1286" i="1"/>
  <c r="N1286" i="1"/>
  <c r="P1286" i="1" s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R1285" i="1"/>
  <c r="Q1285" i="1"/>
  <c r="S1285" i="1" s="1"/>
  <c r="O1285" i="1"/>
  <c r="P1285" i="1" s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S1284" i="1" s="1"/>
  <c r="Q1284" i="1"/>
  <c r="P1284" i="1"/>
  <c r="O1284" i="1"/>
  <c r="N1284" i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Q1282" i="1"/>
  <c r="S1282" i="1" s="1"/>
  <c r="O1282" i="1"/>
  <c r="N1282" i="1"/>
  <c r="P1282" i="1" s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R1281" i="1"/>
  <c r="Q1281" i="1"/>
  <c r="S1281" i="1" s="1"/>
  <c r="O1281" i="1"/>
  <c r="P1281" i="1" s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S1280" i="1" s="1"/>
  <c r="Q1280" i="1"/>
  <c r="P1280" i="1"/>
  <c r="O1280" i="1"/>
  <c r="N1280" i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Q1278" i="1"/>
  <c r="S1278" i="1" s="1"/>
  <c r="O1278" i="1"/>
  <c r="N1278" i="1"/>
  <c r="P1278" i="1" s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R1277" i="1"/>
  <c r="Q1277" i="1"/>
  <c r="S1277" i="1" s="1"/>
  <c r="O1277" i="1"/>
  <c r="P1277" i="1" s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S1276" i="1" s="1"/>
  <c r="Q1276" i="1"/>
  <c r="P1276" i="1"/>
  <c r="O1276" i="1"/>
  <c r="N1276" i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S1275" i="1"/>
  <c r="R1275" i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Q1274" i="1"/>
  <c r="S1274" i="1" s="1"/>
  <c r="O1274" i="1"/>
  <c r="N1274" i="1"/>
  <c r="P1274" i="1" s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R1273" i="1"/>
  <c r="Q1273" i="1"/>
  <c r="S1273" i="1" s="1"/>
  <c r="O1273" i="1"/>
  <c r="P1273" i="1" s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S1272" i="1" s="1"/>
  <c r="Q1272" i="1"/>
  <c r="P1272" i="1"/>
  <c r="O1272" i="1"/>
  <c r="N1272" i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S1271" i="1"/>
  <c r="R1271" i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Q1270" i="1"/>
  <c r="S1270" i="1" s="1"/>
  <c r="O1270" i="1"/>
  <c r="N1270" i="1"/>
  <c r="P1270" i="1" s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R1269" i="1"/>
  <c r="Q1269" i="1"/>
  <c r="S1269" i="1" s="1"/>
  <c r="O1269" i="1"/>
  <c r="P1269" i="1" s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S1268" i="1" s="1"/>
  <c r="Q1268" i="1"/>
  <c r="P1268" i="1"/>
  <c r="O1268" i="1"/>
  <c r="N1268" i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S1267" i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Q1266" i="1"/>
  <c r="S1266" i="1" s="1"/>
  <c r="O1266" i="1"/>
  <c r="N1266" i="1"/>
  <c r="P1266" i="1" s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R1265" i="1"/>
  <c r="Q1265" i="1"/>
  <c r="S1265" i="1" s="1"/>
  <c r="O1265" i="1"/>
  <c r="P1265" i="1" s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S1264" i="1" s="1"/>
  <c r="Q1264" i="1"/>
  <c r="P1264" i="1"/>
  <c r="O1264" i="1"/>
  <c r="N1264" i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S1263" i="1"/>
  <c r="R1263" i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Q1262" i="1"/>
  <c r="S1262" i="1" s="1"/>
  <c r="O1262" i="1"/>
  <c r="N1262" i="1"/>
  <c r="P1262" i="1" s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R1261" i="1"/>
  <c r="Q1261" i="1"/>
  <c r="S1261" i="1" s="1"/>
  <c r="O1261" i="1"/>
  <c r="P1261" i="1" s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S1260" i="1" s="1"/>
  <c r="Q1260" i="1"/>
  <c r="P1260" i="1"/>
  <c r="O1260" i="1"/>
  <c r="N1260" i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Q1258" i="1"/>
  <c r="S1258" i="1" s="1"/>
  <c r="O1258" i="1"/>
  <c r="N1258" i="1"/>
  <c r="P1258" i="1" s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R1257" i="1"/>
  <c r="Q1257" i="1"/>
  <c r="S1257" i="1" s="1"/>
  <c r="O1257" i="1"/>
  <c r="P1257" i="1" s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S1256" i="1" s="1"/>
  <c r="Q1256" i="1"/>
  <c r="P1256" i="1"/>
  <c r="O1256" i="1"/>
  <c r="N1256" i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S1255" i="1"/>
  <c r="R1255" i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R1253" i="1"/>
  <c r="Q1253" i="1"/>
  <c r="S1253" i="1" s="1"/>
  <c r="O1253" i="1"/>
  <c r="P1253" i="1" s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S1252" i="1" s="1"/>
  <c r="Q1252" i="1"/>
  <c r="P1252" i="1"/>
  <c r="O1252" i="1"/>
  <c r="N1252" i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S1251" i="1"/>
  <c r="R1251" i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Q1250" i="1"/>
  <c r="S1250" i="1" s="1"/>
  <c r="O1250" i="1"/>
  <c r="N1250" i="1"/>
  <c r="P1250" i="1" s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R1249" i="1"/>
  <c r="Q1249" i="1"/>
  <c r="S1249" i="1" s="1"/>
  <c r="O1249" i="1"/>
  <c r="P1249" i="1" s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S1248" i="1" s="1"/>
  <c r="Q1248" i="1"/>
  <c r="P1248" i="1"/>
  <c r="O1248" i="1"/>
  <c r="N1248" i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Q1246" i="1"/>
  <c r="S1246" i="1" s="1"/>
  <c r="O1246" i="1"/>
  <c r="N1246" i="1"/>
  <c r="P1246" i="1" s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R1245" i="1"/>
  <c r="Q1245" i="1"/>
  <c r="S1245" i="1" s="1"/>
  <c r="O1245" i="1"/>
  <c r="P1245" i="1" s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S1244" i="1" s="1"/>
  <c r="Q1244" i="1"/>
  <c r="P1244" i="1"/>
  <c r="O1244" i="1"/>
  <c r="N1244" i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S1243" i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Q1242" i="1"/>
  <c r="S1242" i="1" s="1"/>
  <c r="O1242" i="1"/>
  <c r="N1242" i="1"/>
  <c r="P1242" i="1" s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R1241" i="1"/>
  <c r="Q1241" i="1"/>
  <c r="S1241" i="1" s="1"/>
  <c r="O1241" i="1"/>
  <c r="P1241" i="1" s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S1240" i="1" s="1"/>
  <c r="Q1240" i="1"/>
  <c r="P1240" i="1"/>
  <c r="O1240" i="1"/>
  <c r="N1240" i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S1239" i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R1237" i="1"/>
  <c r="Q1237" i="1"/>
  <c r="S1237" i="1" s="1"/>
  <c r="O1237" i="1"/>
  <c r="P1237" i="1" s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S1236" i="1" s="1"/>
  <c r="Q1236" i="1"/>
  <c r="P1236" i="1"/>
  <c r="O1236" i="1"/>
  <c r="N1236" i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Q1234" i="1"/>
  <c r="S1234" i="1" s="1"/>
  <c r="O1234" i="1"/>
  <c r="N1234" i="1"/>
  <c r="P1234" i="1" s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R1233" i="1"/>
  <c r="Q1233" i="1"/>
  <c r="S1233" i="1" s="1"/>
  <c r="O1233" i="1"/>
  <c r="P1233" i="1" s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S1232" i="1" s="1"/>
  <c r="Q1232" i="1"/>
  <c r="P1232" i="1"/>
  <c r="O1232" i="1"/>
  <c r="N1232" i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S1231" i="1"/>
  <c r="R1231" i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Q1230" i="1"/>
  <c r="S1230" i="1" s="1"/>
  <c r="O1230" i="1"/>
  <c r="N1230" i="1"/>
  <c r="P1230" i="1" s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R1229" i="1"/>
  <c r="Q1229" i="1"/>
  <c r="S1229" i="1" s="1"/>
  <c r="O1229" i="1"/>
  <c r="P1229" i="1" s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S1228" i="1" s="1"/>
  <c r="Q1228" i="1"/>
  <c r="P1228" i="1"/>
  <c r="O1228" i="1"/>
  <c r="N1228" i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Q1226" i="1"/>
  <c r="S1226" i="1" s="1"/>
  <c r="O1226" i="1"/>
  <c r="N1226" i="1"/>
  <c r="P1226" i="1" s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R1225" i="1"/>
  <c r="Q1225" i="1"/>
  <c r="S1225" i="1" s="1"/>
  <c r="O1225" i="1"/>
  <c r="P1225" i="1" s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S1224" i="1" s="1"/>
  <c r="Q1224" i="1"/>
  <c r="P1224" i="1"/>
  <c r="O1224" i="1"/>
  <c r="N1224" i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S1223" i="1"/>
  <c r="R1223" i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R1221" i="1"/>
  <c r="Q1221" i="1"/>
  <c r="S1221" i="1" s="1"/>
  <c r="O1221" i="1"/>
  <c r="P1221" i="1" s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S1220" i="1" s="1"/>
  <c r="Q1220" i="1"/>
  <c r="P1220" i="1"/>
  <c r="O1220" i="1"/>
  <c r="N1220" i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Q1218" i="1"/>
  <c r="S1218" i="1" s="1"/>
  <c r="O1218" i="1"/>
  <c r="N1218" i="1"/>
  <c r="P1218" i="1" s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R1217" i="1"/>
  <c r="Q1217" i="1"/>
  <c r="S1217" i="1" s="1"/>
  <c r="O1217" i="1"/>
  <c r="P1217" i="1" s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S1216" i="1" s="1"/>
  <c r="Q1216" i="1"/>
  <c r="P1216" i="1"/>
  <c r="O1216" i="1"/>
  <c r="N1216" i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S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Q1214" i="1"/>
  <c r="S1214" i="1" s="1"/>
  <c r="O1214" i="1"/>
  <c r="N1214" i="1"/>
  <c r="P1214" i="1" s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R1213" i="1"/>
  <c r="Q1213" i="1"/>
  <c r="S1213" i="1" s="1"/>
  <c r="O1213" i="1"/>
  <c r="P1213" i="1" s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S1212" i="1" s="1"/>
  <c r="Q1212" i="1"/>
  <c r="P1212" i="1"/>
  <c r="O1212" i="1"/>
  <c r="N1212" i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S1211" i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Q1210" i="1"/>
  <c r="S1210" i="1" s="1"/>
  <c r="O1210" i="1"/>
  <c r="N1210" i="1"/>
  <c r="P1210" i="1" s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R1209" i="1"/>
  <c r="Q1209" i="1"/>
  <c r="S1209" i="1" s="1"/>
  <c r="O1209" i="1"/>
  <c r="P1209" i="1" s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S1208" i="1" s="1"/>
  <c r="Q1208" i="1"/>
  <c r="P1208" i="1"/>
  <c r="O1208" i="1"/>
  <c r="N1208" i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S1207" i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Q1206" i="1"/>
  <c r="S1206" i="1" s="1"/>
  <c r="O1206" i="1"/>
  <c r="N1206" i="1"/>
  <c r="P1206" i="1" s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R1205" i="1"/>
  <c r="Q1205" i="1"/>
  <c r="S1205" i="1" s="1"/>
  <c r="O1205" i="1"/>
  <c r="P1205" i="1" s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S1204" i="1" s="1"/>
  <c r="Q1204" i="1"/>
  <c r="P1204" i="1"/>
  <c r="O1204" i="1"/>
  <c r="N1204" i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Q1202" i="1"/>
  <c r="S1202" i="1" s="1"/>
  <c r="O1202" i="1"/>
  <c r="N1202" i="1"/>
  <c r="P1202" i="1" s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R1201" i="1"/>
  <c r="Q1201" i="1"/>
  <c r="S1201" i="1" s="1"/>
  <c r="O1201" i="1"/>
  <c r="P1201" i="1" s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S1200" i="1" s="1"/>
  <c r="Q1200" i="1"/>
  <c r="P1200" i="1"/>
  <c r="O1200" i="1"/>
  <c r="N1200" i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S1199" i="1"/>
  <c r="R1199" i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Q1198" i="1"/>
  <c r="S1198" i="1" s="1"/>
  <c r="O1198" i="1"/>
  <c r="N1198" i="1"/>
  <c r="P1198" i="1" s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R1197" i="1"/>
  <c r="Q1197" i="1"/>
  <c r="S1197" i="1" s="1"/>
  <c r="O1197" i="1"/>
  <c r="P1197" i="1" s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S1196" i="1" s="1"/>
  <c r="Q1196" i="1"/>
  <c r="P1196" i="1"/>
  <c r="O1196" i="1"/>
  <c r="N1196" i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S1195" i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Q1194" i="1"/>
  <c r="S1194" i="1" s="1"/>
  <c r="O1194" i="1"/>
  <c r="N1194" i="1"/>
  <c r="P1194" i="1" s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R1193" i="1"/>
  <c r="Q1193" i="1"/>
  <c r="S1193" i="1" s="1"/>
  <c r="O1193" i="1"/>
  <c r="P1193" i="1" s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S1192" i="1" s="1"/>
  <c r="Q1192" i="1"/>
  <c r="P1192" i="1"/>
  <c r="O1192" i="1"/>
  <c r="N1192" i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S1191" i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Q1190" i="1"/>
  <c r="S1190" i="1" s="1"/>
  <c r="O1190" i="1"/>
  <c r="N1190" i="1"/>
  <c r="P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R1189" i="1"/>
  <c r="Q1189" i="1"/>
  <c r="S1189" i="1" s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S1188" i="1" s="1"/>
  <c r="Q1188" i="1"/>
  <c r="P1188" i="1"/>
  <c r="O1188" i="1"/>
  <c r="N1188" i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Q1186" i="1"/>
  <c r="S1186" i="1" s="1"/>
  <c r="O1186" i="1"/>
  <c r="N1186" i="1"/>
  <c r="P1186" i="1" s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R1185" i="1"/>
  <c r="Q1185" i="1"/>
  <c r="S1185" i="1" s="1"/>
  <c r="O1185" i="1"/>
  <c r="P1185" i="1" s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S1184" i="1" s="1"/>
  <c r="Q1184" i="1"/>
  <c r="P1184" i="1"/>
  <c r="O1184" i="1"/>
  <c r="N1184" i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S1183" i="1"/>
  <c r="R1183" i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Q1182" i="1"/>
  <c r="S1182" i="1" s="1"/>
  <c r="O1182" i="1"/>
  <c r="N1182" i="1"/>
  <c r="P1182" i="1" s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R1181" i="1"/>
  <c r="Q1181" i="1"/>
  <c r="S1181" i="1" s="1"/>
  <c r="O1181" i="1"/>
  <c r="P1181" i="1" s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S1180" i="1" s="1"/>
  <c r="Q1180" i="1"/>
  <c r="P1180" i="1"/>
  <c r="O1180" i="1"/>
  <c r="N1180" i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S1179" i="1"/>
  <c r="R1179" i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Q1178" i="1"/>
  <c r="S1178" i="1" s="1"/>
  <c r="O1178" i="1"/>
  <c r="N1178" i="1"/>
  <c r="P1178" i="1" s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R1177" i="1"/>
  <c r="Q1177" i="1"/>
  <c r="S1177" i="1" s="1"/>
  <c r="O1177" i="1"/>
  <c r="P1177" i="1" s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S1176" i="1" s="1"/>
  <c r="Q1176" i="1"/>
  <c r="P1176" i="1"/>
  <c r="O1176" i="1"/>
  <c r="N1176" i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S1175" i="1"/>
  <c r="R1175" i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Q1174" i="1"/>
  <c r="S1174" i="1" s="1"/>
  <c r="O1174" i="1"/>
  <c r="N1174" i="1"/>
  <c r="P1174" i="1" s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R1173" i="1"/>
  <c r="Q1173" i="1"/>
  <c r="S1173" i="1" s="1"/>
  <c r="O1173" i="1"/>
  <c r="P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S1172" i="1" s="1"/>
  <c r="Q1172" i="1"/>
  <c r="P1172" i="1"/>
  <c r="O1172" i="1"/>
  <c r="N1172" i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S1171" i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Q1170" i="1"/>
  <c r="S1170" i="1" s="1"/>
  <c r="O1170" i="1"/>
  <c r="N1170" i="1"/>
  <c r="P1170" i="1" s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R1169" i="1"/>
  <c r="Q1169" i="1"/>
  <c r="S1169" i="1" s="1"/>
  <c r="O1169" i="1"/>
  <c r="P1169" i="1" s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S1168" i="1" s="1"/>
  <c r="Q1168" i="1"/>
  <c r="P1168" i="1"/>
  <c r="O1168" i="1"/>
  <c r="N1168" i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S1167" i="1"/>
  <c r="R1167" i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Q1166" i="1"/>
  <c r="S1166" i="1" s="1"/>
  <c r="O1166" i="1"/>
  <c r="N1166" i="1"/>
  <c r="P1166" i="1" s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R1165" i="1"/>
  <c r="Q1165" i="1"/>
  <c r="S1165" i="1" s="1"/>
  <c r="O1165" i="1"/>
  <c r="P1165" i="1" s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S1164" i="1" s="1"/>
  <c r="Q1164" i="1"/>
  <c r="P1164" i="1"/>
  <c r="O1164" i="1"/>
  <c r="N1164" i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S1163" i="1"/>
  <c r="R1163" i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Q1162" i="1"/>
  <c r="S1162" i="1" s="1"/>
  <c r="O1162" i="1"/>
  <c r="N1162" i="1"/>
  <c r="P1162" i="1" s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R1161" i="1"/>
  <c r="Q1161" i="1"/>
  <c r="S1161" i="1" s="1"/>
  <c r="O1161" i="1"/>
  <c r="P1161" i="1" s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S1160" i="1" s="1"/>
  <c r="Q1160" i="1"/>
  <c r="P1160" i="1"/>
  <c r="O1160" i="1"/>
  <c r="N1160" i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S1159" i="1"/>
  <c r="R1159" i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Q1158" i="1"/>
  <c r="S1158" i="1" s="1"/>
  <c r="O1158" i="1"/>
  <c r="N1158" i="1"/>
  <c r="P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R1157" i="1"/>
  <c r="Q1157" i="1"/>
  <c r="S1157" i="1" s="1"/>
  <c r="O1157" i="1"/>
  <c r="P1157" i="1" s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S1156" i="1" s="1"/>
  <c r="Q1156" i="1"/>
  <c r="P1156" i="1"/>
  <c r="O1156" i="1"/>
  <c r="N1156" i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S1155" i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Q1154" i="1"/>
  <c r="S1154" i="1" s="1"/>
  <c r="O1154" i="1"/>
  <c r="N1154" i="1"/>
  <c r="P1154" i="1" s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R1153" i="1"/>
  <c r="Q1153" i="1"/>
  <c r="S1153" i="1" s="1"/>
  <c r="O1153" i="1"/>
  <c r="P1153" i="1" s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S1152" i="1" s="1"/>
  <c r="Q1152" i="1"/>
  <c r="P1152" i="1"/>
  <c r="O1152" i="1"/>
  <c r="N1152" i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S1151" i="1"/>
  <c r="R1151" i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Q1150" i="1"/>
  <c r="S1150" i="1" s="1"/>
  <c r="O1150" i="1"/>
  <c r="N1150" i="1"/>
  <c r="P1150" i="1" s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Q1149" i="1"/>
  <c r="S1149" i="1" s="1"/>
  <c r="O1149" i="1"/>
  <c r="P1149" i="1" s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S1148" i="1" s="1"/>
  <c r="Q1148" i="1"/>
  <c r="P1148" i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S1147" i="1"/>
  <c r="R1147" i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Q1146" i="1"/>
  <c r="S1146" i="1" s="1"/>
  <c r="O1146" i="1"/>
  <c r="N1146" i="1"/>
  <c r="P1146" i="1" s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R1145" i="1"/>
  <c r="Q1145" i="1"/>
  <c r="S1145" i="1" s="1"/>
  <c r="O1145" i="1"/>
  <c r="P1145" i="1" s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S1144" i="1" s="1"/>
  <c r="Q1144" i="1"/>
  <c r="P1144" i="1"/>
  <c r="O1144" i="1"/>
  <c r="N1144" i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S1143" i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Q1142" i="1"/>
  <c r="S1142" i="1" s="1"/>
  <c r="O1142" i="1"/>
  <c r="N1142" i="1"/>
  <c r="P1142" i="1" s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R1141" i="1"/>
  <c r="Q1141" i="1"/>
  <c r="S1141" i="1" s="1"/>
  <c r="O1141" i="1"/>
  <c r="P1141" i="1" s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S1140" i="1" s="1"/>
  <c r="Q1140" i="1"/>
  <c r="P1140" i="1"/>
  <c r="O1140" i="1"/>
  <c r="N1140" i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S1139" i="1"/>
  <c r="R1139" i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Q1138" i="1"/>
  <c r="S1138" i="1" s="1"/>
  <c r="O1138" i="1"/>
  <c r="N1138" i="1"/>
  <c r="P1138" i="1" s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R1137" i="1"/>
  <c r="Q1137" i="1"/>
  <c r="S1137" i="1" s="1"/>
  <c r="O1137" i="1"/>
  <c r="P1137" i="1" s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S1136" i="1" s="1"/>
  <c r="Q1136" i="1"/>
  <c r="P1136" i="1"/>
  <c r="O1136" i="1"/>
  <c r="N1136" i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S1135" i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Q1134" i="1"/>
  <c r="S1134" i="1" s="1"/>
  <c r="O1134" i="1"/>
  <c r="N1134" i="1"/>
  <c r="P1134" i="1" s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R1133" i="1"/>
  <c r="Q1133" i="1"/>
  <c r="S1133" i="1" s="1"/>
  <c r="O1133" i="1"/>
  <c r="P1133" i="1" s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S1132" i="1" s="1"/>
  <c r="Q1132" i="1"/>
  <c r="P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S1131" i="1"/>
  <c r="R1131" i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Q1130" i="1"/>
  <c r="S1130" i="1" s="1"/>
  <c r="O1130" i="1"/>
  <c r="N1130" i="1"/>
  <c r="P1130" i="1" s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R1129" i="1"/>
  <c r="Q1129" i="1"/>
  <c r="S1129" i="1" s="1"/>
  <c r="O1129" i="1"/>
  <c r="P1129" i="1" s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S1128" i="1" s="1"/>
  <c r="Q1128" i="1"/>
  <c r="P1128" i="1"/>
  <c r="O1128" i="1"/>
  <c r="N1128" i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S1127" i="1"/>
  <c r="R1127" i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Q1126" i="1"/>
  <c r="S1126" i="1" s="1"/>
  <c r="O1126" i="1"/>
  <c r="N1126" i="1"/>
  <c r="P1126" i="1" s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R1125" i="1"/>
  <c r="Q1125" i="1"/>
  <c r="S1125" i="1" s="1"/>
  <c r="O1125" i="1"/>
  <c r="P1125" i="1" s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S1124" i="1" s="1"/>
  <c r="Q1124" i="1"/>
  <c r="P1124" i="1"/>
  <c r="O1124" i="1"/>
  <c r="N1124" i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S1123" i="1"/>
  <c r="R1123" i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Q1122" i="1"/>
  <c r="S1122" i="1" s="1"/>
  <c r="O1122" i="1"/>
  <c r="N1122" i="1"/>
  <c r="P1122" i="1" s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R1121" i="1"/>
  <c r="Q1121" i="1"/>
  <c r="S1121" i="1" s="1"/>
  <c r="O1121" i="1"/>
  <c r="P1121" i="1" s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S1120" i="1" s="1"/>
  <c r="Q1120" i="1"/>
  <c r="P1120" i="1"/>
  <c r="O1120" i="1"/>
  <c r="N1120" i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S1119" i="1"/>
  <c r="R1119" i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Q1118" i="1"/>
  <c r="S1118" i="1" s="1"/>
  <c r="O1118" i="1"/>
  <c r="N1118" i="1"/>
  <c r="P1118" i="1" s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R1117" i="1"/>
  <c r="Q1117" i="1"/>
  <c r="S1117" i="1" s="1"/>
  <c r="O1117" i="1"/>
  <c r="P1117" i="1" s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S1116" i="1" s="1"/>
  <c r="Q1116" i="1"/>
  <c r="P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S1115" i="1"/>
  <c r="R1115" i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Q1114" i="1"/>
  <c r="S1114" i="1" s="1"/>
  <c r="O1114" i="1"/>
  <c r="N1114" i="1"/>
  <c r="P1114" i="1" s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R1113" i="1"/>
  <c r="Q1113" i="1"/>
  <c r="S1113" i="1" s="1"/>
  <c r="O1113" i="1"/>
  <c r="P1113" i="1" s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P1112" i="1"/>
  <c r="O1112" i="1"/>
  <c r="N1112" i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S1111" i="1"/>
  <c r="R1111" i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Q1110" i="1"/>
  <c r="S1110" i="1" s="1"/>
  <c r="O1110" i="1"/>
  <c r="N1110" i="1"/>
  <c r="P1110" i="1" s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R1109" i="1"/>
  <c r="Q1109" i="1"/>
  <c r="S1109" i="1" s="1"/>
  <c r="O1109" i="1"/>
  <c r="P1109" i="1" s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S1108" i="1" s="1"/>
  <c r="Q1108" i="1"/>
  <c r="P1108" i="1"/>
  <c r="O1108" i="1"/>
  <c r="N1108" i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S1107" i="1"/>
  <c r="R1107" i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Q1106" i="1"/>
  <c r="S1106" i="1" s="1"/>
  <c r="O1106" i="1"/>
  <c r="N1106" i="1"/>
  <c r="P1106" i="1" s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R1105" i="1"/>
  <c r="Q1105" i="1"/>
  <c r="S1105" i="1" s="1"/>
  <c r="O1105" i="1"/>
  <c r="P1105" i="1" s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S1104" i="1" s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S1103" i="1"/>
  <c r="R1103" i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Q1102" i="1"/>
  <c r="S1102" i="1" s="1"/>
  <c r="O1102" i="1"/>
  <c r="N1102" i="1"/>
  <c r="P1102" i="1" s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R1101" i="1"/>
  <c r="Q1101" i="1"/>
  <c r="S1101" i="1" s="1"/>
  <c r="O1101" i="1"/>
  <c r="P1101" i="1" s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S1100" i="1" s="1"/>
  <c r="Q1100" i="1"/>
  <c r="P1100" i="1"/>
  <c r="O1100" i="1"/>
  <c r="N1100" i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S1099" i="1"/>
  <c r="R1099" i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Q1098" i="1"/>
  <c r="S1098" i="1" s="1"/>
  <c r="O1098" i="1"/>
  <c r="N1098" i="1"/>
  <c r="P1098" i="1" s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R1097" i="1"/>
  <c r="Q1097" i="1"/>
  <c r="S1097" i="1" s="1"/>
  <c r="O1097" i="1"/>
  <c r="P1097" i="1" s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S1096" i="1" s="1"/>
  <c r="Q1096" i="1"/>
  <c r="P1096" i="1"/>
  <c r="O1096" i="1"/>
  <c r="N1096" i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S1095" i="1"/>
  <c r="R1095" i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O1094" i="1"/>
  <c r="N1094" i="1"/>
  <c r="P1094" i="1" s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R1093" i="1"/>
  <c r="Q1093" i="1"/>
  <c r="S1093" i="1" s="1"/>
  <c r="O1093" i="1"/>
  <c r="P1093" i="1" s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S1092" i="1" s="1"/>
  <c r="Q1092" i="1"/>
  <c r="P1092" i="1"/>
  <c r="O1092" i="1"/>
  <c r="N1092" i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S1091" i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Q1090" i="1"/>
  <c r="S1090" i="1" s="1"/>
  <c r="O1090" i="1"/>
  <c r="N1090" i="1"/>
  <c r="P1090" i="1" s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R1089" i="1"/>
  <c r="Q1089" i="1"/>
  <c r="S1089" i="1" s="1"/>
  <c r="O1089" i="1"/>
  <c r="P1089" i="1" s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S1088" i="1" s="1"/>
  <c r="Q1088" i="1"/>
  <c r="P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S1087" i="1"/>
  <c r="R1087" i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Q1086" i="1"/>
  <c r="S1086" i="1" s="1"/>
  <c r="O1086" i="1"/>
  <c r="N1086" i="1"/>
  <c r="P1086" i="1" s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R1085" i="1"/>
  <c r="Q1085" i="1"/>
  <c r="S1085" i="1" s="1"/>
  <c r="O1085" i="1"/>
  <c r="P1085" i="1" s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S1084" i="1" s="1"/>
  <c r="Q1084" i="1"/>
  <c r="P1084" i="1"/>
  <c r="O1084" i="1"/>
  <c r="N1084" i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S1083" i="1"/>
  <c r="R1083" i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Q1082" i="1"/>
  <c r="S1082" i="1" s="1"/>
  <c r="O1082" i="1"/>
  <c r="N1082" i="1"/>
  <c r="P1082" i="1" s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R1081" i="1"/>
  <c r="Q1081" i="1"/>
  <c r="S1081" i="1" s="1"/>
  <c r="O1081" i="1"/>
  <c r="P1081" i="1" s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S1080" i="1" s="1"/>
  <c r="Q1080" i="1"/>
  <c r="P1080" i="1"/>
  <c r="O1080" i="1"/>
  <c r="N1080" i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S1079" i="1"/>
  <c r="R1079" i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Q1078" i="1"/>
  <c r="S1078" i="1" s="1"/>
  <c r="O1078" i="1"/>
  <c r="N1078" i="1"/>
  <c r="P1078" i="1" s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R1077" i="1"/>
  <c r="Q1077" i="1"/>
  <c r="S1077" i="1" s="1"/>
  <c r="O1077" i="1"/>
  <c r="P1077" i="1" s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S1076" i="1" s="1"/>
  <c r="Q1076" i="1"/>
  <c r="P1076" i="1"/>
  <c r="O1076" i="1"/>
  <c r="N1076" i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S1075" i="1"/>
  <c r="R1075" i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Q1074" i="1"/>
  <c r="S1074" i="1" s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R1073" i="1"/>
  <c r="Q1073" i="1"/>
  <c r="S1073" i="1" s="1"/>
  <c r="O1073" i="1"/>
  <c r="P1073" i="1" s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S1072" i="1" s="1"/>
  <c r="Q1072" i="1"/>
  <c r="P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S1071" i="1"/>
  <c r="R1071" i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Q1070" i="1"/>
  <c r="S1070" i="1" s="1"/>
  <c r="O1070" i="1"/>
  <c r="N1070" i="1"/>
  <c r="P1070" i="1" s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R1069" i="1"/>
  <c r="Q1069" i="1"/>
  <c r="S1069" i="1" s="1"/>
  <c r="O1069" i="1"/>
  <c r="P1069" i="1" s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S1068" i="1" s="1"/>
  <c r="Q1068" i="1"/>
  <c r="P1068" i="1"/>
  <c r="O1068" i="1"/>
  <c r="N1068" i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S1067" i="1"/>
  <c r="R1067" i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Q1066" i="1"/>
  <c r="S1066" i="1" s="1"/>
  <c r="O1066" i="1"/>
  <c r="N1066" i="1"/>
  <c r="P1066" i="1" s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R1065" i="1"/>
  <c r="Q1065" i="1"/>
  <c r="S1065" i="1" s="1"/>
  <c r="O1065" i="1"/>
  <c r="P1065" i="1" s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S1064" i="1" s="1"/>
  <c r="Q1064" i="1"/>
  <c r="P1064" i="1"/>
  <c r="O1064" i="1"/>
  <c r="N1064" i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S1063" i="1"/>
  <c r="R1063" i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Q1062" i="1"/>
  <c r="S1062" i="1" s="1"/>
  <c r="O1062" i="1"/>
  <c r="N1062" i="1"/>
  <c r="P1062" i="1" s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R1061" i="1"/>
  <c r="Q1061" i="1"/>
  <c r="S1061" i="1" s="1"/>
  <c r="O1061" i="1"/>
  <c r="P1061" i="1" s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S1060" i="1" s="1"/>
  <c r="Q1060" i="1"/>
  <c r="P1060" i="1"/>
  <c r="O1060" i="1"/>
  <c r="N1060" i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S1059" i="1"/>
  <c r="R1059" i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Q1058" i="1"/>
  <c r="S1058" i="1" s="1"/>
  <c r="O1058" i="1"/>
  <c r="N1058" i="1"/>
  <c r="P1058" i="1" s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R1057" i="1"/>
  <c r="Q1057" i="1"/>
  <c r="S1057" i="1" s="1"/>
  <c r="O1057" i="1"/>
  <c r="P1057" i="1" s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S1056" i="1" s="1"/>
  <c r="Q1056" i="1"/>
  <c r="P1056" i="1"/>
  <c r="O1056" i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S1055" i="1"/>
  <c r="R1055" i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Q1054" i="1"/>
  <c r="S1054" i="1" s="1"/>
  <c r="O1054" i="1"/>
  <c r="N1054" i="1"/>
  <c r="P1054" i="1" s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R1053" i="1"/>
  <c r="Q1053" i="1"/>
  <c r="S1053" i="1" s="1"/>
  <c r="O1053" i="1"/>
  <c r="P1053" i="1" s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S1052" i="1" s="1"/>
  <c r="Q1052" i="1"/>
  <c r="P1052" i="1"/>
  <c r="O1052" i="1"/>
  <c r="N1052" i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S1051" i="1"/>
  <c r="R1051" i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Q1050" i="1"/>
  <c r="S1050" i="1" s="1"/>
  <c r="O1050" i="1"/>
  <c r="N1050" i="1"/>
  <c r="P1050" i="1" s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R1049" i="1"/>
  <c r="Q1049" i="1"/>
  <c r="S1049" i="1" s="1"/>
  <c r="O1049" i="1"/>
  <c r="P1049" i="1" s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S1048" i="1" s="1"/>
  <c r="Q1048" i="1"/>
  <c r="P1048" i="1"/>
  <c r="O1048" i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S1047" i="1"/>
  <c r="R1047" i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Q1046" i="1"/>
  <c r="S1046" i="1" s="1"/>
  <c r="O1046" i="1"/>
  <c r="N1046" i="1"/>
  <c r="P1046" i="1" s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R1045" i="1"/>
  <c r="Q1045" i="1"/>
  <c r="S1045" i="1" s="1"/>
  <c r="O1045" i="1"/>
  <c r="P1045" i="1" s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S1044" i="1" s="1"/>
  <c r="Q1044" i="1"/>
  <c r="P1044" i="1"/>
  <c r="O1044" i="1"/>
  <c r="N1044" i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S1043" i="1"/>
  <c r="R1043" i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Q1042" i="1"/>
  <c r="S1042" i="1" s="1"/>
  <c r="O1042" i="1"/>
  <c r="N1042" i="1"/>
  <c r="P1042" i="1" s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R1041" i="1"/>
  <c r="Q1041" i="1"/>
  <c r="S1041" i="1" s="1"/>
  <c r="O1041" i="1"/>
  <c r="P1041" i="1" s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S1040" i="1" s="1"/>
  <c r="Q1040" i="1"/>
  <c r="P1040" i="1"/>
  <c r="O1040" i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S1039" i="1"/>
  <c r="R1039" i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Q1038" i="1"/>
  <c r="S1038" i="1" s="1"/>
  <c r="O1038" i="1"/>
  <c r="N1038" i="1"/>
  <c r="P1038" i="1" s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R1037" i="1"/>
  <c r="Q1037" i="1"/>
  <c r="S1037" i="1" s="1"/>
  <c r="O1037" i="1"/>
  <c r="P1037" i="1" s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S1036" i="1" s="1"/>
  <c r="Q1036" i="1"/>
  <c r="P1036" i="1"/>
  <c r="O1036" i="1"/>
  <c r="N1036" i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S1035" i="1"/>
  <c r="R1035" i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Q1034" i="1"/>
  <c r="S1034" i="1" s="1"/>
  <c r="O1034" i="1"/>
  <c r="N1034" i="1"/>
  <c r="P1034" i="1" s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R1033" i="1"/>
  <c r="Q1033" i="1"/>
  <c r="S1033" i="1" s="1"/>
  <c r="O1033" i="1"/>
  <c r="P1033" i="1" s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S1032" i="1" s="1"/>
  <c r="Q1032" i="1"/>
  <c r="P1032" i="1"/>
  <c r="O1032" i="1"/>
  <c r="N1032" i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S1031" i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Q1030" i="1"/>
  <c r="S1030" i="1" s="1"/>
  <c r="O1030" i="1"/>
  <c r="N1030" i="1"/>
  <c r="P1030" i="1" s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R1029" i="1"/>
  <c r="Q1029" i="1"/>
  <c r="S1029" i="1" s="1"/>
  <c r="O1029" i="1"/>
  <c r="P1029" i="1" s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S1028" i="1" s="1"/>
  <c r="Q1028" i="1"/>
  <c r="P1028" i="1"/>
  <c r="O1028" i="1"/>
  <c r="N1028" i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S1027" i="1"/>
  <c r="R1027" i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Q1026" i="1"/>
  <c r="S1026" i="1" s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R1025" i="1"/>
  <c r="Q1025" i="1"/>
  <c r="S1025" i="1" s="1"/>
  <c r="O1025" i="1"/>
  <c r="P1025" i="1" s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S1024" i="1" s="1"/>
  <c r="Q1024" i="1"/>
  <c r="P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S1023" i="1"/>
  <c r="R1023" i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S1022" i="1" s="1"/>
  <c r="O1022" i="1"/>
  <c r="N1022" i="1"/>
  <c r="P1022" i="1" s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R1021" i="1"/>
  <c r="Q1021" i="1"/>
  <c r="S1021" i="1" s="1"/>
  <c r="O1021" i="1"/>
  <c r="P1021" i="1" s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S1020" i="1" s="1"/>
  <c r="Q1020" i="1"/>
  <c r="P1020" i="1"/>
  <c r="O1020" i="1"/>
  <c r="N1020" i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S1019" i="1"/>
  <c r="R1019" i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S1018" i="1" s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R1017" i="1"/>
  <c r="Q1017" i="1"/>
  <c r="S1017" i="1" s="1"/>
  <c r="O1017" i="1"/>
  <c r="P1017" i="1" s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S1016" i="1" s="1"/>
  <c r="Q1016" i="1"/>
  <c r="P1016" i="1"/>
  <c r="O1016" i="1"/>
  <c r="N1016" i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S1015" i="1"/>
  <c r="R1015" i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Q1014" i="1"/>
  <c r="S1014" i="1" s="1"/>
  <c r="O1014" i="1"/>
  <c r="N1014" i="1"/>
  <c r="P1014" i="1" s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R1013" i="1"/>
  <c r="Q1013" i="1"/>
  <c r="S1013" i="1" s="1"/>
  <c r="O1013" i="1"/>
  <c r="P1013" i="1" s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S1012" i="1" s="1"/>
  <c r="Q1012" i="1"/>
  <c r="P1012" i="1"/>
  <c r="O1012" i="1"/>
  <c r="N1012" i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S1011" i="1"/>
  <c r="R1011" i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Q1010" i="1"/>
  <c r="S1010" i="1" s="1"/>
  <c r="O1010" i="1"/>
  <c r="N1010" i="1"/>
  <c r="P1010" i="1" s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R1009" i="1"/>
  <c r="Q1009" i="1"/>
  <c r="S1009" i="1" s="1"/>
  <c r="O1009" i="1"/>
  <c r="P1009" i="1" s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S1008" i="1" s="1"/>
  <c r="Q1008" i="1"/>
  <c r="P1008" i="1"/>
  <c r="O1008" i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S1007" i="1"/>
  <c r="R1007" i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S1006" i="1" s="1"/>
  <c r="O1006" i="1"/>
  <c r="N1006" i="1"/>
  <c r="P1006" i="1" s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R1005" i="1"/>
  <c r="Q1005" i="1"/>
  <c r="S1005" i="1" s="1"/>
  <c r="O1005" i="1"/>
  <c r="P1005" i="1" s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S1004" i="1" s="1"/>
  <c r="Q1004" i="1"/>
  <c r="P1004" i="1"/>
  <c r="O1004" i="1"/>
  <c r="N1004" i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S1003" i="1"/>
  <c r="R1003" i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Q1002" i="1"/>
  <c r="S1002" i="1" s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R1001" i="1"/>
  <c r="Q1001" i="1"/>
  <c r="S1001" i="1" s="1"/>
  <c r="O1001" i="1"/>
  <c r="P1001" i="1" s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S1000" i="1" s="1"/>
  <c r="Q1000" i="1"/>
  <c r="P1000" i="1"/>
  <c r="O1000" i="1"/>
  <c r="N1000" i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S999" i="1"/>
  <c r="R999" i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Q998" i="1"/>
  <c r="S998" i="1" s="1"/>
  <c r="O998" i="1"/>
  <c r="N998" i="1"/>
  <c r="P998" i="1" s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R997" i="1"/>
  <c r="Q997" i="1"/>
  <c r="S997" i="1" s="1"/>
  <c r="O997" i="1"/>
  <c r="P997" i="1" s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S996" i="1" s="1"/>
  <c r="Q996" i="1"/>
  <c r="P996" i="1"/>
  <c r="O996" i="1"/>
  <c r="N996" i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S995" i="1"/>
  <c r="R995" i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Q994" i="1"/>
  <c r="S994" i="1" s="1"/>
  <c r="O994" i="1"/>
  <c r="N994" i="1"/>
  <c r="P994" i="1" s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R993" i="1"/>
  <c r="Q993" i="1"/>
  <c r="S993" i="1" s="1"/>
  <c r="O993" i="1"/>
  <c r="P993" i="1" s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S992" i="1" s="1"/>
  <c r="Q992" i="1"/>
  <c r="P992" i="1"/>
  <c r="O992" i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S991" i="1"/>
  <c r="R991" i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S990" i="1" s="1"/>
  <c r="O990" i="1"/>
  <c r="N990" i="1"/>
  <c r="P990" i="1" s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R989" i="1"/>
  <c r="Q989" i="1"/>
  <c r="S989" i="1" s="1"/>
  <c r="O989" i="1"/>
  <c r="P989" i="1" s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S988" i="1" s="1"/>
  <c r="Q988" i="1"/>
  <c r="P988" i="1"/>
  <c r="O988" i="1"/>
  <c r="N988" i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S987" i="1"/>
  <c r="R987" i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Q986" i="1"/>
  <c r="S986" i="1" s="1"/>
  <c r="O986" i="1"/>
  <c r="N986" i="1"/>
  <c r="P986" i="1" s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R985" i="1"/>
  <c r="Q985" i="1"/>
  <c r="S985" i="1" s="1"/>
  <c r="O985" i="1"/>
  <c r="P985" i="1" s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S984" i="1" s="1"/>
  <c r="Q984" i="1"/>
  <c r="P984" i="1"/>
  <c r="O984" i="1"/>
  <c r="N984" i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S983" i="1"/>
  <c r="R983" i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Q982" i="1"/>
  <c r="S982" i="1" s="1"/>
  <c r="O982" i="1"/>
  <c r="N982" i="1"/>
  <c r="P982" i="1" s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R981" i="1"/>
  <c r="Q981" i="1"/>
  <c r="S981" i="1" s="1"/>
  <c r="O981" i="1"/>
  <c r="P981" i="1" s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S980" i="1" s="1"/>
  <c r="Q980" i="1"/>
  <c r="P980" i="1"/>
  <c r="O980" i="1"/>
  <c r="N980" i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S979" i="1"/>
  <c r="R979" i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Q978" i="1"/>
  <c r="S978" i="1" s="1"/>
  <c r="O978" i="1"/>
  <c r="N978" i="1"/>
  <c r="P978" i="1" s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R977" i="1"/>
  <c r="Q977" i="1"/>
  <c r="S977" i="1" s="1"/>
  <c r="O977" i="1"/>
  <c r="P977" i="1" s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S976" i="1" s="1"/>
  <c r="Q976" i="1"/>
  <c r="P976" i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S975" i="1"/>
  <c r="R975" i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Q974" i="1"/>
  <c r="S974" i="1" s="1"/>
  <c r="O974" i="1"/>
  <c r="N974" i="1"/>
  <c r="P974" i="1" s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R973" i="1"/>
  <c r="Q973" i="1"/>
  <c r="S973" i="1" s="1"/>
  <c r="O973" i="1"/>
  <c r="P973" i="1" s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S972" i="1" s="1"/>
  <c r="Q972" i="1"/>
  <c r="P972" i="1"/>
  <c r="O972" i="1"/>
  <c r="N972" i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S971" i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Q970" i="1"/>
  <c r="S970" i="1" s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R969" i="1"/>
  <c r="Q969" i="1"/>
  <c r="S969" i="1" s="1"/>
  <c r="O969" i="1"/>
  <c r="P969" i="1" s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S968" i="1" s="1"/>
  <c r="Q968" i="1"/>
  <c r="P968" i="1"/>
  <c r="O968" i="1"/>
  <c r="N968" i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S967" i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Q966" i="1"/>
  <c r="S966" i="1" s="1"/>
  <c r="O966" i="1"/>
  <c r="N966" i="1"/>
  <c r="P966" i="1" s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R965" i="1"/>
  <c r="Q965" i="1"/>
  <c r="S965" i="1" s="1"/>
  <c r="O965" i="1"/>
  <c r="P965" i="1" s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S964" i="1" s="1"/>
  <c r="Q964" i="1"/>
  <c r="P964" i="1"/>
  <c r="O964" i="1"/>
  <c r="N964" i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S963" i="1"/>
  <c r="R963" i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Q962" i="1"/>
  <c r="S962" i="1" s="1"/>
  <c r="O962" i="1"/>
  <c r="N962" i="1"/>
  <c r="P962" i="1" s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R961" i="1"/>
  <c r="Q961" i="1"/>
  <c r="S961" i="1" s="1"/>
  <c r="O961" i="1"/>
  <c r="P961" i="1" s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S960" i="1" s="1"/>
  <c r="Q960" i="1"/>
  <c r="P960" i="1"/>
  <c r="O960" i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S959" i="1"/>
  <c r="R959" i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Q958" i="1"/>
  <c r="S958" i="1" s="1"/>
  <c r="O958" i="1"/>
  <c r="N958" i="1"/>
  <c r="P958" i="1" s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R957" i="1"/>
  <c r="Q957" i="1"/>
  <c r="S957" i="1" s="1"/>
  <c r="O957" i="1"/>
  <c r="P957" i="1" s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S956" i="1" s="1"/>
  <c r="Q956" i="1"/>
  <c r="P956" i="1"/>
  <c r="O956" i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S955" i="1"/>
  <c r="R955" i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Q954" i="1"/>
  <c r="S954" i="1" s="1"/>
  <c r="O954" i="1"/>
  <c r="N954" i="1"/>
  <c r="P954" i="1" s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R953" i="1"/>
  <c r="Q953" i="1"/>
  <c r="S953" i="1" s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S952" i="1" s="1"/>
  <c r="Q952" i="1"/>
  <c r="P952" i="1"/>
  <c r="O952" i="1"/>
  <c r="N952" i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S951" i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Q950" i="1"/>
  <c r="S950" i="1" s="1"/>
  <c r="O950" i="1"/>
  <c r="N950" i="1"/>
  <c r="P950" i="1" s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R949" i="1"/>
  <c r="Q949" i="1"/>
  <c r="S949" i="1" s="1"/>
  <c r="O949" i="1"/>
  <c r="P949" i="1" s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S948" i="1" s="1"/>
  <c r="Q948" i="1"/>
  <c r="P948" i="1"/>
  <c r="O948" i="1"/>
  <c r="N948" i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S947" i="1"/>
  <c r="R947" i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Q946" i="1"/>
  <c r="S946" i="1" s="1"/>
  <c r="O946" i="1"/>
  <c r="N946" i="1"/>
  <c r="P946" i="1" s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R945" i="1"/>
  <c r="Q945" i="1"/>
  <c r="S945" i="1" s="1"/>
  <c r="O945" i="1"/>
  <c r="P945" i="1" s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S944" i="1" s="1"/>
  <c r="Q944" i="1"/>
  <c r="P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S943" i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Q942" i="1"/>
  <c r="S942" i="1" s="1"/>
  <c r="O942" i="1"/>
  <c r="N942" i="1"/>
  <c r="P942" i="1" s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R941" i="1"/>
  <c r="Q941" i="1"/>
  <c r="S941" i="1" s="1"/>
  <c r="O941" i="1"/>
  <c r="P941" i="1" s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S940" i="1" s="1"/>
  <c r="Q940" i="1"/>
  <c r="P940" i="1"/>
  <c r="O940" i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S939" i="1"/>
  <c r="R939" i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Q938" i="1"/>
  <c r="S938" i="1" s="1"/>
  <c r="O938" i="1"/>
  <c r="N938" i="1"/>
  <c r="P938" i="1" s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R937" i="1"/>
  <c r="Q937" i="1"/>
  <c r="S937" i="1" s="1"/>
  <c r="O937" i="1"/>
  <c r="P937" i="1" s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S936" i="1" s="1"/>
  <c r="Q936" i="1"/>
  <c r="P936" i="1"/>
  <c r="O936" i="1"/>
  <c r="N936" i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S935" i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Q934" i="1"/>
  <c r="S934" i="1" s="1"/>
  <c r="O934" i="1"/>
  <c r="N934" i="1"/>
  <c r="P934" i="1" s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R933" i="1"/>
  <c r="Q933" i="1"/>
  <c r="S933" i="1" s="1"/>
  <c r="O933" i="1"/>
  <c r="P933" i="1" s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S932" i="1" s="1"/>
  <c r="Q932" i="1"/>
  <c r="P932" i="1"/>
  <c r="O932" i="1"/>
  <c r="N932" i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S931" i="1"/>
  <c r="R931" i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Q930" i="1"/>
  <c r="S930" i="1" s="1"/>
  <c r="O930" i="1"/>
  <c r="N930" i="1"/>
  <c r="P930" i="1" s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R929" i="1"/>
  <c r="Q929" i="1"/>
  <c r="S929" i="1" s="1"/>
  <c r="O929" i="1"/>
  <c r="P929" i="1" s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S928" i="1" s="1"/>
  <c r="Q928" i="1"/>
  <c r="P928" i="1"/>
  <c r="O928" i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S927" i="1"/>
  <c r="R927" i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Q926" i="1"/>
  <c r="S926" i="1" s="1"/>
  <c r="O926" i="1"/>
  <c r="N926" i="1"/>
  <c r="P926" i="1" s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R925" i="1"/>
  <c r="Q925" i="1"/>
  <c r="S925" i="1" s="1"/>
  <c r="O925" i="1"/>
  <c r="P925" i="1" s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S924" i="1" s="1"/>
  <c r="Q924" i="1"/>
  <c r="P924" i="1"/>
  <c r="O924" i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S923" i="1"/>
  <c r="R923" i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Q922" i="1"/>
  <c r="S922" i="1" s="1"/>
  <c r="O922" i="1"/>
  <c r="N922" i="1"/>
  <c r="P922" i="1" s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R921" i="1"/>
  <c r="Q921" i="1"/>
  <c r="S921" i="1" s="1"/>
  <c r="O921" i="1"/>
  <c r="P921" i="1" s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S920" i="1" s="1"/>
  <c r="Q920" i="1"/>
  <c r="P920" i="1"/>
  <c r="O920" i="1"/>
  <c r="N920" i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S919" i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Q918" i="1"/>
  <c r="S918" i="1" s="1"/>
  <c r="O918" i="1"/>
  <c r="N918" i="1"/>
  <c r="P918" i="1" s="1"/>
  <c r="L918" i="1"/>
  <c r="M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R917" i="1"/>
  <c r="Q917" i="1"/>
  <c r="S917" i="1" s="1"/>
  <c r="O917" i="1"/>
  <c r="P917" i="1" s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S916" i="1" s="1"/>
  <c r="Q916" i="1"/>
  <c r="P916" i="1"/>
  <c r="O916" i="1"/>
  <c r="N916" i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S915" i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S914" i="1" s="1"/>
  <c r="O914" i="1"/>
  <c r="N914" i="1"/>
  <c r="P914" i="1" s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R913" i="1"/>
  <c r="Q913" i="1"/>
  <c r="S913" i="1" s="1"/>
  <c r="O913" i="1"/>
  <c r="P913" i="1" s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S912" i="1" s="1"/>
  <c r="Q912" i="1"/>
  <c r="P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S911" i="1"/>
  <c r="R911" i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Q910" i="1"/>
  <c r="S910" i="1" s="1"/>
  <c r="O910" i="1"/>
  <c r="N910" i="1"/>
  <c r="P910" i="1" s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R909" i="1"/>
  <c r="Q909" i="1"/>
  <c r="S909" i="1" s="1"/>
  <c r="O909" i="1"/>
  <c r="P909" i="1" s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S908" i="1" s="1"/>
  <c r="Q908" i="1"/>
  <c r="P908" i="1"/>
  <c r="O908" i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S907" i="1"/>
  <c r="R907" i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Q906" i="1"/>
  <c r="S906" i="1" s="1"/>
  <c r="O906" i="1"/>
  <c r="N906" i="1"/>
  <c r="P906" i="1" s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R905" i="1"/>
  <c r="Q905" i="1"/>
  <c r="S905" i="1" s="1"/>
  <c r="O905" i="1"/>
  <c r="P905" i="1" s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S904" i="1" s="1"/>
  <c r="Q904" i="1"/>
  <c r="P904" i="1"/>
  <c r="O904" i="1"/>
  <c r="N904" i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S903" i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Q902" i="1"/>
  <c r="S902" i="1" s="1"/>
  <c r="O902" i="1"/>
  <c r="N902" i="1"/>
  <c r="P902" i="1" s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R901" i="1"/>
  <c r="Q901" i="1"/>
  <c r="S901" i="1" s="1"/>
  <c r="O901" i="1"/>
  <c r="P901" i="1" s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S900" i="1" s="1"/>
  <c r="Q900" i="1"/>
  <c r="P900" i="1"/>
  <c r="O900" i="1"/>
  <c r="N900" i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S899" i="1"/>
  <c r="R899" i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Q898" i="1"/>
  <c r="S898" i="1" s="1"/>
  <c r="O898" i="1"/>
  <c r="N898" i="1"/>
  <c r="P898" i="1" s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R897" i="1"/>
  <c r="Q897" i="1"/>
  <c r="S897" i="1" s="1"/>
  <c r="O897" i="1"/>
  <c r="P897" i="1" s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S896" i="1" s="1"/>
  <c r="Q896" i="1"/>
  <c r="P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S895" i="1"/>
  <c r="R895" i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Q894" i="1"/>
  <c r="S894" i="1" s="1"/>
  <c r="O894" i="1"/>
  <c r="N894" i="1"/>
  <c r="P894" i="1" s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R893" i="1"/>
  <c r="Q893" i="1"/>
  <c r="S893" i="1" s="1"/>
  <c r="O893" i="1"/>
  <c r="P893" i="1" s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S892" i="1" s="1"/>
  <c r="Q892" i="1"/>
  <c r="P892" i="1"/>
  <c r="O892" i="1"/>
  <c r="N892" i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S891" i="1"/>
  <c r="R891" i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Q890" i="1"/>
  <c r="S890" i="1" s="1"/>
  <c r="O890" i="1"/>
  <c r="N890" i="1"/>
  <c r="P890" i="1" s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R889" i="1"/>
  <c r="Q889" i="1"/>
  <c r="S889" i="1" s="1"/>
  <c r="O889" i="1"/>
  <c r="P889" i="1" s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S888" i="1" s="1"/>
  <c r="Q888" i="1"/>
  <c r="P888" i="1"/>
  <c r="O888" i="1"/>
  <c r="N888" i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S887" i="1"/>
  <c r="R887" i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Q886" i="1"/>
  <c r="S886" i="1" s="1"/>
  <c r="O886" i="1"/>
  <c r="N886" i="1"/>
  <c r="P886" i="1" s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R885" i="1"/>
  <c r="Q885" i="1"/>
  <c r="S885" i="1" s="1"/>
  <c r="O885" i="1"/>
  <c r="P885" i="1" s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S884" i="1" s="1"/>
  <c r="Q884" i="1"/>
  <c r="P884" i="1"/>
  <c r="O884" i="1"/>
  <c r="N884" i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S883" i="1"/>
  <c r="R883" i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Q882" i="1"/>
  <c r="S882" i="1" s="1"/>
  <c r="O882" i="1"/>
  <c r="N882" i="1"/>
  <c r="P882" i="1" s="1"/>
  <c r="L882" i="1"/>
  <c r="M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R881" i="1"/>
  <c r="Q881" i="1"/>
  <c r="S881" i="1" s="1"/>
  <c r="O881" i="1"/>
  <c r="P881" i="1" s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S880" i="1" s="1"/>
  <c r="Q880" i="1"/>
  <c r="P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S879" i="1"/>
  <c r="R879" i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Q878" i="1"/>
  <c r="S878" i="1" s="1"/>
  <c r="O878" i="1"/>
  <c r="N878" i="1"/>
  <c r="P878" i="1" s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R877" i="1"/>
  <c r="Q877" i="1"/>
  <c r="S877" i="1" s="1"/>
  <c r="O877" i="1"/>
  <c r="P877" i="1" s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S876" i="1" s="1"/>
  <c r="Q876" i="1"/>
  <c r="P876" i="1"/>
  <c r="O876" i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S875" i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Q874" i="1"/>
  <c r="S874" i="1" s="1"/>
  <c r="O874" i="1"/>
  <c r="N874" i="1"/>
  <c r="P874" i="1" s="1"/>
  <c r="L874" i="1"/>
  <c r="M874" i="1" s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R873" i="1"/>
  <c r="Q873" i="1"/>
  <c r="S873" i="1" s="1"/>
  <c r="O873" i="1"/>
  <c r="P873" i="1" s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S872" i="1" s="1"/>
  <c r="Q872" i="1"/>
  <c r="P872" i="1"/>
  <c r="O872" i="1"/>
  <c r="N872" i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S871" i="1"/>
  <c r="R871" i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Q870" i="1"/>
  <c r="S870" i="1" s="1"/>
  <c r="O870" i="1"/>
  <c r="N870" i="1"/>
  <c r="P870" i="1" s="1"/>
  <c r="L870" i="1"/>
  <c r="M870" i="1" s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R869" i="1"/>
  <c r="Q869" i="1"/>
  <c r="S869" i="1" s="1"/>
  <c r="O869" i="1"/>
  <c r="P869" i="1" s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S868" i="1" s="1"/>
  <c r="Q868" i="1"/>
  <c r="P868" i="1"/>
  <c r="O868" i="1"/>
  <c r="N868" i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S867" i="1"/>
  <c r="R867" i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Q866" i="1"/>
  <c r="S866" i="1" s="1"/>
  <c r="O866" i="1"/>
  <c r="N866" i="1"/>
  <c r="P866" i="1" s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R865" i="1"/>
  <c r="Q865" i="1"/>
  <c r="S865" i="1" s="1"/>
  <c r="O865" i="1"/>
  <c r="P865" i="1" s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S864" i="1" s="1"/>
  <c r="Q864" i="1"/>
  <c r="P864" i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S863" i="1"/>
  <c r="R863" i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Q862" i="1"/>
  <c r="S862" i="1" s="1"/>
  <c r="O862" i="1"/>
  <c r="N862" i="1"/>
  <c r="P862" i="1" s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R861" i="1"/>
  <c r="Q861" i="1"/>
  <c r="S861" i="1" s="1"/>
  <c r="O861" i="1"/>
  <c r="P861" i="1" s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S860" i="1" s="1"/>
  <c r="Q860" i="1"/>
  <c r="P860" i="1"/>
  <c r="O860" i="1"/>
  <c r="N860" i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S859" i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Q858" i="1"/>
  <c r="S858" i="1" s="1"/>
  <c r="O858" i="1"/>
  <c r="N858" i="1"/>
  <c r="P858" i="1" s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R857" i="1"/>
  <c r="Q857" i="1"/>
  <c r="S857" i="1" s="1"/>
  <c r="O857" i="1"/>
  <c r="P857" i="1" s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S856" i="1" s="1"/>
  <c r="Q856" i="1"/>
  <c r="P856" i="1"/>
  <c r="O856" i="1"/>
  <c r="N856" i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S855" i="1"/>
  <c r="R855" i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Q854" i="1"/>
  <c r="S854" i="1" s="1"/>
  <c r="O854" i="1"/>
  <c r="N854" i="1"/>
  <c r="P854" i="1" s="1"/>
  <c r="L854" i="1"/>
  <c r="M854" i="1" s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R853" i="1"/>
  <c r="Q853" i="1"/>
  <c r="S853" i="1" s="1"/>
  <c r="O853" i="1"/>
  <c r="P853" i="1" s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S852" i="1" s="1"/>
  <c r="Q852" i="1"/>
  <c r="P852" i="1"/>
  <c r="O852" i="1"/>
  <c r="N852" i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S851" i="1"/>
  <c r="R851" i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S850" i="1" s="1"/>
  <c r="O850" i="1"/>
  <c r="N850" i="1"/>
  <c r="P850" i="1" s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R849" i="1"/>
  <c r="Q849" i="1"/>
  <c r="S849" i="1" s="1"/>
  <c r="O849" i="1"/>
  <c r="P849" i="1" s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S848" i="1" s="1"/>
  <c r="Q848" i="1"/>
  <c r="P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S847" i="1"/>
  <c r="R847" i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Q846" i="1"/>
  <c r="S846" i="1" s="1"/>
  <c r="O846" i="1"/>
  <c r="N846" i="1"/>
  <c r="P846" i="1" s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R845" i="1"/>
  <c r="Q845" i="1"/>
  <c r="S845" i="1" s="1"/>
  <c r="O845" i="1"/>
  <c r="P845" i="1" s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S844" i="1" s="1"/>
  <c r="Q844" i="1"/>
  <c r="P844" i="1"/>
  <c r="O844" i="1"/>
  <c r="N844" i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Q842" i="1"/>
  <c r="S842" i="1" s="1"/>
  <c r="O842" i="1"/>
  <c r="N842" i="1"/>
  <c r="P842" i="1" s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R841" i="1"/>
  <c r="Q841" i="1"/>
  <c r="S841" i="1" s="1"/>
  <c r="O841" i="1"/>
  <c r="P841" i="1" s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S840" i="1" s="1"/>
  <c r="Q840" i="1"/>
  <c r="P840" i="1"/>
  <c r="O840" i="1"/>
  <c r="N840" i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S839" i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Q838" i="1"/>
  <c r="S838" i="1" s="1"/>
  <c r="O838" i="1"/>
  <c r="N838" i="1"/>
  <c r="P838" i="1" s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R837" i="1"/>
  <c r="Q837" i="1"/>
  <c r="S837" i="1" s="1"/>
  <c r="O837" i="1"/>
  <c r="P837" i="1" s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S836" i="1" s="1"/>
  <c r="Q836" i="1"/>
  <c r="P836" i="1"/>
  <c r="O836" i="1"/>
  <c r="N836" i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S835" i="1"/>
  <c r="R835" i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S834" i="1" s="1"/>
  <c r="O834" i="1"/>
  <c r="N834" i="1"/>
  <c r="P834" i="1" s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R833" i="1"/>
  <c r="Q833" i="1"/>
  <c r="S833" i="1" s="1"/>
  <c r="O833" i="1"/>
  <c r="P833" i="1" s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S832" i="1" s="1"/>
  <c r="Q832" i="1"/>
  <c r="P832" i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S831" i="1"/>
  <c r="R831" i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Q830" i="1"/>
  <c r="S830" i="1" s="1"/>
  <c r="O830" i="1"/>
  <c r="N830" i="1"/>
  <c r="P830" i="1" s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R829" i="1"/>
  <c r="Q829" i="1"/>
  <c r="S829" i="1" s="1"/>
  <c r="O829" i="1"/>
  <c r="P829" i="1" s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S828" i="1" s="1"/>
  <c r="Q828" i="1"/>
  <c r="P828" i="1"/>
  <c r="O828" i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S827" i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Q826" i="1"/>
  <c r="S826" i="1" s="1"/>
  <c r="O826" i="1"/>
  <c r="N826" i="1"/>
  <c r="P826" i="1" s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R825" i="1"/>
  <c r="Q825" i="1"/>
  <c r="S825" i="1" s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S824" i="1" s="1"/>
  <c r="Q824" i="1"/>
  <c r="P824" i="1"/>
  <c r="O824" i="1"/>
  <c r="N824" i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S823" i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Q822" i="1"/>
  <c r="S822" i="1" s="1"/>
  <c r="O822" i="1"/>
  <c r="N822" i="1"/>
  <c r="P822" i="1" s="1"/>
  <c r="L822" i="1"/>
  <c r="M822" i="1" s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R821" i="1"/>
  <c r="Q821" i="1"/>
  <c r="S821" i="1" s="1"/>
  <c r="O821" i="1"/>
  <c r="P821" i="1" s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S820" i="1" s="1"/>
  <c r="Q820" i="1"/>
  <c r="P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S819" i="1"/>
  <c r="R819" i="1"/>
  <c r="Q819" i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Q818" i="1"/>
  <c r="S818" i="1" s="1"/>
  <c r="O818" i="1"/>
  <c r="N818" i="1"/>
  <c r="P818" i="1" s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R817" i="1"/>
  <c r="Q817" i="1"/>
  <c r="S817" i="1" s="1"/>
  <c r="O817" i="1"/>
  <c r="P817" i="1" s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S816" i="1" s="1"/>
  <c r="Q816" i="1"/>
  <c r="P816" i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S815" i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Q814" i="1"/>
  <c r="S814" i="1" s="1"/>
  <c r="O814" i="1"/>
  <c r="N814" i="1"/>
  <c r="P814" i="1" s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R813" i="1"/>
  <c r="Q813" i="1"/>
  <c r="S813" i="1" s="1"/>
  <c r="O813" i="1"/>
  <c r="P813" i="1" s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S812" i="1" s="1"/>
  <c r="Q812" i="1"/>
  <c r="P812" i="1"/>
  <c r="O812" i="1"/>
  <c r="N812" i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S811" i="1"/>
  <c r="R811" i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Q810" i="1"/>
  <c r="S810" i="1" s="1"/>
  <c r="O810" i="1"/>
  <c r="N810" i="1"/>
  <c r="P810" i="1" s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R809" i="1"/>
  <c r="Q809" i="1"/>
  <c r="S809" i="1" s="1"/>
  <c r="O809" i="1"/>
  <c r="P809" i="1" s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S808" i="1" s="1"/>
  <c r="Q808" i="1"/>
  <c r="P808" i="1"/>
  <c r="O808" i="1"/>
  <c r="N808" i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S807" i="1"/>
  <c r="R807" i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Q806" i="1"/>
  <c r="S806" i="1" s="1"/>
  <c r="O806" i="1"/>
  <c r="N806" i="1"/>
  <c r="P806" i="1" s="1"/>
  <c r="L806" i="1"/>
  <c r="M806" i="1" s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Q805" i="1"/>
  <c r="S805" i="1" s="1"/>
  <c r="O805" i="1"/>
  <c r="P805" i="1" s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S804" i="1" s="1"/>
  <c r="Q804" i="1"/>
  <c r="P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S803" i="1"/>
  <c r="R803" i="1"/>
  <c r="Q803" i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Q802" i="1"/>
  <c r="S802" i="1" s="1"/>
  <c r="O802" i="1"/>
  <c r="N802" i="1"/>
  <c r="P802" i="1" s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R801" i="1"/>
  <c r="Q801" i="1"/>
  <c r="S801" i="1" s="1"/>
  <c r="O801" i="1"/>
  <c r="P801" i="1" s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S800" i="1" s="1"/>
  <c r="Q800" i="1"/>
  <c r="P800" i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S799" i="1"/>
  <c r="R799" i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Q798" i="1"/>
  <c r="S798" i="1" s="1"/>
  <c r="O798" i="1"/>
  <c r="N798" i="1"/>
  <c r="P798" i="1" s="1"/>
  <c r="L798" i="1"/>
  <c r="M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R797" i="1"/>
  <c r="Q797" i="1"/>
  <c r="S797" i="1" s="1"/>
  <c r="O797" i="1"/>
  <c r="P797" i="1" s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S796" i="1" s="1"/>
  <c r="Q796" i="1"/>
  <c r="P796" i="1"/>
  <c r="O796" i="1"/>
  <c r="N796" i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S795" i="1"/>
  <c r="R795" i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Q794" i="1"/>
  <c r="S794" i="1" s="1"/>
  <c r="O794" i="1"/>
  <c r="N794" i="1"/>
  <c r="P794" i="1" s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R793" i="1"/>
  <c r="Q793" i="1"/>
  <c r="S793" i="1" s="1"/>
  <c r="O793" i="1"/>
  <c r="P793" i="1" s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S792" i="1" s="1"/>
  <c r="Q792" i="1"/>
  <c r="P792" i="1"/>
  <c r="O792" i="1"/>
  <c r="N792" i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S791" i="1"/>
  <c r="R791" i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Q790" i="1"/>
  <c r="S790" i="1" s="1"/>
  <c r="O790" i="1"/>
  <c r="N790" i="1"/>
  <c r="P790" i="1" s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R789" i="1"/>
  <c r="Q789" i="1"/>
  <c r="S789" i="1" s="1"/>
  <c r="O789" i="1"/>
  <c r="P789" i="1" s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S788" i="1" s="1"/>
  <c r="Q788" i="1"/>
  <c r="P788" i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S787" i="1"/>
  <c r="R787" i="1"/>
  <c r="Q787" i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Q786" i="1"/>
  <c r="S786" i="1" s="1"/>
  <c r="O786" i="1"/>
  <c r="N786" i="1"/>
  <c r="P786" i="1" s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R785" i="1"/>
  <c r="Q785" i="1"/>
  <c r="S785" i="1" s="1"/>
  <c r="O785" i="1"/>
  <c r="P785" i="1" s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S784" i="1" s="1"/>
  <c r="Q784" i="1"/>
  <c r="P784" i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S783" i="1"/>
  <c r="R783" i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Q782" i="1"/>
  <c r="S782" i="1" s="1"/>
  <c r="O782" i="1"/>
  <c r="N782" i="1"/>
  <c r="P782" i="1" s="1"/>
  <c r="L782" i="1"/>
  <c r="M782" i="1" s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R781" i="1"/>
  <c r="Q781" i="1"/>
  <c r="S781" i="1" s="1"/>
  <c r="O781" i="1"/>
  <c r="P781" i="1" s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S780" i="1" s="1"/>
  <c r="Q780" i="1"/>
  <c r="P780" i="1"/>
  <c r="O780" i="1"/>
  <c r="N780" i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S779" i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S776" i="1" s="1"/>
  <c r="Q776" i="1"/>
  <c r="P776" i="1"/>
  <c r="O776" i="1"/>
  <c r="N776" i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S775" i="1"/>
  <c r="R775" i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R773" i="1"/>
  <c r="Q773" i="1"/>
  <c r="S773" i="1" s="1"/>
  <c r="O773" i="1"/>
  <c r="P773" i="1" s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S772" i="1" s="1"/>
  <c r="Q772" i="1"/>
  <c r="P772" i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S771" i="1"/>
  <c r="R771" i="1"/>
  <c r="Q771" i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S768" i="1" s="1"/>
  <c r="Q768" i="1"/>
  <c r="P768" i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S767" i="1"/>
  <c r="R767" i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S766" i="1" s="1"/>
  <c r="O766" i="1"/>
  <c r="N766" i="1"/>
  <c r="P766" i="1" s="1"/>
  <c r="L766" i="1"/>
  <c r="M766" i="1" s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R765" i="1"/>
  <c r="Q765" i="1"/>
  <c r="S765" i="1" s="1"/>
  <c r="O765" i="1"/>
  <c r="P765" i="1" s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S764" i="1" s="1"/>
  <c r="Q764" i="1"/>
  <c r="P764" i="1"/>
  <c r="O764" i="1"/>
  <c r="N764" i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S763" i="1"/>
  <c r="R763" i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Q762" i="1"/>
  <c r="S762" i="1" s="1"/>
  <c r="O762" i="1"/>
  <c r="N762" i="1"/>
  <c r="P762" i="1" s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R761" i="1"/>
  <c r="Q761" i="1"/>
  <c r="S761" i="1" s="1"/>
  <c r="O761" i="1"/>
  <c r="P761" i="1" s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S760" i="1" s="1"/>
  <c r="Q760" i="1"/>
  <c r="P760" i="1"/>
  <c r="O760" i="1"/>
  <c r="N760" i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S759" i="1"/>
  <c r="R759" i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Q758" i="1"/>
  <c r="S758" i="1" s="1"/>
  <c r="O758" i="1"/>
  <c r="N758" i="1"/>
  <c r="P758" i="1" s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R757" i="1"/>
  <c r="Q757" i="1"/>
  <c r="S757" i="1" s="1"/>
  <c r="O757" i="1"/>
  <c r="P757" i="1" s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S756" i="1" s="1"/>
  <c r="Q756" i="1"/>
  <c r="P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S755" i="1"/>
  <c r="R755" i="1"/>
  <c r="Q755" i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Q754" i="1"/>
  <c r="S754" i="1" s="1"/>
  <c r="O754" i="1"/>
  <c r="N754" i="1"/>
  <c r="P754" i="1" s="1"/>
  <c r="L754" i="1"/>
  <c r="M754" i="1" s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R753" i="1"/>
  <c r="Q753" i="1"/>
  <c r="S753" i="1" s="1"/>
  <c r="O753" i="1"/>
  <c r="P753" i="1" s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S752" i="1" s="1"/>
  <c r="Q752" i="1"/>
  <c r="P752" i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S751" i="1"/>
  <c r="R751" i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Q750" i="1"/>
  <c r="S750" i="1" s="1"/>
  <c r="O750" i="1"/>
  <c r="N750" i="1"/>
  <c r="P750" i="1" s="1"/>
  <c r="L750" i="1"/>
  <c r="M750" i="1" s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R749" i="1"/>
  <c r="Q749" i="1"/>
  <c r="S749" i="1" s="1"/>
  <c r="O749" i="1"/>
  <c r="P749" i="1" s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S748" i="1" s="1"/>
  <c r="Q748" i="1"/>
  <c r="P748" i="1"/>
  <c r="O748" i="1"/>
  <c r="N748" i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S747" i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S746" i="1" s="1"/>
  <c r="O746" i="1"/>
  <c r="N746" i="1"/>
  <c r="P746" i="1" s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R745" i="1"/>
  <c r="Q745" i="1"/>
  <c r="S745" i="1" s="1"/>
  <c r="O745" i="1"/>
  <c r="P745" i="1" s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S744" i="1" s="1"/>
  <c r="Q744" i="1"/>
  <c r="P744" i="1"/>
  <c r="O744" i="1"/>
  <c r="N744" i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S743" i="1"/>
  <c r="R743" i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Q742" i="1"/>
  <c r="S742" i="1" s="1"/>
  <c r="O742" i="1"/>
  <c r="N742" i="1"/>
  <c r="P742" i="1" s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R741" i="1"/>
  <c r="Q741" i="1"/>
  <c r="S741" i="1" s="1"/>
  <c r="O741" i="1"/>
  <c r="P741" i="1" s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S740" i="1" s="1"/>
  <c r="Q740" i="1"/>
  <c r="P740" i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S739" i="1"/>
  <c r="R739" i="1"/>
  <c r="Q739" i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S738" i="1" s="1"/>
  <c r="O738" i="1"/>
  <c r="N738" i="1"/>
  <c r="P738" i="1" s="1"/>
  <c r="L738" i="1"/>
  <c r="M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R737" i="1"/>
  <c r="Q737" i="1"/>
  <c r="S737" i="1" s="1"/>
  <c r="O737" i="1"/>
  <c r="P737" i="1" s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S736" i="1" s="1"/>
  <c r="Q736" i="1"/>
  <c r="P736" i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S735" i="1"/>
  <c r="R735" i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S734" i="1" s="1"/>
  <c r="O734" i="1"/>
  <c r="N734" i="1"/>
  <c r="P734" i="1" s="1"/>
  <c r="L734" i="1"/>
  <c r="M734" i="1" s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R733" i="1"/>
  <c r="Q733" i="1"/>
  <c r="S733" i="1" s="1"/>
  <c r="O733" i="1"/>
  <c r="P733" i="1" s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S732" i="1" s="1"/>
  <c r="Q732" i="1"/>
  <c r="P732" i="1"/>
  <c r="O732" i="1"/>
  <c r="N732" i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S731" i="1"/>
  <c r="R731" i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S730" i="1" s="1"/>
  <c r="O730" i="1"/>
  <c r="N730" i="1"/>
  <c r="P730" i="1" s="1"/>
  <c r="L730" i="1"/>
  <c r="M730" i="1" s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R729" i="1"/>
  <c r="Q729" i="1"/>
  <c r="S729" i="1" s="1"/>
  <c r="O729" i="1"/>
  <c r="P729" i="1" s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S728" i="1" s="1"/>
  <c r="Q728" i="1"/>
  <c r="P728" i="1"/>
  <c r="O728" i="1"/>
  <c r="N728" i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S727" i="1"/>
  <c r="R727" i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Q726" i="1"/>
  <c r="S726" i="1" s="1"/>
  <c r="O726" i="1"/>
  <c r="N726" i="1"/>
  <c r="P726" i="1" s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R725" i="1"/>
  <c r="Q725" i="1"/>
  <c r="S725" i="1" s="1"/>
  <c r="O725" i="1"/>
  <c r="P725" i="1" s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S724" i="1" s="1"/>
  <c r="Q724" i="1"/>
  <c r="P724" i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S723" i="1"/>
  <c r="R723" i="1"/>
  <c r="Q723" i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Q722" i="1"/>
  <c r="S722" i="1" s="1"/>
  <c r="O722" i="1"/>
  <c r="N722" i="1"/>
  <c r="P722" i="1" s="1"/>
  <c r="L722" i="1"/>
  <c r="M722" i="1" s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R721" i="1"/>
  <c r="Q721" i="1"/>
  <c r="S721" i="1" s="1"/>
  <c r="O721" i="1"/>
  <c r="P721" i="1" s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S720" i="1" s="1"/>
  <c r="Q720" i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S719" i="1"/>
  <c r="R719" i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Q718" i="1"/>
  <c r="S718" i="1" s="1"/>
  <c r="O718" i="1"/>
  <c r="N718" i="1"/>
  <c r="P718" i="1" s="1"/>
  <c r="L718" i="1"/>
  <c r="M718" i="1" s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R717" i="1"/>
  <c r="Q717" i="1"/>
  <c r="S717" i="1" s="1"/>
  <c r="O717" i="1"/>
  <c r="P717" i="1" s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S716" i="1" s="1"/>
  <c r="Q716" i="1"/>
  <c r="P716" i="1"/>
  <c r="O716" i="1"/>
  <c r="N716" i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S715" i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Q714" i="1"/>
  <c r="S714" i="1" s="1"/>
  <c r="O714" i="1"/>
  <c r="N714" i="1"/>
  <c r="P714" i="1" s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R713" i="1"/>
  <c r="Q713" i="1"/>
  <c r="S713" i="1" s="1"/>
  <c r="O713" i="1"/>
  <c r="P713" i="1" s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S712" i="1" s="1"/>
  <c r="Q712" i="1"/>
  <c r="P712" i="1"/>
  <c r="O712" i="1"/>
  <c r="N712" i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S711" i="1"/>
  <c r="R711" i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Q710" i="1"/>
  <c r="S710" i="1" s="1"/>
  <c r="O710" i="1"/>
  <c r="N710" i="1"/>
  <c r="P710" i="1" s="1"/>
  <c r="L710" i="1"/>
  <c r="M710" i="1" s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R709" i="1"/>
  <c r="Q709" i="1"/>
  <c r="S709" i="1" s="1"/>
  <c r="O709" i="1"/>
  <c r="P709" i="1" s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S708" i="1" s="1"/>
  <c r="Q708" i="1"/>
  <c r="P708" i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S707" i="1"/>
  <c r="R707" i="1"/>
  <c r="Q707" i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Q706" i="1"/>
  <c r="S706" i="1" s="1"/>
  <c r="O706" i="1"/>
  <c r="N706" i="1"/>
  <c r="P706" i="1" s="1"/>
  <c r="L706" i="1"/>
  <c r="M706" i="1" s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R705" i="1"/>
  <c r="Q705" i="1"/>
  <c r="S705" i="1" s="1"/>
  <c r="O705" i="1"/>
  <c r="P705" i="1" s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S704" i="1" s="1"/>
  <c r="Q704" i="1"/>
  <c r="P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S703" i="1"/>
  <c r="R703" i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S702" i="1" s="1"/>
  <c r="O702" i="1"/>
  <c r="N702" i="1"/>
  <c r="P702" i="1" s="1"/>
  <c r="L702" i="1"/>
  <c r="M702" i="1" s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R701" i="1"/>
  <c r="Q701" i="1"/>
  <c r="S701" i="1" s="1"/>
  <c r="O701" i="1"/>
  <c r="P701" i="1" s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S700" i="1" s="1"/>
  <c r="Q700" i="1"/>
  <c r="P700" i="1"/>
  <c r="O700" i="1"/>
  <c r="N700" i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S699" i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Q698" i="1"/>
  <c r="S698" i="1" s="1"/>
  <c r="O698" i="1"/>
  <c r="N698" i="1"/>
  <c r="P698" i="1" s="1"/>
  <c r="L698" i="1"/>
  <c r="M698" i="1" s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R697" i="1"/>
  <c r="Q697" i="1"/>
  <c r="S697" i="1" s="1"/>
  <c r="O697" i="1"/>
  <c r="P697" i="1" s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S696" i="1" s="1"/>
  <c r="Q696" i="1"/>
  <c r="P696" i="1"/>
  <c r="O696" i="1"/>
  <c r="N696" i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V695" i="1" s="1"/>
  <c r="T695" i="1"/>
  <c r="S695" i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Q694" i="1"/>
  <c r="S694" i="1" s="1"/>
  <c r="O694" i="1"/>
  <c r="N694" i="1"/>
  <c r="P694" i="1" s="1"/>
  <c r="L694" i="1"/>
  <c r="M694" i="1" s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R693" i="1"/>
  <c r="Q693" i="1"/>
  <c r="S693" i="1" s="1"/>
  <c r="O693" i="1"/>
  <c r="P693" i="1" s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S692" i="1" s="1"/>
  <c r="Q692" i="1"/>
  <c r="P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S691" i="1"/>
  <c r="R691" i="1"/>
  <c r="Q691" i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Q690" i="1"/>
  <c r="S690" i="1" s="1"/>
  <c r="O690" i="1"/>
  <c r="N690" i="1"/>
  <c r="P690" i="1" s="1"/>
  <c r="L690" i="1"/>
  <c r="M690" i="1" s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R689" i="1"/>
  <c r="Q689" i="1"/>
  <c r="S689" i="1" s="1"/>
  <c r="O689" i="1"/>
  <c r="P689" i="1" s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S688" i="1" s="1"/>
  <c r="Q688" i="1"/>
  <c r="P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S687" i="1"/>
  <c r="R687" i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S686" i="1" s="1"/>
  <c r="O686" i="1"/>
  <c r="N686" i="1"/>
  <c r="P686" i="1" s="1"/>
  <c r="L686" i="1"/>
  <c r="M686" i="1" s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R685" i="1"/>
  <c r="Q685" i="1"/>
  <c r="S685" i="1" s="1"/>
  <c r="O685" i="1"/>
  <c r="P685" i="1" s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S684" i="1" s="1"/>
  <c r="Q684" i="1"/>
  <c r="P684" i="1"/>
  <c r="O684" i="1"/>
  <c r="N684" i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S683" i="1"/>
  <c r="R683" i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Q682" i="1"/>
  <c r="S682" i="1" s="1"/>
  <c r="O682" i="1"/>
  <c r="N682" i="1"/>
  <c r="P682" i="1" s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R681" i="1"/>
  <c r="Q681" i="1"/>
  <c r="S681" i="1" s="1"/>
  <c r="O681" i="1"/>
  <c r="P681" i="1" s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S680" i="1" s="1"/>
  <c r="Q680" i="1"/>
  <c r="P680" i="1"/>
  <c r="O680" i="1"/>
  <c r="N680" i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Q678" i="1"/>
  <c r="S678" i="1" s="1"/>
  <c r="O678" i="1"/>
  <c r="N678" i="1"/>
  <c r="P678" i="1" s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R677" i="1"/>
  <c r="Q677" i="1"/>
  <c r="S677" i="1" s="1"/>
  <c r="O677" i="1"/>
  <c r="P677" i="1" s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S676" i="1" s="1"/>
  <c r="Q676" i="1"/>
  <c r="P676" i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S675" i="1"/>
  <c r="R675" i="1"/>
  <c r="Q675" i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P674" i="1" s="1"/>
  <c r="L674" i="1"/>
  <c r="M674" i="1" s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R673" i="1"/>
  <c r="Q673" i="1"/>
  <c r="S673" i="1" s="1"/>
  <c r="O673" i="1"/>
  <c r="P673" i="1" s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S672" i="1" s="1"/>
  <c r="Q672" i="1"/>
  <c r="P672" i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S671" i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S670" i="1" s="1"/>
  <c r="O670" i="1"/>
  <c r="N670" i="1"/>
  <c r="P670" i="1" s="1"/>
  <c r="L670" i="1"/>
  <c r="M670" i="1" s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R669" i="1"/>
  <c r="Q669" i="1"/>
  <c r="S669" i="1" s="1"/>
  <c r="O669" i="1"/>
  <c r="P669" i="1" s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S668" i="1" s="1"/>
  <c r="Q668" i="1"/>
  <c r="P668" i="1"/>
  <c r="O668" i="1"/>
  <c r="N668" i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Q666" i="1"/>
  <c r="S666" i="1" s="1"/>
  <c r="O666" i="1"/>
  <c r="N666" i="1"/>
  <c r="P666" i="1" s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R665" i="1"/>
  <c r="Q665" i="1"/>
  <c r="S665" i="1" s="1"/>
  <c r="O665" i="1"/>
  <c r="P665" i="1" s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S664" i="1" s="1"/>
  <c r="Q664" i="1"/>
  <c r="P664" i="1"/>
  <c r="O664" i="1"/>
  <c r="N664" i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Q662" i="1"/>
  <c r="S662" i="1" s="1"/>
  <c r="O662" i="1"/>
  <c r="N662" i="1"/>
  <c r="P662" i="1" s="1"/>
  <c r="L662" i="1"/>
  <c r="M662" i="1" s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R661" i="1"/>
  <c r="Q661" i="1"/>
  <c r="S661" i="1" s="1"/>
  <c r="O661" i="1"/>
  <c r="P661" i="1" s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S660" i="1" s="1"/>
  <c r="Q660" i="1"/>
  <c r="P660" i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S659" i="1"/>
  <c r="R659" i="1"/>
  <c r="Q659" i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Q658" i="1"/>
  <c r="S658" i="1" s="1"/>
  <c r="O658" i="1"/>
  <c r="N658" i="1"/>
  <c r="P658" i="1" s="1"/>
  <c r="L658" i="1"/>
  <c r="M658" i="1" s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R657" i="1"/>
  <c r="Q657" i="1"/>
  <c r="S657" i="1" s="1"/>
  <c r="O657" i="1"/>
  <c r="P657" i="1" s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S656" i="1" s="1"/>
  <c r="Q656" i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S655" i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Q654" i="1"/>
  <c r="S654" i="1" s="1"/>
  <c r="O654" i="1"/>
  <c r="N654" i="1"/>
  <c r="P654" i="1" s="1"/>
  <c r="L654" i="1"/>
  <c r="M654" i="1" s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R653" i="1"/>
  <c r="Q653" i="1"/>
  <c r="S653" i="1" s="1"/>
  <c r="O653" i="1"/>
  <c r="P653" i="1" s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S652" i="1" s="1"/>
  <c r="Q652" i="1"/>
  <c r="P652" i="1"/>
  <c r="O652" i="1"/>
  <c r="N652" i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S651" i="1"/>
  <c r="R651" i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Q650" i="1"/>
  <c r="S650" i="1" s="1"/>
  <c r="O650" i="1"/>
  <c r="N650" i="1"/>
  <c r="P650" i="1" s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R649" i="1"/>
  <c r="Q649" i="1"/>
  <c r="S649" i="1" s="1"/>
  <c r="O649" i="1"/>
  <c r="P649" i="1" s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S648" i="1" s="1"/>
  <c r="Q648" i="1"/>
  <c r="P648" i="1"/>
  <c r="O648" i="1"/>
  <c r="N648" i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Q646" i="1"/>
  <c r="S646" i="1" s="1"/>
  <c r="O646" i="1"/>
  <c r="N646" i="1"/>
  <c r="P646" i="1" s="1"/>
  <c r="L646" i="1"/>
  <c r="M646" i="1" s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R645" i="1"/>
  <c r="Q645" i="1"/>
  <c r="S645" i="1" s="1"/>
  <c r="O645" i="1"/>
  <c r="P645" i="1" s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S644" i="1" s="1"/>
  <c r="Q644" i="1"/>
  <c r="P644" i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S643" i="1"/>
  <c r="R643" i="1"/>
  <c r="Q643" i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R641" i="1"/>
  <c r="Q641" i="1"/>
  <c r="S641" i="1" s="1"/>
  <c r="O641" i="1"/>
  <c r="P641" i="1" s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S640" i="1" s="1"/>
  <c r="Q640" i="1"/>
  <c r="P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S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S612" i="1" s="1"/>
  <c r="Q612" i="1"/>
  <c r="P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S608" i="1" s="1"/>
  <c r="Q608" i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S606" i="1" s="1"/>
  <c r="O606" i="1"/>
  <c r="N606" i="1"/>
  <c r="P606" i="1" s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R605" i="1"/>
  <c r="Q605" i="1"/>
  <c r="S605" i="1" s="1"/>
  <c r="O605" i="1"/>
  <c r="P605" i="1" s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S604" i="1" s="1"/>
  <c r="Q604" i="1"/>
  <c r="P604" i="1"/>
  <c r="O604" i="1"/>
  <c r="N604" i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Q602" i="1"/>
  <c r="S602" i="1" s="1"/>
  <c r="O602" i="1"/>
  <c r="N602" i="1"/>
  <c r="P602" i="1" s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R601" i="1"/>
  <c r="Q601" i="1"/>
  <c r="S601" i="1" s="1"/>
  <c r="O601" i="1"/>
  <c r="P601" i="1" s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S600" i="1" s="1"/>
  <c r="Q600" i="1"/>
  <c r="P600" i="1"/>
  <c r="O600" i="1"/>
  <c r="N600" i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S596" i="1" s="1"/>
  <c r="Q596" i="1"/>
  <c r="P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Q594" i="1"/>
  <c r="S594" i="1" s="1"/>
  <c r="O594" i="1"/>
  <c r="N594" i="1"/>
  <c r="P594" i="1" s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R593" i="1"/>
  <c r="Q593" i="1"/>
  <c r="S593" i="1" s="1"/>
  <c r="O593" i="1"/>
  <c r="P593" i="1" s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S592" i="1" s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R589" i="1"/>
  <c r="Q589" i="1"/>
  <c r="S589" i="1" s="1"/>
  <c r="O589" i="1"/>
  <c r="P589" i="1" s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S588" i="1" s="1"/>
  <c r="Q588" i="1"/>
  <c r="P588" i="1"/>
  <c r="O588" i="1"/>
  <c r="N588" i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R585" i="1"/>
  <c r="Q585" i="1"/>
  <c r="S585" i="1" s="1"/>
  <c r="O585" i="1"/>
  <c r="P585" i="1" s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S584" i="1" s="1"/>
  <c r="Q584" i="1"/>
  <c r="P584" i="1"/>
  <c r="O584" i="1"/>
  <c r="N584" i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S580" i="1" s="1"/>
  <c r="Q580" i="1"/>
  <c r="P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R577" i="1"/>
  <c r="Q577" i="1"/>
  <c r="S577" i="1" s="1"/>
  <c r="O577" i="1"/>
  <c r="P577" i="1" s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S576" i="1" s="1"/>
  <c r="Q576" i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S572" i="1" s="1"/>
  <c r="Q572" i="1"/>
  <c r="P572" i="1"/>
  <c r="O572" i="1"/>
  <c r="N572" i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S568" i="1" s="1"/>
  <c r="Q568" i="1"/>
  <c r="P568" i="1"/>
  <c r="O568" i="1"/>
  <c r="N568" i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T567" i="1"/>
  <c r="V567" i="1" s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S564" i="1" s="1"/>
  <c r="Q564" i="1"/>
  <c r="P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S560" i="1" s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S556" i="1" s="1"/>
  <c r="Q556" i="1"/>
  <c r="P556" i="1"/>
  <c r="O556" i="1"/>
  <c r="N556" i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S552" i="1" s="1"/>
  <c r="Q552" i="1"/>
  <c r="P552" i="1"/>
  <c r="O552" i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S548" i="1" s="1"/>
  <c r="Q548" i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Q546" i="1"/>
  <c r="S546" i="1" s="1"/>
  <c r="O546" i="1"/>
  <c r="N546" i="1"/>
  <c r="P546" i="1" s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R545" i="1"/>
  <c r="Q545" i="1"/>
  <c r="S545" i="1" s="1"/>
  <c r="O545" i="1"/>
  <c r="P545" i="1" s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S544" i="1" s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T543" i="1"/>
  <c r="V543" i="1" s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S540" i="1" s="1"/>
  <c r="Q540" i="1"/>
  <c r="P540" i="1"/>
  <c r="O540" i="1"/>
  <c r="N540" i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R537" i="1"/>
  <c r="Q537" i="1"/>
  <c r="S537" i="1" s="1"/>
  <c r="O537" i="1"/>
  <c r="P537" i="1" s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S536" i="1" s="1"/>
  <c r="Q536" i="1"/>
  <c r="P536" i="1"/>
  <c r="O536" i="1"/>
  <c r="N536" i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Q534" i="1"/>
  <c r="S534" i="1" s="1"/>
  <c r="O534" i="1"/>
  <c r="N534" i="1"/>
  <c r="P534" i="1" s="1"/>
  <c r="L534" i="1"/>
  <c r="M534" i="1" s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R533" i="1"/>
  <c r="Q533" i="1"/>
  <c r="S533" i="1" s="1"/>
  <c r="O533" i="1"/>
  <c r="P533" i="1" s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S532" i="1" s="1"/>
  <c r="Q532" i="1"/>
  <c r="P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Q530" i="1"/>
  <c r="S530" i="1" s="1"/>
  <c r="O530" i="1"/>
  <c r="N530" i="1"/>
  <c r="P530" i="1" s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R529" i="1"/>
  <c r="Q529" i="1"/>
  <c r="S529" i="1" s="1"/>
  <c r="O529" i="1"/>
  <c r="P529" i="1" s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S528" i="1" s="1"/>
  <c r="Q528" i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Q526" i="1"/>
  <c r="S526" i="1" s="1"/>
  <c r="O526" i="1"/>
  <c r="N526" i="1"/>
  <c r="P526" i="1" s="1"/>
  <c r="L526" i="1"/>
  <c r="M526" i="1" s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R525" i="1"/>
  <c r="Q525" i="1"/>
  <c r="S525" i="1" s="1"/>
  <c r="O525" i="1"/>
  <c r="P525" i="1" s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S524" i="1" s="1"/>
  <c r="Q524" i="1"/>
  <c r="P524" i="1"/>
  <c r="O524" i="1"/>
  <c r="N524" i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S522" i="1" s="1"/>
  <c r="O522" i="1"/>
  <c r="N522" i="1"/>
  <c r="P522" i="1" s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R521" i="1"/>
  <c r="Q521" i="1"/>
  <c r="S521" i="1" s="1"/>
  <c r="O521" i="1"/>
  <c r="P521" i="1" s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S520" i="1" s="1"/>
  <c r="Q520" i="1"/>
  <c r="P520" i="1"/>
  <c r="O520" i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L518" i="1"/>
  <c r="M518" i="1" s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R517" i="1"/>
  <c r="Q517" i="1"/>
  <c r="S517" i="1" s="1"/>
  <c r="O517" i="1"/>
  <c r="P517" i="1" s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S516" i="1" s="1"/>
  <c r="Q516" i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S514" i="1" s="1"/>
  <c r="O514" i="1"/>
  <c r="N514" i="1"/>
  <c r="P514" i="1" s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R513" i="1"/>
  <c r="Q513" i="1"/>
  <c r="S513" i="1" s="1"/>
  <c r="O513" i="1"/>
  <c r="P513" i="1" s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S512" i="1" s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S488" i="1" s="1"/>
  <c r="Q488" i="1"/>
  <c r="P488" i="1"/>
  <c r="O488" i="1"/>
  <c r="N488" i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S484" i="1" s="1"/>
  <c r="Q484" i="1"/>
  <c r="P484" i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Q482" i="1"/>
  <c r="S482" i="1" s="1"/>
  <c r="O482" i="1"/>
  <c r="N482" i="1"/>
  <c r="P482" i="1" s="1"/>
  <c r="L482" i="1"/>
  <c r="M482" i="1" s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R481" i="1"/>
  <c r="Q481" i="1"/>
  <c r="S481" i="1" s="1"/>
  <c r="O481" i="1"/>
  <c r="P481" i="1" s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S480" i="1" s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S468" i="1" s="1"/>
  <c r="Q468" i="1"/>
  <c r="P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S464" i="1" s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S460" i="1" s="1"/>
  <c r="Q460" i="1"/>
  <c r="P460" i="1"/>
  <c r="O460" i="1"/>
  <c r="N460" i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S456" i="1" s="1"/>
  <c r="Q456" i="1"/>
  <c r="P456" i="1"/>
  <c r="O456" i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S452" i="1" s="1"/>
  <c r="Q452" i="1"/>
  <c r="P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T451" i="1"/>
  <c r="V451" i="1" s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S448" i="1" s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S444" i="1" s="1"/>
  <c r="Q444" i="1"/>
  <c r="P444" i="1"/>
  <c r="O444" i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T443" i="1"/>
  <c r="V443" i="1" s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S440" i="1" s="1"/>
  <c r="Q440" i="1"/>
  <c r="P440" i="1"/>
  <c r="O440" i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L438" i="1"/>
  <c r="M438" i="1" s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R437" i="1"/>
  <c r="Q437" i="1"/>
  <c r="S437" i="1" s="1"/>
  <c r="O437" i="1"/>
  <c r="P437" i="1" s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S436" i="1" s="1"/>
  <c r="Q436" i="1"/>
  <c r="P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N434" i="1"/>
  <c r="P434" i="1" s="1"/>
  <c r="L434" i="1"/>
  <c r="M434" i="1" s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R433" i="1"/>
  <c r="Q433" i="1"/>
  <c r="S433" i="1" s="1"/>
  <c r="O433" i="1"/>
  <c r="P433" i="1" s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S432" i="1" s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S431" i="1"/>
  <c r="R431" i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L430" i="1"/>
  <c r="M430" i="1" s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R429" i="1"/>
  <c r="Q429" i="1"/>
  <c r="S429" i="1" s="1"/>
  <c r="O429" i="1"/>
  <c r="P429" i="1" s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S428" i="1" s="1"/>
  <c r="Q428" i="1"/>
  <c r="P428" i="1"/>
  <c r="O428" i="1"/>
  <c r="N428" i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L426" i="1"/>
  <c r="M426" i="1" s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R425" i="1"/>
  <c r="Q425" i="1"/>
  <c r="S425" i="1" s="1"/>
  <c r="O425" i="1"/>
  <c r="P425" i="1" s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S424" i="1" s="1"/>
  <c r="Q424" i="1"/>
  <c r="P424" i="1"/>
  <c r="O424" i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Q422" i="1"/>
  <c r="S422" i="1" s="1"/>
  <c r="O422" i="1"/>
  <c r="N422" i="1"/>
  <c r="P422" i="1" s="1"/>
  <c r="L422" i="1"/>
  <c r="M422" i="1" s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R421" i="1"/>
  <c r="Q421" i="1"/>
  <c r="S421" i="1" s="1"/>
  <c r="O421" i="1"/>
  <c r="P421" i="1" s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S420" i="1" s="1"/>
  <c r="Q420" i="1"/>
  <c r="P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Q418" i="1"/>
  <c r="S418" i="1" s="1"/>
  <c r="O418" i="1"/>
  <c r="N418" i="1"/>
  <c r="P418" i="1" s="1"/>
  <c r="L418" i="1"/>
  <c r="M418" i="1" s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R417" i="1"/>
  <c r="Q417" i="1"/>
  <c r="S417" i="1" s="1"/>
  <c r="O417" i="1"/>
  <c r="P417" i="1" s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S416" i="1" s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Q414" i="1"/>
  <c r="S414" i="1" s="1"/>
  <c r="O414" i="1"/>
  <c r="N414" i="1"/>
  <c r="P414" i="1" s="1"/>
  <c r="L414" i="1"/>
  <c r="M414" i="1" s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R413" i="1"/>
  <c r="Q413" i="1"/>
  <c r="S413" i="1" s="1"/>
  <c r="O413" i="1"/>
  <c r="P413" i="1" s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S412" i="1" s="1"/>
  <c r="Q412" i="1"/>
  <c r="P412" i="1"/>
  <c r="O412" i="1"/>
  <c r="N412" i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Q410" i="1"/>
  <c r="S410" i="1" s="1"/>
  <c r="O410" i="1"/>
  <c r="N410" i="1"/>
  <c r="P410" i="1" s="1"/>
  <c r="L410" i="1"/>
  <c r="M410" i="1" s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R409" i="1"/>
  <c r="Q409" i="1"/>
  <c r="S409" i="1" s="1"/>
  <c r="O409" i="1"/>
  <c r="P409" i="1" s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S408" i="1" s="1"/>
  <c r="Q408" i="1"/>
  <c r="P408" i="1"/>
  <c r="O408" i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S407" i="1"/>
  <c r="R407" i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Q406" i="1"/>
  <c r="S406" i="1" s="1"/>
  <c r="O406" i="1"/>
  <c r="N406" i="1"/>
  <c r="P406" i="1" s="1"/>
  <c r="L406" i="1"/>
  <c r="M406" i="1" s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R405" i="1"/>
  <c r="Q405" i="1"/>
  <c r="S405" i="1" s="1"/>
  <c r="O405" i="1"/>
  <c r="P405" i="1" s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S404" i="1" s="1"/>
  <c r="Q404" i="1"/>
  <c r="P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Q402" i="1"/>
  <c r="S402" i="1" s="1"/>
  <c r="O402" i="1"/>
  <c r="N402" i="1"/>
  <c r="P402" i="1" s="1"/>
  <c r="L402" i="1"/>
  <c r="M402" i="1" s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R401" i="1"/>
  <c r="Q401" i="1"/>
  <c r="S401" i="1" s="1"/>
  <c r="O401" i="1"/>
  <c r="P401" i="1" s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S400" i="1" s="1"/>
  <c r="Q400" i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P398" i="1" s="1"/>
  <c r="L398" i="1"/>
  <c r="M398" i="1" s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R397" i="1"/>
  <c r="Q397" i="1"/>
  <c r="S397" i="1" s="1"/>
  <c r="O397" i="1"/>
  <c r="P397" i="1" s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S396" i="1" s="1"/>
  <c r="Q396" i="1"/>
  <c r="P396" i="1"/>
  <c r="O396" i="1"/>
  <c r="N396" i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Q394" i="1"/>
  <c r="S394" i="1" s="1"/>
  <c r="O394" i="1"/>
  <c r="N394" i="1"/>
  <c r="P394" i="1" s="1"/>
  <c r="L394" i="1"/>
  <c r="M394" i="1" s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R393" i="1"/>
  <c r="Q393" i="1"/>
  <c r="S393" i="1" s="1"/>
  <c r="O393" i="1"/>
  <c r="P393" i="1" s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S392" i="1" s="1"/>
  <c r="Q392" i="1"/>
  <c r="P392" i="1"/>
  <c r="O392" i="1"/>
  <c r="N392" i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L390" i="1"/>
  <c r="M390" i="1" s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R389" i="1"/>
  <c r="Q389" i="1"/>
  <c r="S389" i="1" s="1"/>
  <c r="O389" i="1"/>
  <c r="P389" i="1" s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S388" i="1" s="1"/>
  <c r="Q388" i="1"/>
  <c r="P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S387" i="1"/>
  <c r="R387" i="1"/>
  <c r="Q387" i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S386" i="1" s="1"/>
  <c r="O386" i="1"/>
  <c r="N386" i="1"/>
  <c r="P386" i="1" s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W385" i="1"/>
  <c r="U385" i="1"/>
  <c r="T385" i="1"/>
  <c r="V385" i="1" s="1"/>
  <c r="R385" i="1"/>
  <c r="Q385" i="1"/>
  <c r="S385" i="1" s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P382" i="1"/>
  <c r="AB382" i="1" s="1"/>
  <c r="O382" i="1"/>
  <c r="N382" i="1"/>
  <c r="L382" i="1"/>
  <c r="M382" i="1" s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B380" i="1"/>
  <c r="AA380" i="1"/>
  <c r="Y380" i="1"/>
  <c r="X380" i="1"/>
  <c r="Z380" i="1" s="1"/>
  <c r="W380" i="1"/>
  <c r="U380" i="1"/>
  <c r="T380" i="1"/>
  <c r="V380" i="1" s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L378" i="1"/>
  <c r="M378" i="1" s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W377" i="1"/>
  <c r="U377" i="1"/>
  <c r="T377" i="1"/>
  <c r="V377" i="1" s="1"/>
  <c r="R377" i="1"/>
  <c r="Q377" i="1"/>
  <c r="S377" i="1" s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AB374" i="1" s="1"/>
  <c r="O374" i="1"/>
  <c r="N374" i="1"/>
  <c r="L374" i="1"/>
  <c r="M374" i="1" s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P373" i="1" s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B372" i="1"/>
  <c r="AA372" i="1"/>
  <c r="Y372" i="1"/>
  <c r="X372" i="1"/>
  <c r="Z372" i="1" s="1"/>
  <c r="W372" i="1"/>
  <c r="U372" i="1"/>
  <c r="T372" i="1"/>
  <c r="V372" i="1" s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L370" i="1"/>
  <c r="M370" i="1" s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W369" i="1"/>
  <c r="U369" i="1"/>
  <c r="T369" i="1"/>
  <c r="V369" i="1" s="1"/>
  <c r="R369" i="1"/>
  <c r="Q369" i="1"/>
  <c r="S369" i="1" s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AB366" i="1" s="1"/>
  <c r="O366" i="1"/>
  <c r="N366" i="1"/>
  <c r="L366" i="1"/>
  <c r="M366" i="1" s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B364" i="1"/>
  <c r="AA364" i="1"/>
  <c r="Y364" i="1"/>
  <c r="X364" i="1"/>
  <c r="Z364" i="1" s="1"/>
  <c r="W364" i="1"/>
  <c r="U364" i="1"/>
  <c r="T364" i="1"/>
  <c r="V364" i="1" s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L362" i="1"/>
  <c r="M362" i="1" s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W361" i="1"/>
  <c r="U361" i="1"/>
  <c r="T361" i="1"/>
  <c r="V361" i="1" s="1"/>
  <c r="R361" i="1"/>
  <c r="Q361" i="1"/>
  <c r="S361" i="1" s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AB358" i="1" s="1"/>
  <c r="O358" i="1"/>
  <c r="N358" i="1"/>
  <c r="L358" i="1"/>
  <c r="M358" i="1" s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S357" i="1"/>
  <c r="R357" i="1"/>
  <c r="Q357" i="1"/>
  <c r="O357" i="1"/>
  <c r="P357" i="1" s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B356" i="1"/>
  <c r="AA356" i="1"/>
  <c r="Y356" i="1"/>
  <c r="X356" i="1"/>
  <c r="Z356" i="1" s="1"/>
  <c r="W356" i="1"/>
  <c r="U356" i="1"/>
  <c r="T356" i="1"/>
  <c r="V356" i="1" s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S354" i="1" s="1"/>
  <c r="O354" i="1"/>
  <c r="N354" i="1"/>
  <c r="P354" i="1" s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W353" i="1"/>
  <c r="U353" i="1"/>
  <c r="T353" i="1"/>
  <c r="V353" i="1" s="1"/>
  <c r="R353" i="1"/>
  <c r="Q353" i="1"/>
  <c r="S353" i="1" s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S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P350" i="1"/>
  <c r="AB350" i="1" s="1"/>
  <c r="O350" i="1"/>
  <c r="N350" i="1"/>
  <c r="L350" i="1"/>
  <c r="M350" i="1" s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B348" i="1"/>
  <c r="AA348" i="1"/>
  <c r="Y348" i="1"/>
  <c r="X348" i="1"/>
  <c r="Z348" i="1" s="1"/>
  <c r="W348" i="1"/>
  <c r="U348" i="1"/>
  <c r="T348" i="1"/>
  <c r="V348" i="1" s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O346" i="1"/>
  <c r="N346" i="1"/>
  <c r="P346" i="1" s="1"/>
  <c r="L346" i="1"/>
  <c r="M346" i="1" s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W345" i="1"/>
  <c r="U345" i="1"/>
  <c r="T345" i="1"/>
  <c r="V345" i="1" s="1"/>
  <c r="R345" i="1"/>
  <c r="Q345" i="1"/>
  <c r="S345" i="1" s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P342" i="1"/>
  <c r="AB342" i="1" s="1"/>
  <c r="O342" i="1"/>
  <c r="N342" i="1"/>
  <c r="L342" i="1"/>
  <c r="M342" i="1" s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P341" i="1" s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B340" i="1"/>
  <c r="AA340" i="1"/>
  <c r="Y340" i="1"/>
  <c r="X340" i="1"/>
  <c r="Z340" i="1" s="1"/>
  <c r="W340" i="1"/>
  <c r="U340" i="1"/>
  <c r="T340" i="1"/>
  <c r="V340" i="1" s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S338" i="1" s="1"/>
  <c r="O338" i="1"/>
  <c r="N338" i="1"/>
  <c r="P338" i="1" s="1"/>
  <c r="L338" i="1"/>
  <c r="M338" i="1" s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W337" i="1"/>
  <c r="U337" i="1"/>
  <c r="T337" i="1"/>
  <c r="V337" i="1" s="1"/>
  <c r="R337" i="1"/>
  <c r="Q337" i="1"/>
  <c r="S337" i="1" s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P334" i="1"/>
  <c r="AB334" i="1" s="1"/>
  <c r="O334" i="1"/>
  <c r="N334" i="1"/>
  <c r="L334" i="1"/>
  <c r="M334" i="1" s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B332" i="1"/>
  <c r="AA332" i="1"/>
  <c r="Y332" i="1"/>
  <c r="X332" i="1"/>
  <c r="Z332" i="1" s="1"/>
  <c r="W332" i="1"/>
  <c r="U332" i="1"/>
  <c r="T332" i="1"/>
  <c r="V332" i="1" s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O330" i="1"/>
  <c r="N330" i="1"/>
  <c r="P330" i="1" s="1"/>
  <c r="L330" i="1"/>
  <c r="M330" i="1" s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W329" i="1"/>
  <c r="U329" i="1"/>
  <c r="T329" i="1"/>
  <c r="V329" i="1" s="1"/>
  <c r="R329" i="1"/>
  <c r="Q329" i="1"/>
  <c r="S329" i="1" s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AB326" i="1" s="1"/>
  <c r="O326" i="1"/>
  <c r="N326" i="1"/>
  <c r="L326" i="1"/>
  <c r="M326" i="1" s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B324" i="1"/>
  <c r="AA324" i="1"/>
  <c r="Y324" i="1"/>
  <c r="X324" i="1"/>
  <c r="Z324" i="1" s="1"/>
  <c r="W324" i="1"/>
  <c r="U324" i="1"/>
  <c r="T324" i="1"/>
  <c r="V324" i="1" s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Q322" i="1"/>
  <c r="S322" i="1" s="1"/>
  <c r="O322" i="1"/>
  <c r="N322" i="1"/>
  <c r="P322" i="1" s="1"/>
  <c r="L322" i="1"/>
  <c r="M322" i="1" s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W321" i="1"/>
  <c r="U321" i="1"/>
  <c r="T321" i="1"/>
  <c r="V321" i="1" s="1"/>
  <c r="R321" i="1"/>
  <c r="Q321" i="1"/>
  <c r="S321" i="1" s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AB318" i="1" s="1"/>
  <c r="O318" i="1"/>
  <c r="N318" i="1"/>
  <c r="L318" i="1"/>
  <c r="M318" i="1" s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B316" i="1"/>
  <c r="AA316" i="1"/>
  <c r="Y316" i="1"/>
  <c r="X316" i="1"/>
  <c r="Z316" i="1" s="1"/>
  <c r="W316" i="1"/>
  <c r="U316" i="1"/>
  <c r="T316" i="1"/>
  <c r="V316" i="1" s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S314" i="1" s="1"/>
  <c r="O314" i="1"/>
  <c r="N314" i="1"/>
  <c r="P314" i="1" s="1"/>
  <c r="L314" i="1"/>
  <c r="M314" i="1" s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W313" i="1"/>
  <c r="U313" i="1"/>
  <c r="T313" i="1"/>
  <c r="V313" i="1" s="1"/>
  <c r="R313" i="1"/>
  <c r="Q313" i="1"/>
  <c r="S313" i="1" s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AB310" i="1" s="1"/>
  <c r="O310" i="1"/>
  <c r="N310" i="1"/>
  <c r="L310" i="1"/>
  <c r="M310" i="1" s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B308" i="1"/>
  <c r="AA308" i="1"/>
  <c r="Y308" i="1"/>
  <c r="X308" i="1"/>
  <c r="Z308" i="1" s="1"/>
  <c r="W308" i="1"/>
  <c r="U308" i="1"/>
  <c r="T308" i="1"/>
  <c r="V308" i="1" s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S306" i="1" s="1"/>
  <c r="O306" i="1"/>
  <c r="N306" i="1"/>
  <c r="P306" i="1" s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W305" i="1"/>
  <c r="U305" i="1"/>
  <c r="T305" i="1"/>
  <c r="V305" i="1" s="1"/>
  <c r="R305" i="1"/>
  <c r="Q305" i="1"/>
  <c r="S305" i="1" s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AB302" i="1" s="1"/>
  <c r="O302" i="1"/>
  <c r="N302" i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B300" i="1"/>
  <c r="AA300" i="1"/>
  <c r="Y300" i="1"/>
  <c r="X300" i="1"/>
  <c r="Z300" i="1" s="1"/>
  <c r="W300" i="1"/>
  <c r="U300" i="1"/>
  <c r="T300" i="1"/>
  <c r="V300" i="1" s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O298" i="1"/>
  <c r="N298" i="1"/>
  <c r="P298" i="1" s="1"/>
  <c r="L298" i="1"/>
  <c r="M298" i="1" s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W297" i="1"/>
  <c r="U297" i="1"/>
  <c r="T297" i="1"/>
  <c r="V297" i="1" s="1"/>
  <c r="R297" i="1"/>
  <c r="Q297" i="1"/>
  <c r="S297" i="1" s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AB294" i="1" s="1"/>
  <c r="O294" i="1"/>
  <c r="N294" i="1"/>
  <c r="L294" i="1"/>
  <c r="M294" i="1" s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B292" i="1"/>
  <c r="AA292" i="1"/>
  <c r="Y292" i="1"/>
  <c r="X292" i="1"/>
  <c r="Z292" i="1" s="1"/>
  <c r="W292" i="1"/>
  <c r="U292" i="1"/>
  <c r="T292" i="1"/>
  <c r="V292" i="1" s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P290" i="1" s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W289" i="1"/>
  <c r="U289" i="1"/>
  <c r="T289" i="1"/>
  <c r="V289" i="1" s="1"/>
  <c r="R289" i="1"/>
  <c r="Q289" i="1"/>
  <c r="S289" i="1" s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AB286" i="1" s="1"/>
  <c r="O286" i="1"/>
  <c r="N286" i="1"/>
  <c r="L286" i="1"/>
  <c r="M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B284" i="1"/>
  <c r="AA284" i="1"/>
  <c r="Y284" i="1"/>
  <c r="X284" i="1"/>
  <c r="Z284" i="1" s="1"/>
  <c r="W284" i="1"/>
  <c r="U284" i="1"/>
  <c r="T284" i="1"/>
  <c r="V284" i="1" s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P282" i="1" s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W281" i="1"/>
  <c r="U281" i="1"/>
  <c r="T281" i="1"/>
  <c r="V281" i="1" s="1"/>
  <c r="R281" i="1"/>
  <c r="Q281" i="1"/>
  <c r="S281" i="1" s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AB278" i="1" s="1"/>
  <c r="O278" i="1"/>
  <c r="N278" i="1"/>
  <c r="L278" i="1"/>
  <c r="M278" i="1" s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B276" i="1"/>
  <c r="AA276" i="1"/>
  <c r="Y276" i="1"/>
  <c r="X276" i="1"/>
  <c r="Z276" i="1" s="1"/>
  <c r="W276" i="1"/>
  <c r="U276" i="1"/>
  <c r="T276" i="1"/>
  <c r="V276" i="1" s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Q274" i="1"/>
  <c r="S274" i="1" s="1"/>
  <c r="O274" i="1"/>
  <c r="N274" i="1"/>
  <c r="P274" i="1" s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W273" i="1"/>
  <c r="U273" i="1"/>
  <c r="T273" i="1"/>
  <c r="V273" i="1" s="1"/>
  <c r="R273" i="1"/>
  <c r="Q273" i="1"/>
  <c r="S273" i="1" s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P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AB270" i="1" s="1"/>
  <c r="O270" i="1"/>
  <c r="N270" i="1"/>
  <c r="L270" i="1"/>
  <c r="M270" i="1" s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B268" i="1"/>
  <c r="AA268" i="1"/>
  <c r="Y268" i="1"/>
  <c r="X268" i="1"/>
  <c r="Z268" i="1" s="1"/>
  <c r="W268" i="1"/>
  <c r="U268" i="1"/>
  <c r="T268" i="1"/>
  <c r="V268" i="1" s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Q266" i="1"/>
  <c r="S266" i="1" s="1"/>
  <c r="O266" i="1"/>
  <c r="N266" i="1"/>
  <c r="P266" i="1" s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W265" i="1"/>
  <c r="U265" i="1"/>
  <c r="T265" i="1"/>
  <c r="V265" i="1" s="1"/>
  <c r="R265" i="1"/>
  <c r="Q265" i="1"/>
  <c r="S265" i="1" s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AB262" i="1" s="1"/>
  <c r="O262" i="1"/>
  <c r="N262" i="1"/>
  <c r="L262" i="1"/>
  <c r="M262" i="1" s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B260" i="1"/>
  <c r="AA260" i="1"/>
  <c r="Y260" i="1"/>
  <c r="X260" i="1"/>
  <c r="Z260" i="1" s="1"/>
  <c r="W260" i="1"/>
  <c r="U260" i="1"/>
  <c r="T260" i="1"/>
  <c r="V260" i="1" s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P258" i="1" s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W257" i="1"/>
  <c r="U257" i="1"/>
  <c r="T257" i="1"/>
  <c r="V257" i="1" s="1"/>
  <c r="R257" i="1"/>
  <c r="Q257" i="1"/>
  <c r="S257" i="1" s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S254" i="1" s="1"/>
  <c r="Q254" i="1"/>
  <c r="P254" i="1"/>
  <c r="O254" i="1"/>
  <c r="N254" i="1"/>
  <c r="L254" i="1"/>
  <c r="K254" i="1"/>
  <c r="M254" i="1" s="1"/>
  <c r="AB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S253" i="1"/>
  <c r="R253" i="1"/>
  <c r="Q253" i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B252" i="1"/>
  <c r="AA252" i="1"/>
  <c r="Y252" i="1"/>
  <c r="X252" i="1"/>
  <c r="Z252" i="1" s="1"/>
  <c r="W252" i="1"/>
  <c r="U252" i="1"/>
  <c r="T252" i="1"/>
  <c r="V252" i="1" s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T247" i="1"/>
  <c r="V247" i="1" s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S246" i="1" s="1"/>
  <c r="Q246" i="1"/>
  <c r="P246" i="1"/>
  <c r="O246" i="1"/>
  <c r="N246" i="1"/>
  <c r="L246" i="1"/>
  <c r="K246" i="1"/>
  <c r="M246" i="1" s="1"/>
  <c r="AB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S245" i="1"/>
  <c r="R245" i="1"/>
  <c r="Q245" i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B244" i="1"/>
  <c r="AA244" i="1"/>
  <c r="Y244" i="1"/>
  <c r="X244" i="1"/>
  <c r="Z244" i="1" s="1"/>
  <c r="W244" i="1"/>
  <c r="U244" i="1"/>
  <c r="T244" i="1"/>
  <c r="V244" i="1" s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P242" i="1" s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W241" i="1"/>
  <c r="U241" i="1"/>
  <c r="T241" i="1"/>
  <c r="V241" i="1" s="1"/>
  <c r="R241" i="1"/>
  <c r="Q241" i="1"/>
  <c r="S241" i="1" s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S238" i="1" s="1"/>
  <c r="Q238" i="1"/>
  <c r="P238" i="1"/>
  <c r="O238" i="1"/>
  <c r="N238" i="1"/>
  <c r="L238" i="1"/>
  <c r="K238" i="1"/>
  <c r="M238" i="1" s="1"/>
  <c r="AB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S237" i="1"/>
  <c r="R237" i="1"/>
  <c r="Q237" i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B236" i="1"/>
  <c r="AA236" i="1"/>
  <c r="Y236" i="1"/>
  <c r="X236" i="1"/>
  <c r="Z236" i="1" s="1"/>
  <c r="W236" i="1"/>
  <c r="U236" i="1"/>
  <c r="T236" i="1"/>
  <c r="V236" i="1" s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T231" i="1"/>
  <c r="V231" i="1" s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S230" i="1" s="1"/>
  <c r="Q230" i="1"/>
  <c r="P230" i="1"/>
  <c r="O230" i="1"/>
  <c r="N230" i="1"/>
  <c r="L230" i="1"/>
  <c r="K230" i="1"/>
  <c r="M230" i="1" s="1"/>
  <c r="AB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S229" i="1"/>
  <c r="R229" i="1"/>
  <c r="Q229" i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R227" i="1"/>
  <c r="Q227" i="1"/>
  <c r="S227" i="1" s="1"/>
  <c r="O227" i="1"/>
  <c r="P227" i="1" s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S222" i="1" s="1"/>
  <c r="Q222" i="1"/>
  <c r="P222" i="1"/>
  <c r="O222" i="1"/>
  <c r="N222" i="1"/>
  <c r="L222" i="1"/>
  <c r="K222" i="1"/>
  <c r="M222" i="1" s="1"/>
  <c r="AB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S221" i="1"/>
  <c r="R221" i="1"/>
  <c r="Q221" i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B220" i="1"/>
  <c r="AA220" i="1"/>
  <c r="Y220" i="1"/>
  <c r="X220" i="1"/>
  <c r="Z220" i="1" s="1"/>
  <c r="W220" i="1"/>
  <c r="U220" i="1"/>
  <c r="T220" i="1"/>
  <c r="V220" i="1" s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S214" i="1" s="1"/>
  <c r="Q214" i="1"/>
  <c r="P214" i="1"/>
  <c r="O214" i="1"/>
  <c r="N214" i="1"/>
  <c r="L214" i="1"/>
  <c r="K214" i="1"/>
  <c r="M214" i="1" s="1"/>
  <c r="AB214" i="1" s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B212" i="1"/>
  <c r="AA212" i="1"/>
  <c r="Y212" i="1"/>
  <c r="X212" i="1"/>
  <c r="Z212" i="1" s="1"/>
  <c r="W212" i="1"/>
  <c r="U212" i="1"/>
  <c r="T212" i="1"/>
  <c r="V212" i="1" s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V207" i="1" s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S206" i="1" s="1"/>
  <c r="Q206" i="1"/>
  <c r="P206" i="1"/>
  <c r="O206" i="1"/>
  <c r="N206" i="1"/>
  <c r="L206" i="1"/>
  <c r="K206" i="1"/>
  <c r="M206" i="1" s="1"/>
  <c r="AB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S205" i="1"/>
  <c r="R205" i="1"/>
  <c r="Q205" i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B204" i="1"/>
  <c r="AA204" i="1"/>
  <c r="Y204" i="1"/>
  <c r="X204" i="1"/>
  <c r="Z204" i="1" s="1"/>
  <c r="W204" i="1"/>
  <c r="U204" i="1"/>
  <c r="T204" i="1"/>
  <c r="V204" i="1" s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V199" i="1" s="1"/>
  <c r="T199" i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S198" i="1" s="1"/>
  <c r="Q198" i="1"/>
  <c r="P198" i="1"/>
  <c r="O198" i="1"/>
  <c r="N198" i="1"/>
  <c r="L198" i="1"/>
  <c r="K198" i="1"/>
  <c r="M198" i="1" s="1"/>
  <c r="AB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S197" i="1"/>
  <c r="R197" i="1"/>
  <c r="Q197" i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B196" i="1"/>
  <c r="AA196" i="1"/>
  <c r="Y196" i="1"/>
  <c r="X196" i="1"/>
  <c r="Z196" i="1" s="1"/>
  <c r="W196" i="1"/>
  <c r="U196" i="1"/>
  <c r="T196" i="1"/>
  <c r="V196" i="1" s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W193" i="1"/>
  <c r="U193" i="1"/>
  <c r="T193" i="1"/>
  <c r="V193" i="1" s="1"/>
  <c r="R193" i="1"/>
  <c r="Q193" i="1"/>
  <c r="S193" i="1" s="1"/>
  <c r="O193" i="1"/>
  <c r="P193" i="1" s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S190" i="1" s="1"/>
  <c r="Q190" i="1"/>
  <c r="P190" i="1"/>
  <c r="O190" i="1"/>
  <c r="N190" i="1"/>
  <c r="L190" i="1"/>
  <c r="K190" i="1"/>
  <c r="M190" i="1" s="1"/>
  <c r="AB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S189" i="1"/>
  <c r="R189" i="1"/>
  <c r="Q189" i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B188" i="1"/>
  <c r="AA188" i="1"/>
  <c r="Y188" i="1"/>
  <c r="X188" i="1"/>
  <c r="Z188" i="1" s="1"/>
  <c r="W188" i="1"/>
  <c r="U188" i="1"/>
  <c r="T188" i="1"/>
  <c r="V188" i="1" s="1"/>
  <c r="R188" i="1"/>
  <c r="S188" i="1" s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W185" i="1"/>
  <c r="U185" i="1"/>
  <c r="T185" i="1"/>
  <c r="V185" i="1" s="1"/>
  <c r="R185" i="1"/>
  <c r="Q185" i="1"/>
  <c r="S185" i="1" s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S184" i="1" s="1"/>
  <c r="Q184" i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V183" i="1" s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S182" i="1" s="1"/>
  <c r="Q182" i="1"/>
  <c r="P182" i="1"/>
  <c r="O182" i="1"/>
  <c r="N182" i="1"/>
  <c r="L182" i="1"/>
  <c r="K182" i="1"/>
  <c r="M182" i="1" s="1"/>
  <c r="AB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S181" i="1"/>
  <c r="R181" i="1"/>
  <c r="Q181" i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AB180" i="1"/>
  <c r="AA180" i="1"/>
  <c r="Y180" i="1"/>
  <c r="X180" i="1"/>
  <c r="Z180" i="1" s="1"/>
  <c r="W180" i="1"/>
  <c r="U180" i="1"/>
  <c r="T180" i="1"/>
  <c r="V180" i="1" s="1"/>
  <c r="R180" i="1"/>
  <c r="S180" i="1" s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AB174" i="1" s="1"/>
  <c r="O174" i="1"/>
  <c r="N174" i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S173" i="1"/>
  <c r="R173" i="1"/>
  <c r="Q173" i="1"/>
  <c r="O173" i="1"/>
  <c r="P173" i="1" s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AB172" i="1"/>
  <c r="AA172" i="1"/>
  <c r="Y172" i="1"/>
  <c r="X172" i="1"/>
  <c r="Z172" i="1" s="1"/>
  <c r="W172" i="1"/>
  <c r="U172" i="1"/>
  <c r="T172" i="1"/>
  <c r="V172" i="1" s="1"/>
  <c r="R172" i="1"/>
  <c r="S172" i="1" s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Q170" i="1"/>
  <c r="S170" i="1" s="1"/>
  <c r="O170" i="1"/>
  <c r="N170" i="1"/>
  <c r="P170" i="1" s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W169" i="1"/>
  <c r="U169" i="1"/>
  <c r="T169" i="1"/>
  <c r="V169" i="1" s="1"/>
  <c r="R169" i="1"/>
  <c r="Q169" i="1"/>
  <c r="S169" i="1" s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AB166" i="1" s="1"/>
  <c r="O166" i="1"/>
  <c r="N166" i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O165" i="1"/>
  <c r="P165" i="1" s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AB164" i="1"/>
  <c r="AA164" i="1"/>
  <c r="Y164" i="1"/>
  <c r="X164" i="1"/>
  <c r="Z164" i="1" s="1"/>
  <c r="W164" i="1"/>
  <c r="U164" i="1"/>
  <c r="T164" i="1"/>
  <c r="V164" i="1" s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W161" i="1"/>
  <c r="U161" i="1"/>
  <c r="T161" i="1"/>
  <c r="V161" i="1" s="1"/>
  <c r="R161" i="1"/>
  <c r="Q161" i="1"/>
  <c r="S161" i="1" s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P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AB158" i="1" s="1"/>
  <c r="O158" i="1"/>
  <c r="N158" i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AB156" i="1"/>
  <c r="AA156" i="1"/>
  <c r="Y156" i="1"/>
  <c r="X156" i="1"/>
  <c r="Z156" i="1" s="1"/>
  <c r="W156" i="1"/>
  <c r="U156" i="1"/>
  <c r="T156" i="1"/>
  <c r="V156" i="1" s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Q154" i="1"/>
  <c r="S154" i="1" s="1"/>
  <c r="O154" i="1"/>
  <c r="N154" i="1"/>
  <c r="P154" i="1" s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W153" i="1"/>
  <c r="U153" i="1"/>
  <c r="T153" i="1"/>
  <c r="V153" i="1" s="1"/>
  <c r="R153" i="1"/>
  <c r="Q153" i="1"/>
  <c r="S153" i="1" s="1"/>
  <c r="O153" i="1"/>
  <c r="P153" i="1" s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AB150" i="1" s="1"/>
  <c r="O150" i="1"/>
  <c r="N150" i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S149" i="1"/>
  <c r="R149" i="1"/>
  <c r="Q149" i="1"/>
  <c r="O149" i="1"/>
  <c r="P149" i="1" s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AB148" i="1"/>
  <c r="AA148" i="1"/>
  <c r="Y148" i="1"/>
  <c r="X148" i="1"/>
  <c r="Z148" i="1" s="1"/>
  <c r="W148" i="1"/>
  <c r="U148" i="1"/>
  <c r="T148" i="1"/>
  <c r="V148" i="1" s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W145" i="1"/>
  <c r="U145" i="1"/>
  <c r="T145" i="1"/>
  <c r="V145" i="1" s="1"/>
  <c r="R145" i="1"/>
  <c r="Q145" i="1"/>
  <c r="S145" i="1" s="1"/>
  <c r="O145" i="1"/>
  <c r="P145" i="1" s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AB142" i="1" s="1"/>
  <c r="O142" i="1"/>
  <c r="N142" i="1"/>
  <c r="L142" i="1"/>
  <c r="M142" i="1" s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P141" i="1" s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AB140" i="1"/>
  <c r="AA140" i="1"/>
  <c r="Y140" i="1"/>
  <c r="X140" i="1"/>
  <c r="Z140" i="1" s="1"/>
  <c r="W140" i="1"/>
  <c r="U140" i="1"/>
  <c r="T140" i="1"/>
  <c r="V140" i="1" s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W137" i="1"/>
  <c r="U137" i="1"/>
  <c r="T137" i="1"/>
  <c r="V137" i="1" s="1"/>
  <c r="R137" i="1"/>
  <c r="Q137" i="1"/>
  <c r="S137" i="1" s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L134" i="1"/>
  <c r="K134" i="1"/>
  <c r="M134" i="1" s="1"/>
  <c r="AB134" i="1" s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O133" i="1"/>
  <c r="P133" i="1" s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AB132" i="1"/>
  <c r="AA132" i="1"/>
  <c r="Y132" i="1"/>
  <c r="X132" i="1"/>
  <c r="Z132" i="1" s="1"/>
  <c r="W132" i="1"/>
  <c r="U132" i="1"/>
  <c r="T132" i="1"/>
  <c r="V132" i="1" s="1"/>
  <c r="R132" i="1"/>
  <c r="S132" i="1" s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S126" i="1" s="1"/>
  <c r="Q126" i="1"/>
  <c r="P126" i="1"/>
  <c r="O126" i="1"/>
  <c r="N126" i="1"/>
  <c r="L126" i="1"/>
  <c r="K126" i="1"/>
  <c r="M126" i="1" s="1"/>
  <c r="AB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S125" i="1"/>
  <c r="R125" i="1"/>
  <c r="Q125" i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AB124" i="1"/>
  <c r="AA124" i="1"/>
  <c r="Y124" i="1"/>
  <c r="X124" i="1"/>
  <c r="Z124" i="1" s="1"/>
  <c r="W124" i="1"/>
  <c r="U124" i="1"/>
  <c r="T124" i="1"/>
  <c r="V124" i="1" s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W118" i="1"/>
  <c r="U118" i="1"/>
  <c r="T118" i="1"/>
  <c r="R118" i="1"/>
  <c r="Q118" i="1"/>
  <c r="S118" i="1" s="1"/>
  <c r="P118" i="1"/>
  <c r="O118" i="1"/>
  <c r="N118" i="1"/>
  <c r="L118" i="1"/>
  <c r="M118" i="1" s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S117" i="1"/>
  <c r="R117" i="1"/>
  <c r="Q117" i="1"/>
  <c r="P117" i="1"/>
  <c r="O117" i="1"/>
  <c r="N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W114" i="1"/>
  <c r="U114" i="1"/>
  <c r="T114" i="1"/>
  <c r="V114" i="1" s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P113" i="1"/>
  <c r="O113" i="1"/>
  <c r="N113" i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S112" i="1"/>
  <c r="R112" i="1"/>
  <c r="Q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M110" i="1"/>
  <c r="L110" i="1"/>
  <c r="K110" i="1"/>
  <c r="J110" i="1"/>
  <c r="I110" i="1"/>
  <c r="AB110" i="1" s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O109" i="1"/>
  <c r="P109" i="1" s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Z107" i="1"/>
  <c r="Y107" i="1"/>
  <c r="X107" i="1"/>
  <c r="W107" i="1"/>
  <c r="V107" i="1"/>
  <c r="U107" i="1"/>
  <c r="T107" i="1"/>
  <c r="R107" i="1"/>
  <c r="Q107" i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R106" i="1"/>
  <c r="Q106" i="1"/>
  <c r="S106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P105" i="1" s="1"/>
  <c r="N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W102" i="1"/>
  <c r="U102" i="1"/>
  <c r="T102" i="1"/>
  <c r="R102" i="1"/>
  <c r="Q102" i="1"/>
  <c r="S102" i="1" s="1"/>
  <c r="P102" i="1"/>
  <c r="O102" i="1"/>
  <c r="N102" i="1"/>
  <c r="L102" i="1"/>
  <c r="M102" i="1" s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S101" i="1"/>
  <c r="R101" i="1"/>
  <c r="Q101" i="1"/>
  <c r="P101" i="1"/>
  <c r="O101" i="1"/>
  <c r="N101" i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W98" i="1"/>
  <c r="U98" i="1"/>
  <c r="T98" i="1"/>
  <c r="V98" i="1" s="1"/>
  <c r="R98" i="1"/>
  <c r="Q98" i="1"/>
  <c r="S98" i="1" s="1"/>
  <c r="P98" i="1"/>
  <c r="O98" i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P97" i="1"/>
  <c r="O97" i="1"/>
  <c r="N97" i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S96" i="1"/>
  <c r="R96" i="1"/>
  <c r="Q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R95" i="1"/>
  <c r="Q95" i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M94" i="1"/>
  <c r="L94" i="1"/>
  <c r="K94" i="1"/>
  <c r="J94" i="1"/>
  <c r="I94" i="1"/>
  <c r="AB94" i="1" s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O93" i="1"/>
  <c r="P93" i="1" s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V91" i="1"/>
  <c r="U91" i="1"/>
  <c r="T91" i="1"/>
  <c r="R91" i="1"/>
  <c r="Q91" i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R90" i="1"/>
  <c r="Q90" i="1"/>
  <c r="S90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L89" i="1"/>
  <c r="K89" i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W86" i="1"/>
  <c r="U86" i="1"/>
  <c r="T86" i="1"/>
  <c r="R86" i="1"/>
  <c r="Q86" i="1"/>
  <c r="S86" i="1" s="1"/>
  <c r="P86" i="1"/>
  <c r="O86" i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P85" i="1"/>
  <c r="O85" i="1"/>
  <c r="N85" i="1"/>
  <c r="L85" i="1"/>
  <c r="K85" i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W82" i="1"/>
  <c r="U82" i="1"/>
  <c r="T82" i="1"/>
  <c r="V82" i="1" s="1"/>
  <c r="R82" i="1"/>
  <c r="Q82" i="1"/>
  <c r="S82" i="1" s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P81" i="1"/>
  <c r="O81" i="1"/>
  <c r="N81" i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S80" i="1"/>
  <c r="R80" i="1"/>
  <c r="Q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R79" i="1"/>
  <c r="Q79" i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M78" i="1"/>
  <c r="L78" i="1"/>
  <c r="K78" i="1"/>
  <c r="J78" i="1"/>
  <c r="I78" i="1"/>
  <c r="AB78" i="1" s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O77" i="1"/>
  <c r="P77" i="1" s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V75" i="1"/>
  <c r="U75" i="1"/>
  <c r="T75" i="1"/>
  <c r="R75" i="1"/>
  <c r="Q75" i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R74" i="1"/>
  <c r="Q74" i="1"/>
  <c r="S74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L73" i="1"/>
  <c r="K73" i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W70" i="1"/>
  <c r="U70" i="1"/>
  <c r="T70" i="1"/>
  <c r="R70" i="1"/>
  <c r="Q70" i="1"/>
  <c r="S70" i="1" s="1"/>
  <c r="P70" i="1"/>
  <c r="O70" i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M62" i="1"/>
  <c r="L62" i="1"/>
  <c r="K62" i="1"/>
  <c r="J62" i="1"/>
  <c r="I62" i="1"/>
  <c r="AB62" i="1" s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V59" i="1"/>
  <c r="U59" i="1"/>
  <c r="T59" i="1"/>
  <c r="R59" i="1"/>
  <c r="Q59" i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R58" i="1"/>
  <c r="Q58" i="1"/>
  <c r="S58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W54" i="1"/>
  <c r="U54" i="1"/>
  <c r="T54" i="1"/>
  <c r="R54" i="1"/>
  <c r="Q54" i="1"/>
  <c r="S54" i="1" s="1"/>
  <c r="P54" i="1"/>
  <c r="O54" i="1"/>
  <c r="N54" i="1"/>
  <c r="L54" i="1"/>
  <c r="M54" i="1" s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P53" i="1"/>
  <c r="O53" i="1"/>
  <c r="N53" i="1"/>
  <c r="L53" i="1"/>
  <c r="K53" i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W50" i="1"/>
  <c r="U50" i="1"/>
  <c r="T50" i="1"/>
  <c r="V50" i="1" s="1"/>
  <c r="R50" i="1"/>
  <c r="Q50" i="1"/>
  <c r="S50" i="1" s="1"/>
  <c r="P50" i="1"/>
  <c r="O50" i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S48" i="1"/>
  <c r="R48" i="1"/>
  <c r="Q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R47" i="1"/>
  <c r="Q47" i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M46" i="1"/>
  <c r="L46" i="1"/>
  <c r="K46" i="1"/>
  <c r="J46" i="1"/>
  <c r="I46" i="1"/>
  <c r="AB46" i="1" s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V43" i="1"/>
  <c r="U43" i="1"/>
  <c r="T43" i="1"/>
  <c r="R43" i="1"/>
  <c r="Q43" i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R42" i="1"/>
  <c r="Q42" i="1"/>
  <c r="S42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W38" i="1"/>
  <c r="U38" i="1"/>
  <c r="T38" i="1"/>
  <c r="R38" i="1"/>
  <c r="Q38" i="1"/>
  <c r="S38" i="1" s="1"/>
  <c r="P38" i="1"/>
  <c r="O38" i="1"/>
  <c r="N38" i="1"/>
  <c r="L38" i="1"/>
  <c r="M38" i="1" s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M30" i="1"/>
  <c r="L30" i="1"/>
  <c r="K30" i="1"/>
  <c r="J30" i="1"/>
  <c r="I30" i="1"/>
  <c r="AB30" i="1" s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Z27" i="1"/>
  <c r="Y27" i="1"/>
  <c r="X27" i="1"/>
  <c r="W27" i="1"/>
  <c r="V27" i="1"/>
  <c r="U27" i="1"/>
  <c r="T27" i="1"/>
  <c r="R27" i="1"/>
  <c r="Q27" i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R26" i="1"/>
  <c r="Q26" i="1"/>
  <c r="S26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W22" i="1"/>
  <c r="U22" i="1"/>
  <c r="T22" i="1"/>
  <c r="R22" i="1"/>
  <c r="Q22" i="1"/>
  <c r="S22" i="1" s="1"/>
  <c r="P22" i="1"/>
  <c r="O22" i="1"/>
  <c r="N22" i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P21" i="1"/>
  <c r="O21" i="1"/>
  <c r="N21" i="1"/>
  <c r="L21" i="1"/>
  <c r="K21" i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P17" i="1"/>
  <c r="O17" i="1"/>
  <c r="N17" i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S16" i="1"/>
  <c r="R16" i="1"/>
  <c r="Q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M14" i="1"/>
  <c r="L14" i="1"/>
  <c r="K14" i="1"/>
  <c r="J14" i="1"/>
  <c r="I14" i="1"/>
  <c r="AB14" i="1" s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P13" i="1" s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V11" i="1"/>
  <c r="U11" i="1"/>
  <c r="T11" i="1"/>
  <c r="R11" i="1"/>
  <c r="Q11" i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R10" i="1"/>
  <c r="Q10" i="1"/>
  <c r="S10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W6" i="1"/>
  <c r="U6" i="1"/>
  <c r="T6" i="1"/>
  <c r="R6" i="1"/>
  <c r="Q6" i="1"/>
  <c r="S6" i="1" s="1"/>
  <c r="P6" i="1"/>
  <c r="O6" i="1"/>
  <c r="N6" i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P5" i="1"/>
  <c r="O5" i="1"/>
  <c r="N5" i="1"/>
  <c r="L5" i="1"/>
  <c r="K5" i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50" i="1" l="1"/>
  <c r="AB98" i="1"/>
  <c r="AB117" i="1"/>
  <c r="AB69" i="1"/>
  <c r="AB29" i="1"/>
  <c r="AB45" i="1"/>
  <c r="AB93" i="1"/>
  <c r="AB109" i="1"/>
  <c r="AB114" i="1"/>
  <c r="AB5" i="1"/>
  <c r="AB13" i="1"/>
  <c r="AB61" i="1"/>
  <c r="AB77" i="1"/>
  <c r="AB23" i="1"/>
  <c r="AB39" i="1"/>
  <c r="AB88" i="1"/>
  <c r="AB104" i="1"/>
  <c r="AB497" i="1"/>
  <c r="AB1116" i="1"/>
  <c r="AB1132" i="1"/>
  <c r="AB1148" i="1"/>
  <c r="AB40" i="1"/>
  <c r="AB55" i="1"/>
  <c r="AB71" i="1"/>
  <c r="AB449" i="1"/>
  <c r="AB35" i="1"/>
  <c r="AB36" i="1"/>
  <c r="AB51" i="1"/>
  <c r="AB99" i="1"/>
  <c r="AB100" i="1"/>
  <c r="AB115" i="1"/>
  <c r="AB120" i="1"/>
  <c r="AB128" i="1"/>
  <c r="AB136" i="1"/>
  <c r="AB138" i="1"/>
  <c r="AB144" i="1"/>
  <c r="AB146" i="1"/>
  <c r="AB152" i="1"/>
  <c r="AB154" i="1"/>
  <c r="AB160" i="1"/>
  <c r="AB162" i="1"/>
  <c r="AB168" i="1"/>
  <c r="AB170" i="1"/>
  <c r="AB176" i="1"/>
  <c r="AB184" i="1"/>
  <c r="AB192" i="1"/>
  <c r="AB200" i="1"/>
  <c r="AB208" i="1"/>
  <c r="AB216" i="1"/>
  <c r="AB224" i="1"/>
  <c r="AB232" i="1"/>
  <c r="AB240" i="1"/>
  <c r="AB248" i="1"/>
  <c r="AB256" i="1"/>
  <c r="AB258" i="1"/>
  <c r="AB264" i="1"/>
  <c r="AB266" i="1"/>
  <c r="AB272" i="1"/>
  <c r="AB274" i="1"/>
  <c r="AB280" i="1"/>
  <c r="AB282" i="1"/>
  <c r="AB288" i="1"/>
  <c r="AB290" i="1"/>
  <c r="AB296" i="1"/>
  <c r="AB298" i="1"/>
  <c r="AB304" i="1"/>
  <c r="AB306" i="1"/>
  <c r="AB312" i="1"/>
  <c r="AB314" i="1"/>
  <c r="AB320" i="1"/>
  <c r="AB322" i="1"/>
  <c r="AB328" i="1"/>
  <c r="AB330" i="1"/>
  <c r="AB336" i="1"/>
  <c r="AB338" i="1"/>
  <c r="AB344" i="1"/>
  <c r="AB346" i="1"/>
  <c r="AB352" i="1"/>
  <c r="AB354" i="1"/>
  <c r="AB360" i="1"/>
  <c r="AB362" i="1"/>
  <c r="AB368" i="1"/>
  <c r="AB370" i="1"/>
  <c r="AB376" i="1"/>
  <c r="AB378" i="1"/>
  <c r="AB384" i="1"/>
  <c r="AB386" i="1"/>
  <c r="AB397" i="1"/>
  <c r="AB399" i="1"/>
  <c r="AB415" i="1"/>
  <c r="AB429" i="1"/>
  <c r="AB431" i="1"/>
  <c r="AB445" i="1"/>
  <c r="AB447" i="1"/>
  <c r="AB463" i="1"/>
  <c r="AB477" i="1"/>
  <c r="AB479" i="1"/>
  <c r="AB493" i="1"/>
  <c r="AB495" i="1"/>
  <c r="AB509" i="1"/>
  <c r="AB511" i="1"/>
  <c r="AB525" i="1"/>
  <c r="AB527" i="1"/>
  <c r="AB543" i="1"/>
  <c r="AB559" i="1"/>
  <c r="AB575" i="1"/>
  <c r="AB591" i="1"/>
  <c r="AB607" i="1"/>
  <c r="AB621" i="1"/>
  <c r="AB623" i="1"/>
  <c r="AB637" i="1"/>
  <c r="AB639" i="1"/>
  <c r="AB655" i="1"/>
  <c r="AB671" i="1"/>
  <c r="AB687" i="1"/>
  <c r="AB703" i="1"/>
  <c r="AB719" i="1"/>
  <c r="AB735" i="1"/>
  <c r="AB751" i="1"/>
  <c r="AB767" i="1"/>
  <c r="AB781" i="1"/>
  <c r="AB783" i="1"/>
  <c r="AB799" i="1"/>
  <c r="AB813" i="1"/>
  <c r="AB815" i="1"/>
  <c r="AB24" i="1"/>
  <c r="AB72" i="1"/>
  <c r="AB249" i="1"/>
  <c r="AB3" i="1"/>
  <c r="AB19" i="1"/>
  <c r="AB20" i="1"/>
  <c r="AB67" i="1"/>
  <c r="AB83" i="1"/>
  <c r="P4" i="1"/>
  <c r="AB4" i="1" s="1"/>
  <c r="Z6" i="1"/>
  <c r="M9" i="1"/>
  <c r="AB9" i="1" s="1"/>
  <c r="V10" i="1"/>
  <c r="AB10" i="1" s="1"/>
  <c r="AB15" i="1"/>
  <c r="S15" i="1"/>
  <c r="P20" i="1"/>
  <c r="Z22" i="1"/>
  <c r="M25" i="1"/>
  <c r="AB25" i="1" s="1"/>
  <c r="V26" i="1"/>
  <c r="AB26" i="1" s="1"/>
  <c r="S31" i="1"/>
  <c r="AB31" i="1" s="1"/>
  <c r="P36" i="1"/>
  <c r="Z38" i="1"/>
  <c r="M41" i="1"/>
  <c r="AB41" i="1" s="1"/>
  <c r="V42" i="1"/>
  <c r="AB42" i="1" s="1"/>
  <c r="S47" i="1"/>
  <c r="AB47" i="1" s="1"/>
  <c r="P52" i="1"/>
  <c r="AB52" i="1" s="1"/>
  <c r="Z54" i="1"/>
  <c r="M57" i="1"/>
  <c r="AB57" i="1" s="1"/>
  <c r="V58" i="1"/>
  <c r="AB58" i="1" s="1"/>
  <c r="AB63" i="1"/>
  <c r="S63" i="1"/>
  <c r="P68" i="1"/>
  <c r="AB68" i="1" s="1"/>
  <c r="Z70" i="1"/>
  <c r="M73" i="1"/>
  <c r="AB73" i="1" s="1"/>
  <c r="V74" i="1"/>
  <c r="AB74" i="1" s="1"/>
  <c r="AB79" i="1"/>
  <c r="S79" i="1"/>
  <c r="P84" i="1"/>
  <c r="AB84" i="1" s="1"/>
  <c r="Z86" i="1"/>
  <c r="AB86" i="1" s="1"/>
  <c r="M89" i="1"/>
  <c r="AB89" i="1" s="1"/>
  <c r="V90" i="1"/>
  <c r="AB90" i="1" s="1"/>
  <c r="S95" i="1"/>
  <c r="AB95" i="1" s="1"/>
  <c r="P100" i="1"/>
  <c r="Z102" i="1"/>
  <c r="M105" i="1"/>
  <c r="AB105" i="1" s="1"/>
  <c r="V106" i="1"/>
  <c r="AB106" i="1" s="1"/>
  <c r="S111" i="1"/>
  <c r="AB111" i="1" s="1"/>
  <c r="P116" i="1"/>
  <c r="AB116" i="1" s="1"/>
  <c r="Z118" i="1"/>
  <c r="AB388" i="1"/>
  <c r="AB395" i="1"/>
  <c r="AB404" i="1"/>
  <c r="AB411" i="1"/>
  <c r="AB420" i="1"/>
  <c r="AB427" i="1"/>
  <c r="AB436" i="1"/>
  <c r="AB441" i="1"/>
  <c r="AB443" i="1"/>
  <c r="AB452" i="1"/>
  <c r="AB457" i="1"/>
  <c r="AB459" i="1"/>
  <c r="AB468" i="1"/>
  <c r="AB473" i="1"/>
  <c r="AB475" i="1"/>
  <c r="AB484" i="1"/>
  <c r="AB489" i="1"/>
  <c r="AB491" i="1"/>
  <c r="AB500" i="1"/>
  <c r="AB505" i="1"/>
  <c r="AB507" i="1"/>
  <c r="AB516" i="1"/>
  <c r="AB523" i="1"/>
  <c r="AB532" i="1"/>
  <c r="AB539" i="1"/>
  <c r="AB548" i="1"/>
  <c r="AB553" i="1"/>
  <c r="AB555" i="1"/>
  <c r="AB564" i="1"/>
  <c r="AB569" i="1"/>
  <c r="AB571" i="1"/>
  <c r="AB580" i="1"/>
  <c r="AB587" i="1"/>
  <c r="AB596" i="1"/>
  <c r="AB603" i="1"/>
  <c r="AB612" i="1"/>
  <c r="AB617" i="1"/>
  <c r="AB619" i="1"/>
  <c r="AB628" i="1"/>
  <c r="AB633" i="1"/>
  <c r="AB635" i="1"/>
  <c r="AB644" i="1"/>
  <c r="AB651" i="1"/>
  <c r="AB660" i="1"/>
  <c r="AB667" i="1"/>
  <c r="AB676" i="1"/>
  <c r="AB683" i="1"/>
  <c r="AB692" i="1"/>
  <c r="AB699" i="1"/>
  <c r="AB708" i="1"/>
  <c r="AB715" i="1"/>
  <c r="AB724" i="1"/>
  <c r="AB731" i="1"/>
  <c r="AB740" i="1"/>
  <c r="AB747" i="1"/>
  <c r="AB756" i="1"/>
  <c r="AB763" i="1"/>
  <c r="AB772" i="1"/>
  <c r="AB777" i="1"/>
  <c r="AB779" i="1"/>
  <c r="AB788" i="1"/>
  <c r="AB795" i="1"/>
  <c r="AB804" i="1"/>
  <c r="AB811" i="1"/>
  <c r="AB820" i="1"/>
  <c r="AB7" i="1"/>
  <c r="AB8" i="1"/>
  <c r="AB56" i="1"/>
  <c r="AB87" i="1"/>
  <c r="AB103" i="1"/>
  <c r="AB121" i="1"/>
  <c r="AB225" i="1"/>
  <c r="AB609" i="1"/>
  <c r="M5" i="1"/>
  <c r="V6" i="1"/>
  <c r="AB6" i="1" s="1"/>
  <c r="S11" i="1"/>
  <c r="AB11" i="1" s="1"/>
  <c r="AB12" i="1"/>
  <c r="P16" i="1"/>
  <c r="AB16" i="1" s="1"/>
  <c r="Z18" i="1"/>
  <c r="AB18" i="1" s="1"/>
  <c r="M21" i="1"/>
  <c r="AB21" i="1" s="1"/>
  <c r="V22" i="1"/>
  <c r="AB22" i="1" s="1"/>
  <c r="S27" i="1"/>
  <c r="AB27" i="1" s="1"/>
  <c r="AB28" i="1"/>
  <c r="P32" i="1"/>
  <c r="AB32" i="1" s="1"/>
  <c r="Z34" i="1"/>
  <c r="AB34" i="1" s="1"/>
  <c r="M37" i="1"/>
  <c r="AB37" i="1" s="1"/>
  <c r="V38" i="1"/>
  <c r="AB38" i="1" s="1"/>
  <c r="AB43" i="1"/>
  <c r="S43" i="1"/>
  <c r="AB44" i="1"/>
  <c r="P48" i="1"/>
  <c r="AB48" i="1" s="1"/>
  <c r="Z50" i="1"/>
  <c r="M53" i="1"/>
  <c r="AB53" i="1" s="1"/>
  <c r="V54" i="1"/>
  <c r="AB54" i="1" s="1"/>
  <c r="AB59" i="1"/>
  <c r="S59" i="1"/>
  <c r="AB60" i="1"/>
  <c r="P64" i="1"/>
  <c r="AB64" i="1" s="1"/>
  <c r="Z66" i="1"/>
  <c r="AB66" i="1" s="1"/>
  <c r="M69" i="1"/>
  <c r="V70" i="1"/>
  <c r="AB70" i="1" s="1"/>
  <c r="S75" i="1"/>
  <c r="AB75" i="1" s="1"/>
  <c r="AB76" i="1"/>
  <c r="P80" i="1"/>
  <c r="AB80" i="1" s="1"/>
  <c r="Z82" i="1"/>
  <c r="AB82" i="1" s="1"/>
  <c r="M85" i="1"/>
  <c r="AB85" i="1" s="1"/>
  <c r="V86" i="1"/>
  <c r="S91" i="1"/>
  <c r="AB91" i="1" s="1"/>
  <c r="AB92" i="1"/>
  <c r="P96" i="1"/>
  <c r="AB96" i="1" s="1"/>
  <c r="Z98" i="1"/>
  <c r="M101" i="1"/>
  <c r="AB101" i="1" s="1"/>
  <c r="V102" i="1"/>
  <c r="AB102" i="1" s="1"/>
  <c r="AB107" i="1"/>
  <c r="S107" i="1"/>
  <c r="AB108" i="1"/>
  <c r="P112" i="1"/>
  <c r="AB112" i="1" s="1"/>
  <c r="Z114" i="1"/>
  <c r="M117" i="1"/>
  <c r="V118" i="1"/>
  <c r="AB118" i="1" s="1"/>
  <c r="AB131" i="1"/>
  <c r="AB139" i="1"/>
  <c r="AB147" i="1"/>
  <c r="AB155" i="1"/>
  <c r="AB163" i="1"/>
  <c r="AB171" i="1"/>
  <c r="AB187" i="1"/>
  <c r="AB195" i="1"/>
  <c r="AB219" i="1"/>
  <c r="AB235" i="1"/>
  <c r="AB243" i="1"/>
  <c r="AB251" i="1"/>
  <c r="AB259" i="1"/>
  <c r="AB267" i="1"/>
  <c r="AB275" i="1"/>
  <c r="AB283" i="1"/>
  <c r="AB291" i="1"/>
  <c r="AB299" i="1"/>
  <c r="AB307" i="1"/>
  <c r="AB315" i="1"/>
  <c r="AB323" i="1"/>
  <c r="AB331" i="1"/>
  <c r="AB339" i="1"/>
  <c r="AB347" i="1"/>
  <c r="AB355" i="1"/>
  <c r="AB363" i="1"/>
  <c r="AB371" i="1"/>
  <c r="AB379" i="1"/>
  <c r="AB387" i="1"/>
  <c r="AB391" i="1"/>
  <c r="AB400" i="1"/>
  <c r="AB405" i="1"/>
  <c r="AB407" i="1"/>
  <c r="AB416" i="1"/>
  <c r="AB421" i="1"/>
  <c r="AB423" i="1"/>
  <c r="AB432" i="1"/>
  <c r="AB437" i="1"/>
  <c r="AB439" i="1"/>
  <c r="AB448" i="1"/>
  <c r="AB453" i="1"/>
  <c r="AB455" i="1"/>
  <c r="AB464" i="1"/>
  <c r="AB469" i="1"/>
  <c r="AB471" i="1"/>
  <c r="AB480" i="1"/>
  <c r="AB485" i="1"/>
  <c r="AB487" i="1"/>
  <c r="AB496" i="1"/>
  <c r="AB503" i="1"/>
  <c r="AB512" i="1"/>
  <c r="AB517" i="1"/>
  <c r="AB519" i="1"/>
  <c r="AB528" i="1"/>
  <c r="AB533" i="1"/>
  <c r="AB535" i="1"/>
  <c r="AB544" i="1"/>
  <c r="AB549" i="1"/>
  <c r="AB551" i="1"/>
  <c r="AB560" i="1"/>
  <c r="AB565" i="1"/>
  <c r="AB567" i="1"/>
  <c r="AB576" i="1"/>
  <c r="AB583" i="1"/>
  <c r="AB592" i="1"/>
  <c r="AB599" i="1"/>
  <c r="AB608" i="1"/>
  <c r="AB613" i="1"/>
  <c r="AB615" i="1"/>
  <c r="AB624" i="1"/>
  <c r="AB629" i="1"/>
  <c r="AB631" i="1"/>
  <c r="AB640" i="1"/>
  <c r="AB647" i="1"/>
  <c r="AB656" i="1"/>
  <c r="AB663" i="1"/>
  <c r="AB672" i="1"/>
  <c r="AB679" i="1"/>
  <c r="AB688" i="1"/>
  <c r="AB695" i="1"/>
  <c r="AB704" i="1"/>
  <c r="AB711" i="1"/>
  <c r="AB720" i="1"/>
  <c r="AB727" i="1"/>
  <c r="AB736" i="1"/>
  <c r="AB743" i="1"/>
  <c r="AB752" i="1"/>
  <c r="AB759" i="1"/>
  <c r="AB768" i="1"/>
  <c r="AB775" i="1"/>
  <c r="AB784" i="1"/>
  <c r="AB789" i="1"/>
  <c r="AB791" i="1"/>
  <c r="AB800" i="1"/>
  <c r="AB805" i="1"/>
  <c r="AB807" i="1"/>
  <c r="AB816" i="1"/>
  <c r="AB823" i="1"/>
  <c r="AB832" i="1"/>
  <c r="AB848" i="1"/>
  <c r="AB864" i="1"/>
  <c r="AB880" i="1"/>
  <c r="AB896" i="1"/>
  <c r="AB912" i="1"/>
  <c r="AB928" i="1"/>
  <c r="AB944" i="1"/>
  <c r="AB960" i="1"/>
  <c r="AB976" i="1"/>
  <c r="AB992" i="1"/>
  <c r="AB1008" i="1"/>
  <c r="AB1024" i="1"/>
  <c r="AB1040" i="1"/>
  <c r="AB1056" i="1"/>
  <c r="AB1072" i="1"/>
  <c r="AB1088" i="1"/>
  <c r="AB1104" i="1"/>
  <c r="AB1584" i="1"/>
  <c r="AB827" i="1"/>
  <c r="AB837" i="1"/>
  <c r="AB839" i="1"/>
  <c r="AB847" i="1"/>
  <c r="AB859" i="1"/>
  <c r="AB879" i="1"/>
  <c r="AB883" i="1"/>
  <c r="AB887" i="1"/>
  <c r="AB893" i="1"/>
  <c r="AB895" i="1"/>
  <c r="AB903" i="1"/>
  <c r="AB927" i="1"/>
  <c r="AB931" i="1"/>
  <c r="AB933" i="1"/>
  <c r="AB935" i="1"/>
  <c r="AB947" i="1"/>
  <c r="AB955" i="1"/>
  <c r="AB957" i="1"/>
  <c r="AB967" i="1"/>
  <c r="AB971" i="1"/>
  <c r="AB973" i="1"/>
  <c r="AB983" i="1"/>
  <c r="AB987" i="1"/>
  <c r="AB989" i="1"/>
  <c r="AB991" i="1"/>
  <c r="AB995" i="1"/>
  <c r="AB997" i="1"/>
  <c r="AB999" i="1"/>
  <c r="AB1003" i="1"/>
  <c r="AB1005" i="1"/>
  <c r="AB1007" i="1"/>
  <c r="AB1011" i="1"/>
  <c r="AB1013" i="1"/>
  <c r="AB1015" i="1"/>
  <c r="AB1019" i="1"/>
  <c r="AB1021" i="1"/>
  <c r="AB1023" i="1"/>
  <c r="AB1027" i="1"/>
  <c r="AB1029" i="1"/>
  <c r="AB1031" i="1"/>
  <c r="AB1035" i="1"/>
  <c r="AB1037" i="1"/>
  <c r="AB1039" i="1"/>
  <c r="AB1043" i="1"/>
  <c r="AB1045" i="1"/>
  <c r="AB1047" i="1"/>
  <c r="AB1051" i="1"/>
  <c r="AB1053" i="1"/>
  <c r="AB1055" i="1"/>
  <c r="AB1059" i="1"/>
  <c r="AB1061" i="1"/>
  <c r="AB1063" i="1"/>
  <c r="AB1067" i="1"/>
  <c r="AB1069" i="1"/>
  <c r="AB1071" i="1"/>
  <c r="AB1075" i="1"/>
  <c r="AB1077" i="1"/>
  <c r="AB1079" i="1"/>
  <c r="AB1083" i="1"/>
  <c r="AB1085" i="1"/>
  <c r="AB1087" i="1"/>
  <c r="AB1091" i="1"/>
  <c r="AB1093" i="1"/>
  <c r="AB1095" i="1"/>
  <c r="AB1099" i="1"/>
  <c r="AB1101" i="1"/>
  <c r="AB1103" i="1"/>
  <c r="AB1107" i="1"/>
  <c r="AB1109" i="1"/>
  <c r="AB1111" i="1"/>
  <c r="AB1115" i="1"/>
  <c r="AB1117" i="1"/>
  <c r="AB1119" i="1"/>
  <c r="AB1123" i="1"/>
  <c r="AB1125" i="1"/>
  <c r="AB1127" i="1"/>
  <c r="AB1131" i="1"/>
  <c r="AB1133" i="1"/>
  <c r="AB1135" i="1"/>
  <c r="AB1139" i="1"/>
  <c r="AB1141" i="1"/>
  <c r="AB1143" i="1"/>
  <c r="AB1147" i="1"/>
  <c r="AB1149" i="1"/>
  <c r="AB1151" i="1"/>
  <c r="AB1155" i="1"/>
  <c r="AB1157" i="1"/>
  <c r="AB1159" i="1"/>
  <c r="AB1163" i="1"/>
  <c r="AB1165" i="1"/>
  <c r="AB1167" i="1"/>
  <c r="AB1171" i="1"/>
  <c r="AB1173" i="1"/>
  <c r="AB1175" i="1"/>
  <c r="AB1179" i="1"/>
  <c r="AB1181" i="1"/>
  <c r="AB1183" i="1"/>
  <c r="AB1187" i="1"/>
  <c r="AB1189" i="1"/>
  <c r="AB1191" i="1"/>
  <c r="AB1195" i="1"/>
  <c r="AB1197" i="1"/>
  <c r="AB1199" i="1"/>
  <c r="AB1203" i="1"/>
  <c r="AB1205" i="1"/>
  <c r="AB1207" i="1"/>
  <c r="AB1211" i="1"/>
  <c r="AB1213" i="1"/>
  <c r="AB1215" i="1"/>
  <c r="AB1219" i="1"/>
  <c r="AB1221" i="1"/>
  <c r="AB1223" i="1"/>
  <c r="AB1227" i="1"/>
  <c r="AB1229" i="1"/>
  <c r="AB1231" i="1"/>
  <c r="AB1235" i="1"/>
  <c r="AB1237" i="1"/>
  <c r="AB1239" i="1"/>
  <c r="AB1243" i="1"/>
  <c r="AB1245" i="1"/>
  <c r="AB1247" i="1"/>
  <c r="AB1251" i="1"/>
  <c r="AB1253" i="1"/>
  <c r="AB1255" i="1"/>
  <c r="AB1259" i="1"/>
  <c r="AB1261" i="1"/>
  <c r="AB1263" i="1"/>
  <c r="AB1267" i="1"/>
  <c r="AB1269" i="1"/>
  <c r="AB1271" i="1"/>
  <c r="AB1275" i="1"/>
  <c r="AB1277" i="1"/>
  <c r="AB1279" i="1"/>
  <c r="AB1283" i="1"/>
  <c r="AB1285" i="1"/>
  <c r="AB1287" i="1"/>
  <c r="AB1291" i="1"/>
  <c r="AB1293" i="1"/>
  <c r="AB1295" i="1"/>
  <c r="AB1299" i="1"/>
  <c r="AB1301" i="1"/>
  <c r="AB1303" i="1"/>
  <c r="AB1307" i="1"/>
  <c r="AB1309" i="1"/>
  <c r="AB1311" i="1"/>
  <c r="AB1315" i="1"/>
  <c r="AB1317" i="1"/>
  <c r="AB1319" i="1"/>
  <c r="AB1323" i="1"/>
  <c r="AB1325" i="1"/>
  <c r="AB1327" i="1"/>
  <c r="AB1331" i="1"/>
  <c r="AB1333" i="1"/>
  <c r="AB1335" i="1"/>
  <c r="AB1339" i="1"/>
  <c r="AB1341" i="1"/>
  <c r="AB1343" i="1"/>
  <c r="AB1347" i="1"/>
  <c r="AB1349" i="1"/>
  <c r="AB1351" i="1"/>
  <c r="AB1355" i="1"/>
  <c r="AB1357" i="1"/>
  <c r="AB1359" i="1"/>
  <c r="AB1363" i="1"/>
  <c r="AB1365" i="1"/>
  <c r="AB1367" i="1"/>
  <c r="AB1371" i="1"/>
  <c r="AB1373" i="1"/>
  <c r="AB1375" i="1"/>
  <c r="AB1379" i="1"/>
  <c r="AB1381" i="1"/>
  <c r="AB1383" i="1"/>
  <c r="AB1387" i="1"/>
  <c r="AB1389" i="1"/>
  <c r="AB1391" i="1"/>
  <c r="AB1395" i="1"/>
  <c r="AB1397" i="1"/>
  <c r="AB1399" i="1"/>
  <c r="AB1403" i="1"/>
  <c r="AB1405" i="1"/>
  <c r="AB1407" i="1"/>
  <c r="AB1411" i="1"/>
  <c r="AB1413" i="1"/>
  <c r="AB1415" i="1"/>
  <c r="AB1419" i="1"/>
  <c r="AB1421" i="1"/>
  <c r="AB1423" i="1"/>
  <c r="AB1427" i="1"/>
  <c r="AB1451" i="1"/>
  <c r="AB1455" i="1"/>
  <c r="AB1467" i="1"/>
  <c r="AB1475" i="1"/>
  <c r="AB1483" i="1"/>
  <c r="AB1491" i="1"/>
  <c r="AB1499" i="1"/>
  <c r="AB1531" i="1"/>
  <c r="AB1535" i="1"/>
  <c r="AB1539" i="1"/>
  <c r="AB1541" i="1"/>
  <c r="AB1547" i="1"/>
  <c r="AB1581" i="1"/>
  <c r="AB1651" i="1"/>
  <c r="AB2132" i="1"/>
  <c r="AB2164" i="1"/>
  <c r="AB2196" i="1"/>
  <c r="AB2256" i="1"/>
  <c r="AB829" i="1"/>
  <c r="AB851" i="1"/>
  <c r="AB853" i="1"/>
  <c r="AB855" i="1"/>
  <c r="AB863" i="1"/>
  <c r="AB875" i="1"/>
  <c r="AB891" i="1"/>
  <c r="AB899" i="1"/>
  <c r="AB901" i="1"/>
  <c r="AB907" i="1"/>
  <c r="AB915" i="1"/>
  <c r="AB923" i="1"/>
  <c r="AB939" i="1"/>
  <c r="AB941" i="1"/>
  <c r="AB951" i="1"/>
  <c r="AB965" i="1"/>
  <c r="AB975" i="1"/>
  <c r="AB979" i="1"/>
  <c r="AB981" i="1"/>
  <c r="AB119" i="1"/>
  <c r="AB127" i="1"/>
  <c r="AB135" i="1"/>
  <c r="AB143" i="1"/>
  <c r="AB151" i="1"/>
  <c r="AB159" i="1"/>
  <c r="AB167" i="1"/>
  <c r="AB175" i="1"/>
  <c r="AB183" i="1"/>
  <c r="AB191" i="1"/>
  <c r="AB199" i="1"/>
  <c r="AB207" i="1"/>
  <c r="AB215" i="1"/>
  <c r="AB223" i="1"/>
  <c r="AB231" i="1"/>
  <c r="AB239" i="1"/>
  <c r="AB247" i="1"/>
  <c r="AB255" i="1"/>
  <c r="AB263" i="1"/>
  <c r="AB271" i="1"/>
  <c r="AB279" i="1"/>
  <c r="AB287" i="1"/>
  <c r="AB295" i="1"/>
  <c r="AB303" i="1"/>
  <c r="AB311" i="1"/>
  <c r="AB319" i="1"/>
  <c r="AB327" i="1"/>
  <c r="AB335" i="1"/>
  <c r="AB343" i="1"/>
  <c r="AB351" i="1"/>
  <c r="AB359" i="1"/>
  <c r="AB367" i="1"/>
  <c r="AB375" i="1"/>
  <c r="AB383" i="1"/>
  <c r="Z1421" i="1"/>
  <c r="Z1425" i="1"/>
  <c r="S1426" i="1"/>
  <c r="P1427" i="1"/>
  <c r="M1428" i="1"/>
  <c r="AB1428" i="1" s="1"/>
  <c r="Z1429" i="1"/>
  <c r="AB1429" i="1" s="1"/>
  <c r="S1430" i="1"/>
  <c r="P1431" i="1"/>
  <c r="AB1431" i="1" s="1"/>
  <c r="M1432" i="1"/>
  <c r="AB1432" i="1" s="1"/>
  <c r="Z1433" i="1"/>
  <c r="P1435" i="1"/>
  <c r="AB1435" i="1" s="1"/>
  <c r="Z1437" i="1"/>
  <c r="AB1437" i="1" s="1"/>
  <c r="P1439" i="1"/>
  <c r="AB1439" i="1" s="1"/>
  <c r="Z1441" i="1"/>
  <c r="P1443" i="1"/>
  <c r="AB1443" i="1" s="1"/>
  <c r="Z1445" i="1"/>
  <c r="AB1445" i="1" s="1"/>
  <c r="P1447" i="1"/>
  <c r="AB1447" i="1" s="1"/>
  <c r="M1448" i="1"/>
  <c r="AB1448" i="1" s="1"/>
  <c r="Z1449" i="1"/>
  <c r="Z1453" i="1"/>
  <c r="AB1453" i="1" s="1"/>
  <c r="Z1457" i="1"/>
  <c r="P1459" i="1"/>
  <c r="AB1459" i="1" s="1"/>
  <c r="Z1461" i="1"/>
  <c r="AB1461" i="1" s="1"/>
  <c r="S1462" i="1"/>
  <c r="P1463" i="1"/>
  <c r="AB1463" i="1" s="1"/>
  <c r="Z1465" i="1"/>
  <c r="Z1469" i="1"/>
  <c r="AB1469" i="1" s="1"/>
  <c r="P1471" i="1"/>
  <c r="AB1471" i="1" s="1"/>
  <c r="Z1473" i="1"/>
  <c r="Z1477" i="1"/>
  <c r="AB1477" i="1" s="1"/>
  <c r="P1479" i="1"/>
  <c r="AB1479" i="1" s="1"/>
  <c r="Z1481" i="1"/>
  <c r="P1483" i="1"/>
  <c r="Z1485" i="1"/>
  <c r="AB1485" i="1" s="1"/>
  <c r="P1487" i="1"/>
  <c r="AB1487" i="1" s="1"/>
  <c r="Z1489" i="1"/>
  <c r="S1490" i="1"/>
  <c r="M1492" i="1"/>
  <c r="AB1492" i="1" s="1"/>
  <c r="Z1493" i="1"/>
  <c r="AB1493" i="1" s="1"/>
  <c r="S1494" i="1"/>
  <c r="P1495" i="1"/>
  <c r="AB1495" i="1" s="1"/>
  <c r="M1496" i="1"/>
  <c r="AB1496" i="1" s="1"/>
  <c r="Z1497" i="1"/>
  <c r="S1498" i="1"/>
  <c r="P1499" i="1"/>
  <c r="Z1501" i="1"/>
  <c r="AB1501" i="1" s="1"/>
  <c r="S1502" i="1"/>
  <c r="P1503" i="1"/>
  <c r="AB1503" i="1" s="1"/>
  <c r="Z1505" i="1"/>
  <c r="S1506" i="1"/>
  <c r="P1507" i="1"/>
  <c r="AB1507" i="1" s="1"/>
  <c r="Z1509" i="1"/>
  <c r="AB1509" i="1" s="1"/>
  <c r="S1510" i="1"/>
  <c r="P1511" i="1"/>
  <c r="AB1511" i="1" s="1"/>
  <c r="M1512" i="1"/>
  <c r="AB1512" i="1" s="1"/>
  <c r="Z1513" i="1"/>
  <c r="S1514" i="1"/>
  <c r="P1515" i="1"/>
  <c r="AB1515" i="1" s="1"/>
  <c r="M1516" i="1"/>
  <c r="AB1516" i="1" s="1"/>
  <c r="Z1517" i="1"/>
  <c r="AB1517" i="1" s="1"/>
  <c r="S1518" i="1"/>
  <c r="P1519" i="1"/>
  <c r="AB1519" i="1" s="1"/>
  <c r="M1520" i="1"/>
  <c r="AB1520" i="1" s="1"/>
  <c r="Z1521" i="1"/>
  <c r="S1522" i="1"/>
  <c r="P1523" i="1"/>
  <c r="AB1523" i="1" s="1"/>
  <c r="M1524" i="1"/>
  <c r="AB1524" i="1" s="1"/>
  <c r="Z1525" i="1"/>
  <c r="AB1525" i="1" s="1"/>
  <c r="S1526" i="1"/>
  <c r="P1527" i="1"/>
  <c r="AB1527" i="1" s="1"/>
  <c r="Z1529" i="1"/>
  <c r="S1530" i="1"/>
  <c r="P1531" i="1"/>
  <c r="M1532" i="1"/>
  <c r="AB1532" i="1" s="1"/>
  <c r="Z1533" i="1"/>
  <c r="AB1533" i="1" s="1"/>
  <c r="Z1537" i="1"/>
  <c r="Z1541" i="1"/>
  <c r="P1543" i="1"/>
  <c r="AB1543" i="1" s="1"/>
  <c r="Z1545" i="1"/>
  <c r="S1546" i="1"/>
  <c r="P1547" i="1"/>
  <c r="M1548" i="1"/>
  <c r="AB1548" i="1" s="1"/>
  <c r="Z1549" i="1"/>
  <c r="AB1549" i="1" s="1"/>
  <c r="S1550" i="1"/>
  <c r="P1551" i="1"/>
  <c r="AB1551" i="1" s="1"/>
  <c r="Z1553" i="1"/>
  <c r="Z1557" i="1"/>
  <c r="AB1557" i="1" s="1"/>
  <c r="Z1565" i="1"/>
  <c r="Z1569" i="1"/>
  <c r="Z1573" i="1"/>
  <c r="AB1573" i="1" s="1"/>
  <c r="S1574" i="1"/>
  <c r="P1575" i="1"/>
  <c r="AB1575" i="1" s="1"/>
  <c r="Z1581" i="1"/>
  <c r="S1582" i="1"/>
  <c r="P1583" i="1"/>
  <c r="AB1583" i="1" s="1"/>
  <c r="M1584" i="1"/>
  <c r="Z1585" i="1"/>
  <c r="AB1637" i="1"/>
  <c r="AB1644" i="1"/>
  <c r="AB1649" i="1"/>
  <c r="AB1658" i="1"/>
  <c r="AB1674" i="1"/>
  <c r="AB831" i="1"/>
  <c r="AB835" i="1"/>
  <c r="AB843" i="1"/>
  <c r="AB845" i="1"/>
  <c r="AB867" i="1"/>
  <c r="AB869" i="1"/>
  <c r="AB871" i="1"/>
  <c r="AB877" i="1"/>
  <c r="AB909" i="1"/>
  <c r="AB911" i="1"/>
  <c r="AB917" i="1"/>
  <c r="AB919" i="1"/>
  <c r="AB925" i="1"/>
  <c r="AB943" i="1"/>
  <c r="AB959" i="1"/>
  <c r="AB963" i="1"/>
  <c r="P121" i="1"/>
  <c r="M122" i="1"/>
  <c r="AB122" i="1" s="1"/>
  <c r="V123" i="1"/>
  <c r="AB123" i="1" s="1"/>
  <c r="AB125" i="1"/>
  <c r="P129" i="1"/>
  <c r="AB129" i="1" s="1"/>
  <c r="M130" i="1"/>
  <c r="AB130" i="1" s="1"/>
  <c r="AB133" i="1"/>
  <c r="Z137" i="1"/>
  <c r="AB137" i="1" s="1"/>
  <c r="AB141" i="1"/>
  <c r="Z145" i="1"/>
  <c r="AB145" i="1" s="1"/>
  <c r="AB149" i="1"/>
  <c r="Z153" i="1"/>
  <c r="AB153" i="1" s="1"/>
  <c r="AB157" i="1"/>
  <c r="Z161" i="1"/>
  <c r="AB161" i="1" s="1"/>
  <c r="AB165" i="1"/>
  <c r="Z169" i="1"/>
  <c r="AB169" i="1" s="1"/>
  <c r="AB173" i="1"/>
  <c r="P177" i="1"/>
  <c r="AB177" i="1" s="1"/>
  <c r="M178" i="1"/>
  <c r="AB178" i="1" s="1"/>
  <c r="V179" i="1"/>
  <c r="AB179" i="1" s="1"/>
  <c r="AB181" i="1"/>
  <c r="P185" i="1"/>
  <c r="AB185" i="1" s="1"/>
  <c r="Z185" i="1"/>
  <c r="M186" i="1"/>
  <c r="AB186" i="1" s="1"/>
  <c r="V187" i="1"/>
  <c r="AB189" i="1"/>
  <c r="Z193" i="1"/>
  <c r="AB193" i="1" s="1"/>
  <c r="M194" i="1"/>
  <c r="AB194" i="1" s="1"/>
  <c r="AB197" i="1"/>
  <c r="P201" i="1"/>
  <c r="AB201" i="1" s="1"/>
  <c r="M202" i="1"/>
  <c r="AB202" i="1" s="1"/>
  <c r="V203" i="1"/>
  <c r="AB203" i="1" s="1"/>
  <c r="AB205" i="1"/>
  <c r="P209" i="1"/>
  <c r="AB209" i="1" s="1"/>
  <c r="M210" i="1"/>
  <c r="AB210" i="1" s="1"/>
  <c r="V211" i="1"/>
  <c r="AB211" i="1" s="1"/>
  <c r="AB213" i="1"/>
  <c r="P217" i="1"/>
  <c r="AB217" i="1" s="1"/>
  <c r="M218" i="1"/>
  <c r="AB218" i="1" s="1"/>
  <c r="AB221" i="1"/>
  <c r="P225" i="1"/>
  <c r="M226" i="1"/>
  <c r="AB226" i="1" s="1"/>
  <c r="V227" i="1"/>
  <c r="AB227" i="1" s="1"/>
  <c r="S228" i="1"/>
  <c r="AB228" i="1" s="1"/>
  <c r="AB229" i="1"/>
  <c r="P233" i="1"/>
  <c r="AB233" i="1" s="1"/>
  <c r="M234" i="1"/>
  <c r="AB234" i="1" s="1"/>
  <c r="AB237" i="1"/>
  <c r="P241" i="1"/>
  <c r="Z241" i="1"/>
  <c r="AB241" i="1" s="1"/>
  <c r="M242" i="1"/>
  <c r="AB242" i="1" s="1"/>
  <c r="AB245" i="1"/>
  <c r="P249" i="1"/>
  <c r="M250" i="1"/>
  <c r="AB250" i="1" s="1"/>
  <c r="AB253" i="1"/>
  <c r="Z257" i="1"/>
  <c r="AB257" i="1" s="1"/>
  <c r="AB261" i="1"/>
  <c r="Z265" i="1"/>
  <c r="AB265" i="1" s="1"/>
  <c r="AB269" i="1"/>
  <c r="Z273" i="1"/>
  <c r="AB273" i="1" s="1"/>
  <c r="AB277" i="1"/>
  <c r="Z281" i="1"/>
  <c r="AB281" i="1" s="1"/>
  <c r="AB285" i="1"/>
  <c r="Z289" i="1"/>
  <c r="AB289" i="1" s="1"/>
  <c r="AB293" i="1"/>
  <c r="Z297" i="1"/>
  <c r="AB297" i="1" s="1"/>
  <c r="AB301" i="1"/>
  <c r="Z305" i="1"/>
  <c r="AB305" i="1" s="1"/>
  <c r="AB309" i="1"/>
  <c r="Z313" i="1"/>
  <c r="AB313" i="1" s="1"/>
  <c r="AB317" i="1"/>
  <c r="Z321" i="1"/>
  <c r="AB321" i="1" s="1"/>
  <c r="AB325" i="1"/>
  <c r="Z329" i="1"/>
  <c r="AB329" i="1" s="1"/>
  <c r="AB333" i="1"/>
  <c r="Z337" i="1"/>
  <c r="AB337" i="1" s="1"/>
  <c r="AB341" i="1"/>
  <c r="Z345" i="1"/>
  <c r="AB345" i="1" s="1"/>
  <c r="AB349" i="1"/>
  <c r="Z353" i="1"/>
  <c r="AB353" i="1" s="1"/>
  <c r="AB357" i="1"/>
  <c r="Z361" i="1"/>
  <c r="AB361" i="1" s="1"/>
  <c r="AB365" i="1"/>
  <c r="Z369" i="1"/>
  <c r="AB369" i="1" s="1"/>
  <c r="AB373" i="1"/>
  <c r="Z377" i="1"/>
  <c r="AB377" i="1" s="1"/>
  <c r="AB381" i="1"/>
  <c r="Z385" i="1"/>
  <c r="AB385" i="1" s="1"/>
  <c r="V389" i="1"/>
  <c r="AB389" i="1" s="1"/>
  <c r="AB390" i="1"/>
  <c r="V393" i="1"/>
  <c r="AB393" i="1" s="1"/>
  <c r="AB394" i="1"/>
  <c r="V397" i="1"/>
  <c r="AB398" i="1"/>
  <c r="V401" i="1"/>
  <c r="AB401" i="1" s="1"/>
  <c r="AB402" i="1"/>
  <c r="V405" i="1"/>
  <c r="AB406" i="1"/>
  <c r="V409" i="1"/>
  <c r="AB409" i="1" s="1"/>
  <c r="AB410" i="1"/>
  <c r="V413" i="1"/>
  <c r="AB413" i="1" s="1"/>
  <c r="AB414" i="1"/>
  <c r="V417" i="1"/>
  <c r="AB417" i="1" s="1"/>
  <c r="AB418" i="1"/>
  <c r="V421" i="1"/>
  <c r="AB422" i="1"/>
  <c r="V425" i="1"/>
  <c r="AB425" i="1" s="1"/>
  <c r="AB426" i="1"/>
  <c r="V429" i="1"/>
  <c r="AB430" i="1"/>
  <c r="V433" i="1"/>
  <c r="AB433" i="1" s="1"/>
  <c r="AB434" i="1"/>
  <c r="V437" i="1"/>
  <c r="AB438" i="1"/>
  <c r="AB442" i="1"/>
  <c r="AB446" i="1"/>
  <c r="AB450" i="1"/>
  <c r="AB454" i="1"/>
  <c r="AB458" i="1"/>
  <c r="V461" i="1"/>
  <c r="AB461" i="1" s="1"/>
  <c r="AB462" i="1"/>
  <c r="AB466" i="1"/>
  <c r="AB470" i="1"/>
  <c r="AB474" i="1"/>
  <c r="AB478" i="1"/>
  <c r="V481" i="1"/>
  <c r="AB481" i="1" s="1"/>
  <c r="AB482" i="1"/>
  <c r="AB486" i="1"/>
  <c r="AB490" i="1"/>
  <c r="AB494" i="1"/>
  <c r="AB498" i="1"/>
  <c r="AB502" i="1"/>
  <c r="AB506" i="1"/>
  <c r="AB510" i="1"/>
  <c r="V513" i="1"/>
  <c r="AB513" i="1" s="1"/>
  <c r="AB514" i="1"/>
  <c r="V517" i="1"/>
  <c r="AB518" i="1"/>
  <c r="V521" i="1"/>
  <c r="AB521" i="1" s="1"/>
  <c r="AB522" i="1"/>
  <c r="V525" i="1"/>
  <c r="AB526" i="1"/>
  <c r="V529" i="1"/>
  <c r="AB529" i="1" s="1"/>
  <c r="AB530" i="1"/>
  <c r="V533" i="1"/>
  <c r="AB534" i="1"/>
  <c r="V537" i="1"/>
  <c r="AB537" i="1" s="1"/>
  <c r="AB538" i="1"/>
  <c r="V541" i="1"/>
  <c r="AB541" i="1" s="1"/>
  <c r="AB542" i="1"/>
  <c r="V545" i="1"/>
  <c r="AB545" i="1" s="1"/>
  <c r="AB546" i="1"/>
  <c r="V549" i="1"/>
  <c r="AB550" i="1"/>
  <c r="AB554" i="1"/>
  <c r="V557" i="1"/>
  <c r="AB557" i="1" s="1"/>
  <c r="AB558" i="1"/>
  <c r="V561" i="1"/>
  <c r="AB561" i="1" s="1"/>
  <c r="AB562" i="1"/>
  <c r="AB566" i="1"/>
  <c r="AB570" i="1"/>
  <c r="V573" i="1"/>
  <c r="AB573" i="1" s="1"/>
  <c r="AB574" i="1"/>
  <c r="V577" i="1"/>
  <c r="AB577" i="1" s="1"/>
  <c r="AB578" i="1"/>
  <c r="V581" i="1"/>
  <c r="AB581" i="1" s="1"/>
  <c r="AB582" i="1"/>
  <c r="V585" i="1"/>
  <c r="AB585" i="1" s="1"/>
  <c r="AB586" i="1"/>
  <c r="V589" i="1"/>
  <c r="AB589" i="1" s="1"/>
  <c r="AB590" i="1"/>
  <c r="V593" i="1"/>
  <c r="AB593" i="1" s="1"/>
  <c r="AB594" i="1"/>
  <c r="V597" i="1"/>
  <c r="AB597" i="1" s="1"/>
  <c r="AB598" i="1"/>
  <c r="V601" i="1"/>
  <c r="AB601" i="1" s="1"/>
  <c r="AB602" i="1"/>
  <c r="V605" i="1"/>
  <c r="AB605" i="1" s="1"/>
  <c r="AB606" i="1"/>
  <c r="AB610" i="1"/>
  <c r="AB614" i="1"/>
  <c r="AB618" i="1"/>
  <c r="AB622" i="1"/>
  <c r="AB626" i="1"/>
  <c r="AB630" i="1"/>
  <c r="AB634" i="1"/>
  <c r="AB638" i="1"/>
  <c r="V641" i="1"/>
  <c r="AB641" i="1" s="1"/>
  <c r="AB642" i="1"/>
  <c r="V645" i="1"/>
  <c r="AB645" i="1" s="1"/>
  <c r="AB646" i="1"/>
  <c r="V649" i="1"/>
  <c r="AB649" i="1" s="1"/>
  <c r="AB650" i="1"/>
  <c r="V653" i="1"/>
  <c r="AB653" i="1" s="1"/>
  <c r="AB654" i="1"/>
  <c r="V657" i="1"/>
  <c r="AB657" i="1" s="1"/>
  <c r="AB658" i="1"/>
  <c r="V661" i="1"/>
  <c r="AB661" i="1" s="1"/>
  <c r="AB662" i="1"/>
  <c r="V665" i="1"/>
  <c r="AB665" i="1" s="1"/>
  <c r="AB666" i="1"/>
  <c r="V669" i="1"/>
  <c r="AB669" i="1" s="1"/>
  <c r="AB670" i="1"/>
  <c r="V673" i="1"/>
  <c r="AB673" i="1" s="1"/>
  <c r="AB674" i="1"/>
  <c r="V677" i="1"/>
  <c r="AB677" i="1" s="1"/>
  <c r="AB678" i="1"/>
  <c r="V681" i="1"/>
  <c r="AB681" i="1" s="1"/>
  <c r="AB682" i="1"/>
  <c r="V685" i="1"/>
  <c r="AB685" i="1" s="1"/>
  <c r="AB686" i="1"/>
  <c r="V689" i="1"/>
  <c r="AB689" i="1" s="1"/>
  <c r="AB690" i="1"/>
  <c r="V693" i="1"/>
  <c r="AB693" i="1" s="1"/>
  <c r="AB694" i="1"/>
  <c r="V697" i="1"/>
  <c r="AB697" i="1" s="1"/>
  <c r="AB698" i="1"/>
  <c r="V701" i="1"/>
  <c r="AB701" i="1" s="1"/>
  <c r="AB702" i="1"/>
  <c r="V705" i="1"/>
  <c r="AB705" i="1" s="1"/>
  <c r="AB706" i="1"/>
  <c r="V709" i="1"/>
  <c r="AB709" i="1" s="1"/>
  <c r="AB710" i="1"/>
  <c r="V713" i="1"/>
  <c r="AB713" i="1" s="1"/>
  <c r="AB714" i="1"/>
  <c r="V717" i="1"/>
  <c r="AB717" i="1" s="1"/>
  <c r="AB718" i="1"/>
  <c r="V721" i="1"/>
  <c r="AB721" i="1" s="1"/>
  <c r="AB722" i="1"/>
  <c r="V725" i="1"/>
  <c r="AB725" i="1" s="1"/>
  <c r="AB726" i="1"/>
  <c r="V729" i="1"/>
  <c r="AB729" i="1" s="1"/>
  <c r="AB730" i="1"/>
  <c r="V733" i="1"/>
  <c r="AB733" i="1" s="1"/>
  <c r="AB734" i="1"/>
  <c r="V737" i="1"/>
  <c r="AB737" i="1" s="1"/>
  <c r="AB738" i="1"/>
  <c r="V741" i="1"/>
  <c r="AB741" i="1" s="1"/>
  <c r="AB742" i="1"/>
  <c r="V745" i="1"/>
  <c r="AB745" i="1" s="1"/>
  <c r="AB746" i="1"/>
  <c r="V749" i="1"/>
  <c r="AB749" i="1" s="1"/>
  <c r="AB750" i="1"/>
  <c r="V753" i="1"/>
  <c r="AB753" i="1" s="1"/>
  <c r="AB754" i="1"/>
  <c r="V757" i="1"/>
  <c r="AB757" i="1" s="1"/>
  <c r="AB758" i="1"/>
  <c r="V761" i="1"/>
  <c r="AB761" i="1" s="1"/>
  <c r="AB762" i="1"/>
  <c r="V765" i="1"/>
  <c r="AB765" i="1" s="1"/>
  <c r="AB766" i="1"/>
  <c r="V769" i="1"/>
  <c r="AB769" i="1" s="1"/>
  <c r="AB770" i="1"/>
  <c r="V773" i="1"/>
  <c r="AB773" i="1" s="1"/>
  <c r="AB774" i="1"/>
  <c r="AB778" i="1"/>
  <c r="V781" i="1"/>
  <c r="AB782" i="1"/>
  <c r="V785" i="1"/>
  <c r="AB785" i="1" s="1"/>
  <c r="AB786" i="1"/>
  <c r="V789" i="1"/>
  <c r="AB790" i="1"/>
  <c r="V793" i="1"/>
  <c r="AB793" i="1" s="1"/>
  <c r="AB794" i="1"/>
  <c r="V797" i="1"/>
  <c r="AB797" i="1" s="1"/>
  <c r="AB798" i="1"/>
  <c r="V801" i="1"/>
  <c r="AB801" i="1" s="1"/>
  <c r="AB802" i="1"/>
  <c r="V805" i="1"/>
  <c r="AB806" i="1"/>
  <c r="V809" i="1"/>
  <c r="AB809" i="1" s="1"/>
  <c r="AB810" i="1"/>
  <c r="V813" i="1"/>
  <c r="AB814" i="1"/>
  <c r="V817" i="1"/>
  <c r="AB817" i="1" s="1"/>
  <c r="AB818" i="1"/>
  <c r="V821" i="1"/>
  <c r="AB821" i="1" s="1"/>
  <c r="AB822" i="1"/>
  <c r="V825" i="1"/>
  <c r="AB825" i="1" s="1"/>
  <c r="AB826" i="1"/>
  <c r="V829" i="1"/>
  <c r="AB830" i="1"/>
  <c r="V833" i="1"/>
  <c r="AB833" i="1" s="1"/>
  <c r="AB834" i="1"/>
  <c r="V837" i="1"/>
  <c r="AB838" i="1"/>
  <c r="V841" i="1"/>
  <c r="AB841" i="1" s="1"/>
  <c r="AB842" i="1"/>
  <c r="V845" i="1"/>
  <c r="AB846" i="1"/>
  <c r="V849" i="1"/>
  <c r="AB849" i="1" s="1"/>
  <c r="AB850" i="1"/>
  <c r="V853" i="1"/>
  <c r="AB854" i="1"/>
  <c r="V857" i="1"/>
  <c r="AB857" i="1" s="1"/>
  <c r="AB858" i="1"/>
  <c r="V861" i="1"/>
  <c r="AB861" i="1" s="1"/>
  <c r="AB862" i="1"/>
  <c r="V865" i="1"/>
  <c r="AB865" i="1" s="1"/>
  <c r="AB866" i="1"/>
  <c r="V869" i="1"/>
  <c r="AB870" i="1"/>
  <c r="V873" i="1"/>
  <c r="AB873" i="1" s="1"/>
  <c r="AB874" i="1"/>
  <c r="V877" i="1"/>
  <c r="AB878" i="1"/>
  <c r="V881" i="1"/>
  <c r="AB881" i="1" s="1"/>
  <c r="AB882" i="1"/>
  <c r="V885" i="1"/>
  <c r="AB885" i="1" s="1"/>
  <c r="AB886" i="1"/>
  <c r="V889" i="1"/>
  <c r="AB889" i="1" s="1"/>
  <c r="AB890" i="1"/>
  <c r="V893" i="1"/>
  <c r="AB894" i="1"/>
  <c r="V897" i="1"/>
  <c r="AB897" i="1" s="1"/>
  <c r="AB898" i="1"/>
  <c r="V901" i="1"/>
  <c r="AB902" i="1"/>
  <c r="V905" i="1"/>
  <c r="AB905" i="1" s="1"/>
  <c r="AB906" i="1"/>
  <c r="V909" i="1"/>
  <c r="AB910" i="1"/>
  <c r="V913" i="1"/>
  <c r="AB913" i="1" s="1"/>
  <c r="AB914" i="1"/>
  <c r="V917" i="1"/>
  <c r="AB918" i="1"/>
  <c r="V921" i="1"/>
  <c r="AB921" i="1" s="1"/>
  <c r="AB922" i="1"/>
  <c r="V925" i="1"/>
  <c r="AB926" i="1"/>
  <c r="V929" i="1"/>
  <c r="AB929" i="1" s="1"/>
  <c r="AB930" i="1"/>
  <c r="V933" i="1"/>
  <c r="AB934" i="1"/>
  <c r="V937" i="1"/>
  <c r="AB937" i="1" s="1"/>
  <c r="AB938" i="1"/>
  <c r="V941" i="1"/>
  <c r="AB942" i="1"/>
  <c r="V945" i="1"/>
  <c r="AB945" i="1" s="1"/>
  <c r="AB946" i="1"/>
  <c r="V949" i="1"/>
  <c r="AB949" i="1" s="1"/>
  <c r="AB950" i="1"/>
  <c r="V953" i="1"/>
  <c r="AB953" i="1" s="1"/>
  <c r="AB954" i="1"/>
  <c r="V957" i="1"/>
  <c r="AB958" i="1"/>
  <c r="V961" i="1"/>
  <c r="AB961" i="1" s="1"/>
  <c r="AB962" i="1"/>
  <c r="V965" i="1"/>
  <c r="AB966" i="1"/>
  <c r="V969" i="1"/>
  <c r="AB969" i="1" s="1"/>
  <c r="AB970" i="1"/>
  <c r="V973" i="1"/>
  <c r="AB974" i="1"/>
  <c r="V977" i="1"/>
  <c r="AB977" i="1" s="1"/>
  <c r="AB978" i="1"/>
  <c r="V981" i="1"/>
  <c r="AB982" i="1"/>
  <c r="V985" i="1"/>
  <c r="AB985" i="1" s="1"/>
  <c r="AB986" i="1"/>
  <c r="V989" i="1"/>
  <c r="AB990" i="1"/>
  <c r="V993" i="1"/>
  <c r="AB993" i="1" s="1"/>
  <c r="AB994" i="1"/>
  <c r="V997" i="1"/>
  <c r="AB998" i="1"/>
  <c r="V1001" i="1"/>
  <c r="AB1001" i="1" s="1"/>
  <c r="AB1002" i="1"/>
  <c r="V1005" i="1"/>
  <c r="AB1006" i="1"/>
  <c r="V1009" i="1"/>
  <c r="AB1009" i="1" s="1"/>
  <c r="AB1010" i="1"/>
  <c r="V1013" i="1"/>
  <c r="AB1014" i="1"/>
  <c r="V1017" i="1"/>
  <c r="AB1017" i="1" s="1"/>
  <c r="AB1018" i="1"/>
  <c r="V1021" i="1"/>
  <c r="AB1022" i="1"/>
  <c r="V1025" i="1"/>
  <c r="AB1025" i="1" s="1"/>
  <c r="AB1026" i="1"/>
  <c r="V1029" i="1"/>
  <c r="AB1030" i="1"/>
  <c r="V1033" i="1"/>
  <c r="AB1033" i="1" s="1"/>
  <c r="AB1034" i="1"/>
  <c r="V1037" i="1"/>
  <c r="AB1038" i="1"/>
  <c r="V1041" i="1"/>
  <c r="AB1041" i="1" s="1"/>
  <c r="AB1042" i="1"/>
  <c r="V1045" i="1"/>
  <c r="AB1046" i="1"/>
  <c r="V1049" i="1"/>
  <c r="AB1049" i="1" s="1"/>
  <c r="AB1050" i="1"/>
  <c r="V1053" i="1"/>
  <c r="AB1054" i="1"/>
  <c r="V1057" i="1"/>
  <c r="AB1057" i="1" s="1"/>
  <c r="AB1058" i="1"/>
  <c r="V1061" i="1"/>
  <c r="AB1062" i="1"/>
  <c r="V1065" i="1"/>
  <c r="AB1065" i="1" s="1"/>
  <c r="AB1066" i="1"/>
  <c r="V1069" i="1"/>
  <c r="AB1070" i="1"/>
  <c r="V1073" i="1"/>
  <c r="AB1073" i="1" s="1"/>
  <c r="AB1074" i="1"/>
  <c r="V1077" i="1"/>
  <c r="AB1078" i="1"/>
  <c r="V1081" i="1"/>
  <c r="AB1081" i="1" s="1"/>
  <c r="AB1082" i="1"/>
  <c r="V1085" i="1"/>
  <c r="AB1086" i="1"/>
  <c r="V1089" i="1"/>
  <c r="AB1089" i="1" s="1"/>
  <c r="AB1090" i="1"/>
  <c r="V1093" i="1"/>
  <c r="AB1094" i="1"/>
  <c r="V1097" i="1"/>
  <c r="AB1097" i="1" s="1"/>
  <c r="AB1098" i="1"/>
  <c r="V1101" i="1"/>
  <c r="AB1102" i="1"/>
  <c r="V1105" i="1"/>
  <c r="AB1105" i="1" s="1"/>
  <c r="AB1106" i="1"/>
  <c r="V1109" i="1"/>
  <c r="AB1110" i="1"/>
  <c r="V1113" i="1"/>
  <c r="AB1113" i="1" s="1"/>
  <c r="AB1114" i="1"/>
  <c r="V1117" i="1"/>
  <c r="AB1118" i="1"/>
  <c r="V1121" i="1"/>
  <c r="AB1121" i="1" s="1"/>
  <c r="AB1122" i="1"/>
  <c r="V1125" i="1"/>
  <c r="AB1126" i="1"/>
  <c r="V1129" i="1"/>
  <c r="AB1129" i="1" s="1"/>
  <c r="AB1130" i="1"/>
  <c r="V1133" i="1"/>
  <c r="AB1134" i="1"/>
  <c r="V1137" i="1"/>
  <c r="AB1137" i="1" s="1"/>
  <c r="AB1138" i="1"/>
  <c r="V1141" i="1"/>
  <c r="AB1142" i="1"/>
  <c r="V1145" i="1"/>
  <c r="AB1145" i="1" s="1"/>
  <c r="AB1146" i="1"/>
  <c r="V1149" i="1"/>
  <c r="AB1150" i="1"/>
  <c r="V1153" i="1"/>
  <c r="AB1153" i="1" s="1"/>
  <c r="AB1154" i="1"/>
  <c r="V1157" i="1"/>
  <c r="AB1158" i="1"/>
  <c r="V1161" i="1"/>
  <c r="AB1161" i="1" s="1"/>
  <c r="AB1162" i="1"/>
  <c r="V1165" i="1"/>
  <c r="AB1166" i="1"/>
  <c r="V1169" i="1"/>
  <c r="AB1169" i="1" s="1"/>
  <c r="AB1170" i="1"/>
  <c r="V1173" i="1"/>
  <c r="AB1174" i="1"/>
  <c r="V1177" i="1"/>
  <c r="AB1177" i="1" s="1"/>
  <c r="AB1178" i="1"/>
  <c r="V1181" i="1"/>
  <c r="AB1182" i="1"/>
  <c r="V1185" i="1"/>
  <c r="AB1185" i="1" s="1"/>
  <c r="AB1186" i="1"/>
  <c r="V1189" i="1"/>
  <c r="AB1190" i="1"/>
  <c r="V1193" i="1"/>
  <c r="AB1193" i="1" s="1"/>
  <c r="AB1194" i="1"/>
  <c r="V1197" i="1"/>
  <c r="AB1198" i="1"/>
  <c r="V1201" i="1"/>
  <c r="AB1201" i="1" s="1"/>
  <c r="AB1202" i="1"/>
  <c r="V1205" i="1"/>
  <c r="AB1206" i="1"/>
  <c r="V1209" i="1"/>
  <c r="AB1209" i="1" s="1"/>
  <c r="AB1210" i="1"/>
  <c r="V1213" i="1"/>
  <c r="AB1214" i="1"/>
  <c r="V1217" i="1"/>
  <c r="AB1217" i="1" s="1"/>
  <c r="AB1218" i="1"/>
  <c r="V1221" i="1"/>
  <c r="AB1222" i="1"/>
  <c r="V1225" i="1"/>
  <c r="AB1225" i="1" s="1"/>
  <c r="AB1226" i="1"/>
  <c r="V1229" i="1"/>
  <c r="AB1230" i="1"/>
  <c r="V1233" i="1"/>
  <c r="AB1233" i="1" s="1"/>
  <c r="AB1234" i="1"/>
  <c r="V1237" i="1"/>
  <c r="AB1238" i="1"/>
  <c r="V1241" i="1"/>
  <c r="AB1241" i="1" s="1"/>
  <c r="AB1242" i="1"/>
  <c r="V1245" i="1"/>
  <c r="AB1246" i="1"/>
  <c r="V1249" i="1"/>
  <c r="AB1249" i="1" s="1"/>
  <c r="AB1250" i="1"/>
  <c r="V1253" i="1"/>
  <c r="AB1254" i="1"/>
  <c r="V1257" i="1"/>
  <c r="AB1257" i="1" s="1"/>
  <c r="AB1258" i="1"/>
  <c r="V1261" i="1"/>
  <c r="AB1262" i="1"/>
  <c r="V1265" i="1"/>
  <c r="AB1265" i="1" s="1"/>
  <c r="AB1266" i="1"/>
  <c r="V1269" i="1"/>
  <c r="AB1270" i="1"/>
  <c r="V1273" i="1"/>
  <c r="AB1273" i="1" s="1"/>
  <c r="AB1274" i="1"/>
  <c r="V1277" i="1"/>
  <c r="AB1278" i="1"/>
  <c r="V1281" i="1"/>
  <c r="AB1281" i="1" s="1"/>
  <c r="AB1282" i="1"/>
  <c r="V1285" i="1"/>
  <c r="AB1286" i="1"/>
  <c r="V1289" i="1"/>
  <c r="AB1289" i="1" s="1"/>
  <c r="AB1290" i="1"/>
  <c r="V1293" i="1"/>
  <c r="AB1294" i="1"/>
  <c r="V1297" i="1"/>
  <c r="AB1297" i="1" s="1"/>
  <c r="AB1298" i="1"/>
  <c r="V1301" i="1"/>
  <c r="AB1302" i="1"/>
  <c r="V1305" i="1"/>
  <c r="AB1305" i="1" s="1"/>
  <c r="AB1306" i="1"/>
  <c r="V1309" i="1"/>
  <c r="AB1310" i="1"/>
  <c r="V1313" i="1"/>
  <c r="AB1313" i="1" s="1"/>
  <c r="AB1314" i="1"/>
  <c r="V1317" i="1"/>
  <c r="AB1318" i="1"/>
  <c r="V1321" i="1"/>
  <c r="AB1321" i="1" s="1"/>
  <c r="AB1322" i="1"/>
  <c r="V1325" i="1"/>
  <c r="AB1326" i="1"/>
  <c r="V1329" i="1"/>
  <c r="AB1329" i="1" s="1"/>
  <c r="AB1330" i="1"/>
  <c r="V1333" i="1"/>
  <c r="AB1334" i="1"/>
  <c r="V1337" i="1"/>
  <c r="AB1337" i="1" s="1"/>
  <c r="AB1338" i="1"/>
  <c r="V1341" i="1"/>
  <c r="AB1342" i="1"/>
  <c r="V1345" i="1"/>
  <c r="AB1345" i="1" s="1"/>
  <c r="AB1346" i="1"/>
  <c r="V1349" i="1"/>
  <c r="AB1350" i="1"/>
  <c r="V1353" i="1"/>
  <c r="AB1353" i="1" s="1"/>
  <c r="AB1354" i="1"/>
  <c r="V1357" i="1"/>
  <c r="AB1358" i="1"/>
  <c r="V1361" i="1"/>
  <c r="AB1361" i="1" s="1"/>
  <c r="AB1362" i="1"/>
  <c r="V1365" i="1"/>
  <c r="AB1366" i="1"/>
  <c r="V1369" i="1"/>
  <c r="AB1369" i="1" s="1"/>
  <c r="AB1370" i="1"/>
  <c r="V1373" i="1"/>
  <c r="AB1374" i="1"/>
  <c r="V1377" i="1"/>
  <c r="AB1377" i="1" s="1"/>
  <c r="AB1378" i="1"/>
  <c r="V1381" i="1"/>
  <c r="AB1382" i="1"/>
  <c r="V1385" i="1"/>
  <c r="AB1385" i="1" s="1"/>
  <c r="AB1386" i="1"/>
  <c r="V1389" i="1"/>
  <c r="AB1390" i="1"/>
  <c r="V1393" i="1"/>
  <c r="AB1393" i="1" s="1"/>
  <c r="AB1394" i="1"/>
  <c r="V1397" i="1"/>
  <c r="AB1398" i="1"/>
  <c r="V1401" i="1"/>
  <c r="AB1401" i="1" s="1"/>
  <c r="AB1402" i="1"/>
  <c r="V1405" i="1"/>
  <c r="AB1406" i="1"/>
  <c r="V1409" i="1"/>
  <c r="AB1409" i="1" s="1"/>
  <c r="AB1410" i="1"/>
  <c r="V1413" i="1"/>
  <c r="AB1414" i="1"/>
  <c r="V1417" i="1"/>
  <c r="AB1417" i="1" s="1"/>
  <c r="AB1418" i="1"/>
  <c r="V1421" i="1"/>
  <c r="AB1422" i="1"/>
  <c r="V1425" i="1"/>
  <c r="AB1425" i="1" s="1"/>
  <c r="AB1426" i="1"/>
  <c r="V1429" i="1"/>
  <c r="AB1430" i="1"/>
  <c r="V1433" i="1"/>
  <c r="AB1433" i="1" s="1"/>
  <c r="AB1434" i="1"/>
  <c r="V1437" i="1"/>
  <c r="AB1438" i="1"/>
  <c r="V1441" i="1"/>
  <c r="AB1441" i="1" s="1"/>
  <c r="AB1442" i="1"/>
  <c r="V1445" i="1"/>
  <c r="AB1446" i="1"/>
  <c r="V1449" i="1"/>
  <c r="AB1449" i="1" s="1"/>
  <c r="AB1450" i="1"/>
  <c r="V1453" i="1"/>
  <c r="AB1454" i="1"/>
  <c r="V1457" i="1"/>
  <c r="AB1457" i="1" s="1"/>
  <c r="AB1458" i="1"/>
  <c r="V1461" i="1"/>
  <c r="AB1462" i="1"/>
  <c r="V1465" i="1"/>
  <c r="AB1465" i="1" s="1"/>
  <c r="AB1466" i="1"/>
  <c r="V1469" i="1"/>
  <c r="AB1470" i="1"/>
  <c r="V1473" i="1"/>
  <c r="AB1473" i="1" s="1"/>
  <c r="AB1474" i="1"/>
  <c r="V1477" i="1"/>
  <c r="AB1478" i="1"/>
  <c r="V1481" i="1"/>
  <c r="AB1481" i="1" s="1"/>
  <c r="AB1482" i="1"/>
  <c r="V1485" i="1"/>
  <c r="AB1486" i="1"/>
  <c r="V1489" i="1"/>
  <c r="AB1489" i="1" s="1"/>
  <c r="AB1490" i="1"/>
  <c r="V1493" i="1"/>
  <c r="AB1494" i="1"/>
  <c r="V1497" i="1"/>
  <c r="AB1497" i="1" s="1"/>
  <c r="AB1498" i="1"/>
  <c r="V1501" i="1"/>
  <c r="AB1502" i="1"/>
  <c r="V1505" i="1"/>
  <c r="AB1505" i="1" s="1"/>
  <c r="AB1506" i="1"/>
  <c r="V1509" i="1"/>
  <c r="AB1510" i="1"/>
  <c r="V1513" i="1"/>
  <c r="AB1513" i="1" s="1"/>
  <c r="AB1514" i="1"/>
  <c r="V1517" i="1"/>
  <c r="AB1518" i="1"/>
  <c r="V1521" i="1"/>
  <c r="AB1521" i="1" s="1"/>
  <c r="AB1522" i="1"/>
  <c r="V1525" i="1"/>
  <c r="AB1526" i="1"/>
  <c r="V1529" i="1"/>
  <c r="AB1529" i="1" s="1"/>
  <c r="AB1530" i="1"/>
  <c r="V1533" i="1"/>
  <c r="AB1534" i="1"/>
  <c r="V1537" i="1"/>
  <c r="AB1537" i="1" s="1"/>
  <c r="AB1538" i="1"/>
  <c r="V1541" i="1"/>
  <c r="AB1542" i="1"/>
  <c r="V1545" i="1"/>
  <c r="AB1545" i="1" s="1"/>
  <c r="AB1546" i="1"/>
  <c r="V1549" i="1"/>
  <c r="AB1550" i="1"/>
  <c r="V1553" i="1"/>
  <c r="AB1553" i="1" s="1"/>
  <c r="AB1554" i="1"/>
  <c r="V1557" i="1"/>
  <c r="AB1558" i="1"/>
  <c r="V1561" i="1"/>
  <c r="AB1561" i="1" s="1"/>
  <c r="AB1562" i="1"/>
  <c r="V1565" i="1"/>
  <c r="AB1565" i="1" s="1"/>
  <c r="AB1566" i="1"/>
  <c r="V1569" i="1"/>
  <c r="AB1569" i="1" s="1"/>
  <c r="AB1570" i="1"/>
  <c r="V1573" i="1"/>
  <c r="AB1574" i="1"/>
  <c r="V1577" i="1"/>
  <c r="AB1577" i="1" s="1"/>
  <c r="AB1578" i="1"/>
  <c r="V1581" i="1"/>
  <c r="AB1582" i="1"/>
  <c r="V1585" i="1"/>
  <c r="AB1585" i="1" s="1"/>
  <c r="AB1586" i="1"/>
  <c r="AB1590" i="1"/>
  <c r="AB1594" i="1"/>
  <c r="AB1598" i="1"/>
  <c r="AB1602" i="1"/>
  <c r="AB1606" i="1"/>
  <c r="AB1610" i="1"/>
  <c r="AB1614" i="1"/>
  <c r="AB1618" i="1"/>
  <c r="AB1622" i="1"/>
  <c r="AB1626" i="1"/>
  <c r="AB1630" i="1"/>
  <c r="AB1634" i="1"/>
  <c r="AB1642" i="1"/>
  <c r="AB1653" i="1"/>
  <c r="AB1662" i="1"/>
  <c r="AB1669" i="1"/>
  <c r="AB1641" i="1"/>
  <c r="AB1687" i="1"/>
  <c r="P1640" i="1"/>
  <c r="AB1640" i="1" s="1"/>
  <c r="V1642" i="1"/>
  <c r="M1649" i="1"/>
  <c r="AB1664" i="1"/>
  <c r="AB1665" i="1"/>
  <c r="AB1684" i="1"/>
  <c r="AB1686" i="1"/>
  <c r="AB1704" i="1"/>
  <c r="AB1706" i="1"/>
  <c r="AB1723" i="1"/>
  <c r="AB1724" i="1"/>
  <c r="AB1742" i="1"/>
  <c r="AB1758" i="1"/>
  <c r="AB1774" i="1"/>
  <c r="AB1790" i="1"/>
  <c r="AB1806" i="1"/>
  <c r="AB1822" i="1"/>
  <c r="AB1838" i="1"/>
  <c r="AB1854" i="1"/>
  <c r="AB1870" i="1"/>
  <c r="AB1886" i="1"/>
  <c r="AB1902" i="1"/>
  <c r="AB1918" i="1"/>
  <c r="AB1934" i="1"/>
  <c r="AB1950" i="1"/>
  <c r="AB1966" i="1"/>
  <c r="AB1982" i="1"/>
  <c r="AB1998" i="1"/>
  <c r="AB2014" i="1"/>
  <c r="AB2030" i="1"/>
  <c r="AB2046" i="1"/>
  <c r="AB2062" i="1"/>
  <c r="AB2078" i="1"/>
  <c r="AB2094" i="1"/>
  <c r="AB2263" i="1"/>
  <c r="AB2352" i="1"/>
  <c r="M1654" i="1"/>
  <c r="AB1654" i="1" s="1"/>
  <c r="AB1660" i="1"/>
  <c r="M1670" i="1"/>
  <c r="AB1670" i="1" s="1"/>
  <c r="V1671" i="1"/>
  <c r="AB1671" i="1" s="1"/>
  <c r="AB1676" i="1"/>
  <c r="S1676" i="1"/>
  <c r="AB1677" i="1"/>
  <c r="AB1681" i="1"/>
  <c r="AB1688" i="1"/>
  <c r="AB1690" i="1"/>
  <c r="AB1696" i="1"/>
  <c r="AB1698" i="1"/>
  <c r="AB1715" i="1"/>
  <c r="AB1716" i="1"/>
  <c r="AB1730" i="1"/>
  <c r="AB1740" i="1"/>
  <c r="AB1756" i="1"/>
  <c r="AB1772" i="1"/>
  <c r="AB1788" i="1"/>
  <c r="AB1804" i="1"/>
  <c r="AB1820" i="1"/>
  <c r="AB1836" i="1"/>
  <c r="AB1852" i="1"/>
  <c r="AB1868" i="1"/>
  <c r="AB1884" i="1"/>
  <c r="AB1900" i="1"/>
  <c r="AB1916" i="1"/>
  <c r="AB1932" i="1"/>
  <c r="AB1948" i="1"/>
  <c r="AB1964" i="1"/>
  <c r="AB1980" i="1"/>
  <c r="AB1986" i="1"/>
  <c r="AB1996" i="1"/>
  <c r="AB2002" i="1"/>
  <c r="AB2012" i="1"/>
  <c r="AB2018" i="1"/>
  <c r="AB2028" i="1"/>
  <c r="AB2034" i="1"/>
  <c r="AB2044" i="1"/>
  <c r="AB2050" i="1"/>
  <c r="AB2060" i="1"/>
  <c r="AB2066" i="1"/>
  <c r="AB2076" i="1"/>
  <c r="AB2082" i="1"/>
  <c r="AB2092" i="1"/>
  <c r="AB2098" i="1"/>
  <c r="AB2108" i="1"/>
  <c r="AB2114" i="1"/>
  <c r="AB2124" i="1"/>
  <c r="AB2130" i="1"/>
  <c r="AB2146" i="1"/>
  <c r="AB2162" i="1"/>
  <c r="AB2178" i="1"/>
  <c r="AB2194" i="1"/>
  <c r="AB2210" i="1"/>
  <c r="AB2215" i="1"/>
  <c r="Z1638" i="1"/>
  <c r="AB1638" i="1" s="1"/>
  <c r="M1641" i="1"/>
  <c r="S1643" i="1"/>
  <c r="AB1643" i="1" s="1"/>
  <c r="P1648" i="1"/>
  <c r="AB1648" i="1" s="1"/>
  <c r="V1650" i="1"/>
  <c r="AB1650" i="1" s="1"/>
  <c r="V1651" i="1"/>
  <c r="AB1656" i="1"/>
  <c r="S1656" i="1"/>
  <c r="AB1657" i="1"/>
  <c r="P1661" i="1"/>
  <c r="AB1661" i="1" s="1"/>
  <c r="Z1663" i="1"/>
  <c r="AB1663" i="1" s="1"/>
  <c r="M1666" i="1"/>
  <c r="AB1666" i="1" s="1"/>
  <c r="V1667" i="1"/>
  <c r="AB1667" i="1" s="1"/>
  <c r="S1672" i="1"/>
  <c r="AB1672" i="1" s="1"/>
  <c r="AB1673" i="1"/>
  <c r="P1677" i="1"/>
  <c r="AB1685" i="1"/>
  <c r="AB1707" i="1"/>
  <c r="AB1708" i="1"/>
  <c r="AB1722" i="1"/>
  <c r="AB1734" i="1"/>
  <c r="AB1750" i="1"/>
  <c r="AB1766" i="1"/>
  <c r="AB1782" i="1"/>
  <c r="AB1798" i="1"/>
  <c r="AB1814" i="1"/>
  <c r="AB1830" i="1"/>
  <c r="AB1846" i="1"/>
  <c r="AB1862" i="1"/>
  <c r="AB1878" i="1"/>
  <c r="AB1894" i="1"/>
  <c r="AB1910" i="1"/>
  <c r="AB1926" i="1"/>
  <c r="AB1942" i="1"/>
  <c r="AB1958" i="1"/>
  <c r="AB1974" i="1"/>
  <c r="AB1990" i="1"/>
  <c r="AB2102" i="1"/>
  <c r="AB2166" i="1"/>
  <c r="AB2182" i="1"/>
  <c r="AB1697" i="1"/>
  <c r="AB1713" i="1"/>
  <c r="AB1729" i="1"/>
  <c r="AB1745" i="1"/>
  <c r="AB1761" i="1"/>
  <c r="AB1777" i="1"/>
  <c r="AB1793" i="1"/>
  <c r="AB1809" i="1"/>
  <c r="AB1825" i="1"/>
  <c r="AB1841" i="1"/>
  <c r="AB1857" i="1"/>
  <c r="AB1873" i="1"/>
  <c r="AB1889" i="1"/>
  <c r="AB1905" i="1"/>
  <c r="AB1921" i="1"/>
  <c r="AB1937" i="1"/>
  <c r="AB1953" i="1"/>
  <c r="AB1969" i="1"/>
  <c r="AB1985" i="1"/>
  <c r="AB2001" i="1"/>
  <c r="AB2017" i="1"/>
  <c r="AB2033" i="1"/>
  <c r="AB2049" i="1"/>
  <c r="AB2065" i="1"/>
  <c r="AB2081" i="1"/>
  <c r="AB2097" i="1"/>
  <c r="AB2113" i="1"/>
  <c r="AB2129" i="1"/>
  <c r="AB2145" i="1"/>
  <c r="AB2161" i="1"/>
  <c r="AB2177" i="1"/>
  <c r="AB2193" i="1"/>
  <c r="AB2209" i="1"/>
  <c r="AB2262" i="1"/>
  <c r="AB2270" i="1"/>
  <c r="AB2275" i="1"/>
  <c r="AB2371" i="1"/>
  <c r="AB1695" i="1"/>
  <c r="AB1703" i="1"/>
  <c r="AB1711" i="1"/>
  <c r="AB1719" i="1"/>
  <c r="AB1727" i="1"/>
  <c r="AB1735" i="1"/>
  <c r="AB1743" i="1"/>
  <c r="AB1751" i="1"/>
  <c r="AB1759" i="1"/>
  <c r="AB1767" i="1"/>
  <c r="AB1775" i="1"/>
  <c r="AB1783" i="1"/>
  <c r="AB1791" i="1"/>
  <c r="AB1799" i="1"/>
  <c r="AB1807" i="1"/>
  <c r="AB1815" i="1"/>
  <c r="AB1823" i="1"/>
  <c r="AB1831" i="1"/>
  <c r="AB1839" i="1"/>
  <c r="AB1847" i="1"/>
  <c r="AB1855" i="1"/>
  <c r="AB1863" i="1"/>
  <c r="AB1871" i="1"/>
  <c r="AB1879" i="1"/>
  <c r="AB1887" i="1"/>
  <c r="AB1895" i="1"/>
  <c r="AB1903" i="1"/>
  <c r="AB1911" i="1"/>
  <c r="AB1919" i="1"/>
  <c r="AB1927" i="1"/>
  <c r="AB1935" i="1"/>
  <c r="AB1943" i="1"/>
  <c r="AB1951" i="1"/>
  <c r="AB1959" i="1"/>
  <c r="AB1967" i="1"/>
  <c r="AB1975" i="1"/>
  <c r="AB1983" i="1"/>
  <c r="AB1991" i="1"/>
  <c r="AB1999" i="1"/>
  <c r="AB2007" i="1"/>
  <c r="AB2015" i="1"/>
  <c r="AB2023" i="1"/>
  <c r="AB2031" i="1"/>
  <c r="AB2039" i="1"/>
  <c r="AB2047" i="1"/>
  <c r="AB2055" i="1"/>
  <c r="AB2063" i="1"/>
  <c r="AB2071" i="1"/>
  <c r="AB2079" i="1"/>
  <c r="AB2087" i="1"/>
  <c r="AB2095" i="1"/>
  <c r="V2101" i="1"/>
  <c r="S2102" i="1"/>
  <c r="AB2103" i="1"/>
  <c r="V2109" i="1"/>
  <c r="AB2109" i="1" s="1"/>
  <c r="S2110" i="1"/>
  <c r="AB2110" i="1" s="1"/>
  <c r="AB2111" i="1"/>
  <c r="V2117" i="1"/>
  <c r="S2118" i="1"/>
  <c r="AB2118" i="1" s="1"/>
  <c r="AB2119" i="1"/>
  <c r="P2123" i="1"/>
  <c r="V2125" i="1"/>
  <c r="S2126" i="1"/>
  <c r="AB2126" i="1" s="1"/>
  <c r="AB2127" i="1"/>
  <c r="P2131" i="1"/>
  <c r="AB2131" i="1" s="1"/>
  <c r="M2132" i="1"/>
  <c r="V2133" i="1"/>
  <c r="S2134" i="1"/>
  <c r="AB2134" i="1" s="1"/>
  <c r="AB2135" i="1"/>
  <c r="P2139" i="1"/>
  <c r="M2140" i="1"/>
  <c r="AB2140" i="1" s="1"/>
  <c r="V2141" i="1"/>
  <c r="S2142" i="1"/>
  <c r="AB2142" i="1" s="1"/>
  <c r="AB2143" i="1"/>
  <c r="P2147" i="1"/>
  <c r="AB2147" i="1" s="1"/>
  <c r="M2148" i="1"/>
  <c r="AB2148" i="1" s="1"/>
  <c r="V2149" i="1"/>
  <c r="S2150" i="1"/>
  <c r="AB2150" i="1" s="1"/>
  <c r="AB2151" i="1"/>
  <c r="P2155" i="1"/>
  <c r="M2156" i="1"/>
  <c r="AB2156" i="1" s="1"/>
  <c r="V2157" i="1"/>
  <c r="S2158" i="1"/>
  <c r="AB2158" i="1" s="1"/>
  <c r="AB2159" i="1"/>
  <c r="P2163" i="1"/>
  <c r="AB2163" i="1" s="1"/>
  <c r="M2164" i="1"/>
  <c r="V2165" i="1"/>
  <c r="S2166" i="1"/>
  <c r="AB2167" i="1"/>
  <c r="P2171" i="1"/>
  <c r="M2172" i="1"/>
  <c r="AB2172" i="1" s="1"/>
  <c r="V2173" i="1"/>
  <c r="S2174" i="1"/>
  <c r="AB2174" i="1" s="1"/>
  <c r="AB2175" i="1"/>
  <c r="P2179" i="1"/>
  <c r="AB2179" i="1" s="1"/>
  <c r="M2180" i="1"/>
  <c r="AB2180" i="1" s="1"/>
  <c r="V2181" i="1"/>
  <c r="S2182" i="1"/>
  <c r="AB2183" i="1"/>
  <c r="P2187" i="1"/>
  <c r="M2188" i="1"/>
  <c r="AB2188" i="1" s="1"/>
  <c r="V2189" i="1"/>
  <c r="S2190" i="1"/>
  <c r="AB2190" i="1" s="1"/>
  <c r="AB2191" i="1"/>
  <c r="P2195" i="1"/>
  <c r="AB2195" i="1" s="1"/>
  <c r="M2196" i="1"/>
  <c r="V2197" i="1"/>
  <c r="S2198" i="1"/>
  <c r="AB2198" i="1" s="1"/>
  <c r="AB2199" i="1"/>
  <c r="P2203" i="1"/>
  <c r="M2204" i="1"/>
  <c r="AB2204" i="1" s="1"/>
  <c r="V2205" i="1"/>
  <c r="S2206" i="1"/>
  <c r="AB2206" i="1" s="1"/>
  <c r="AB2207" i="1"/>
  <c r="P2211" i="1"/>
  <c r="AB2211" i="1" s="1"/>
  <c r="M2212" i="1"/>
  <c r="AB2212" i="1" s="1"/>
  <c r="V2213" i="1"/>
  <c r="AB2214" i="1"/>
  <c r="AB2222" i="1"/>
  <c r="AB2228" i="1"/>
  <c r="Z2229" i="1"/>
  <c r="S2250" i="1"/>
  <c r="P2259" i="1"/>
  <c r="M2264" i="1"/>
  <c r="P2275" i="1"/>
  <c r="AB2279" i="1"/>
  <c r="AB2287" i="1"/>
  <c r="V2293" i="1"/>
  <c r="AB2294" i="1"/>
  <c r="Z2309" i="1"/>
  <c r="AB2329" i="1"/>
  <c r="AB2333" i="1"/>
  <c r="AB1693" i="1"/>
  <c r="Z1697" i="1"/>
  <c r="AB1701" i="1"/>
  <c r="Z1705" i="1"/>
  <c r="AB1705" i="1" s="1"/>
  <c r="AB1709" i="1"/>
  <c r="Z1713" i="1"/>
  <c r="AB1717" i="1"/>
  <c r="Z1721" i="1"/>
  <c r="AB1721" i="1" s="1"/>
  <c r="AB1725" i="1"/>
  <c r="Z1729" i="1"/>
  <c r="AB1733" i="1"/>
  <c r="Z1737" i="1"/>
  <c r="AB1737" i="1" s="1"/>
  <c r="AB1741" i="1"/>
  <c r="Z1745" i="1"/>
  <c r="AB1749" i="1"/>
  <c r="Z1753" i="1"/>
  <c r="AB1753" i="1" s="1"/>
  <c r="AB1757" i="1"/>
  <c r="Z1761" i="1"/>
  <c r="AB1765" i="1"/>
  <c r="Z1769" i="1"/>
  <c r="AB1769" i="1" s="1"/>
  <c r="AB1773" i="1"/>
  <c r="Z1777" i="1"/>
  <c r="AB1781" i="1"/>
  <c r="Z1785" i="1"/>
  <c r="AB1785" i="1" s="1"/>
  <c r="AB1789" i="1"/>
  <c r="Z1793" i="1"/>
  <c r="AB1797" i="1"/>
  <c r="Z1801" i="1"/>
  <c r="AB1801" i="1" s="1"/>
  <c r="AB1805" i="1"/>
  <c r="Z1809" i="1"/>
  <c r="AB1813" i="1"/>
  <c r="Z1817" i="1"/>
  <c r="AB1817" i="1" s="1"/>
  <c r="AB1821" i="1"/>
  <c r="Z1825" i="1"/>
  <c r="AB1829" i="1"/>
  <c r="Z1833" i="1"/>
  <c r="AB1833" i="1" s="1"/>
  <c r="AB1837" i="1"/>
  <c r="Z1841" i="1"/>
  <c r="AB1845" i="1"/>
  <c r="Z1849" i="1"/>
  <c r="AB1849" i="1" s="1"/>
  <c r="AB1853" i="1"/>
  <c r="Z1857" i="1"/>
  <c r="AB1861" i="1"/>
  <c r="Z1865" i="1"/>
  <c r="AB1865" i="1" s="1"/>
  <c r="AB1869" i="1"/>
  <c r="Z1873" i="1"/>
  <c r="AB1877" i="1"/>
  <c r="Z1881" i="1"/>
  <c r="AB1881" i="1" s="1"/>
  <c r="AB1885" i="1"/>
  <c r="Z1889" i="1"/>
  <c r="AB1893" i="1"/>
  <c r="Z1897" i="1"/>
  <c r="AB1897" i="1" s="1"/>
  <c r="AB1901" i="1"/>
  <c r="Z1905" i="1"/>
  <c r="AB1909" i="1"/>
  <c r="Z1913" i="1"/>
  <c r="AB1913" i="1" s="1"/>
  <c r="AB1917" i="1"/>
  <c r="Z1921" i="1"/>
  <c r="AB1925" i="1"/>
  <c r="Z1929" i="1"/>
  <c r="AB1929" i="1" s="1"/>
  <c r="AB1933" i="1"/>
  <c r="Z1937" i="1"/>
  <c r="AB1941" i="1"/>
  <c r="Z1945" i="1"/>
  <c r="AB1945" i="1" s="1"/>
  <c r="AB1949" i="1"/>
  <c r="Z1953" i="1"/>
  <c r="AB1957" i="1"/>
  <c r="Z1961" i="1"/>
  <c r="AB1961" i="1" s="1"/>
  <c r="AB1965" i="1"/>
  <c r="Z1969" i="1"/>
  <c r="AB1973" i="1"/>
  <c r="Z1977" i="1"/>
  <c r="AB1977" i="1" s="1"/>
  <c r="AB1981" i="1"/>
  <c r="Z1985" i="1"/>
  <c r="AB1989" i="1"/>
  <c r="Z1993" i="1"/>
  <c r="AB1993" i="1" s="1"/>
  <c r="AB1997" i="1"/>
  <c r="Z2001" i="1"/>
  <c r="AB2005" i="1"/>
  <c r="Z2009" i="1"/>
  <c r="AB2009" i="1" s="1"/>
  <c r="AB2013" i="1"/>
  <c r="Z2017" i="1"/>
  <c r="AB2021" i="1"/>
  <c r="Z2025" i="1"/>
  <c r="AB2025" i="1" s="1"/>
  <c r="AB2029" i="1"/>
  <c r="Z2033" i="1"/>
  <c r="AB2037" i="1"/>
  <c r="Z2041" i="1"/>
  <c r="AB2041" i="1" s="1"/>
  <c r="AB2045" i="1"/>
  <c r="Z2049" i="1"/>
  <c r="AB2053" i="1"/>
  <c r="Z2057" i="1"/>
  <c r="AB2057" i="1" s="1"/>
  <c r="AB2061" i="1"/>
  <c r="Z2065" i="1"/>
  <c r="AB2069" i="1"/>
  <c r="Z2073" i="1"/>
  <c r="AB2073" i="1" s="1"/>
  <c r="AB2077" i="1"/>
  <c r="Z2081" i="1"/>
  <c r="AB2085" i="1"/>
  <c r="Z2089" i="1"/>
  <c r="AB2089" i="1" s="1"/>
  <c r="AB2093" i="1"/>
  <c r="Z2097" i="1"/>
  <c r="AB2101" i="1"/>
  <c r="Z2105" i="1"/>
  <c r="AB2105" i="1" s="1"/>
  <c r="Z2113" i="1"/>
  <c r="AB2117" i="1"/>
  <c r="Z2121" i="1"/>
  <c r="AB2121" i="1" s="1"/>
  <c r="AB2125" i="1"/>
  <c r="Z2129" i="1"/>
  <c r="AB2133" i="1"/>
  <c r="Z2137" i="1"/>
  <c r="AB2137" i="1" s="1"/>
  <c r="AB2141" i="1"/>
  <c r="Z2145" i="1"/>
  <c r="AB2149" i="1"/>
  <c r="Z2153" i="1"/>
  <c r="AB2153" i="1" s="1"/>
  <c r="AB2157" i="1"/>
  <c r="Z2161" i="1"/>
  <c r="AB2165" i="1"/>
  <c r="Z2169" i="1"/>
  <c r="AB2169" i="1" s="1"/>
  <c r="AB2173" i="1"/>
  <c r="Z2177" i="1"/>
  <c r="AB2181" i="1"/>
  <c r="Z2185" i="1"/>
  <c r="AB2185" i="1" s="1"/>
  <c r="AB2189" i="1"/>
  <c r="Z2193" i="1"/>
  <c r="AB2197" i="1"/>
  <c r="Z2201" i="1"/>
  <c r="AB2201" i="1" s="1"/>
  <c r="AB2205" i="1"/>
  <c r="Z2209" i="1"/>
  <c r="AB2213" i="1"/>
  <c r="M2216" i="1"/>
  <c r="AB2216" i="1" s="1"/>
  <c r="V2229" i="1"/>
  <c r="AB2230" i="1"/>
  <c r="AB2238" i="1"/>
  <c r="Z2245" i="1"/>
  <c r="S2266" i="1"/>
  <c r="AB2269" i="1"/>
  <c r="AB2281" i="1"/>
  <c r="AB2302" i="1"/>
  <c r="AB2303" i="1"/>
  <c r="AB2310" i="1"/>
  <c r="AB2318" i="1"/>
  <c r="AB2327" i="1"/>
  <c r="AB2355" i="1"/>
  <c r="AB1739" i="1"/>
  <c r="AB1747" i="1"/>
  <c r="AB1755" i="1"/>
  <c r="AB1763" i="1"/>
  <c r="AB1771" i="1"/>
  <c r="AB1779" i="1"/>
  <c r="AB1787" i="1"/>
  <c r="AB1795" i="1"/>
  <c r="AB1803" i="1"/>
  <c r="AB1811" i="1"/>
  <c r="AB1819" i="1"/>
  <c r="AB1827" i="1"/>
  <c r="AB1835" i="1"/>
  <c r="AB1843" i="1"/>
  <c r="AB1851" i="1"/>
  <c r="AB1859" i="1"/>
  <c r="AB1867" i="1"/>
  <c r="AB1875" i="1"/>
  <c r="AB1883" i="1"/>
  <c r="AB1891" i="1"/>
  <c r="AB1899" i="1"/>
  <c r="AB1907" i="1"/>
  <c r="AB1915" i="1"/>
  <c r="AB1923" i="1"/>
  <c r="AB1931" i="1"/>
  <c r="AB1939" i="1"/>
  <c r="AB1947" i="1"/>
  <c r="AB1955" i="1"/>
  <c r="AB1963" i="1"/>
  <c r="AB1971" i="1"/>
  <c r="AB1979" i="1"/>
  <c r="AB1987" i="1"/>
  <c r="AB1995" i="1"/>
  <c r="AB2003" i="1"/>
  <c r="AB2011" i="1"/>
  <c r="AB2019" i="1"/>
  <c r="AB2027" i="1"/>
  <c r="AB2035" i="1"/>
  <c r="AB2043" i="1"/>
  <c r="AB2051" i="1"/>
  <c r="AB2059" i="1"/>
  <c r="AB2067" i="1"/>
  <c r="AB2075" i="1"/>
  <c r="AB2083" i="1"/>
  <c r="AB2091" i="1"/>
  <c r="AB2099" i="1"/>
  <c r="AB2107" i="1"/>
  <c r="AB2115" i="1"/>
  <c r="AB2123" i="1"/>
  <c r="AB2139" i="1"/>
  <c r="AB2155" i="1"/>
  <c r="AB2171" i="1"/>
  <c r="AB2187" i="1"/>
  <c r="AB2203" i="1"/>
  <c r="AB2243" i="1"/>
  <c r="AB2246" i="1"/>
  <c r="AB2600" i="1"/>
  <c r="V2277" i="1"/>
  <c r="AB2278" i="1"/>
  <c r="AB2286" i="1"/>
  <c r="AB2292" i="1"/>
  <c r="Z2293" i="1"/>
  <c r="S2314" i="1"/>
  <c r="P2323" i="1"/>
  <c r="M2328" i="1"/>
  <c r="AB2328" i="1" s="1"/>
  <c r="AB2339" i="1"/>
  <c r="V2341" i="1"/>
  <c r="AB2342" i="1"/>
  <c r="AB2348" i="1"/>
  <c r="AB2350" i="1"/>
  <c r="AB2356" i="1"/>
  <c r="V2357" i="1"/>
  <c r="AB2365" i="1"/>
  <c r="V2373" i="1"/>
  <c r="AB2388" i="1"/>
  <c r="V2389" i="1"/>
  <c r="AB2412" i="1"/>
  <c r="AB2423" i="1"/>
  <c r="AB2449" i="1"/>
  <c r="AB2453" i="1"/>
  <c r="AB2469" i="1"/>
  <c r="AB2485" i="1"/>
  <c r="AB2501" i="1"/>
  <c r="AB2517" i="1"/>
  <c r="AB2533" i="1"/>
  <c r="AB2549" i="1"/>
  <c r="AB2565" i="1"/>
  <c r="AB2581" i="1"/>
  <c r="AB2597" i="1"/>
  <c r="AB3277" i="1"/>
  <c r="AB3601" i="1"/>
  <c r="AB3389" i="1"/>
  <c r="AB3405" i="1"/>
  <c r="AB3729" i="1"/>
  <c r="AB2413" i="1"/>
  <c r="AB2417" i="1"/>
  <c r="AB3197" i="1"/>
  <c r="AB3212" i="1"/>
  <c r="AB3345" i="1"/>
  <c r="AB3517" i="1"/>
  <c r="Z2277" i="1"/>
  <c r="S2298" i="1"/>
  <c r="AB2301" i="1"/>
  <c r="P2307" i="1"/>
  <c r="AB2307" i="1" s="1"/>
  <c r="M2312" i="1"/>
  <c r="AB2323" i="1"/>
  <c r="V2325" i="1"/>
  <c r="AB2326" i="1"/>
  <c r="AB2334" i="1"/>
  <c r="Z2341" i="1"/>
  <c r="Z2357" i="1"/>
  <c r="M2360" i="1"/>
  <c r="AB2360" i="1" s="1"/>
  <c r="Z2373" i="1"/>
  <c r="M2376" i="1"/>
  <c r="AB2380" i="1"/>
  <c r="Z2389" i="1"/>
  <c r="M2392" i="1"/>
  <c r="AB2396" i="1"/>
  <c r="AB2433" i="1"/>
  <c r="AB2437" i="1"/>
  <c r="AB2457" i="1"/>
  <c r="AB2473" i="1"/>
  <c r="AB2489" i="1"/>
  <c r="AB2505" i="1"/>
  <c r="AB2521" i="1"/>
  <c r="AB2537" i="1"/>
  <c r="AB2553" i="1"/>
  <c r="AB2569" i="1"/>
  <c r="AB2585" i="1"/>
  <c r="AB3181" i="1"/>
  <c r="AB3473" i="1"/>
  <c r="AB3661" i="1"/>
  <c r="P2218" i="1"/>
  <c r="AB2218" i="1" s="1"/>
  <c r="V2220" i="1"/>
  <c r="AB2220" i="1" s="1"/>
  <c r="Z2224" i="1"/>
  <c r="AB2224" i="1" s="1"/>
  <c r="M2227" i="1"/>
  <c r="AB2227" i="1" s="1"/>
  <c r="S2229" i="1"/>
  <c r="AB2229" i="1" s="1"/>
  <c r="P2234" i="1"/>
  <c r="V2236" i="1"/>
  <c r="AB2236" i="1" s="1"/>
  <c r="Z2240" i="1"/>
  <c r="AB2240" i="1" s="1"/>
  <c r="M2243" i="1"/>
  <c r="S2245" i="1"/>
  <c r="AB2245" i="1" s="1"/>
  <c r="P2250" i="1"/>
  <c r="AB2250" i="1" s="1"/>
  <c r="V2252" i="1"/>
  <c r="AB2252" i="1" s="1"/>
  <c r="Z2256" i="1"/>
  <c r="M2259" i="1"/>
  <c r="AB2259" i="1" s="1"/>
  <c r="S2261" i="1"/>
  <c r="AB2261" i="1" s="1"/>
  <c r="P2266" i="1"/>
  <c r="V2268" i="1"/>
  <c r="AB2268" i="1" s="1"/>
  <c r="Z2272" i="1"/>
  <c r="AB2272" i="1" s="1"/>
  <c r="M2275" i="1"/>
  <c r="S2277" i="1"/>
  <c r="AB2277" i="1" s="1"/>
  <c r="P2282" i="1"/>
  <c r="AB2282" i="1" s="1"/>
  <c r="V2284" i="1"/>
  <c r="AB2284" i="1" s="1"/>
  <c r="Z2288" i="1"/>
  <c r="AB2288" i="1" s="1"/>
  <c r="M2291" i="1"/>
  <c r="AB2291" i="1" s="1"/>
  <c r="S2293" i="1"/>
  <c r="AB2293" i="1" s="1"/>
  <c r="P2298" i="1"/>
  <c r="V2300" i="1"/>
  <c r="AB2300" i="1" s="1"/>
  <c r="Z2304" i="1"/>
  <c r="AB2304" i="1" s="1"/>
  <c r="M2307" i="1"/>
  <c r="S2309" i="1"/>
  <c r="AB2309" i="1" s="1"/>
  <c r="P2314" i="1"/>
  <c r="AB2314" i="1" s="1"/>
  <c r="V2316" i="1"/>
  <c r="AB2316" i="1" s="1"/>
  <c r="Z2320" i="1"/>
  <c r="AB2320" i="1" s="1"/>
  <c r="M2323" i="1"/>
  <c r="S2325" i="1"/>
  <c r="AB2325" i="1" s="1"/>
  <c r="P2330" i="1"/>
  <c r="V2332" i="1"/>
  <c r="AB2332" i="1" s="1"/>
  <c r="Z2336" i="1"/>
  <c r="AB2336" i="1" s="1"/>
  <c r="M2339" i="1"/>
  <c r="S2341" i="1"/>
  <c r="AB2341" i="1" s="1"/>
  <c r="P2346" i="1"/>
  <c r="AB2346" i="1" s="1"/>
  <c r="V2348" i="1"/>
  <c r="Z2352" i="1"/>
  <c r="M2355" i="1"/>
  <c r="S2357" i="1"/>
  <c r="AB2357" i="1" s="1"/>
  <c r="P2362" i="1"/>
  <c r="V2364" i="1"/>
  <c r="AB2364" i="1" s="1"/>
  <c r="Z2368" i="1"/>
  <c r="AB2368" i="1" s="1"/>
  <c r="M2371" i="1"/>
  <c r="S2373" i="1"/>
  <c r="AB2373" i="1" s="1"/>
  <c r="P2378" i="1"/>
  <c r="AB2378" i="1" s="1"/>
  <c r="V2380" i="1"/>
  <c r="Z2384" i="1"/>
  <c r="AB2384" i="1" s="1"/>
  <c r="M2387" i="1"/>
  <c r="AB2387" i="1" s="1"/>
  <c r="S2389" i="1"/>
  <c r="AB2389" i="1" s="1"/>
  <c r="P2394" i="1"/>
  <c r="V2397" i="1"/>
  <c r="AB2397" i="1" s="1"/>
  <c r="S2402" i="1"/>
  <c r="AB2402" i="1" s="1"/>
  <c r="AB2403" i="1"/>
  <c r="P2407" i="1"/>
  <c r="AB2407" i="1" s="1"/>
  <c r="Z2409" i="1"/>
  <c r="AB2409" i="1" s="1"/>
  <c r="M2412" i="1"/>
  <c r="V2413" i="1"/>
  <c r="AB2418" i="1"/>
  <c r="S2418" i="1"/>
  <c r="AB2419" i="1"/>
  <c r="P2423" i="1"/>
  <c r="AB2431" i="1"/>
  <c r="AB2438" i="1"/>
  <c r="AB2440" i="1"/>
  <c r="AB2447" i="1"/>
  <c r="AB2612" i="1"/>
  <c r="AB2676" i="1"/>
  <c r="AB2708" i="1"/>
  <c r="AB2740" i="1"/>
  <c r="AB2804" i="1"/>
  <c r="AB2836" i="1"/>
  <c r="AB2868" i="1"/>
  <c r="AB2903" i="1"/>
  <c r="AB2906" i="1"/>
  <c r="AB2908" i="1"/>
  <c r="AB2919" i="1"/>
  <c r="AB2922" i="1"/>
  <c r="AB2924" i="1"/>
  <c r="AB2935" i="1"/>
  <c r="AB2938" i="1"/>
  <c r="AB2940" i="1"/>
  <c r="AB2951" i="1"/>
  <c r="AB2954" i="1"/>
  <c r="AB2956" i="1"/>
  <c r="AB2967" i="1"/>
  <c r="AB2970" i="1"/>
  <c r="AB2972" i="1"/>
  <c r="AB2983" i="1"/>
  <c r="AB2986" i="1"/>
  <c r="AB2988" i="1"/>
  <c r="AB2999" i="1"/>
  <c r="AB3002" i="1"/>
  <c r="AB3004" i="1"/>
  <c r="AB3015" i="1"/>
  <c r="AB3018" i="1"/>
  <c r="AB3020" i="1"/>
  <c r="AB3031" i="1"/>
  <c r="AB3034" i="1"/>
  <c r="AB3036" i="1"/>
  <c r="AB3047" i="1"/>
  <c r="AB3050" i="1"/>
  <c r="AB3052" i="1"/>
  <c r="AB3063" i="1"/>
  <c r="AB3066" i="1"/>
  <c r="AB3068" i="1"/>
  <c r="AB3079" i="1"/>
  <c r="AB3082" i="1"/>
  <c r="AB3084" i="1"/>
  <c r="AB3095" i="1"/>
  <c r="AB3098" i="1"/>
  <c r="AB3100" i="1"/>
  <c r="AB3111" i="1"/>
  <c r="AB3114" i="1"/>
  <c r="AB3116" i="1"/>
  <c r="AB3127" i="1"/>
  <c r="AB3130" i="1"/>
  <c r="AB3132" i="1"/>
  <c r="AB3149" i="1"/>
  <c r="AB3180" i="1"/>
  <c r="AB3249" i="1"/>
  <c r="AB3293" i="1"/>
  <c r="AB3377" i="1"/>
  <c r="AB3437" i="1"/>
  <c r="AB3505" i="1"/>
  <c r="AB3549" i="1"/>
  <c r="AB3565" i="1"/>
  <c r="AB3677" i="1"/>
  <c r="AB3693" i="1"/>
  <c r="AB2358" i="1"/>
  <c r="AB2374" i="1"/>
  <c r="AB2390" i="1"/>
  <c r="AB2398" i="1"/>
  <c r="AB2399" i="1"/>
  <c r="AB2414" i="1"/>
  <c r="AB2426" i="1"/>
  <c r="AB2428" i="1"/>
  <c r="AB2435" i="1"/>
  <c r="AB2442" i="1"/>
  <c r="AB2444" i="1"/>
  <c r="AB2451" i="1"/>
  <c r="AB2455" i="1"/>
  <c r="AB2459" i="1"/>
  <c r="AB2463" i="1"/>
  <c r="AB2467" i="1"/>
  <c r="AB2471" i="1"/>
  <c r="AB2475" i="1"/>
  <c r="AB2479" i="1"/>
  <c r="AB2483" i="1"/>
  <c r="AB2487" i="1"/>
  <c r="AB2491" i="1"/>
  <c r="AB2495" i="1"/>
  <c r="AB2499" i="1"/>
  <c r="AB2503" i="1"/>
  <c r="AB2507" i="1"/>
  <c r="AB2511" i="1"/>
  <c r="AB2515" i="1"/>
  <c r="AB2519" i="1"/>
  <c r="AB2523" i="1"/>
  <c r="AB2527" i="1"/>
  <c r="AB2531" i="1"/>
  <c r="AB2535" i="1"/>
  <c r="AB2539" i="1"/>
  <c r="AB2543" i="1"/>
  <c r="AB2547" i="1"/>
  <c r="AB2551" i="1"/>
  <c r="AB2555" i="1"/>
  <c r="AB2559" i="1"/>
  <c r="AB2563" i="1"/>
  <c r="AB2567" i="1"/>
  <c r="AB2571" i="1"/>
  <c r="AB2575" i="1"/>
  <c r="AB2579" i="1"/>
  <c r="AB2583" i="1"/>
  <c r="AB2587" i="1"/>
  <c r="AB2591" i="1"/>
  <c r="AB2595" i="1"/>
  <c r="AB2599" i="1"/>
  <c r="AB2620" i="1"/>
  <c r="AB2658" i="1"/>
  <c r="AB2748" i="1"/>
  <c r="AB2786" i="1"/>
  <c r="AB2876" i="1"/>
  <c r="AB3148" i="1"/>
  <c r="AB3325" i="1"/>
  <c r="AB3341" i="1"/>
  <c r="AB3409" i="1"/>
  <c r="AB3453" i="1"/>
  <c r="AB3537" i="1"/>
  <c r="AB3597" i="1"/>
  <c r="AB3665" i="1"/>
  <c r="AB3709" i="1"/>
  <c r="AB3725" i="1"/>
  <c r="AB3792" i="1"/>
  <c r="Z2216" i="1"/>
  <c r="M2219" i="1"/>
  <c r="AB2219" i="1" s="1"/>
  <c r="S2221" i="1"/>
  <c r="AB2221" i="1" s="1"/>
  <c r="P2226" i="1"/>
  <c r="AB2226" i="1" s="1"/>
  <c r="V2228" i="1"/>
  <c r="Z2232" i="1"/>
  <c r="AB2232" i="1" s="1"/>
  <c r="AB2234" i="1"/>
  <c r="M2235" i="1"/>
  <c r="AB2235" i="1" s="1"/>
  <c r="S2237" i="1"/>
  <c r="AB2237" i="1" s="1"/>
  <c r="P2242" i="1"/>
  <c r="AB2242" i="1" s="1"/>
  <c r="V2244" i="1"/>
  <c r="AB2244" i="1" s="1"/>
  <c r="Z2248" i="1"/>
  <c r="AB2248" i="1" s="1"/>
  <c r="M2251" i="1"/>
  <c r="AB2251" i="1" s="1"/>
  <c r="S2253" i="1"/>
  <c r="AB2253" i="1" s="1"/>
  <c r="P2258" i="1"/>
  <c r="AB2258" i="1" s="1"/>
  <c r="V2260" i="1"/>
  <c r="AB2260" i="1" s="1"/>
  <c r="Z2264" i="1"/>
  <c r="AB2266" i="1"/>
  <c r="M2267" i="1"/>
  <c r="AB2267" i="1" s="1"/>
  <c r="S2269" i="1"/>
  <c r="P2274" i="1"/>
  <c r="AB2274" i="1" s="1"/>
  <c r="V2276" i="1"/>
  <c r="AB2276" i="1" s="1"/>
  <c r="Z2280" i="1"/>
  <c r="AB2280" i="1" s="1"/>
  <c r="M2283" i="1"/>
  <c r="AB2283" i="1" s="1"/>
  <c r="S2285" i="1"/>
  <c r="AB2285" i="1" s="1"/>
  <c r="P2290" i="1"/>
  <c r="AB2290" i="1" s="1"/>
  <c r="V2292" i="1"/>
  <c r="Z2296" i="1"/>
  <c r="AB2296" i="1" s="1"/>
  <c r="AB2298" i="1"/>
  <c r="M2299" i="1"/>
  <c r="AB2299" i="1" s="1"/>
  <c r="S2301" i="1"/>
  <c r="P2306" i="1"/>
  <c r="AB2306" i="1" s="1"/>
  <c r="V2308" i="1"/>
  <c r="AB2308" i="1" s="1"/>
  <c r="Z2312" i="1"/>
  <c r="M2315" i="1"/>
  <c r="AB2315" i="1" s="1"/>
  <c r="S2317" i="1"/>
  <c r="AB2317" i="1" s="1"/>
  <c r="P2322" i="1"/>
  <c r="AB2322" i="1" s="1"/>
  <c r="V2324" i="1"/>
  <c r="AB2324" i="1" s="1"/>
  <c r="Z2328" i="1"/>
  <c r="AB2330" i="1"/>
  <c r="M2331" i="1"/>
  <c r="AB2331" i="1" s="1"/>
  <c r="S2333" i="1"/>
  <c r="P2338" i="1"/>
  <c r="AB2338" i="1" s="1"/>
  <c r="V2340" i="1"/>
  <c r="AB2340" i="1" s="1"/>
  <c r="Z2344" i="1"/>
  <c r="AB2344" i="1" s="1"/>
  <c r="M2347" i="1"/>
  <c r="AB2347" i="1" s="1"/>
  <c r="S2349" i="1"/>
  <c r="AB2349" i="1" s="1"/>
  <c r="P2354" i="1"/>
  <c r="AB2354" i="1" s="1"/>
  <c r="V2356" i="1"/>
  <c r="Z2360" i="1"/>
  <c r="AB2362" i="1"/>
  <c r="M2363" i="1"/>
  <c r="AB2363" i="1" s="1"/>
  <c r="S2365" i="1"/>
  <c r="P2370" i="1"/>
  <c r="AB2370" i="1" s="1"/>
  <c r="V2372" i="1"/>
  <c r="AB2372" i="1" s="1"/>
  <c r="Z2376" i="1"/>
  <c r="AB2376" i="1" s="1"/>
  <c r="M2379" i="1"/>
  <c r="AB2379" i="1" s="1"/>
  <c r="S2381" i="1"/>
  <c r="AB2381" i="1" s="1"/>
  <c r="P2386" i="1"/>
  <c r="AB2386" i="1" s="1"/>
  <c r="V2388" i="1"/>
  <c r="Z2392" i="1"/>
  <c r="AB2392" i="1" s="1"/>
  <c r="AB2394" i="1"/>
  <c r="M2395" i="1"/>
  <c r="AB2395" i="1" s="1"/>
  <c r="P2399" i="1"/>
  <c r="Z2401" i="1"/>
  <c r="AB2401" i="1" s="1"/>
  <c r="M2404" i="1"/>
  <c r="AB2404" i="1" s="1"/>
  <c r="V2405" i="1"/>
  <c r="AB2405" i="1" s="1"/>
  <c r="S2410" i="1"/>
  <c r="AB2410" i="1" s="1"/>
  <c r="AB2411" i="1"/>
  <c r="P2415" i="1"/>
  <c r="AB2415" i="1" s="1"/>
  <c r="Z2417" i="1"/>
  <c r="M2420" i="1"/>
  <c r="AB2420" i="1" s="1"/>
  <c r="V2421" i="1"/>
  <c r="AB2421" i="1" s="1"/>
  <c r="AB2430" i="1"/>
  <c r="AB2432" i="1"/>
  <c r="AB2439" i="1"/>
  <c r="AB2446" i="1"/>
  <c r="AB2448" i="1"/>
  <c r="AB2628" i="1"/>
  <c r="AB2660" i="1"/>
  <c r="AB2724" i="1"/>
  <c r="AB2756" i="1"/>
  <c r="AB2788" i="1"/>
  <c r="AB2852" i="1"/>
  <c r="AB2884" i="1"/>
  <c r="AB2898" i="1"/>
  <c r="AB2900" i="1"/>
  <c r="AB2911" i="1"/>
  <c r="AB2914" i="1"/>
  <c r="AB2916" i="1"/>
  <c r="AB2927" i="1"/>
  <c r="AB2930" i="1"/>
  <c r="AB2932" i="1"/>
  <c r="AB2943" i="1"/>
  <c r="AB2946" i="1"/>
  <c r="AB2948" i="1"/>
  <c r="AB2959" i="1"/>
  <c r="AB2962" i="1"/>
  <c r="AB2964" i="1"/>
  <c r="AB2975" i="1"/>
  <c r="AB2978" i="1"/>
  <c r="AB2980" i="1"/>
  <c r="AB2991" i="1"/>
  <c r="AB2994" i="1"/>
  <c r="AB2996" i="1"/>
  <c r="AB3007" i="1"/>
  <c r="AB3010" i="1"/>
  <c r="AB3012" i="1"/>
  <c r="AB3023" i="1"/>
  <c r="AB3026" i="1"/>
  <c r="AB3028" i="1"/>
  <c r="AB3039" i="1"/>
  <c r="AB3042" i="1"/>
  <c r="AB3044" i="1"/>
  <c r="AB3055" i="1"/>
  <c r="AB3058" i="1"/>
  <c r="AB3060" i="1"/>
  <c r="AB3071" i="1"/>
  <c r="AB3074" i="1"/>
  <c r="AB3076" i="1"/>
  <c r="AB3087" i="1"/>
  <c r="AB3090" i="1"/>
  <c r="AB3092" i="1"/>
  <c r="AB3103" i="1"/>
  <c r="AB3106" i="1"/>
  <c r="AB3108" i="1"/>
  <c r="AB3119" i="1"/>
  <c r="AB3122" i="1"/>
  <c r="AB3124" i="1"/>
  <c r="AB3135" i="1"/>
  <c r="AB3138" i="1"/>
  <c r="AB3213" i="1"/>
  <c r="AB3229" i="1"/>
  <c r="AB3245" i="1"/>
  <c r="AB3313" i="1"/>
  <c r="AB3357" i="1"/>
  <c r="AB3441" i="1"/>
  <c r="AB3501" i="1"/>
  <c r="AB3569" i="1"/>
  <c r="AB3613" i="1"/>
  <c r="AB3629" i="1"/>
  <c r="AB3741" i="1"/>
  <c r="AB3757" i="1"/>
  <c r="V2600" i="1"/>
  <c r="P2602" i="1"/>
  <c r="AB2602" i="1" s="1"/>
  <c r="V2604" i="1"/>
  <c r="AB2604" i="1" s="1"/>
  <c r="P2610" i="1"/>
  <c r="AB2610" i="1" s="1"/>
  <c r="V2612" i="1"/>
  <c r="P2618" i="1"/>
  <c r="AB2618" i="1" s="1"/>
  <c r="V2620" i="1"/>
  <c r="P2626" i="1"/>
  <c r="AB2626" i="1" s="1"/>
  <c r="V2628" i="1"/>
  <c r="P2634" i="1"/>
  <c r="AB2634" i="1" s="1"/>
  <c r="V2636" i="1"/>
  <c r="AB2636" i="1" s="1"/>
  <c r="P2642" i="1"/>
  <c r="AB2642" i="1" s="1"/>
  <c r="V2644" i="1"/>
  <c r="AB2644" i="1" s="1"/>
  <c r="P2650" i="1"/>
  <c r="AB2650" i="1" s="1"/>
  <c r="V2652" i="1"/>
  <c r="AB2652" i="1" s="1"/>
  <c r="P2658" i="1"/>
  <c r="V2660" i="1"/>
  <c r="P2666" i="1"/>
  <c r="AB2666" i="1" s="1"/>
  <c r="V2668" i="1"/>
  <c r="AB2668" i="1" s="1"/>
  <c r="P2674" i="1"/>
  <c r="AB2674" i="1" s="1"/>
  <c r="V2676" i="1"/>
  <c r="P2682" i="1"/>
  <c r="AB2682" i="1" s="1"/>
  <c r="V2684" i="1"/>
  <c r="AB2684" i="1" s="1"/>
  <c r="P2690" i="1"/>
  <c r="AB2690" i="1" s="1"/>
  <c r="V2692" i="1"/>
  <c r="AB2692" i="1" s="1"/>
  <c r="P2698" i="1"/>
  <c r="AB2698" i="1" s="1"/>
  <c r="V2700" i="1"/>
  <c r="AB2700" i="1" s="1"/>
  <c r="P2706" i="1"/>
  <c r="AB2706" i="1" s="1"/>
  <c r="V2708" i="1"/>
  <c r="P2714" i="1"/>
  <c r="AB2714" i="1" s="1"/>
  <c r="V2716" i="1"/>
  <c r="AB2716" i="1" s="1"/>
  <c r="P2722" i="1"/>
  <c r="AB2722" i="1" s="1"/>
  <c r="V2724" i="1"/>
  <c r="P2730" i="1"/>
  <c r="AB2730" i="1" s="1"/>
  <c r="V2732" i="1"/>
  <c r="AB2732" i="1" s="1"/>
  <c r="P2738" i="1"/>
  <c r="AB2738" i="1" s="1"/>
  <c r="V2740" i="1"/>
  <c r="P2746" i="1"/>
  <c r="AB2746" i="1" s="1"/>
  <c r="V2748" i="1"/>
  <c r="P2754" i="1"/>
  <c r="AB2754" i="1" s="1"/>
  <c r="V2756" i="1"/>
  <c r="P2762" i="1"/>
  <c r="AB2762" i="1" s="1"/>
  <c r="V2764" i="1"/>
  <c r="AB2764" i="1" s="1"/>
  <c r="P2770" i="1"/>
  <c r="AB2770" i="1" s="1"/>
  <c r="V2772" i="1"/>
  <c r="AB2772" i="1" s="1"/>
  <c r="P2778" i="1"/>
  <c r="AB2778" i="1" s="1"/>
  <c r="V2780" i="1"/>
  <c r="AB2780" i="1" s="1"/>
  <c r="P2786" i="1"/>
  <c r="V2788" i="1"/>
  <c r="P2794" i="1"/>
  <c r="AB2794" i="1" s="1"/>
  <c r="V2796" i="1"/>
  <c r="AB2796" i="1" s="1"/>
  <c r="P2802" i="1"/>
  <c r="AB2802" i="1" s="1"/>
  <c r="V2804" i="1"/>
  <c r="P2810" i="1"/>
  <c r="AB2810" i="1" s="1"/>
  <c r="V2812" i="1"/>
  <c r="AB2812" i="1" s="1"/>
  <c r="P2818" i="1"/>
  <c r="AB2818" i="1" s="1"/>
  <c r="V2820" i="1"/>
  <c r="AB2820" i="1" s="1"/>
  <c r="P2826" i="1"/>
  <c r="AB2826" i="1" s="1"/>
  <c r="V2828" i="1"/>
  <c r="AB2828" i="1" s="1"/>
  <c r="P2834" i="1"/>
  <c r="AB2834" i="1" s="1"/>
  <c r="V2836" i="1"/>
  <c r="P2842" i="1"/>
  <c r="AB2842" i="1" s="1"/>
  <c r="V2844" i="1"/>
  <c r="AB2844" i="1" s="1"/>
  <c r="P2850" i="1"/>
  <c r="AB2850" i="1" s="1"/>
  <c r="V2852" i="1"/>
  <c r="P2858" i="1"/>
  <c r="AB2858" i="1" s="1"/>
  <c r="V2860" i="1"/>
  <c r="AB2860" i="1" s="1"/>
  <c r="P2866" i="1"/>
  <c r="AB2866" i="1" s="1"/>
  <c r="V2868" i="1"/>
  <c r="P2874" i="1"/>
  <c r="AB2874" i="1" s="1"/>
  <c r="V2876" i="1"/>
  <c r="P2882" i="1"/>
  <c r="AB2882" i="1" s="1"/>
  <c r="V2884" i="1"/>
  <c r="P2890" i="1"/>
  <c r="AB2890" i="1" s="1"/>
  <c r="V2892" i="1"/>
  <c r="AB2892" i="1" s="1"/>
  <c r="AB3153" i="1"/>
  <c r="AB3160" i="1"/>
  <c r="AB3170" i="1"/>
  <c r="AB3192" i="1"/>
  <c r="AB3202" i="1"/>
  <c r="AB3224" i="1"/>
  <c r="AB3256" i="1"/>
  <c r="AB3288" i="1"/>
  <c r="AB3320" i="1"/>
  <c r="AB3352" i="1"/>
  <c r="AB3384" i="1"/>
  <c r="AB3416" i="1"/>
  <c r="AB3448" i="1"/>
  <c r="AB3480" i="1"/>
  <c r="AB3512" i="1"/>
  <c r="AB3544" i="1"/>
  <c r="AB3576" i="1"/>
  <c r="AB3608" i="1"/>
  <c r="AB3640" i="1"/>
  <c r="AB3672" i="1"/>
  <c r="AB3704" i="1"/>
  <c r="AB3736" i="1"/>
  <c r="AB3796" i="1"/>
  <c r="AB3829" i="1"/>
  <c r="AB2605" i="1"/>
  <c r="AB2613" i="1"/>
  <c r="AB2614" i="1"/>
  <c r="AB2621" i="1"/>
  <c r="AB2629" i="1"/>
  <c r="AB2630" i="1"/>
  <c r="AB2637" i="1"/>
  <c r="AB2645" i="1"/>
  <c r="AB2646" i="1"/>
  <c r="AB2653" i="1"/>
  <c r="AB2661" i="1"/>
  <c r="AB2662" i="1"/>
  <c r="AB2669" i="1"/>
  <c r="AB2677" i="1"/>
  <c r="AB2678" i="1"/>
  <c r="AB2685" i="1"/>
  <c r="AB2693" i="1"/>
  <c r="AB2694" i="1"/>
  <c r="AB2701" i="1"/>
  <c r="AB2709" i="1"/>
  <c r="AB2710" i="1"/>
  <c r="AB2717" i="1"/>
  <c r="AB2725" i="1"/>
  <c r="AB2726" i="1"/>
  <c r="AB2733" i="1"/>
  <c r="AB2741" i="1"/>
  <c r="AB2742" i="1"/>
  <c r="AB2749" i="1"/>
  <c r="AB2757" i="1"/>
  <c r="AB2758" i="1"/>
  <c r="AB2765" i="1"/>
  <c r="AB2773" i="1"/>
  <c r="AB2774" i="1"/>
  <c r="AB2781" i="1"/>
  <c r="AB2789" i="1"/>
  <c r="AB2790" i="1"/>
  <c r="AB2797" i="1"/>
  <c r="AB2805" i="1"/>
  <c r="AB2806" i="1"/>
  <c r="AB2813" i="1"/>
  <c r="AB2821" i="1"/>
  <c r="AB2822" i="1"/>
  <c r="AB2829" i="1"/>
  <c r="AB2837" i="1"/>
  <c r="AB2838" i="1"/>
  <c r="AB2845" i="1"/>
  <c r="AB2853" i="1"/>
  <c r="AB2854" i="1"/>
  <c r="AB2861" i="1"/>
  <c r="AB2869" i="1"/>
  <c r="AB2870" i="1"/>
  <c r="AB2877" i="1"/>
  <c r="AB2885" i="1"/>
  <c r="AB2886" i="1"/>
  <c r="AB2893" i="1"/>
  <c r="AB2901" i="1"/>
  <c r="AB2902" i="1"/>
  <c r="AB2909" i="1"/>
  <c r="AB2917" i="1"/>
  <c r="AB2918" i="1"/>
  <c r="AB2925" i="1"/>
  <c r="AB2933" i="1"/>
  <c r="AB2934" i="1"/>
  <c r="AB2941" i="1"/>
  <c r="AB2949" i="1"/>
  <c r="AB2950" i="1"/>
  <c r="AB2957" i="1"/>
  <c r="AB2965" i="1"/>
  <c r="AB2966" i="1"/>
  <c r="AB2973" i="1"/>
  <c r="AB2981" i="1"/>
  <c r="AB2982" i="1"/>
  <c r="AB2989" i="1"/>
  <c r="AB2997" i="1"/>
  <c r="AB2998" i="1"/>
  <c r="AB3005" i="1"/>
  <c r="AB3013" i="1"/>
  <c r="AB3014" i="1"/>
  <c r="AB3021" i="1"/>
  <c r="AB3029" i="1"/>
  <c r="AB3030" i="1"/>
  <c r="AB3037" i="1"/>
  <c r="AB3045" i="1"/>
  <c r="AB3046" i="1"/>
  <c r="AB3053" i="1"/>
  <c r="AB3061" i="1"/>
  <c r="AB3062" i="1"/>
  <c r="AB3069" i="1"/>
  <c r="AB3077" i="1"/>
  <c r="AB3078" i="1"/>
  <c r="AB3085" i="1"/>
  <c r="AB3093" i="1"/>
  <c r="AB3094" i="1"/>
  <c r="AB3101" i="1"/>
  <c r="AB3109" i="1"/>
  <c r="AB3110" i="1"/>
  <c r="AB3117" i="1"/>
  <c r="AB3125" i="1"/>
  <c r="AB3126" i="1"/>
  <c r="AB3133" i="1"/>
  <c r="AB3152" i="1"/>
  <c r="V3161" i="1"/>
  <c r="AB3161" i="1" s="1"/>
  <c r="AB3162" i="1"/>
  <c r="AB3184" i="1"/>
  <c r="V3193" i="1"/>
  <c r="AB3194" i="1"/>
  <c r="AB3216" i="1"/>
  <c r="V3225" i="1"/>
  <c r="AB3225" i="1" s="1"/>
  <c r="AB3226" i="1"/>
  <c r="AB3248" i="1"/>
  <c r="AB3276" i="1"/>
  <c r="AB3280" i="1"/>
  <c r="AB3308" i="1"/>
  <c r="AB3312" i="1"/>
  <c r="AB3340" i="1"/>
  <c r="AB3344" i="1"/>
  <c r="AB3376" i="1"/>
  <c r="AB3404" i="1"/>
  <c r="AB3408" i="1"/>
  <c r="AB3436" i="1"/>
  <c r="AB3440" i="1"/>
  <c r="AB3468" i="1"/>
  <c r="AB3472" i="1"/>
  <c r="AB3504" i="1"/>
  <c r="AB3532" i="1"/>
  <c r="AB3536" i="1"/>
  <c r="AB3564" i="1"/>
  <c r="AB3568" i="1"/>
  <c r="AB3596" i="1"/>
  <c r="AB3600" i="1"/>
  <c r="AB3632" i="1"/>
  <c r="AB3660" i="1"/>
  <c r="AB3664" i="1"/>
  <c r="AB3692" i="1"/>
  <c r="AB3696" i="1"/>
  <c r="AB3724" i="1"/>
  <c r="AB3728" i="1"/>
  <c r="AB3805" i="1"/>
  <c r="AB3824" i="1"/>
  <c r="S2601" i="1"/>
  <c r="AB2601" i="1" s="1"/>
  <c r="P2606" i="1"/>
  <c r="AB2606" i="1" s="1"/>
  <c r="V2608" i="1"/>
  <c r="AB2608" i="1" s="1"/>
  <c r="P2614" i="1"/>
  <c r="V2616" i="1"/>
  <c r="AB2616" i="1" s="1"/>
  <c r="P2622" i="1"/>
  <c r="AB2622" i="1" s="1"/>
  <c r="V2624" i="1"/>
  <c r="AB2624" i="1" s="1"/>
  <c r="P2630" i="1"/>
  <c r="V2632" i="1"/>
  <c r="AB2632" i="1" s="1"/>
  <c r="P2638" i="1"/>
  <c r="AB2638" i="1" s="1"/>
  <c r="V2640" i="1"/>
  <c r="AB2640" i="1" s="1"/>
  <c r="P2646" i="1"/>
  <c r="V2648" i="1"/>
  <c r="AB2648" i="1" s="1"/>
  <c r="P2654" i="1"/>
  <c r="AB2654" i="1" s="1"/>
  <c r="V2656" i="1"/>
  <c r="AB2656" i="1" s="1"/>
  <c r="P2662" i="1"/>
  <c r="V2664" i="1"/>
  <c r="AB2664" i="1" s="1"/>
  <c r="P2670" i="1"/>
  <c r="AB2670" i="1" s="1"/>
  <c r="V2672" i="1"/>
  <c r="AB2672" i="1" s="1"/>
  <c r="P2678" i="1"/>
  <c r="V2680" i="1"/>
  <c r="AB2680" i="1" s="1"/>
  <c r="P2686" i="1"/>
  <c r="AB2686" i="1" s="1"/>
  <c r="V2688" i="1"/>
  <c r="AB2688" i="1" s="1"/>
  <c r="P2694" i="1"/>
  <c r="V2696" i="1"/>
  <c r="AB2696" i="1" s="1"/>
  <c r="P2702" i="1"/>
  <c r="AB2702" i="1" s="1"/>
  <c r="V2704" i="1"/>
  <c r="AB2704" i="1" s="1"/>
  <c r="P2710" i="1"/>
  <c r="V2712" i="1"/>
  <c r="AB2712" i="1" s="1"/>
  <c r="P2718" i="1"/>
  <c r="AB2718" i="1" s="1"/>
  <c r="V2720" i="1"/>
  <c r="AB2720" i="1" s="1"/>
  <c r="P2726" i="1"/>
  <c r="V2728" i="1"/>
  <c r="AB2728" i="1" s="1"/>
  <c r="P2734" i="1"/>
  <c r="AB2734" i="1" s="1"/>
  <c r="V2736" i="1"/>
  <c r="AB2736" i="1" s="1"/>
  <c r="P2742" i="1"/>
  <c r="V2744" i="1"/>
  <c r="AB2744" i="1" s="1"/>
  <c r="P2750" i="1"/>
  <c r="AB2750" i="1" s="1"/>
  <c r="V2752" i="1"/>
  <c r="AB2752" i="1" s="1"/>
  <c r="P2758" i="1"/>
  <c r="V2760" i="1"/>
  <c r="AB2760" i="1" s="1"/>
  <c r="P2766" i="1"/>
  <c r="AB2766" i="1" s="1"/>
  <c r="V2768" i="1"/>
  <c r="AB2768" i="1" s="1"/>
  <c r="P2774" i="1"/>
  <c r="V2776" i="1"/>
  <c r="AB2776" i="1" s="1"/>
  <c r="P2782" i="1"/>
  <c r="AB2782" i="1" s="1"/>
  <c r="V2784" i="1"/>
  <c r="AB2784" i="1" s="1"/>
  <c r="P2790" i="1"/>
  <c r="V2792" i="1"/>
  <c r="AB2792" i="1" s="1"/>
  <c r="P2798" i="1"/>
  <c r="AB2798" i="1" s="1"/>
  <c r="V2800" i="1"/>
  <c r="AB2800" i="1" s="1"/>
  <c r="P2806" i="1"/>
  <c r="V2808" i="1"/>
  <c r="AB2808" i="1" s="1"/>
  <c r="P2814" i="1"/>
  <c r="AB2814" i="1" s="1"/>
  <c r="V2816" i="1"/>
  <c r="AB2816" i="1" s="1"/>
  <c r="P2822" i="1"/>
  <c r="V2824" i="1"/>
  <c r="AB2824" i="1" s="1"/>
  <c r="P2830" i="1"/>
  <c r="AB2830" i="1" s="1"/>
  <c r="V2832" i="1"/>
  <c r="AB2832" i="1" s="1"/>
  <c r="P2838" i="1"/>
  <c r="V2840" i="1"/>
  <c r="AB2840" i="1" s="1"/>
  <c r="P2846" i="1"/>
  <c r="AB2846" i="1" s="1"/>
  <c r="V2848" i="1"/>
  <c r="AB2848" i="1" s="1"/>
  <c r="P2854" i="1"/>
  <c r="V2856" i="1"/>
  <c r="AB2856" i="1" s="1"/>
  <c r="P2862" i="1"/>
  <c r="AB2862" i="1" s="1"/>
  <c r="V2864" i="1"/>
  <c r="AB2864" i="1" s="1"/>
  <c r="P2870" i="1"/>
  <c r="V2872" i="1"/>
  <c r="AB2872" i="1" s="1"/>
  <c r="P2878" i="1"/>
  <c r="AB2878" i="1" s="1"/>
  <c r="V2880" i="1"/>
  <c r="AB2880" i="1" s="1"/>
  <c r="P2886" i="1"/>
  <c r="V2888" i="1"/>
  <c r="AB2888" i="1" s="1"/>
  <c r="P2894" i="1"/>
  <c r="AB2894" i="1" s="1"/>
  <c r="V2896" i="1"/>
  <c r="AB2896" i="1" s="1"/>
  <c r="P2902" i="1"/>
  <c r="V2904" i="1"/>
  <c r="AB2904" i="1" s="1"/>
  <c r="P2910" i="1"/>
  <c r="AB2910" i="1" s="1"/>
  <c r="V2912" i="1"/>
  <c r="AB2912" i="1" s="1"/>
  <c r="P2918" i="1"/>
  <c r="V2920" i="1"/>
  <c r="AB2920" i="1" s="1"/>
  <c r="P2926" i="1"/>
  <c r="AB2926" i="1" s="1"/>
  <c r="V2928" i="1"/>
  <c r="AB2928" i="1" s="1"/>
  <c r="P2934" i="1"/>
  <c r="V2936" i="1"/>
  <c r="AB2936" i="1" s="1"/>
  <c r="P2942" i="1"/>
  <c r="AB2942" i="1" s="1"/>
  <c r="V2944" i="1"/>
  <c r="AB2944" i="1" s="1"/>
  <c r="P2950" i="1"/>
  <c r="V2952" i="1"/>
  <c r="AB2952" i="1" s="1"/>
  <c r="P2958" i="1"/>
  <c r="AB2958" i="1" s="1"/>
  <c r="V2960" i="1"/>
  <c r="AB2960" i="1" s="1"/>
  <c r="P2966" i="1"/>
  <c r="V2968" i="1"/>
  <c r="AB2968" i="1" s="1"/>
  <c r="P2974" i="1"/>
  <c r="AB2974" i="1" s="1"/>
  <c r="V2976" i="1"/>
  <c r="AB2976" i="1" s="1"/>
  <c r="P2982" i="1"/>
  <c r="V2984" i="1"/>
  <c r="AB2984" i="1" s="1"/>
  <c r="P2990" i="1"/>
  <c r="AB2990" i="1" s="1"/>
  <c r="V2992" i="1"/>
  <c r="AB2992" i="1" s="1"/>
  <c r="P2998" i="1"/>
  <c r="V3000" i="1"/>
  <c r="AB3000" i="1" s="1"/>
  <c r="P3006" i="1"/>
  <c r="AB3006" i="1" s="1"/>
  <c r="V3008" i="1"/>
  <c r="AB3008" i="1" s="1"/>
  <c r="P3014" i="1"/>
  <c r="V3016" i="1"/>
  <c r="AB3016" i="1" s="1"/>
  <c r="P3022" i="1"/>
  <c r="AB3022" i="1" s="1"/>
  <c r="V3024" i="1"/>
  <c r="AB3024" i="1" s="1"/>
  <c r="P3030" i="1"/>
  <c r="V3032" i="1"/>
  <c r="AB3032" i="1" s="1"/>
  <c r="P3038" i="1"/>
  <c r="AB3038" i="1" s="1"/>
  <c r="V3040" i="1"/>
  <c r="AB3040" i="1" s="1"/>
  <c r="P3046" i="1"/>
  <c r="V3048" i="1"/>
  <c r="AB3048" i="1" s="1"/>
  <c r="P3054" i="1"/>
  <c r="AB3054" i="1" s="1"/>
  <c r="V3056" i="1"/>
  <c r="AB3056" i="1" s="1"/>
  <c r="P3062" i="1"/>
  <c r="V3064" i="1"/>
  <c r="AB3064" i="1" s="1"/>
  <c r="P3070" i="1"/>
  <c r="AB3070" i="1" s="1"/>
  <c r="V3072" i="1"/>
  <c r="AB3072" i="1" s="1"/>
  <c r="P3078" i="1"/>
  <c r="V3080" i="1"/>
  <c r="AB3080" i="1" s="1"/>
  <c r="P3086" i="1"/>
  <c r="AB3086" i="1" s="1"/>
  <c r="V3088" i="1"/>
  <c r="AB3088" i="1" s="1"/>
  <c r="P3094" i="1"/>
  <c r="V3096" i="1"/>
  <c r="AB3096" i="1" s="1"/>
  <c r="P3102" i="1"/>
  <c r="AB3102" i="1" s="1"/>
  <c r="V3104" i="1"/>
  <c r="AB3104" i="1" s="1"/>
  <c r="P3110" i="1"/>
  <c r="V3112" i="1"/>
  <c r="AB3112" i="1" s="1"/>
  <c r="P3118" i="1"/>
  <c r="AB3118" i="1" s="1"/>
  <c r="V3120" i="1"/>
  <c r="AB3120" i="1" s="1"/>
  <c r="P3126" i="1"/>
  <c r="V3128" i="1"/>
  <c r="AB3128" i="1" s="1"/>
  <c r="P3134" i="1"/>
  <c r="AB3134" i="1" s="1"/>
  <c r="V3136" i="1"/>
  <c r="AB3136" i="1" s="1"/>
  <c r="AB3139" i="1"/>
  <c r="P3140" i="1"/>
  <c r="AB3144" i="1"/>
  <c r="V3153" i="1"/>
  <c r="P3167" i="1"/>
  <c r="AB3176" i="1"/>
  <c r="V3185" i="1"/>
  <c r="AB3185" i="1" s="1"/>
  <c r="P3199" i="1"/>
  <c r="AB3208" i="1"/>
  <c r="AB3211" i="1"/>
  <c r="V3217" i="1"/>
  <c r="AB3217" i="1" s="1"/>
  <c r="AB3240" i="1"/>
  <c r="AB3272" i="1"/>
  <c r="AB3304" i="1"/>
  <c r="AB3336" i="1"/>
  <c r="AB3368" i="1"/>
  <c r="AB3400" i="1"/>
  <c r="AB3432" i="1"/>
  <c r="AB3464" i="1"/>
  <c r="AB3496" i="1"/>
  <c r="AB3528" i="1"/>
  <c r="AB3560" i="1"/>
  <c r="AB3592" i="1"/>
  <c r="AB3624" i="1"/>
  <c r="AB3656" i="1"/>
  <c r="AB3688" i="1"/>
  <c r="AB3720" i="1"/>
  <c r="AB3752" i="1"/>
  <c r="AB3797" i="1"/>
  <c r="AB3828" i="1"/>
  <c r="AB3234" i="1"/>
  <c r="AB3242" i="1"/>
  <c r="AB3250" i="1"/>
  <c r="AB3258" i="1"/>
  <c r="AB3266" i="1"/>
  <c r="AB3274" i="1"/>
  <c r="AB3282" i="1"/>
  <c r="AB3290" i="1"/>
  <c r="AB3298" i="1"/>
  <c r="AB3306" i="1"/>
  <c r="AB3314" i="1"/>
  <c r="AB3322" i="1"/>
  <c r="AB3330" i="1"/>
  <c r="AB3338" i="1"/>
  <c r="AB3346" i="1"/>
  <c r="AB3354" i="1"/>
  <c r="AB3362" i="1"/>
  <c r="AB3370" i="1"/>
  <c r="AB3378" i="1"/>
  <c r="AB3386" i="1"/>
  <c r="AB3394" i="1"/>
  <c r="AB3402" i="1"/>
  <c r="AB3410" i="1"/>
  <c r="AB3418" i="1"/>
  <c r="AB3426" i="1"/>
  <c r="AB3434" i="1"/>
  <c r="AB3442" i="1"/>
  <c r="AB3450" i="1"/>
  <c r="AB3458" i="1"/>
  <c r="AB3466" i="1"/>
  <c r="AB3474" i="1"/>
  <c r="AB3482" i="1"/>
  <c r="AB3490" i="1"/>
  <c r="AB3498" i="1"/>
  <c r="AB3506" i="1"/>
  <c r="AB3514" i="1"/>
  <c r="AB3522" i="1"/>
  <c r="AB3530" i="1"/>
  <c r="AB3538" i="1"/>
  <c r="AB3546" i="1"/>
  <c r="AB3554" i="1"/>
  <c r="AB3562" i="1"/>
  <c r="AB3570" i="1"/>
  <c r="AB3578" i="1"/>
  <c r="AB3586" i="1"/>
  <c r="AB3594" i="1"/>
  <c r="AB3602" i="1"/>
  <c r="AB3610" i="1"/>
  <c r="AB3618" i="1"/>
  <c r="AB3626" i="1"/>
  <c r="AB3634" i="1"/>
  <c r="AB3642" i="1"/>
  <c r="AB3650" i="1"/>
  <c r="AB3658" i="1"/>
  <c r="AB3666" i="1"/>
  <c r="AB3674" i="1"/>
  <c r="AB3682" i="1"/>
  <c r="AB3690" i="1"/>
  <c r="AB3698" i="1"/>
  <c r="AB3706" i="1"/>
  <c r="AB3714" i="1"/>
  <c r="AB3722" i="1"/>
  <c r="AB3730" i="1"/>
  <c r="AB3738" i="1"/>
  <c r="AB3746" i="1"/>
  <c r="AB3754" i="1"/>
  <c r="AB3759" i="1"/>
  <c r="AB3763" i="1"/>
  <c r="AB3767" i="1"/>
  <c r="AB3771" i="1"/>
  <c r="AB3775" i="1"/>
  <c r="AB3779" i="1"/>
  <c r="AB3783" i="1"/>
  <c r="AB3787" i="1"/>
  <c r="AB3841" i="1"/>
  <c r="AB3856" i="1"/>
  <c r="AB3873" i="1"/>
  <c r="AB3888" i="1"/>
  <c r="AB3905" i="1"/>
  <c r="AB3920" i="1"/>
  <c r="AB4351" i="1"/>
  <c r="M3140" i="1"/>
  <c r="AB3140" i="1" s="1"/>
  <c r="V3141" i="1"/>
  <c r="AB3141" i="1" s="1"/>
  <c r="P3147" i="1"/>
  <c r="AB3147" i="1" s="1"/>
  <c r="V3149" i="1"/>
  <c r="P3155" i="1"/>
  <c r="AB3155" i="1" s="1"/>
  <c r="V3157" i="1"/>
  <c r="AB3157" i="1" s="1"/>
  <c r="P3163" i="1"/>
  <c r="AB3163" i="1" s="1"/>
  <c r="V3165" i="1"/>
  <c r="AB3165" i="1" s="1"/>
  <c r="P3171" i="1"/>
  <c r="AB3171" i="1" s="1"/>
  <c r="V3173" i="1"/>
  <c r="AB3173" i="1" s="1"/>
  <c r="P3179" i="1"/>
  <c r="AB3179" i="1" s="1"/>
  <c r="V3181" i="1"/>
  <c r="P3187" i="1"/>
  <c r="AB3187" i="1" s="1"/>
  <c r="V3189" i="1"/>
  <c r="AB3189" i="1" s="1"/>
  <c r="P3195" i="1"/>
  <c r="AB3195" i="1" s="1"/>
  <c r="V3197" i="1"/>
  <c r="P3203" i="1"/>
  <c r="AB3203" i="1" s="1"/>
  <c r="V3205" i="1"/>
  <c r="AB3205" i="1" s="1"/>
  <c r="P3211" i="1"/>
  <c r="V3213" i="1"/>
  <c r="P3219" i="1"/>
  <c r="AB3219" i="1" s="1"/>
  <c r="V3221" i="1"/>
  <c r="AB3221" i="1" s="1"/>
  <c r="P3227" i="1"/>
  <c r="AB3227" i="1" s="1"/>
  <c r="V3229" i="1"/>
  <c r="P3235" i="1"/>
  <c r="AB3235" i="1" s="1"/>
  <c r="V3237" i="1"/>
  <c r="AB3237" i="1" s="1"/>
  <c r="P3243" i="1"/>
  <c r="AB3243" i="1" s="1"/>
  <c r="V3245" i="1"/>
  <c r="P3251" i="1"/>
  <c r="AB3251" i="1" s="1"/>
  <c r="V3253" i="1"/>
  <c r="AB3253" i="1" s="1"/>
  <c r="P3259" i="1"/>
  <c r="AB3259" i="1" s="1"/>
  <c r="V3261" i="1"/>
  <c r="AB3261" i="1" s="1"/>
  <c r="P3267" i="1"/>
  <c r="AB3267" i="1" s="1"/>
  <c r="V3269" i="1"/>
  <c r="AB3269" i="1" s="1"/>
  <c r="P3275" i="1"/>
  <c r="AB3275" i="1" s="1"/>
  <c r="V3277" i="1"/>
  <c r="P3283" i="1"/>
  <c r="AB3283" i="1" s="1"/>
  <c r="V3285" i="1"/>
  <c r="AB3285" i="1" s="1"/>
  <c r="P3291" i="1"/>
  <c r="AB3291" i="1" s="1"/>
  <c r="V3293" i="1"/>
  <c r="P3299" i="1"/>
  <c r="AB3299" i="1" s="1"/>
  <c r="V3301" i="1"/>
  <c r="AB3301" i="1" s="1"/>
  <c r="P3307" i="1"/>
  <c r="AB3307" i="1" s="1"/>
  <c r="V3309" i="1"/>
  <c r="AB3309" i="1" s="1"/>
  <c r="P3315" i="1"/>
  <c r="AB3315" i="1" s="1"/>
  <c r="V3317" i="1"/>
  <c r="AB3317" i="1" s="1"/>
  <c r="P3323" i="1"/>
  <c r="AB3323" i="1" s="1"/>
  <c r="V3325" i="1"/>
  <c r="P3331" i="1"/>
  <c r="AB3331" i="1" s="1"/>
  <c r="V3333" i="1"/>
  <c r="AB3333" i="1" s="1"/>
  <c r="P3339" i="1"/>
  <c r="AB3339" i="1" s="1"/>
  <c r="V3341" i="1"/>
  <c r="P3347" i="1"/>
  <c r="AB3347" i="1" s="1"/>
  <c r="V3349" i="1"/>
  <c r="AB3349" i="1" s="1"/>
  <c r="P3355" i="1"/>
  <c r="AB3355" i="1" s="1"/>
  <c r="V3357" i="1"/>
  <c r="P3363" i="1"/>
  <c r="AB3363" i="1" s="1"/>
  <c r="V3365" i="1"/>
  <c r="AB3365" i="1" s="1"/>
  <c r="P3371" i="1"/>
  <c r="AB3371" i="1" s="1"/>
  <c r="V3373" i="1"/>
  <c r="AB3373" i="1" s="1"/>
  <c r="P3379" i="1"/>
  <c r="AB3379" i="1" s="1"/>
  <c r="V3381" i="1"/>
  <c r="AB3381" i="1" s="1"/>
  <c r="P3387" i="1"/>
  <c r="AB3387" i="1" s="1"/>
  <c r="V3389" i="1"/>
  <c r="P3395" i="1"/>
  <c r="AB3395" i="1" s="1"/>
  <c r="V3397" i="1"/>
  <c r="AB3397" i="1" s="1"/>
  <c r="P3403" i="1"/>
  <c r="AB3403" i="1" s="1"/>
  <c r="V3405" i="1"/>
  <c r="P3411" i="1"/>
  <c r="AB3411" i="1" s="1"/>
  <c r="V3413" i="1"/>
  <c r="AB3413" i="1" s="1"/>
  <c r="P3419" i="1"/>
  <c r="AB3419" i="1" s="1"/>
  <c r="V3421" i="1"/>
  <c r="AB3421" i="1" s="1"/>
  <c r="P3427" i="1"/>
  <c r="AB3427" i="1" s="1"/>
  <c r="V3429" i="1"/>
  <c r="AB3429" i="1" s="1"/>
  <c r="P3435" i="1"/>
  <c r="AB3435" i="1" s="1"/>
  <c r="V3437" i="1"/>
  <c r="P3443" i="1"/>
  <c r="AB3443" i="1" s="1"/>
  <c r="V3445" i="1"/>
  <c r="AB3445" i="1" s="1"/>
  <c r="P3451" i="1"/>
  <c r="AB3451" i="1" s="1"/>
  <c r="V3453" i="1"/>
  <c r="P3459" i="1"/>
  <c r="AB3459" i="1" s="1"/>
  <c r="V3461" i="1"/>
  <c r="AB3461" i="1" s="1"/>
  <c r="P3467" i="1"/>
  <c r="AB3467" i="1" s="1"/>
  <c r="V3469" i="1"/>
  <c r="AB3469" i="1" s="1"/>
  <c r="P3475" i="1"/>
  <c r="AB3475" i="1" s="1"/>
  <c r="V3477" i="1"/>
  <c r="AB3477" i="1" s="1"/>
  <c r="P3483" i="1"/>
  <c r="AB3483" i="1" s="1"/>
  <c r="V3485" i="1"/>
  <c r="AB3485" i="1" s="1"/>
  <c r="P3491" i="1"/>
  <c r="AB3491" i="1" s="1"/>
  <c r="V3493" i="1"/>
  <c r="AB3493" i="1" s="1"/>
  <c r="P3499" i="1"/>
  <c r="AB3499" i="1" s="1"/>
  <c r="V3501" i="1"/>
  <c r="P3507" i="1"/>
  <c r="AB3507" i="1" s="1"/>
  <c r="V3509" i="1"/>
  <c r="AB3509" i="1" s="1"/>
  <c r="P3515" i="1"/>
  <c r="AB3515" i="1" s="1"/>
  <c r="V3517" i="1"/>
  <c r="P3523" i="1"/>
  <c r="AB3523" i="1" s="1"/>
  <c r="V3525" i="1"/>
  <c r="AB3525" i="1" s="1"/>
  <c r="P3531" i="1"/>
  <c r="AB3531" i="1" s="1"/>
  <c r="V3533" i="1"/>
  <c r="AB3533" i="1" s="1"/>
  <c r="P3539" i="1"/>
  <c r="AB3539" i="1" s="1"/>
  <c r="V3541" i="1"/>
  <c r="AB3541" i="1" s="1"/>
  <c r="P3547" i="1"/>
  <c r="AB3547" i="1" s="1"/>
  <c r="V3549" i="1"/>
  <c r="P3555" i="1"/>
  <c r="AB3555" i="1" s="1"/>
  <c r="V3557" i="1"/>
  <c r="AB3557" i="1" s="1"/>
  <c r="P3563" i="1"/>
  <c r="AB3563" i="1" s="1"/>
  <c r="V3565" i="1"/>
  <c r="P3571" i="1"/>
  <c r="AB3571" i="1" s="1"/>
  <c r="V3573" i="1"/>
  <c r="AB3573" i="1" s="1"/>
  <c r="P3579" i="1"/>
  <c r="AB3579" i="1" s="1"/>
  <c r="V3581" i="1"/>
  <c r="AB3581" i="1" s="1"/>
  <c r="P3587" i="1"/>
  <c r="AB3587" i="1" s="1"/>
  <c r="V3589" i="1"/>
  <c r="AB3589" i="1" s="1"/>
  <c r="P3595" i="1"/>
  <c r="AB3595" i="1" s="1"/>
  <c r="V3597" i="1"/>
  <c r="P3603" i="1"/>
  <c r="AB3603" i="1" s="1"/>
  <c r="V3605" i="1"/>
  <c r="AB3605" i="1" s="1"/>
  <c r="P3611" i="1"/>
  <c r="AB3611" i="1" s="1"/>
  <c r="V3613" i="1"/>
  <c r="P3619" i="1"/>
  <c r="AB3619" i="1" s="1"/>
  <c r="V3621" i="1"/>
  <c r="AB3621" i="1" s="1"/>
  <c r="P3627" i="1"/>
  <c r="AB3627" i="1" s="1"/>
  <c r="V3629" i="1"/>
  <c r="P3635" i="1"/>
  <c r="AB3635" i="1" s="1"/>
  <c r="V3637" i="1"/>
  <c r="AB3637" i="1" s="1"/>
  <c r="P3643" i="1"/>
  <c r="AB3643" i="1" s="1"/>
  <c r="V3645" i="1"/>
  <c r="AB3645" i="1" s="1"/>
  <c r="P3651" i="1"/>
  <c r="AB3651" i="1" s="1"/>
  <c r="V3653" i="1"/>
  <c r="AB3653" i="1" s="1"/>
  <c r="P3659" i="1"/>
  <c r="AB3659" i="1" s="1"/>
  <c r="V3661" i="1"/>
  <c r="P3667" i="1"/>
  <c r="AB3667" i="1" s="1"/>
  <c r="V3669" i="1"/>
  <c r="AB3669" i="1" s="1"/>
  <c r="P3675" i="1"/>
  <c r="AB3675" i="1" s="1"/>
  <c r="V3677" i="1"/>
  <c r="P3683" i="1"/>
  <c r="AB3683" i="1" s="1"/>
  <c r="V3685" i="1"/>
  <c r="AB3685" i="1" s="1"/>
  <c r="P3691" i="1"/>
  <c r="AB3691" i="1" s="1"/>
  <c r="V3693" i="1"/>
  <c r="P3699" i="1"/>
  <c r="AB3699" i="1" s="1"/>
  <c r="V3701" i="1"/>
  <c r="AB3701" i="1" s="1"/>
  <c r="P3707" i="1"/>
  <c r="AB3707" i="1" s="1"/>
  <c r="V3709" i="1"/>
  <c r="P3715" i="1"/>
  <c r="AB3715" i="1" s="1"/>
  <c r="V3717" i="1"/>
  <c r="AB3717" i="1" s="1"/>
  <c r="P3723" i="1"/>
  <c r="AB3723" i="1" s="1"/>
  <c r="V3725" i="1"/>
  <c r="P3731" i="1"/>
  <c r="AB3731" i="1" s="1"/>
  <c r="V3733" i="1"/>
  <c r="AB3733" i="1" s="1"/>
  <c r="P3739" i="1"/>
  <c r="AB3739" i="1" s="1"/>
  <c r="V3741" i="1"/>
  <c r="P3747" i="1"/>
  <c r="AB3747" i="1" s="1"/>
  <c r="V3749" i="1"/>
  <c r="AB3749" i="1" s="1"/>
  <c r="P3755" i="1"/>
  <c r="AB3755" i="1" s="1"/>
  <c r="V3757" i="1"/>
  <c r="AB3793" i="1"/>
  <c r="AB3800" i="1"/>
  <c r="AB3809" i="1"/>
  <c r="AB3816" i="1"/>
  <c r="AB3825" i="1"/>
  <c r="AB3832" i="1"/>
  <c r="AB3848" i="1"/>
  <c r="AB3880" i="1"/>
  <c r="AB3912" i="1"/>
  <c r="AB4080" i="1"/>
  <c r="AB4134" i="1"/>
  <c r="S3142" i="1"/>
  <c r="AB3142" i="1" s="1"/>
  <c r="AB3143" i="1"/>
  <c r="Z3145" i="1"/>
  <c r="AB3145" i="1" s="1"/>
  <c r="M3148" i="1"/>
  <c r="AB3150" i="1"/>
  <c r="S3150" i="1"/>
  <c r="AB3151" i="1"/>
  <c r="Z3153" i="1"/>
  <c r="M3156" i="1"/>
  <c r="AB3156" i="1" s="1"/>
  <c r="AB3158" i="1"/>
  <c r="S3158" i="1"/>
  <c r="AB3159" i="1"/>
  <c r="Z3161" i="1"/>
  <c r="M3164" i="1"/>
  <c r="AB3164" i="1" s="1"/>
  <c r="AB3166" i="1"/>
  <c r="S3166" i="1"/>
  <c r="AB3167" i="1"/>
  <c r="Z3169" i="1"/>
  <c r="AB3169" i="1" s="1"/>
  <c r="M3172" i="1"/>
  <c r="AB3172" i="1" s="1"/>
  <c r="S3174" i="1"/>
  <c r="AB3174" i="1" s="1"/>
  <c r="AB3175" i="1"/>
  <c r="Z3177" i="1"/>
  <c r="AB3177" i="1" s="1"/>
  <c r="M3180" i="1"/>
  <c r="AB3182" i="1"/>
  <c r="S3182" i="1"/>
  <c r="AB3183" i="1"/>
  <c r="Z3185" i="1"/>
  <c r="M3188" i="1"/>
  <c r="AB3188" i="1" s="1"/>
  <c r="AB3190" i="1"/>
  <c r="S3190" i="1"/>
  <c r="AB3191" i="1"/>
  <c r="Z3193" i="1"/>
  <c r="AB3193" i="1" s="1"/>
  <c r="M3196" i="1"/>
  <c r="AB3196" i="1" s="1"/>
  <c r="AB3198" i="1"/>
  <c r="S3198" i="1"/>
  <c r="AB3199" i="1"/>
  <c r="Z3201" i="1"/>
  <c r="AB3201" i="1" s="1"/>
  <c r="M3204" i="1"/>
  <c r="AB3204" i="1" s="1"/>
  <c r="S3206" i="1"/>
  <c r="AB3206" i="1" s="1"/>
  <c r="AB3207" i="1"/>
  <c r="Z3209" i="1"/>
  <c r="AB3209" i="1" s="1"/>
  <c r="M3212" i="1"/>
  <c r="AB3214" i="1"/>
  <c r="S3214" i="1"/>
  <c r="AB3215" i="1"/>
  <c r="Z3217" i="1"/>
  <c r="M3220" i="1"/>
  <c r="AB3220" i="1" s="1"/>
  <c r="AB3222" i="1"/>
  <c r="S3222" i="1"/>
  <c r="AB3223" i="1"/>
  <c r="Z3225" i="1"/>
  <c r="M3228" i="1"/>
  <c r="AB3228" i="1" s="1"/>
  <c r="AB3230" i="1"/>
  <c r="S3230" i="1"/>
  <c r="AB3231" i="1"/>
  <c r="Z3233" i="1"/>
  <c r="AB3233" i="1" s="1"/>
  <c r="M3236" i="1"/>
  <c r="AB3236" i="1" s="1"/>
  <c r="S3238" i="1"/>
  <c r="AB3238" i="1" s="1"/>
  <c r="AB3239" i="1"/>
  <c r="Z3241" i="1"/>
  <c r="AB3241" i="1" s="1"/>
  <c r="M3244" i="1"/>
  <c r="AB3244" i="1" s="1"/>
  <c r="AB3246" i="1"/>
  <c r="S3246" i="1"/>
  <c r="AB3247" i="1"/>
  <c r="Z3249" i="1"/>
  <c r="M3252" i="1"/>
  <c r="AB3252" i="1" s="1"/>
  <c r="AB3254" i="1"/>
  <c r="S3254" i="1"/>
  <c r="AB3255" i="1"/>
  <c r="Z3257" i="1"/>
  <c r="AB3257" i="1" s="1"/>
  <c r="M3260" i="1"/>
  <c r="AB3260" i="1" s="1"/>
  <c r="AB3262" i="1"/>
  <c r="S3262" i="1"/>
  <c r="AB3263" i="1"/>
  <c r="Z3265" i="1"/>
  <c r="AB3265" i="1" s="1"/>
  <c r="M3268" i="1"/>
  <c r="AB3268" i="1" s="1"/>
  <c r="S3270" i="1"/>
  <c r="AB3270" i="1" s="1"/>
  <c r="AB3271" i="1"/>
  <c r="Z3273" i="1"/>
  <c r="AB3273" i="1" s="1"/>
  <c r="M3276" i="1"/>
  <c r="AB3278" i="1"/>
  <c r="S3278" i="1"/>
  <c r="AB3279" i="1"/>
  <c r="Z3281" i="1"/>
  <c r="AB3281" i="1" s="1"/>
  <c r="M3284" i="1"/>
  <c r="AB3284" i="1" s="1"/>
  <c r="AB3286" i="1"/>
  <c r="S3286" i="1"/>
  <c r="AB3287" i="1"/>
  <c r="Z3289" i="1"/>
  <c r="AB3289" i="1" s="1"/>
  <c r="M3292" i="1"/>
  <c r="AB3292" i="1" s="1"/>
  <c r="AB3294" i="1"/>
  <c r="S3294" i="1"/>
  <c r="AB3295" i="1"/>
  <c r="Z3297" i="1"/>
  <c r="AB3297" i="1" s="1"/>
  <c r="M3300" i="1"/>
  <c r="AB3300" i="1" s="1"/>
  <c r="S3302" i="1"/>
  <c r="AB3302" i="1" s="1"/>
  <c r="AB3303" i="1"/>
  <c r="Z3305" i="1"/>
  <c r="AB3305" i="1" s="1"/>
  <c r="M3308" i="1"/>
  <c r="AB3310" i="1"/>
  <c r="S3310" i="1"/>
  <c r="AB3311" i="1"/>
  <c r="Z3313" i="1"/>
  <c r="M3316" i="1"/>
  <c r="AB3316" i="1" s="1"/>
  <c r="AB3318" i="1"/>
  <c r="S3318" i="1"/>
  <c r="AB3319" i="1"/>
  <c r="Z3321" i="1"/>
  <c r="AB3321" i="1" s="1"/>
  <c r="M3324" i="1"/>
  <c r="AB3324" i="1" s="1"/>
  <c r="AB3326" i="1"/>
  <c r="S3326" i="1"/>
  <c r="AB3327" i="1"/>
  <c r="Z3329" i="1"/>
  <c r="AB3329" i="1" s="1"/>
  <c r="M3332" i="1"/>
  <c r="AB3332" i="1" s="1"/>
  <c r="S3334" i="1"/>
  <c r="AB3334" i="1" s="1"/>
  <c r="AB3335" i="1"/>
  <c r="Z3337" i="1"/>
  <c r="AB3337" i="1" s="1"/>
  <c r="M3340" i="1"/>
  <c r="AB3342" i="1"/>
  <c r="S3342" i="1"/>
  <c r="AB3343" i="1"/>
  <c r="Z3345" i="1"/>
  <c r="M3348" i="1"/>
  <c r="AB3348" i="1" s="1"/>
  <c r="AB3350" i="1"/>
  <c r="S3350" i="1"/>
  <c r="AB3351" i="1"/>
  <c r="Z3353" i="1"/>
  <c r="AB3353" i="1" s="1"/>
  <c r="M3356" i="1"/>
  <c r="AB3356" i="1" s="1"/>
  <c r="AB3358" i="1"/>
  <c r="S3358" i="1"/>
  <c r="AB3359" i="1"/>
  <c r="Z3361" i="1"/>
  <c r="AB3361" i="1" s="1"/>
  <c r="M3364" i="1"/>
  <c r="AB3364" i="1" s="1"/>
  <c r="S3366" i="1"/>
  <c r="AB3366" i="1" s="1"/>
  <c r="AB3367" i="1"/>
  <c r="Z3369" i="1"/>
  <c r="AB3369" i="1" s="1"/>
  <c r="M3372" i="1"/>
  <c r="AB3372" i="1" s="1"/>
  <c r="AB3374" i="1"/>
  <c r="S3374" i="1"/>
  <c r="AB3375" i="1"/>
  <c r="Z3377" i="1"/>
  <c r="M3380" i="1"/>
  <c r="AB3380" i="1" s="1"/>
  <c r="AB3382" i="1"/>
  <c r="S3382" i="1"/>
  <c r="AB3383" i="1"/>
  <c r="Z3385" i="1"/>
  <c r="AB3385" i="1" s="1"/>
  <c r="M3388" i="1"/>
  <c r="AB3388" i="1" s="1"/>
  <c r="AB3390" i="1"/>
  <c r="S3390" i="1"/>
  <c r="AB3391" i="1"/>
  <c r="Z3393" i="1"/>
  <c r="AB3393" i="1" s="1"/>
  <c r="M3396" i="1"/>
  <c r="AB3396" i="1" s="1"/>
  <c r="S3398" i="1"/>
  <c r="AB3398" i="1" s="1"/>
  <c r="AB3399" i="1"/>
  <c r="Z3401" i="1"/>
  <c r="AB3401" i="1" s="1"/>
  <c r="M3404" i="1"/>
  <c r="AB3406" i="1"/>
  <c r="S3406" i="1"/>
  <c r="AB3407" i="1"/>
  <c r="Z3409" i="1"/>
  <c r="M3412" i="1"/>
  <c r="AB3412" i="1" s="1"/>
  <c r="AB3414" i="1"/>
  <c r="S3414" i="1"/>
  <c r="AB3415" i="1"/>
  <c r="Z3417" i="1"/>
  <c r="AB3417" i="1" s="1"/>
  <c r="M3420" i="1"/>
  <c r="AB3420" i="1" s="1"/>
  <c r="AB3422" i="1"/>
  <c r="S3422" i="1"/>
  <c r="AB3423" i="1"/>
  <c r="Z3425" i="1"/>
  <c r="AB3425" i="1" s="1"/>
  <c r="M3428" i="1"/>
  <c r="AB3428" i="1" s="1"/>
  <c r="S3430" i="1"/>
  <c r="AB3430" i="1" s="1"/>
  <c r="AB3431" i="1"/>
  <c r="Z3433" i="1"/>
  <c r="AB3433" i="1" s="1"/>
  <c r="M3436" i="1"/>
  <c r="AB3438" i="1"/>
  <c r="S3438" i="1"/>
  <c r="AB3439" i="1"/>
  <c r="Z3441" i="1"/>
  <c r="M3444" i="1"/>
  <c r="AB3444" i="1" s="1"/>
  <c r="AB3446" i="1"/>
  <c r="S3446" i="1"/>
  <c r="AB3447" i="1"/>
  <c r="Z3449" i="1"/>
  <c r="AB3449" i="1" s="1"/>
  <c r="M3452" i="1"/>
  <c r="AB3452" i="1" s="1"/>
  <c r="AB3454" i="1"/>
  <c r="S3454" i="1"/>
  <c r="AB3455" i="1"/>
  <c r="Z3457" i="1"/>
  <c r="AB3457" i="1" s="1"/>
  <c r="M3460" i="1"/>
  <c r="AB3460" i="1" s="1"/>
  <c r="S3462" i="1"/>
  <c r="AB3462" i="1" s="1"/>
  <c r="AB3463" i="1"/>
  <c r="Z3465" i="1"/>
  <c r="AB3465" i="1" s="1"/>
  <c r="M3468" i="1"/>
  <c r="AB3470" i="1"/>
  <c r="S3470" i="1"/>
  <c r="AB3471" i="1"/>
  <c r="Z3473" i="1"/>
  <c r="M3476" i="1"/>
  <c r="AB3476" i="1" s="1"/>
  <c r="AB3478" i="1"/>
  <c r="S3478" i="1"/>
  <c r="AB3479" i="1"/>
  <c r="Z3481" i="1"/>
  <c r="AB3481" i="1" s="1"/>
  <c r="M3484" i="1"/>
  <c r="AB3484" i="1" s="1"/>
  <c r="AB3486" i="1"/>
  <c r="S3486" i="1"/>
  <c r="AB3487" i="1"/>
  <c r="Z3489" i="1"/>
  <c r="AB3489" i="1" s="1"/>
  <c r="M3492" i="1"/>
  <c r="AB3492" i="1" s="1"/>
  <c r="S3494" i="1"/>
  <c r="AB3494" i="1" s="1"/>
  <c r="AB3495" i="1"/>
  <c r="Z3497" i="1"/>
  <c r="AB3497" i="1" s="1"/>
  <c r="M3500" i="1"/>
  <c r="AB3500" i="1" s="1"/>
  <c r="AB3502" i="1"/>
  <c r="S3502" i="1"/>
  <c r="AB3503" i="1"/>
  <c r="Z3505" i="1"/>
  <c r="M3508" i="1"/>
  <c r="AB3508" i="1" s="1"/>
  <c r="AB3510" i="1"/>
  <c r="S3510" i="1"/>
  <c r="AB3511" i="1"/>
  <c r="Z3513" i="1"/>
  <c r="AB3513" i="1" s="1"/>
  <c r="M3516" i="1"/>
  <c r="AB3516" i="1" s="1"/>
  <c r="AB3518" i="1"/>
  <c r="S3518" i="1"/>
  <c r="AB3519" i="1"/>
  <c r="Z3521" i="1"/>
  <c r="AB3521" i="1" s="1"/>
  <c r="M3524" i="1"/>
  <c r="AB3524" i="1" s="1"/>
  <c r="S3526" i="1"/>
  <c r="AB3526" i="1" s="1"/>
  <c r="AB3527" i="1"/>
  <c r="Z3529" i="1"/>
  <c r="AB3529" i="1" s="1"/>
  <c r="M3532" i="1"/>
  <c r="AB3534" i="1"/>
  <c r="S3534" i="1"/>
  <c r="AB3535" i="1"/>
  <c r="Z3537" i="1"/>
  <c r="M3540" i="1"/>
  <c r="AB3540" i="1" s="1"/>
  <c r="AB3542" i="1"/>
  <c r="S3542" i="1"/>
  <c r="AB3543" i="1"/>
  <c r="Z3545" i="1"/>
  <c r="AB3545" i="1" s="1"/>
  <c r="M3548" i="1"/>
  <c r="AB3548" i="1" s="1"/>
  <c r="AB3550" i="1"/>
  <c r="S3550" i="1"/>
  <c r="AB3551" i="1"/>
  <c r="Z3553" i="1"/>
  <c r="AB3553" i="1" s="1"/>
  <c r="M3556" i="1"/>
  <c r="AB3556" i="1" s="1"/>
  <c r="S3558" i="1"/>
  <c r="AB3558" i="1" s="1"/>
  <c r="AB3559" i="1"/>
  <c r="Z3561" i="1"/>
  <c r="AB3561" i="1" s="1"/>
  <c r="M3564" i="1"/>
  <c r="AB3566" i="1"/>
  <c r="S3566" i="1"/>
  <c r="AB3567" i="1"/>
  <c r="Z3569" i="1"/>
  <c r="M3572" i="1"/>
  <c r="AB3572" i="1" s="1"/>
  <c r="AB3574" i="1"/>
  <c r="S3574" i="1"/>
  <c r="AB3575" i="1"/>
  <c r="Z3577" i="1"/>
  <c r="AB3577" i="1" s="1"/>
  <c r="M3580" i="1"/>
  <c r="AB3580" i="1" s="1"/>
  <c r="AB3582" i="1"/>
  <c r="S3582" i="1"/>
  <c r="AB3583" i="1"/>
  <c r="Z3585" i="1"/>
  <c r="AB3585" i="1" s="1"/>
  <c r="M3588" i="1"/>
  <c r="AB3588" i="1" s="1"/>
  <c r="S3590" i="1"/>
  <c r="AB3590" i="1" s="1"/>
  <c r="AB3591" i="1"/>
  <c r="Z3593" i="1"/>
  <c r="AB3593" i="1" s="1"/>
  <c r="M3596" i="1"/>
  <c r="AB3598" i="1"/>
  <c r="S3598" i="1"/>
  <c r="AB3599" i="1"/>
  <c r="Z3601" i="1"/>
  <c r="M3604" i="1"/>
  <c r="AB3604" i="1" s="1"/>
  <c r="AB3606" i="1"/>
  <c r="S3606" i="1"/>
  <c r="AB3607" i="1"/>
  <c r="Z3609" i="1"/>
  <c r="AB3609" i="1" s="1"/>
  <c r="M3612" i="1"/>
  <c r="AB3612" i="1" s="1"/>
  <c r="AB3614" i="1"/>
  <c r="S3614" i="1"/>
  <c r="AB3615" i="1"/>
  <c r="Z3617" i="1"/>
  <c r="AB3617" i="1" s="1"/>
  <c r="M3620" i="1"/>
  <c r="AB3620" i="1" s="1"/>
  <c r="S3622" i="1"/>
  <c r="AB3622" i="1" s="1"/>
  <c r="AB3623" i="1"/>
  <c r="Z3625" i="1"/>
  <c r="AB3625" i="1" s="1"/>
  <c r="M3628" i="1"/>
  <c r="AB3628" i="1" s="1"/>
  <c r="AB3630" i="1"/>
  <c r="S3630" i="1"/>
  <c r="AB3631" i="1"/>
  <c r="Z3633" i="1"/>
  <c r="AB3633" i="1" s="1"/>
  <c r="M3636" i="1"/>
  <c r="AB3636" i="1" s="1"/>
  <c r="AB3638" i="1"/>
  <c r="S3638" i="1"/>
  <c r="AB3639" i="1"/>
  <c r="Z3641" i="1"/>
  <c r="AB3641" i="1" s="1"/>
  <c r="M3644" i="1"/>
  <c r="AB3644" i="1" s="1"/>
  <c r="AB3646" i="1"/>
  <c r="S3646" i="1"/>
  <c r="AB3647" i="1"/>
  <c r="Z3649" i="1"/>
  <c r="AB3649" i="1" s="1"/>
  <c r="M3652" i="1"/>
  <c r="AB3652" i="1" s="1"/>
  <c r="S3654" i="1"/>
  <c r="AB3654" i="1" s="1"/>
  <c r="AB3655" i="1"/>
  <c r="Z3657" i="1"/>
  <c r="AB3657" i="1" s="1"/>
  <c r="M3660" i="1"/>
  <c r="AB3662" i="1"/>
  <c r="S3662" i="1"/>
  <c r="AB3663" i="1"/>
  <c r="Z3665" i="1"/>
  <c r="M3668" i="1"/>
  <c r="AB3668" i="1" s="1"/>
  <c r="AB3670" i="1"/>
  <c r="S3670" i="1"/>
  <c r="AB3671" i="1"/>
  <c r="Z3673" i="1"/>
  <c r="AB3673" i="1" s="1"/>
  <c r="M3676" i="1"/>
  <c r="AB3676" i="1" s="1"/>
  <c r="AB3678" i="1"/>
  <c r="S3678" i="1"/>
  <c r="AB3679" i="1"/>
  <c r="Z3681" i="1"/>
  <c r="AB3681" i="1" s="1"/>
  <c r="M3684" i="1"/>
  <c r="AB3684" i="1" s="1"/>
  <c r="S3686" i="1"/>
  <c r="AB3686" i="1" s="1"/>
  <c r="AB3687" i="1"/>
  <c r="Z3689" i="1"/>
  <c r="AB3689" i="1" s="1"/>
  <c r="M3692" i="1"/>
  <c r="AB3694" i="1"/>
  <c r="S3694" i="1"/>
  <c r="AB3695" i="1"/>
  <c r="Z3697" i="1"/>
  <c r="AB3697" i="1" s="1"/>
  <c r="M3700" i="1"/>
  <c r="AB3700" i="1" s="1"/>
  <c r="AB3702" i="1"/>
  <c r="S3702" i="1"/>
  <c r="AB3703" i="1"/>
  <c r="Z3705" i="1"/>
  <c r="AB3705" i="1" s="1"/>
  <c r="M3708" i="1"/>
  <c r="AB3708" i="1" s="1"/>
  <c r="AB3710" i="1"/>
  <c r="S3710" i="1"/>
  <c r="AB3711" i="1"/>
  <c r="Z3713" i="1"/>
  <c r="AB3713" i="1" s="1"/>
  <c r="M3716" i="1"/>
  <c r="AB3716" i="1" s="1"/>
  <c r="S3718" i="1"/>
  <c r="AB3718" i="1" s="1"/>
  <c r="AB3719" i="1"/>
  <c r="Z3721" i="1"/>
  <c r="AB3721" i="1" s="1"/>
  <c r="M3724" i="1"/>
  <c r="AB3726" i="1"/>
  <c r="S3726" i="1"/>
  <c r="AB3727" i="1"/>
  <c r="Z3729" i="1"/>
  <c r="M3732" i="1"/>
  <c r="AB3732" i="1" s="1"/>
  <c r="S3734" i="1"/>
  <c r="AB3734" i="1" s="1"/>
  <c r="AB3735" i="1"/>
  <c r="Z3737" i="1"/>
  <c r="AB3737" i="1" s="1"/>
  <c r="M3740" i="1"/>
  <c r="AB3740" i="1" s="1"/>
  <c r="AB3742" i="1"/>
  <c r="S3742" i="1"/>
  <c r="AB3743" i="1"/>
  <c r="Z3745" i="1"/>
  <c r="AB3745" i="1" s="1"/>
  <c r="M3748" i="1"/>
  <c r="AB3748" i="1" s="1"/>
  <c r="S3750" i="1"/>
  <c r="AB3750" i="1" s="1"/>
  <c r="AB3751" i="1"/>
  <c r="Z3753" i="1"/>
  <c r="AB3753" i="1" s="1"/>
  <c r="M3756" i="1"/>
  <c r="AB3756" i="1" s="1"/>
  <c r="AB3758" i="1"/>
  <c r="AB3760" i="1"/>
  <c r="AB3762" i="1"/>
  <c r="AB3764" i="1"/>
  <c r="AB3766" i="1"/>
  <c r="AB3768" i="1"/>
  <c r="AB3770" i="1"/>
  <c r="AB3772" i="1"/>
  <c r="AB3774" i="1"/>
  <c r="AB3776" i="1"/>
  <c r="AB3778" i="1"/>
  <c r="AB3780" i="1"/>
  <c r="AB3782" i="1"/>
  <c r="AB3784" i="1"/>
  <c r="AB3786" i="1"/>
  <c r="AB3788" i="1"/>
  <c r="AB3836" i="1"/>
  <c r="AB3840" i="1"/>
  <c r="AB3872" i="1"/>
  <c r="AB3900" i="1"/>
  <c r="AB3904" i="1"/>
  <c r="AB3815" i="1"/>
  <c r="AB3842" i="1"/>
  <c r="AB3843" i="1"/>
  <c r="AB3850" i="1"/>
  <c r="AB3858" i="1"/>
  <c r="AB3859" i="1"/>
  <c r="AB3866" i="1"/>
  <c r="AB3874" i="1"/>
  <c r="AB3875" i="1"/>
  <c r="AB3882" i="1"/>
  <c r="AB3890" i="1"/>
  <c r="AB3891" i="1"/>
  <c r="AB3898" i="1"/>
  <c r="AB3906" i="1"/>
  <c r="AB3907" i="1"/>
  <c r="AB3914" i="1"/>
  <c r="AB3922" i="1"/>
  <c r="AB3923" i="1"/>
  <c r="AB3927" i="1"/>
  <c r="AB3931" i="1"/>
  <c r="AB3935" i="1"/>
  <c r="AB3939" i="1"/>
  <c r="AB3943" i="1"/>
  <c r="AB3947" i="1"/>
  <c r="AB3951" i="1"/>
  <c r="AB3955" i="1"/>
  <c r="AB3959" i="1"/>
  <c r="AB3963" i="1"/>
  <c r="AB3967" i="1"/>
  <c r="AB3971" i="1"/>
  <c r="AB3975" i="1"/>
  <c r="AB3979" i="1"/>
  <c r="AB3983" i="1"/>
  <c r="AB3987" i="1"/>
  <c r="AB3991" i="1"/>
  <c r="AB3995" i="1"/>
  <c r="AB3999" i="1"/>
  <c r="AB4003" i="1"/>
  <c r="AB4007" i="1"/>
  <c r="AB4011" i="1"/>
  <c r="AB4015" i="1"/>
  <c r="AB4019" i="1"/>
  <c r="AB4023" i="1"/>
  <c r="AB4027" i="1"/>
  <c r="AB4031" i="1"/>
  <c r="AB4035" i="1"/>
  <c r="AB4039" i="1"/>
  <c r="AB4043" i="1"/>
  <c r="AB4047" i="1"/>
  <c r="AB4051" i="1"/>
  <c r="AB4055" i="1"/>
  <c r="AB4059" i="1"/>
  <c r="AB4063" i="1"/>
  <c r="AB4067" i="1"/>
  <c r="AB4071" i="1"/>
  <c r="AB4075" i="1"/>
  <c r="AB4099" i="1"/>
  <c r="AB4121" i="1"/>
  <c r="AB4153" i="1"/>
  <c r="AB4185" i="1"/>
  <c r="AB4194" i="1"/>
  <c r="AB4210" i="1"/>
  <c r="AB4226" i="1"/>
  <c r="AB4242" i="1"/>
  <c r="AB4306" i="1"/>
  <c r="AB4358" i="1"/>
  <c r="AB4390" i="1"/>
  <c r="AB4500" i="1"/>
  <c r="S3790" i="1"/>
  <c r="AB3790" i="1" s="1"/>
  <c r="P3795" i="1"/>
  <c r="AB3795" i="1" s="1"/>
  <c r="V3797" i="1"/>
  <c r="Z3801" i="1"/>
  <c r="AB3803" i="1"/>
  <c r="M3804" i="1"/>
  <c r="AB3804" i="1" s="1"/>
  <c r="S3806" i="1"/>
  <c r="AB3806" i="1" s="1"/>
  <c r="P3811" i="1"/>
  <c r="AB3811" i="1" s="1"/>
  <c r="V3813" i="1"/>
  <c r="AB3813" i="1" s="1"/>
  <c r="Z3817" i="1"/>
  <c r="AB3819" i="1"/>
  <c r="M3820" i="1"/>
  <c r="AB3820" i="1" s="1"/>
  <c r="S3822" i="1"/>
  <c r="AB3822" i="1" s="1"/>
  <c r="P3827" i="1"/>
  <c r="AB3827" i="1" s="1"/>
  <c r="V3829" i="1"/>
  <c r="Z3833" i="1"/>
  <c r="P3835" i="1"/>
  <c r="AB3835" i="1" s="1"/>
  <c r="V3837" i="1"/>
  <c r="AB3837" i="1" s="1"/>
  <c r="P3843" i="1"/>
  <c r="V3845" i="1"/>
  <c r="AB3845" i="1" s="1"/>
  <c r="P3851" i="1"/>
  <c r="AB3851" i="1" s="1"/>
  <c r="V3853" i="1"/>
  <c r="AB3853" i="1" s="1"/>
  <c r="P3859" i="1"/>
  <c r="V3861" i="1"/>
  <c r="AB3861" i="1" s="1"/>
  <c r="P3867" i="1"/>
  <c r="AB3867" i="1" s="1"/>
  <c r="V3869" i="1"/>
  <c r="AB3869" i="1" s="1"/>
  <c r="P3875" i="1"/>
  <c r="V3877" i="1"/>
  <c r="AB3877" i="1" s="1"/>
  <c r="P3883" i="1"/>
  <c r="AB3883" i="1" s="1"/>
  <c r="V3885" i="1"/>
  <c r="AB3885" i="1" s="1"/>
  <c r="P3891" i="1"/>
  <c r="V3893" i="1"/>
  <c r="AB3893" i="1" s="1"/>
  <c r="P3899" i="1"/>
  <c r="AB3899" i="1" s="1"/>
  <c r="V3901" i="1"/>
  <c r="AB3901" i="1" s="1"/>
  <c r="P3907" i="1"/>
  <c r="V3909" i="1"/>
  <c r="AB3909" i="1" s="1"/>
  <c r="P3915" i="1"/>
  <c r="AB3915" i="1" s="1"/>
  <c r="V3917" i="1"/>
  <c r="AB3917" i="1" s="1"/>
  <c r="P3923" i="1"/>
  <c r="AB4081" i="1"/>
  <c r="AB4088" i="1"/>
  <c r="AB4097" i="1"/>
  <c r="AB4104" i="1"/>
  <c r="AB4109" i="1"/>
  <c r="AB4113" i="1"/>
  <c r="AB4116" i="1"/>
  <c r="AB4141" i="1"/>
  <c r="AB4148" i="1"/>
  <c r="AB4173" i="1"/>
  <c r="AB4177" i="1"/>
  <c r="AB4180" i="1"/>
  <c r="AB4208" i="1"/>
  <c r="AB4224" i="1"/>
  <c r="AB4240" i="1"/>
  <c r="AB4255" i="1"/>
  <c r="AB4270" i="1"/>
  <c r="Z3789" i="1"/>
  <c r="AB3789" i="1" s="1"/>
  <c r="AB3791" i="1"/>
  <c r="M3792" i="1"/>
  <c r="S3794" i="1"/>
  <c r="AB3794" i="1" s="1"/>
  <c r="P3799" i="1"/>
  <c r="AB3799" i="1" s="1"/>
  <c r="V3801" i="1"/>
  <c r="AB3801" i="1" s="1"/>
  <c r="Z3805" i="1"/>
  <c r="AB3807" i="1"/>
  <c r="M3808" i="1"/>
  <c r="AB3808" i="1" s="1"/>
  <c r="S3810" i="1"/>
  <c r="AB3810" i="1" s="1"/>
  <c r="P3815" i="1"/>
  <c r="V3817" i="1"/>
  <c r="AB3817" i="1" s="1"/>
  <c r="Z3821" i="1"/>
  <c r="AB3821" i="1" s="1"/>
  <c r="AB3823" i="1"/>
  <c r="M3824" i="1"/>
  <c r="S3826" i="1"/>
  <c r="AB3826" i="1" s="1"/>
  <c r="P3831" i="1"/>
  <c r="AB3831" i="1" s="1"/>
  <c r="V3833" i="1"/>
  <c r="AB3833" i="1" s="1"/>
  <c r="M3836" i="1"/>
  <c r="S3838" i="1"/>
  <c r="AB3838" i="1" s="1"/>
  <c r="AB3839" i="1"/>
  <c r="Z3841" i="1"/>
  <c r="M3844" i="1"/>
  <c r="AB3844" i="1" s="1"/>
  <c r="S3846" i="1"/>
  <c r="AB3846" i="1" s="1"/>
  <c r="AB3847" i="1"/>
  <c r="Z3849" i="1"/>
  <c r="AB3849" i="1" s="1"/>
  <c r="M3852" i="1"/>
  <c r="AB3852" i="1" s="1"/>
  <c r="AB3854" i="1"/>
  <c r="S3854" i="1"/>
  <c r="AB3855" i="1"/>
  <c r="Z3857" i="1"/>
  <c r="AB3857" i="1" s="1"/>
  <c r="M3860" i="1"/>
  <c r="AB3860" i="1" s="1"/>
  <c r="S3862" i="1"/>
  <c r="AB3862" i="1" s="1"/>
  <c r="AB3863" i="1"/>
  <c r="Z3865" i="1"/>
  <c r="AB3865" i="1" s="1"/>
  <c r="M3868" i="1"/>
  <c r="AB3868" i="1" s="1"/>
  <c r="S3870" i="1"/>
  <c r="AB3870" i="1" s="1"/>
  <c r="AB3871" i="1"/>
  <c r="Z3873" i="1"/>
  <c r="M3876" i="1"/>
  <c r="AB3876" i="1" s="1"/>
  <c r="S3878" i="1"/>
  <c r="AB3878" i="1" s="1"/>
  <c r="AB3879" i="1"/>
  <c r="Z3881" i="1"/>
  <c r="AB3881" i="1" s="1"/>
  <c r="M3884" i="1"/>
  <c r="AB3884" i="1" s="1"/>
  <c r="AB3886" i="1"/>
  <c r="S3886" i="1"/>
  <c r="AB3887" i="1"/>
  <c r="Z3889" i="1"/>
  <c r="AB3889" i="1" s="1"/>
  <c r="M3892" i="1"/>
  <c r="AB3892" i="1" s="1"/>
  <c r="S3894" i="1"/>
  <c r="AB3894" i="1" s="1"/>
  <c r="AB3895" i="1"/>
  <c r="Z3897" i="1"/>
  <c r="AB3897" i="1" s="1"/>
  <c r="M3900" i="1"/>
  <c r="S3902" i="1"/>
  <c r="AB3902" i="1" s="1"/>
  <c r="AB3903" i="1"/>
  <c r="Z3905" i="1"/>
  <c r="M3908" i="1"/>
  <c r="AB3908" i="1" s="1"/>
  <c r="S3910" i="1"/>
  <c r="AB3910" i="1" s="1"/>
  <c r="AB3911" i="1"/>
  <c r="Z3913" i="1"/>
  <c r="AB3913" i="1" s="1"/>
  <c r="M3916" i="1"/>
  <c r="AB3916" i="1" s="1"/>
  <c r="AB3918" i="1"/>
  <c r="S3918" i="1"/>
  <c r="AB3919" i="1"/>
  <c r="Z3921" i="1"/>
  <c r="AB3921" i="1" s="1"/>
  <c r="M3924" i="1"/>
  <c r="AB3924" i="1" s="1"/>
  <c r="AB3926" i="1"/>
  <c r="AB3928" i="1"/>
  <c r="AB3930" i="1"/>
  <c r="AB3932" i="1"/>
  <c r="AB3934" i="1"/>
  <c r="AB3936" i="1"/>
  <c r="AB3938" i="1"/>
  <c r="AB3940" i="1"/>
  <c r="AB3942" i="1"/>
  <c r="AB3944" i="1"/>
  <c r="AB3946" i="1"/>
  <c r="AB3948" i="1"/>
  <c r="AB3950" i="1"/>
  <c r="AB3952" i="1"/>
  <c r="AB3954" i="1"/>
  <c r="AB3956" i="1"/>
  <c r="AB3958" i="1"/>
  <c r="AB3960" i="1"/>
  <c r="AB3962" i="1"/>
  <c r="AB3964" i="1"/>
  <c r="AB3966" i="1"/>
  <c r="AB3968" i="1"/>
  <c r="AB3970" i="1"/>
  <c r="AB3972" i="1"/>
  <c r="AB3974" i="1"/>
  <c r="AB3976" i="1"/>
  <c r="AB3978" i="1"/>
  <c r="AB3980" i="1"/>
  <c r="AB3982" i="1"/>
  <c r="AB3984" i="1"/>
  <c r="AB3986" i="1"/>
  <c r="AB3988" i="1"/>
  <c r="AB3990" i="1"/>
  <c r="AB3992" i="1"/>
  <c r="AB3994" i="1"/>
  <c r="AB3996" i="1"/>
  <c r="AB3998" i="1"/>
  <c r="AB4000" i="1"/>
  <c r="AB4002" i="1"/>
  <c r="AB4004" i="1"/>
  <c r="AB4006" i="1"/>
  <c r="AB4008" i="1"/>
  <c r="AB4010" i="1"/>
  <c r="AB4012" i="1"/>
  <c r="AB4014" i="1"/>
  <c r="AB4016" i="1"/>
  <c r="AB4018" i="1"/>
  <c r="AB4020" i="1"/>
  <c r="AB4022" i="1"/>
  <c r="AB4024" i="1"/>
  <c r="AB4026" i="1"/>
  <c r="AB4028" i="1"/>
  <c r="AB4030" i="1"/>
  <c r="AB4032" i="1"/>
  <c r="AB4034" i="1"/>
  <c r="AB4036" i="1"/>
  <c r="AB4038" i="1"/>
  <c r="AB4040" i="1"/>
  <c r="AB4042" i="1"/>
  <c r="AB4044" i="1"/>
  <c r="AB4046" i="1"/>
  <c r="AB4048" i="1"/>
  <c r="AB4050" i="1"/>
  <c r="AB4052" i="1"/>
  <c r="AB4054" i="1"/>
  <c r="AB4056" i="1"/>
  <c r="AB4058" i="1"/>
  <c r="AB4060" i="1"/>
  <c r="AB4062" i="1"/>
  <c r="AB4064" i="1"/>
  <c r="AB4066" i="1"/>
  <c r="AB4068" i="1"/>
  <c r="AB4070" i="1"/>
  <c r="AB4072" i="1"/>
  <c r="AB4074" i="1"/>
  <c r="AB4076" i="1"/>
  <c r="AB4137" i="1"/>
  <c r="AB4138" i="1"/>
  <c r="AB4169" i="1"/>
  <c r="AB4170" i="1"/>
  <c r="AB4274" i="1"/>
  <c r="AB4338" i="1"/>
  <c r="AB4103" i="1"/>
  <c r="AB4111" i="1"/>
  <c r="AB4127" i="1"/>
  <c r="AB4143" i="1"/>
  <c r="AB4144" i="1"/>
  <c r="AB4159" i="1"/>
  <c r="AB4175" i="1"/>
  <c r="AB4223" i="1"/>
  <c r="AB4231" i="1"/>
  <c r="AB4239" i="1"/>
  <c r="AB4260" i="1"/>
  <c r="AB4262" i="1"/>
  <c r="AB4280" i="1"/>
  <c r="AB4292" i="1"/>
  <c r="AB4294" i="1"/>
  <c r="AB4324" i="1"/>
  <c r="AB4356" i="1"/>
  <c r="S4078" i="1"/>
  <c r="AB4078" i="1" s="1"/>
  <c r="P4083" i="1"/>
  <c r="AB4083" i="1" s="1"/>
  <c r="V4085" i="1"/>
  <c r="AB4085" i="1" s="1"/>
  <c r="Z4089" i="1"/>
  <c r="AB4091" i="1"/>
  <c r="M4092" i="1"/>
  <c r="AB4092" i="1" s="1"/>
  <c r="S4094" i="1"/>
  <c r="AB4094" i="1" s="1"/>
  <c r="P4099" i="1"/>
  <c r="V4101" i="1"/>
  <c r="AB4101" i="1" s="1"/>
  <c r="Z4105" i="1"/>
  <c r="AB4107" i="1"/>
  <c r="S4107" i="1"/>
  <c r="P4112" i="1"/>
  <c r="AB4112" i="1" s="1"/>
  <c r="Z4114" i="1"/>
  <c r="M4117" i="1"/>
  <c r="AB4117" i="1" s="1"/>
  <c r="V4118" i="1"/>
  <c r="AB4118" i="1" s="1"/>
  <c r="S4123" i="1"/>
  <c r="AB4123" i="1" s="1"/>
  <c r="P4128" i="1"/>
  <c r="AB4128" i="1" s="1"/>
  <c r="Z4130" i="1"/>
  <c r="AB4130" i="1" s="1"/>
  <c r="M4133" i="1"/>
  <c r="AB4133" i="1" s="1"/>
  <c r="V4134" i="1"/>
  <c r="S4139" i="1"/>
  <c r="AB4139" i="1" s="1"/>
  <c r="AB4140" i="1"/>
  <c r="P4144" i="1"/>
  <c r="Z4146" i="1"/>
  <c r="M4149" i="1"/>
  <c r="AB4149" i="1" s="1"/>
  <c r="V4150" i="1"/>
  <c r="AB4150" i="1" s="1"/>
  <c r="S4155" i="1"/>
  <c r="AB4155" i="1" s="1"/>
  <c r="P4160" i="1"/>
  <c r="AB4160" i="1" s="1"/>
  <c r="Z4162" i="1"/>
  <c r="M4165" i="1"/>
  <c r="AB4165" i="1" s="1"/>
  <c r="V4166" i="1"/>
  <c r="AB4166" i="1" s="1"/>
  <c r="AB4171" i="1"/>
  <c r="S4171" i="1"/>
  <c r="P4176" i="1"/>
  <c r="AB4176" i="1" s="1"/>
  <c r="Z4178" i="1"/>
  <c r="M4181" i="1"/>
  <c r="AB4181" i="1" s="1"/>
  <c r="V4182" i="1"/>
  <c r="AB4182" i="1" s="1"/>
  <c r="P4187" i="1"/>
  <c r="AB4187" i="1" s="1"/>
  <c r="M4188" i="1"/>
  <c r="AB4188" i="1" s="1"/>
  <c r="P4195" i="1"/>
  <c r="Z4195" i="1"/>
  <c r="M4196" i="1"/>
  <c r="P4203" i="1"/>
  <c r="M4204" i="1"/>
  <c r="AB4204" i="1" s="1"/>
  <c r="AB4205" i="1"/>
  <c r="P4211" i="1"/>
  <c r="Z4211" i="1"/>
  <c r="AB4211" i="1" s="1"/>
  <c r="M4212" i="1"/>
  <c r="AB4213" i="1"/>
  <c r="P4219" i="1"/>
  <c r="M4220" i="1"/>
  <c r="AB4221" i="1"/>
  <c r="P4227" i="1"/>
  <c r="Z4227" i="1"/>
  <c r="M4228" i="1"/>
  <c r="P4235" i="1"/>
  <c r="M4236" i="1"/>
  <c r="AB4252" i="1"/>
  <c r="AB4271" i="1"/>
  <c r="AB4272" i="1"/>
  <c r="AB4284" i="1"/>
  <c r="AB4286" i="1"/>
  <c r="AB4304" i="1"/>
  <c r="AB4316" i="1"/>
  <c r="AB4336" i="1"/>
  <c r="AB4348" i="1"/>
  <c r="AB4557" i="1"/>
  <c r="AB4649" i="1"/>
  <c r="Z4077" i="1"/>
  <c r="AB4077" i="1" s="1"/>
  <c r="AB4079" i="1"/>
  <c r="M4080" i="1"/>
  <c r="S4082" i="1"/>
  <c r="AB4082" i="1" s="1"/>
  <c r="P4087" i="1"/>
  <c r="AB4087" i="1" s="1"/>
  <c r="V4089" i="1"/>
  <c r="AB4089" i="1" s="1"/>
  <c r="Z4093" i="1"/>
  <c r="AB4093" i="1" s="1"/>
  <c r="AB4095" i="1"/>
  <c r="M4096" i="1"/>
  <c r="AB4096" i="1" s="1"/>
  <c r="S4098" i="1"/>
  <c r="AB4098" i="1" s="1"/>
  <c r="P4103" i="1"/>
  <c r="V4105" i="1"/>
  <c r="AB4105" i="1" s="1"/>
  <c r="P4108" i="1"/>
  <c r="AB4108" i="1" s="1"/>
  <c r="Z4110" i="1"/>
  <c r="AB4110" i="1" s="1"/>
  <c r="M4113" i="1"/>
  <c r="V4114" i="1"/>
  <c r="AB4114" i="1" s="1"/>
  <c r="S4119" i="1"/>
  <c r="AB4119" i="1" s="1"/>
  <c r="AB4120" i="1"/>
  <c r="P4124" i="1"/>
  <c r="AB4124" i="1" s="1"/>
  <c r="Z4126" i="1"/>
  <c r="AB4126" i="1" s="1"/>
  <c r="M4129" i="1"/>
  <c r="AB4129" i="1" s="1"/>
  <c r="V4130" i="1"/>
  <c r="S4135" i="1"/>
  <c r="AB4135" i="1" s="1"/>
  <c r="AB4136" i="1"/>
  <c r="P4140" i="1"/>
  <c r="Z4142" i="1"/>
  <c r="AB4142" i="1" s="1"/>
  <c r="M4145" i="1"/>
  <c r="AB4145" i="1" s="1"/>
  <c r="V4146" i="1"/>
  <c r="AB4146" i="1" s="1"/>
  <c r="S4151" i="1"/>
  <c r="AB4151" i="1" s="1"/>
  <c r="AB4152" i="1"/>
  <c r="P4156" i="1"/>
  <c r="AB4156" i="1" s="1"/>
  <c r="Z4158" i="1"/>
  <c r="AB4158" i="1" s="1"/>
  <c r="M4161" i="1"/>
  <c r="AB4161" i="1" s="1"/>
  <c r="V4162" i="1"/>
  <c r="AB4162" i="1" s="1"/>
  <c r="AB4167" i="1"/>
  <c r="S4167" i="1"/>
  <c r="AB4168" i="1"/>
  <c r="P4172" i="1"/>
  <c r="AB4172" i="1" s="1"/>
  <c r="Z4174" i="1"/>
  <c r="AB4174" i="1" s="1"/>
  <c r="M4177" i="1"/>
  <c r="V4178" i="1"/>
  <c r="AB4178" i="1" s="1"/>
  <c r="S4183" i="1"/>
  <c r="AB4183" i="1" s="1"/>
  <c r="AB4184" i="1"/>
  <c r="AB4190" i="1"/>
  <c r="AB4196" i="1"/>
  <c r="AB4206" i="1"/>
  <c r="AB4212" i="1"/>
  <c r="AB4220" i="1"/>
  <c r="AB4222" i="1"/>
  <c r="AB4228" i="1"/>
  <c r="AB4236" i="1"/>
  <c r="AB4264" i="1"/>
  <c r="AB4278" i="1"/>
  <c r="AB4295" i="1"/>
  <c r="AB4296" i="1"/>
  <c r="AB4310" i="1"/>
  <c r="AB4317" i="1"/>
  <c r="AB4325" i="1"/>
  <c r="AB4333" i="1"/>
  <c r="AB4467" i="1"/>
  <c r="AB4539" i="1"/>
  <c r="AB4549" i="1"/>
  <c r="AB4599" i="1"/>
  <c r="AB4195" i="1"/>
  <c r="AB4203" i="1"/>
  <c r="AB4219" i="1"/>
  <c r="AB4227" i="1"/>
  <c r="AB4235" i="1"/>
  <c r="AB4243" i="1"/>
  <c r="AB4251" i="1"/>
  <c r="AB4259" i="1"/>
  <c r="AB4267" i="1"/>
  <c r="AB4275" i="1"/>
  <c r="AB4283" i="1"/>
  <c r="AB4291" i="1"/>
  <c r="AB4299" i="1"/>
  <c r="AB4307" i="1"/>
  <c r="AB4315" i="1"/>
  <c r="AB4323" i="1"/>
  <c r="AB4331" i="1"/>
  <c r="AB4339" i="1"/>
  <c r="AB4347" i="1"/>
  <c r="AB4355" i="1"/>
  <c r="AB4359" i="1"/>
  <c r="AB4363" i="1"/>
  <c r="AB4365" i="1"/>
  <c r="AB4367" i="1"/>
  <c r="AB4371" i="1"/>
  <c r="AB4373" i="1"/>
  <c r="AB4375" i="1"/>
  <c r="AB4379" i="1"/>
  <c r="AB4381" i="1"/>
  <c r="AB4383" i="1"/>
  <c r="AB4385" i="1"/>
  <c r="AB4387" i="1"/>
  <c r="AB4391" i="1"/>
  <c r="AB4393" i="1"/>
  <c r="AB4395" i="1"/>
  <c r="AB4397" i="1"/>
  <c r="AB4399" i="1"/>
  <c r="AB4401" i="1"/>
  <c r="AB4403" i="1"/>
  <c r="AB4405" i="1"/>
  <c r="AB4407" i="1"/>
  <c r="AB4409" i="1"/>
  <c r="AB4411" i="1"/>
  <c r="AB4413" i="1"/>
  <c r="AB4415" i="1"/>
  <c r="AB4417" i="1"/>
  <c r="AB4419" i="1"/>
  <c r="AB4421" i="1"/>
  <c r="AB4423" i="1"/>
  <c r="AB4425" i="1"/>
  <c r="AB4427" i="1"/>
  <c r="AB4429" i="1"/>
  <c r="AB4431" i="1"/>
  <c r="AB4433" i="1"/>
  <c r="AB4435" i="1"/>
  <c r="AB4437" i="1"/>
  <c r="AB4439" i="1"/>
  <c r="AB4441" i="1"/>
  <c r="AB4443" i="1"/>
  <c r="AB4445" i="1"/>
  <c r="AB4447" i="1"/>
  <c r="AB4449" i="1"/>
  <c r="AB4451" i="1"/>
  <c r="AB4453" i="1"/>
  <c r="AB4455" i="1"/>
  <c r="AB4457" i="1"/>
  <c r="AB4459" i="1"/>
  <c r="AB4461" i="1"/>
  <c r="AB4485" i="1"/>
  <c r="AB4517" i="1"/>
  <c r="AB4601" i="1"/>
  <c r="AB4611" i="1"/>
  <c r="AB4627" i="1"/>
  <c r="AB4628" i="1"/>
  <c r="P4189" i="1"/>
  <c r="AB4189" i="1" s="1"/>
  <c r="M4190" i="1"/>
  <c r="V4191" i="1"/>
  <c r="AB4191" i="1" s="1"/>
  <c r="S4192" i="1"/>
  <c r="AB4192" i="1" s="1"/>
  <c r="AB4193" i="1"/>
  <c r="P4197" i="1"/>
  <c r="AB4197" i="1" s="1"/>
  <c r="M4198" i="1"/>
  <c r="AB4198" i="1" s="1"/>
  <c r="V4199" i="1"/>
  <c r="AB4199" i="1" s="1"/>
  <c r="AB4201" i="1"/>
  <c r="P4205" i="1"/>
  <c r="M4206" i="1"/>
  <c r="V4207" i="1"/>
  <c r="AB4207" i="1" s="1"/>
  <c r="AB4209" i="1"/>
  <c r="P4213" i="1"/>
  <c r="M4214" i="1"/>
  <c r="AB4214" i="1" s="1"/>
  <c r="V4215" i="1"/>
  <c r="AB4215" i="1" s="1"/>
  <c r="AB4217" i="1"/>
  <c r="P4221" i="1"/>
  <c r="M4222" i="1"/>
  <c r="AB4225" i="1"/>
  <c r="P4229" i="1"/>
  <c r="AB4229" i="1" s="1"/>
  <c r="M4230" i="1"/>
  <c r="AB4230" i="1" s="1"/>
  <c r="AB4233" i="1"/>
  <c r="P4237" i="1"/>
  <c r="AB4237" i="1" s="1"/>
  <c r="M4238" i="1"/>
  <c r="AB4238" i="1" s="1"/>
  <c r="AB4241" i="1"/>
  <c r="P4245" i="1"/>
  <c r="AB4245" i="1" s="1"/>
  <c r="M4246" i="1"/>
  <c r="AB4246" i="1" s="1"/>
  <c r="V4247" i="1"/>
  <c r="AB4247" i="1" s="1"/>
  <c r="S4248" i="1"/>
  <c r="AB4248" i="1" s="1"/>
  <c r="AB4249" i="1"/>
  <c r="P4253" i="1"/>
  <c r="AB4253" i="1" s="1"/>
  <c r="M4254" i="1"/>
  <c r="AB4254" i="1" s="1"/>
  <c r="V4255" i="1"/>
  <c r="S4256" i="1"/>
  <c r="AB4256" i="1" s="1"/>
  <c r="AB4257" i="1"/>
  <c r="P4261" i="1"/>
  <c r="AB4261" i="1" s="1"/>
  <c r="M4262" i="1"/>
  <c r="V4263" i="1"/>
  <c r="AB4263" i="1" s="1"/>
  <c r="AB4265" i="1"/>
  <c r="P4269" i="1"/>
  <c r="AB4269" i="1" s="1"/>
  <c r="M4270" i="1"/>
  <c r="AB4273" i="1"/>
  <c r="P4277" i="1"/>
  <c r="AB4277" i="1" s="1"/>
  <c r="Z4277" i="1"/>
  <c r="M4278" i="1"/>
  <c r="V4279" i="1"/>
  <c r="AB4279" i="1" s="1"/>
  <c r="AB4281" i="1"/>
  <c r="P4285" i="1"/>
  <c r="AB4285" i="1" s="1"/>
  <c r="M4286" i="1"/>
  <c r="V4287" i="1"/>
  <c r="AB4287" i="1" s="1"/>
  <c r="AB4289" i="1"/>
  <c r="P4293" i="1"/>
  <c r="AB4293" i="1" s="1"/>
  <c r="M4294" i="1"/>
  <c r="V4295" i="1"/>
  <c r="AB4297" i="1"/>
  <c r="P4301" i="1"/>
  <c r="AB4301" i="1" s="1"/>
  <c r="M4302" i="1"/>
  <c r="AB4302" i="1" s="1"/>
  <c r="V4303" i="1"/>
  <c r="AB4303" i="1" s="1"/>
  <c r="AB4305" i="1"/>
  <c r="P4309" i="1"/>
  <c r="AB4309" i="1" s="1"/>
  <c r="M4310" i="1"/>
  <c r="V4311" i="1"/>
  <c r="AB4311" i="1" s="1"/>
  <c r="S4312" i="1"/>
  <c r="AB4312" i="1" s="1"/>
  <c r="AB4313" i="1"/>
  <c r="P4317" i="1"/>
  <c r="M4318" i="1"/>
  <c r="AB4318" i="1" s="1"/>
  <c r="S4320" i="1"/>
  <c r="AB4320" i="1" s="1"/>
  <c r="AB4321" i="1"/>
  <c r="P4325" i="1"/>
  <c r="M4326" i="1"/>
  <c r="AB4326" i="1" s="1"/>
  <c r="V4327" i="1"/>
  <c r="AB4327" i="1" s="1"/>
  <c r="S4328" i="1"/>
  <c r="AB4328" i="1" s="1"/>
  <c r="AB4329" i="1"/>
  <c r="P4333" i="1"/>
  <c r="M4334" i="1"/>
  <c r="AB4334" i="1" s="1"/>
  <c r="V4335" i="1"/>
  <c r="AB4335" i="1" s="1"/>
  <c r="AB4337" i="1"/>
  <c r="P4341" i="1"/>
  <c r="AB4341" i="1" s="1"/>
  <c r="M4342" i="1"/>
  <c r="AB4342" i="1" s="1"/>
  <c r="V4343" i="1"/>
  <c r="AB4343" i="1" s="1"/>
  <c r="S4344" i="1"/>
  <c r="AB4344" i="1" s="1"/>
  <c r="AB4345" i="1"/>
  <c r="P4349" i="1"/>
  <c r="AB4349" i="1" s="1"/>
  <c r="M4350" i="1"/>
  <c r="AB4350" i="1" s="1"/>
  <c r="V4351" i="1"/>
  <c r="S4352" i="1"/>
  <c r="AB4352" i="1" s="1"/>
  <c r="AB4353" i="1"/>
  <c r="P4357" i="1"/>
  <c r="AB4357" i="1" s="1"/>
  <c r="M4358" i="1"/>
  <c r="Z4359" i="1"/>
  <c r="P4361" i="1"/>
  <c r="AB4361" i="1" s="1"/>
  <c r="M4362" i="1"/>
  <c r="AB4362" i="1" s="1"/>
  <c r="P4365" i="1"/>
  <c r="M4366" i="1"/>
  <c r="AB4366" i="1" s="1"/>
  <c r="P4369" i="1"/>
  <c r="AB4369" i="1" s="1"/>
  <c r="M4370" i="1"/>
  <c r="AB4370" i="1" s="1"/>
  <c r="P4373" i="1"/>
  <c r="M4374" i="1"/>
  <c r="AB4374" i="1" s="1"/>
  <c r="P4377" i="1"/>
  <c r="AB4377" i="1" s="1"/>
  <c r="M4378" i="1"/>
  <c r="AB4378" i="1" s="1"/>
  <c r="P4381" i="1"/>
  <c r="M4382" i="1"/>
  <c r="AB4382" i="1" s="1"/>
  <c r="M4386" i="1"/>
  <c r="AB4386" i="1" s="1"/>
  <c r="P4389" i="1"/>
  <c r="AB4389" i="1" s="1"/>
  <c r="M4390" i="1"/>
  <c r="AB4463" i="1"/>
  <c r="AB4470" i="1"/>
  <c r="AB4473" i="1"/>
  <c r="AB4486" i="1"/>
  <c r="AB4489" i="1"/>
  <c r="AB4493" i="1"/>
  <c r="AB4502" i="1"/>
  <c r="AB4505" i="1"/>
  <c r="AB4509" i="1"/>
  <c r="AB4518" i="1"/>
  <c r="AB4521" i="1"/>
  <c r="AB4529" i="1"/>
  <c r="AB4537" i="1"/>
  <c r="AB4561" i="1"/>
  <c r="AB4576" i="1"/>
  <c r="AB4584" i="1"/>
  <c r="AB4593" i="1"/>
  <c r="AB4632" i="1"/>
  <c r="AB4643" i="1"/>
  <c r="AB4644" i="1"/>
  <c r="P4466" i="1"/>
  <c r="AB4466" i="1" s="1"/>
  <c r="V4468" i="1"/>
  <c r="AB4468" i="1" s="1"/>
  <c r="Z4472" i="1"/>
  <c r="AB4472" i="1" s="1"/>
  <c r="M4475" i="1"/>
  <c r="AB4475" i="1" s="1"/>
  <c r="S4477" i="1"/>
  <c r="AB4477" i="1" s="1"/>
  <c r="P4482" i="1"/>
  <c r="V4484" i="1"/>
  <c r="AB4484" i="1" s="1"/>
  <c r="Z4488" i="1"/>
  <c r="AB4488" i="1" s="1"/>
  <c r="M4491" i="1"/>
  <c r="AB4491" i="1" s="1"/>
  <c r="S4493" i="1"/>
  <c r="P4498" i="1"/>
  <c r="AB4498" i="1" s="1"/>
  <c r="V4500" i="1"/>
  <c r="Z4504" i="1"/>
  <c r="AB4504" i="1" s="1"/>
  <c r="M4507" i="1"/>
  <c r="AB4507" i="1" s="1"/>
  <c r="S4509" i="1"/>
  <c r="P4514" i="1"/>
  <c r="V4516" i="1"/>
  <c r="AB4516" i="1" s="1"/>
  <c r="Z4520" i="1"/>
  <c r="AB4520" i="1" s="1"/>
  <c r="M4523" i="1"/>
  <c r="AB4523" i="1" s="1"/>
  <c r="Z4525" i="1"/>
  <c r="AB4525" i="1" s="1"/>
  <c r="M4528" i="1"/>
  <c r="AB4528" i="1" s="1"/>
  <c r="V4529" i="1"/>
  <c r="S4534" i="1"/>
  <c r="AB4534" i="1" s="1"/>
  <c r="AB4535" i="1"/>
  <c r="P4539" i="1"/>
  <c r="Z4541" i="1"/>
  <c r="AB4541" i="1" s="1"/>
  <c r="M4544" i="1"/>
  <c r="AB4544" i="1" s="1"/>
  <c r="V4545" i="1"/>
  <c r="AB4545" i="1" s="1"/>
  <c r="S4550" i="1"/>
  <c r="AB4550" i="1" s="1"/>
  <c r="AB4551" i="1"/>
  <c r="P4555" i="1"/>
  <c r="AB4555" i="1" s="1"/>
  <c r="Z4557" i="1"/>
  <c r="M4560" i="1"/>
  <c r="AB4560" i="1" s="1"/>
  <c r="V4561" i="1"/>
  <c r="AB4566" i="1"/>
  <c r="S4566" i="1"/>
  <c r="AB4567" i="1"/>
  <c r="P4571" i="1"/>
  <c r="AB4571" i="1" s="1"/>
  <c r="Z4573" i="1"/>
  <c r="AB4573" i="1" s="1"/>
  <c r="M4576" i="1"/>
  <c r="V4577" i="1"/>
  <c r="AB4577" i="1" s="1"/>
  <c r="S4582" i="1"/>
  <c r="AB4582" i="1" s="1"/>
  <c r="AB4583" i="1"/>
  <c r="P4587" i="1"/>
  <c r="AB4587" i="1" s="1"/>
  <c r="Z4589" i="1"/>
  <c r="AB4589" i="1" s="1"/>
  <c r="M4592" i="1"/>
  <c r="AB4592" i="1" s="1"/>
  <c r="V4593" i="1"/>
  <c r="AB4598" i="1"/>
  <c r="AB4603" i="1"/>
  <c r="V4604" i="1"/>
  <c r="AB4604" i="1" s="1"/>
  <c r="Z4608" i="1"/>
  <c r="AB4613" i="1"/>
  <c r="V4621" i="1"/>
  <c r="AB4621" i="1" s="1"/>
  <c r="AB4630" i="1"/>
  <c r="AB4636" i="1"/>
  <c r="M4640" i="1"/>
  <c r="AB4640" i="1" s="1"/>
  <c r="AB4478" i="1"/>
  <c r="AB4494" i="1"/>
  <c r="AB4510" i="1"/>
  <c r="AB4530" i="1"/>
  <c r="AB4531" i="1"/>
  <c r="AB4546" i="1"/>
  <c r="AB4547" i="1"/>
  <c r="AB4562" i="1"/>
  <c r="AB4578" i="1"/>
  <c r="AB4617" i="1"/>
  <c r="AB4626" i="1"/>
  <c r="AB4713" i="1"/>
  <c r="AB4884" i="1"/>
  <c r="Z4464" i="1"/>
  <c r="AB4464" i="1" s="1"/>
  <c r="M4467" i="1"/>
  <c r="S4469" i="1"/>
  <c r="AB4469" i="1" s="1"/>
  <c r="P4474" i="1"/>
  <c r="AB4474" i="1" s="1"/>
  <c r="V4476" i="1"/>
  <c r="AB4476" i="1" s="1"/>
  <c r="Z4480" i="1"/>
  <c r="AB4480" i="1" s="1"/>
  <c r="AB4482" i="1"/>
  <c r="M4483" i="1"/>
  <c r="AB4483" i="1" s="1"/>
  <c r="S4485" i="1"/>
  <c r="P4490" i="1"/>
  <c r="AB4490" i="1" s="1"/>
  <c r="V4492" i="1"/>
  <c r="AB4492" i="1" s="1"/>
  <c r="Z4496" i="1"/>
  <c r="AB4496" i="1" s="1"/>
  <c r="M4499" i="1"/>
  <c r="AB4499" i="1" s="1"/>
  <c r="S4501" i="1"/>
  <c r="AB4501" i="1" s="1"/>
  <c r="P4506" i="1"/>
  <c r="AB4506" i="1" s="1"/>
  <c r="V4508" i="1"/>
  <c r="AB4508" i="1" s="1"/>
  <c r="Z4512" i="1"/>
  <c r="AB4512" i="1" s="1"/>
  <c r="AB4514" i="1"/>
  <c r="M4515" i="1"/>
  <c r="AB4515" i="1" s="1"/>
  <c r="S4517" i="1"/>
  <c r="P4522" i="1"/>
  <c r="AB4522" i="1" s="1"/>
  <c r="S4526" i="1"/>
  <c r="AB4526" i="1" s="1"/>
  <c r="AB4527" i="1"/>
  <c r="P4531" i="1"/>
  <c r="Z4533" i="1"/>
  <c r="AB4533" i="1" s="1"/>
  <c r="M4536" i="1"/>
  <c r="AB4536" i="1" s="1"/>
  <c r="V4537" i="1"/>
  <c r="S4542" i="1"/>
  <c r="AB4542" i="1" s="1"/>
  <c r="AB4543" i="1"/>
  <c r="P4547" i="1"/>
  <c r="Z4549" i="1"/>
  <c r="M4552" i="1"/>
  <c r="AB4552" i="1" s="1"/>
  <c r="V4553" i="1"/>
  <c r="AB4553" i="1" s="1"/>
  <c r="S4558" i="1"/>
  <c r="AB4558" i="1" s="1"/>
  <c r="AB4559" i="1"/>
  <c r="P4563" i="1"/>
  <c r="AB4563" i="1" s="1"/>
  <c r="Z4565" i="1"/>
  <c r="AB4565" i="1" s="1"/>
  <c r="M4568" i="1"/>
  <c r="AB4568" i="1" s="1"/>
  <c r="V4569" i="1"/>
  <c r="AB4569" i="1" s="1"/>
  <c r="AB4574" i="1"/>
  <c r="S4574" i="1"/>
  <c r="AB4575" i="1"/>
  <c r="P4579" i="1"/>
  <c r="AB4579" i="1" s="1"/>
  <c r="Z4581" i="1"/>
  <c r="AB4581" i="1" s="1"/>
  <c r="M4584" i="1"/>
  <c r="V4585" i="1"/>
  <c r="AB4585" i="1" s="1"/>
  <c r="S4590" i="1"/>
  <c r="AB4590" i="1" s="1"/>
  <c r="AB4591" i="1"/>
  <c r="AB4597" i="1"/>
  <c r="V4605" i="1"/>
  <c r="AB4605" i="1" s="1"/>
  <c r="AB4608" i="1"/>
  <c r="AB4619" i="1"/>
  <c r="V4620" i="1"/>
  <c r="AB4620" i="1" s="1"/>
  <c r="Z4624" i="1"/>
  <c r="AB4624" i="1" s="1"/>
  <c r="AB4629" i="1"/>
  <c r="V4645" i="1"/>
  <c r="S4650" i="1"/>
  <c r="AB4650" i="1" s="1"/>
  <c r="AB4651" i="1"/>
  <c r="AB4672" i="1"/>
  <c r="AB4691" i="1"/>
  <c r="AB4704" i="1"/>
  <c r="AB4723" i="1"/>
  <c r="AB4730" i="1"/>
  <c r="AB4733" i="1"/>
  <c r="AB4742" i="1"/>
  <c r="AB4752" i="1"/>
  <c r="AB4891" i="1"/>
  <c r="AB4602" i="1"/>
  <c r="AB4618" i="1"/>
  <c r="AB4645" i="1"/>
  <c r="AB4648" i="1"/>
  <c r="AB4667" i="1"/>
  <c r="AB4680" i="1"/>
  <c r="AB4699" i="1"/>
  <c r="AB4712" i="1"/>
  <c r="AB4725" i="1"/>
  <c r="AB4740" i="1"/>
  <c r="AB4916" i="1"/>
  <c r="AB4594" i="1"/>
  <c r="P4598" i="1"/>
  <c r="V4600" i="1"/>
  <c r="AB4600" i="1" s="1"/>
  <c r="Z4604" i="1"/>
  <c r="AB4606" i="1"/>
  <c r="M4607" i="1"/>
  <c r="AB4607" i="1" s="1"/>
  <c r="S4609" i="1"/>
  <c r="AB4609" i="1" s="1"/>
  <c r="P4614" i="1"/>
  <c r="AB4614" i="1" s="1"/>
  <c r="V4616" i="1"/>
  <c r="AB4616" i="1" s="1"/>
  <c r="Z4620" i="1"/>
  <c r="AB4622" i="1"/>
  <c r="M4623" i="1"/>
  <c r="AB4623" i="1" s="1"/>
  <c r="S4625" i="1"/>
  <c r="AB4625" i="1" s="1"/>
  <c r="P4630" i="1"/>
  <c r="M4632" i="1"/>
  <c r="S4634" i="1"/>
  <c r="AB4634" i="1" s="1"/>
  <c r="AB4635" i="1"/>
  <c r="V4637" i="1"/>
  <c r="AB4637" i="1" s="1"/>
  <c r="AB4638" i="1"/>
  <c r="AB4639" i="1"/>
  <c r="Z4645" i="1"/>
  <c r="AB4656" i="1"/>
  <c r="Z4661" i="1"/>
  <c r="AB4661" i="1" s="1"/>
  <c r="M4664" i="1"/>
  <c r="AB4664" i="1" s="1"/>
  <c r="AB4669" i="1"/>
  <c r="S4674" i="1"/>
  <c r="AB4674" i="1" s="1"/>
  <c r="AB4675" i="1"/>
  <c r="AB4688" i="1"/>
  <c r="Z4693" i="1"/>
  <c r="AB4693" i="1" s="1"/>
  <c r="M4696" i="1"/>
  <c r="AB4696" i="1" s="1"/>
  <c r="AB4701" i="1"/>
  <c r="S4706" i="1"/>
  <c r="AB4706" i="1" s="1"/>
  <c r="AB4707" i="1"/>
  <c r="AB4720" i="1"/>
  <c r="Z4725" i="1"/>
  <c r="M4728" i="1"/>
  <c r="AB4728" i="1" s="1"/>
  <c r="AB4739" i="1"/>
  <c r="V4745" i="1"/>
  <c r="AB4776" i="1"/>
  <c r="AB4780" i="1"/>
  <c r="AB4829" i="1"/>
  <c r="AB4832" i="1"/>
  <c r="AB4862" i="1"/>
  <c r="AB4654" i="1"/>
  <c r="AB4662" i="1"/>
  <c r="AB4670" i="1"/>
  <c r="AB4678" i="1"/>
  <c r="AB4686" i="1"/>
  <c r="AB4694" i="1"/>
  <c r="AB4702" i="1"/>
  <c r="AB4710" i="1"/>
  <c r="AB4718" i="1"/>
  <c r="AB4726" i="1"/>
  <c r="AB4738" i="1"/>
  <c r="AB4744" i="1"/>
  <c r="AB4758" i="1"/>
  <c r="AB4761" i="1"/>
  <c r="AB4765" i="1"/>
  <c r="AB4822" i="1"/>
  <c r="P4631" i="1"/>
  <c r="AB4631" i="1" s="1"/>
  <c r="V4633" i="1"/>
  <c r="AB4633" i="1" s="1"/>
  <c r="P4639" i="1"/>
  <c r="V4641" i="1"/>
  <c r="AB4641" i="1" s="1"/>
  <c r="P4647" i="1"/>
  <c r="AB4647" i="1" s="1"/>
  <c r="V4649" i="1"/>
  <c r="P4655" i="1"/>
  <c r="AB4655" i="1" s="1"/>
  <c r="V4657" i="1"/>
  <c r="AB4657" i="1" s="1"/>
  <c r="P4663" i="1"/>
  <c r="AB4663" i="1" s="1"/>
  <c r="V4665" i="1"/>
  <c r="AB4665" i="1" s="1"/>
  <c r="P4671" i="1"/>
  <c r="AB4671" i="1" s="1"/>
  <c r="V4673" i="1"/>
  <c r="AB4673" i="1" s="1"/>
  <c r="P4679" i="1"/>
  <c r="AB4679" i="1" s="1"/>
  <c r="V4681" i="1"/>
  <c r="AB4681" i="1" s="1"/>
  <c r="P4687" i="1"/>
  <c r="AB4687" i="1" s="1"/>
  <c r="V4689" i="1"/>
  <c r="AB4689" i="1" s="1"/>
  <c r="P4695" i="1"/>
  <c r="AB4695" i="1" s="1"/>
  <c r="V4697" i="1"/>
  <c r="AB4697" i="1" s="1"/>
  <c r="P4703" i="1"/>
  <c r="AB4703" i="1" s="1"/>
  <c r="V4705" i="1"/>
  <c r="AB4705" i="1" s="1"/>
  <c r="P4711" i="1"/>
  <c r="AB4711" i="1" s="1"/>
  <c r="V4713" i="1"/>
  <c r="P4719" i="1"/>
  <c r="AB4719" i="1" s="1"/>
  <c r="V4721" i="1"/>
  <c r="AB4721" i="1" s="1"/>
  <c r="P4727" i="1"/>
  <c r="AB4727" i="1" s="1"/>
  <c r="V4729" i="1"/>
  <c r="AB4729" i="1" s="1"/>
  <c r="M4733" i="1"/>
  <c r="M4736" i="1"/>
  <c r="AB4736" i="1" s="1"/>
  <c r="P4743" i="1"/>
  <c r="AB4743" i="1" s="1"/>
  <c r="P4744" i="1"/>
  <c r="AB4748" i="1"/>
  <c r="Z4749" i="1"/>
  <c r="AB4749" i="1" s="1"/>
  <c r="AB4754" i="1"/>
  <c r="S4754" i="1"/>
  <c r="V4762" i="1"/>
  <c r="AB4762" i="1" s="1"/>
  <c r="AB4767" i="1"/>
  <c r="S4767" i="1"/>
  <c r="AB4771" i="1"/>
  <c r="AB4774" i="1"/>
  <c r="AB4777" i="1"/>
  <c r="Z4778" i="1"/>
  <c r="AB4794" i="1"/>
  <c r="S4730" i="1"/>
  <c r="P4735" i="1"/>
  <c r="AB4735" i="1" s="1"/>
  <c r="V4737" i="1"/>
  <c r="AB4737" i="1" s="1"/>
  <c r="Z4741" i="1"/>
  <c r="AB4741" i="1" s="1"/>
  <c r="M4744" i="1"/>
  <c r="S4746" i="1"/>
  <c r="AB4746" i="1" s="1"/>
  <c r="P4751" i="1"/>
  <c r="AB4751" i="1" s="1"/>
  <c r="V4753" i="1"/>
  <c r="AB4753" i="1" s="1"/>
  <c r="Z4757" i="1"/>
  <c r="AB4759" i="1"/>
  <c r="M4760" i="1"/>
  <c r="AB4760" i="1" s="1"/>
  <c r="S4762" i="1"/>
  <c r="P4767" i="1"/>
  <c r="V4769" i="1"/>
  <c r="AB4769" i="1" s="1"/>
  <c r="Z4773" i="1"/>
  <c r="AB4775" i="1"/>
  <c r="M4776" i="1"/>
  <c r="S4778" i="1"/>
  <c r="AB4778" i="1" s="1"/>
  <c r="P4784" i="1"/>
  <c r="AB4784" i="1" s="1"/>
  <c r="Z4786" i="1"/>
  <c r="M4789" i="1"/>
  <c r="AB4789" i="1" s="1"/>
  <c r="V4790" i="1"/>
  <c r="AB4790" i="1" s="1"/>
  <c r="AB4795" i="1"/>
  <c r="S4795" i="1"/>
  <c r="P4800" i="1"/>
  <c r="AB4800" i="1" s="1"/>
  <c r="Z4802" i="1"/>
  <c r="M4805" i="1"/>
  <c r="AB4805" i="1" s="1"/>
  <c r="V4806" i="1"/>
  <c r="AB4806" i="1" s="1"/>
  <c r="S4811" i="1"/>
  <c r="AB4811" i="1" s="1"/>
  <c r="P4816" i="1"/>
  <c r="AB4816" i="1" s="1"/>
  <c r="Z4818" i="1"/>
  <c r="AB4818" i="1" s="1"/>
  <c r="M4821" i="1"/>
  <c r="AB4821" i="1" s="1"/>
  <c r="V4822" i="1"/>
  <c r="S4827" i="1"/>
  <c r="AB4827" i="1" s="1"/>
  <c r="AB4828" i="1"/>
  <c r="P4832" i="1"/>
  <c r="Z4834" i="1"/>
  <c r="AB4834" i="1" s="1"/>
  <c r="M4837" i="1"/>
  <c r="AB4837" i="1" s="1"/>
  <c r="V4838" i="1"/>
  <c r="AB4838" i="1" s="1"/>
  <c r="S4843" i="1"/>
  <c r="AB4843" i="1" s="1"/>
  <c r="AB4844" i="1"/>
  <c r="P4848" i="1"/>
  <c r="AB4848" i="1" s="1"/>
  <c r="Z4850" i="1"/>
  <c r="Z4856" i="1"/>
  <c r="AB4856" i="1" s="1"/>
  <c r="M4859" i="1"/>
  <c r="AB4859" i="1" s="1"/>
  <c r="AB4864" i="1"/>
  <c r="AB4879" i="1"/>
  <c r="AB4904" i="1"/>
  <c r="AB4911" i="1"/>
  <c r="AB4943" i="1"/>
  <c r="Z4729" i="1"/>
  <c r="AB4731" i="1"/>
  <c r="M4732" i="1"/>
  <c r="AB4732" i="1" s="1"/>
  <c r="S4734" i="1"/>
  <c r="AB4734" i="1" s="1"/>
  <c r="P4739" i="1"/>
  <c r="V4741" i="1"/>
  <c r="Z4745" i="1"/>
  <c r="AB4745" i="1" s="1"/>
  <c r="AB4747" i="1"/>
  <c r="M4748" i="1"/>
  <c r="S4750" i="1"/>
  <c r="AB4750" i="1" s="1"/>
  <c r="P4755" i="1"/>
  <c r="AB4755" i="1" s="1"/>
  <c r="V4757" i="1"/>
  <c r="AB4757" i="1" s="1"/>
  <c r="Z4761" i="1"/>
  <c r="AB4763" i="1"/>
  <c r="M4764" i="1"/>
  <c r="AB4764" i="1" s="1"/>
  <c r="S4766" i="1"/>
  <c r="AB4766" i="1" s="1"/>
  <c r="P4771" i="1"/>
  <c r="V4773" i="1"/>
  <c r="AB4773" i="1" s="1"/>
  <c r="Z4777" i="1"/>
  <c r="AB4779" i="1"/>
  <c r="M4780" i="1"/>
  <c r="Z4782" i="1"/>
  <c r="M4785" i="1"/>
  <c r="AB4785" i="1" s="1"/>
  <c r="V4786" i="1"/>
  <c r="AB4786" i="1" s="1"/>
  <c r="S4791" i="1"/>
  <c r="AB4791" i="1" s="1"/>
  <c r="AB4792" i="1"/>
  <c r="P4796" i="1"/>
  <c r="AB4796" i="1" s="1"/>
  <c r="Z4798" i="1"/>
  <c r="M4801" i="1"/>
  <c r="AB4801" i="1" s="1"/>
  <c r="V4802" i="1"/>
  <c r="AB4802" i="1" s="1"/>
  <c r="AB4807" i="1"/>
  <c r="S4807" i="1"/>
  <c r="P4812" i="1"/>
  <c r="AB4812" i="1" s="1"/>
  <c r="Z4814" i="1"/>
  <c r="M4817" i="1"/>
  <c r="AB4817" i="1" s="1"/>
  <c r="V4818" i="1"/>
  <c r="S4823" i="1"/>
  <c r="AB4823" i="1" s="1"/>
  <c r="P4828" i="1"/>
  <c r="Z4830" i="1"/>
  <c r="M4833" i="1"/>
  <c r="AB4833" i="1" s="1"/>
  <c r="V4834" i="1"/>
  <c r="S4839" i="1"/>
  <c r="AB4839" i="1" s="1"/>
  <c r="AB4840" i="1"/>
  <c r="P4844" i="1"/>
  <c r="Z4846" i="1"/>
  <c r="M4849" i="1"/>
  <c r="AB4849" i="1" s="1"/>
  <c r="V4850" i="1"/>
  <c r="AB4850" i="1" s="1"/>
  <c r="Z4864" i="1"/>
  <c r="AB4896" i="1"/>
  <c r="AB4923" i="1"/>
  <c r="M4781" i="1"/>
  <c r="AB4781" i="1" s="1"/>
  <c r="V4782" i="1"/>
  <c r="AB4782" i="1" s="1"/>
  <c r="S4787" i="1"/>
  <c r="AB4787" i="1" s="1"/>
  <c r="AB4788" i="1"/>
  <c r="P4792" i="1"/>
  <c r="Z4794" i="1"/>
  <c r="M4797" i="1"/>
  <c r="AB4797" i="1" s="1"/>
  <c r="V4798" i="1"/>
  <c r="AB4798" i="1" s="1"/>
  <c r="S4803" i="1"/>
  <c r="AB4803" i="1" s="1"/>
  <c r="AB4804" i="1"/>
  <c r="P4808" i="1"/>
  <c r="AB4808" i="1" s="1"/>
  <c r="Z4810" i="1"/>
  <c r="AB4810" i="1" s="1"/>
  <c r="M4813" i="1"/>
  <c r="AB4813" i="1" s="1"/>
  <c r="V4814" i="1"/>
  <c r="AB4814" i="1" s="1"/>
  <c r="AB4819" i="1"/>
  <c r="S4819" i="1"/>
  <c r="AB4820" i="1"/>
  <c r="P4824" i="1"/>
  <c r="AB4824" i="1" s="1"/>
  <c r="Z4826" i="1"/>
  <c r="AB4826" i="1" s="1"/>
  <c r="M4829" i="1"/>
  <c r="V4830" i="1"/>
  <c r="AB4830" i="1" s="1"/>
  <c r="S4835" i="1"/>
  <c r="AB4835" i="1" s="1"/>
  <c r="AB4836" i="1"/>
  <c r="P4840" i="1"/>
  <c r="Z4842" i="1"/>
  <c r="AB4842" i="1" s="1"/>
  <c r="M4845" i="1"/>
  <c r="AB4845" i="1" s="1"/>
  <c r="V4846" i="1"/>
  <c r="AB4846" i="1" s="1"/>
  <c r="S4851" i="1"/>
  <c r="AB4851" i="1" s="1"/>
  <c r="AB4853" i="1"/>
  <c r="S4853" i="1"/>
  <c r="AB4854" i="1"/>
  <c r="AB4867" i="1"/>
  <c r="AB4857" i="1"/>
  <c r="AB4865" i="1"/>
  <c r="AB4873" i="1"/>
  <c r="AB4881" i="1"/>
  <c r="AB4889" i="1"/>
  <c r="AB4897" i="1"/>
  <c r="AB4905" i="1"/>
  <c r="AB4913" i="1"/>
  <c r="M4919" i="1"/>
  <c r="AB4919" i="1" s="1"/>
  <c r="S4921" i="1"/>
  <c r="AB4921" i="1" s="1"/>
  <c r="V4926" i="1"/>
  <c r="AB4926" i="1" s="1"/>
  <c r="AB4947" i="1"/>
  <c r="P4858" i="1"/>
  <c r="AB4858" i="1" s="1"/>
  <c r="V4860" i="1"/>
  <c r="AB4860" i="1" s="1"/>
  <c r="P4866" i="1"/>
  <c r="AB4866" i="1" s="1"/>
  <c r="V4868" i="1"/>
  <c r="AB4868" i="1" s="1"/>
  <c r="P4874" i="1"/>
  <c r="AB4874" i="1" s="1"/>
  <c r="V4876" i="1"/>
  <c r="AB4876" i="1" s="1"/>
  <c r="P4882" i="1"/>
  <c r="AB4882" i="1" s="1"/>
  <c r="V4884" i="1"/>
  <c r="P4890" i="1"/>
  <c r="AB4890" i="1" s="1"/>
  <c r="V4892" i="1"/>
  <c r="AB4892" i="1" s="1"/>
  <c r="P4898" i="1"/>
  <c r="AB4898" i="1" s="1"/>
  <c r="V4900" i="1"/>
  <c r="AB4900" i="1" s="1"/>
  <c r="P4906" i="1"/>
  <c r="AB4906" i="1" s="1"/>
  <c r="V4908" i="1"/>
  <c r="AB4908" i="1" s="1"/>
  <c r="P4914" i="1"/>
  <c r="AB4914" i="1" s="1"/>
  <c r="V4916" i="1"/>
  <c r="P4922" i="1"/>
  <c r="AB4922" i="1" s="1"/>
  <c r="V4924" i="1"/>
  <c r="AB4924" i="1" s="1"/>
  <c r="Z4927" i="1"/>
  <c r="Z4930" i="1"/>
  <c r="AB4930" i="1" s="1"/>
  <c r="AB4941" i="1"/>
  <c r="M4867" i="1"/>
  <c r="S4869" i="1"/>
  <c r="AB4869" i="1" s="1"/>
  <c r="AB4870" i="1"/>
  <c r="Z4872" i="1"/>
  <c r="AB4872" i="1" s="1"/>
  <c r="M4875" i="1"/>
  <c r="AB4875" i="1" s="1"/>
  <c r="AB4877" i="1"/>
  <c r="S4877" i="1"/>
  <c r="AB4878" i="1"/>
  <c r="Z4880" i="1"/>
  <c r="AB4880" i="1" s="1"/>
  <c r="M4883" i="1"/>
  <c r="AB4883" i="1" s="1"/>
  <c r="S4885" i="1"/>
  <c r="AB4885" i="1" s="1"/>
  <c r="AB4886" i="1"/>
  <c r="Z4888" i="1"/>
  <c r="AB4888" i="1" s="1"/>
  <c r="M4891" i="1"/>
  <c r="S4893" i="1"/>
  <c r="AB4893" i="1" s="1"/>
  <c r="AB4894" i="1"/>
  <c r="Z4896" i="1"/>
  <c r="M4899" i="1"/>
  <c r="AB4899" i="1" s="1"/>
  <c r="S4901" i="1"/>
  <c r="AB4901" i="1" s="1"/>
  <c r="AB4902" i="1"/>
  <c r="Z4904" i="1"/>
  <c r="M4907" i="1"/>
  <c r="AB4907" i="1" s="1"/>
  <c r="AB4909" i="1"/>
  <c r="S4909" i="1"/>
  <c r="AB4910" i="1"/>
  <c r="Z4912" i="1"/>
  <c r="AB4912" i="1" s="1"/>
  <c r="M4915" i="1"/>
  <c r="AB4915" i="1" s="1"/>
  <c r="S4917" i="1"/>
  <c r="AB4917" i="1" s="1"/>
  <c r="AB4918" i="1"/>
  <c r="Z4920" i="1"/>
  <c r="AB4920" i="1" s="1"/>
  <c r="M4923" i="1"/>
  <c r="V4927" i="1"/>
  <c r="AB4927" i="1" s="1"/>
  <c r="AB4933" i="1"/>
  <c r="AB4932" i="1"/>
  <c r="AB4940" i="1"/>
  <c r="AB4962" i="1"/>
  <c r="AB4968" i="1"/>
  <c r="AB4973" i="1"/>
  <c r="AB4989" i="1"/>
  <c r="AB4998" i="1"/>
  <c r="M4925" i="1"/>
  <c r="AB4925" i="1" s="1"/>
  <c r="S4927" i="1"/>
  <c r="Z4934" i="1"/>
  <c r="AB4938" i="1"/>
  <c r="Z4942" i="1"/>
  <c r="AB4946" i="1"/>
  <c r="Z4950" i="1"/>
  <c r="AB4954" i="1"/>
  <c r="AB4970" i="1"/>
  <c r="AB4982" i="1"/>
  <c r="AB4985" i="1"/>
  <c r="AB5001" i="1"/>
  <c r="Z4926" i="1"/>
  <c r="AB4928" i="1"/>
  <c r="P4932" i="1"/>
  <c r="M4933" i="1"/>
  <c r="V4934" i="1"/>
  <c r="AB4934" i="1" s="1"/>
  <c r="S4935" i="1"/>
  <c r="AB4935" i="1" s="1"/>
  <c r="AB4936" i="1"/>
  <c r="P4940" i="1"/>
  <c r="M4941" i="1"/>
  <c r="V4942" i="1"/>
  <c r="AB4942" i="1" s="1"/>
  <c r="S4943" i="1"/>
  <c r="AB4944" i="1"/>
  <c r="P4948" i="1"/>
  <c r="AB4948" i="1" s="1"/>
  <c r="M4949" i="1"/>
  <c r="AB4949" i="1" s="1"/>
  <c r="V4950" i="1"/>
  <c r="AB4950" i="1" s="1"/>
  <c r="S4951" i="1"/>
  <c r="AB4951" i="1" s="1"/>
  <c r="AB4952" i="1"/>
  <c r="AB4966" i="1"/>
  <c r="AB4997" i="1"/>
  <c r="P4960" i="1"/>
  <c r="AB4960" i="1" s="1"/>
  <c r="V4962" i="1"/>
  <c r="AB4963" i="1"/>
  <c r="AB4964" i="1"/>
  <c r="M4969" i="1"/>
  <c r="AB4969" i="1" s="1"/>
  <c r="S4971" i="1"/>
  <c r="AB4971" i="1" s="1"/>
  <c r="Z4974" i="1"/>
  <c r="M4977" i="1"/>
  <c r="AB4977" i="1" s="1"/>
  <c r="S4979" i="1"/>
  <c r="AB4979" i="1" s="1"/>
  <c r="AB4980" i="1"/>
  <c r="Z4982" i="1"/>
  <c r="AB4984" i="1"/>
  <c r="Z4986" i="1"/>
  <c r="AB4988" i="1"/>
  <c r="Z4990" i="1"/>
  <c r="AB4992" i="1"/>
  <c r="Z4994" i="1"/>
  <c r="AB4996" i="1"/>
  <c r="Z4998" i="1"/>
  <c r="AB5000" i="1"/>
  <c r="P4956" i="1"/>
  <c r="AB4956" i="1" s="1"/>
  <c r="V4958" i="1"/>
  <c r="AB4958" i="1" s="1"/>
  <c r="P4964" i="1"/>
  <c r="V4966" i="1"/>
  <c r="P4972" i="1"/>
  <c r="AB4972" i="1" s="1"/>
  <c r="V4974" i="1"/>
  <c r="AB4974" i="1" s="1"/>
  <c r="P4980" i="1"/>
  <c r="V4982" i="1"/>
  <c r="S4983" i="1"/>
  <c r="AB4983" i="1" s="1"/>
  <c r="P4984" i="1"/>
  <c r="V4986" i="1"/>
  <c r="AB4986" i="1" s="1"/>
  <c r="S4987" i="1"/>
  <c r="AB4987" i="1" s="1"/>
  <c r="P4988" i="1"/>
  <c r="V4990" i="1"/>
  <c r="AB4990" i="1" s="1"/>
  <c r="S4991" i="1"/>
  <c r="AB4991" i="1" s="1"/>
  <c r="P4992" i="1"/>
  <c r="V4994" i="1"/>
  <c r="AB4994" i="1" s="1"/>
  <c r="S4995" i="1"/>
  <c r="AB4995" i="1" s="1"/>
  <c r="P4996" i="1"/>
  <c r="V4998" i="1"/>
  <c r="S4999" i="1"/>
  <c r="AB4999" i="1" s="1"/>
  <c r="P5000" i="1"/>
  <c r="AB2264" i="1" l="1"/>
  <c r="AB231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<sst xmlns="http://schemas.openxmlformats.org/spreadsheetml/2006/main" count="33" uniqueCount="20">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</sst>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7%20-%202024\SEI\13.2%20PCF%20em%20Excel%20-%20JULHO-2024.xlsx" TargetMode="External"/><Relationship Id="rId1" Type="http://schemas.openxmlformats.org/officeDocument/2006/relationships/externalLinkPath" Target="/PCFS%20FINANCEIRO/2024/Processo%2007%20-%202024/SEI/13.2%20PCF%20em%20Excel%20-%20JULH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ERMÍRIO COUTINHO - CG Nº 014/2022</v>
          </cell>
          <cell r="E12" t="str">
            <v>ADAMILTON MIGUES DE OLIVEIRA SILVA</v>
          </cell>
          <cell r="F12" t="str">
            <v>1 - Médico</v>
          </cell>
          <cell r="G12" t="str">
            <v>2251-24</v>
          </cell>
          <cell r="H12">
            <v>45474</v>
          </cell>
          <cell r="J12">
            <v>1320.38</v>
          </cell>
          <cell r="L12">
            <v>87.37</v>
          </cell>
          <cell r="M12">
            <v>7.06</v>
          </cell>
          <cell r="O12">
            <v>8.58</v>
          </cell>
          <cell r="AB12" t="str">
            <v/>
          </cell>
        </row>
        <row r="13">
          <cell r="C13" t="str">
            <v>HOSPITAL ERMÍRIO COUTINHO - CG Nº 014/2022</v>
          </cell>
          <cell r="E13" t="str">
            <v>ADELMA DA SILVA DE OLIVEIRA AZEVEDO</v>
          </cell>
          <cell r="F13" t="str">
            <v>3 - Administrativo</v>
          </cell>
          <cell r="G13" t="str">
            <v>5143-20</v>
          </cell>
          <cell r="H13">
            <v>45474</v>
          </cell>
          <cell r="J13">
            <v>195.56</v>
          </cell>
          <cell r="O13">
            <v>1.81</v>
          </cell>
          <cell r="AB13" t="str">
            <v/>
          </cell>
        </row>
        <row r="14">
          <cell r="C14" t="str">
            <v>HOSPITAL ERMÍRIO COUTINHO - CG Nº 014/2022</v>
          </cell>
          <cell r="E14" t="str">
            <v>ADELMA MARIA DA ROCHA VASCONCELOS</v>
          </cell>
          <cell r="F14" t="str">
            <v>2 - Outros Profissionais da Saúde</v>
          </cell>
          <cell r="G14" t="str">
            <v>2235-05</v>
          </cell>
          <cell r="H14">
            <v>45474</v>
          </cell>
          <cell r="J14">
            <v>303.25</v>
          </cell>
          <cell r="L14">
            <v>87.37</v>
          </cell>
          <cell r="M14">
            <v>3.59</v>
          </cell>
          <cell r="O14">
            <v>4.9800000000000004</v>
          </cell>
          <cell r="Y14">
            <v>1466.14</v>
          </cell>
          <cell r="AB14" t="str">
            <v xml:space="preserve">ABONO ASSIS FIN COMPL </v>
          </cell>
        </row>
        <row r="15">
          <cell r="C15" t="str">
            <v>HOSPITAL ERMÍRIO COUTINHO - CG Nº 014/2022</v>
          </cell>
          <cell r="E15" t="str">
            <v>ADEMIR MONTEIRO DA SILVA</v>
          </cell>
          <cell r="F15" t="str">
            <v>2 - Outros Profissionais da Saúde</v>
          </cell>
          <cell r="G15" t="str">
            <v>3222-05</v>
          </cell>
          <cell r="H15">
            <v>45474</v>
          </cell>
          <cell r="J15">
            <v>164.9</v>
          </cell>
          <cell r="L15">
            <v>87.37</v>
          </cell>
          <cell r="M15">
            <v>7.06</v>
          </cell>
          <cell r="O15">
            <v>1.81</v>
          </cell>
          <cell r="Y15">
            <v>1913</v>
          </cell>
          <cell r="AB15" t="str">
            <v xml:space="preserve">ABONO ASSIS FIN COMPL </v>
          </cell>
        </row>
        <row r="16">
          <cell r="C16" t="str">
            <v>HOSPITAL ERMÍRIO COUTINHO - CG Nº 014/2022</v>
          </cell>
          <cell r="E16" t="str">
            <v>ADIJAIR JOSE CAVALCANTE</v>
          </cell>
          <cell r="F16" t="str">
            <v>3 - Administrativo</v>
          </cell>
          <cell r="G16" t="str">
            <v>5143-20</v>
          </cell>
          <cell r="H16">
            <v>45474</v>
          </cell>
          <cell r="J16">
            <v>154.08000000000001</v>
          </cell>
          <cell r="L16">
            <v>87.37</v>
          </cell>
          <cell r="M16">
            <v>7.06</v>
          </cell>
          <cell r="O16">
            <v>1.81</v>
          </cell>
          <cell r="AB16" t="str">
            <v/>
          </cell>
        </row>
        <row r="17">
          <cell r="C17" t="str">
            <v>HOSPITAL ERMÍRIO COUTINHO - CG Nº 014/2022</v>
          </cell>
          <cell r="E17" t="str">
            <v>ADILMA MIRANDA DE FREITAS</v>
          </cell>
          <cell r="F17" t="str">
            <v>2 - Outros Profissionais da Saúde</v>
          </cell>
          <cell r="G17" t="str">
            <v>2235-05</v>
          </cell>
          <cell r="H17">
            <v>45474</v>
          </cell>
          <cell r="J17">
            <v>314.66000000000003</v>
          </cell>
          <cell r="L17">
            <v>87.37</v>
          </cell>
          <cell r="M17">
            <v>3.59</v>
          </cell>
          <cell r="O17">
            <v>4.9800000000000004</v>
          </cell>
          <cell r="Y17">
            <v>1466.14</v>
          </cell>
          <cell r="AB17" t="str">
            <v xml:space="preserve">ABONO ASSIS FIN COMPL </v>
          </cell>
        </row>
        <row r="18">
          <cell r="C18" t="str">
            <v>HOSPITAL ERMÍRIO COUTINHO - CG Nº 014/2022</v>
          </cell>
          <cell r="E18" t="str">
            <v>ADRIANA MARIA DE MELO</v>
          </cell>
          <cell r="F18" t="str">
            <v>2 - Outros Profissionais da Saúde</v>
          </cell>
          <cell r="G18" t="str">
            <v>2212-05</v>
          </cell>
          <cell r="H18">
            <v>45474</v>
          </cell>
          <cell r="J18">
            <v>302.12</v>
          </cell>
          <cell r="L18">
            <v>87.37</v>
          </cell>
          <cell r="M18">
            <v>7.06</v>
          </cell>
          <cell r="O18">
            <v>1.81</v>
          </cell>
          <cell r="AB18" t="str">
            <v/>
          </cell>
        </row>
        <row r="19">
          <cell r="C19" t="str">
            <v>HOSPITAL ERMÍRIO COUTINHO - CG Nº 014/2022</v>
          </cell>
          <cell r="E19" t="str">
            <v>ADRIANA PINHEIRO DOURADO</v>
          </cell>
          <cell r="F19" t="str">
            <v>3 - Administrativo</v>
          </cell>
          <cell r="G19" t="str">
            <v>4221-10</v>
          </cell>
          <cell r="H19">
            <v>45474</v>
          </cell>
          <cell r="J19">
            <v>156.44</v>
          </cell>
          <cell r="L19">
            <v>87.37</v>
          </cell>
          <cell r="M19">
            <v>7.06</v>
          </cell>
          <cell r="O19">
            <v>1.81</v>
          </cell>
          <cell r="AB19" t="str">
            <v/>
          </cell>
        </row>
        <row r="20">
          <cell r="C20" t="str">
            <v>HOSPITAL ERMÍRIO COUTINHO - CG Nº 014/2022</v>
          </cell>
          <cell r="E20" t="str">
            <v>AILTON DE ANDRADE CORREIA</v>
          </cell>
          <cell r="F20" t="str">
            <v>3 - Administrativo</v>
          </cell>
          <cell r="G20" t="str">
            <v>5143-10</v>
          </cell>
          <cell r="H20">
            <v>45474</v>
          </cell>
          <cell r="J20">
            <v>146.76</v>
          </cell>
          <cell r="L20">
            <v>87.37</v>
          </cell>
          <cell r="M20">
            <v>7.06</v>
          </cell>
          <cell r="O20">
            <v>1.81</v>
          </cell>
          <cell r="AB20" t="str">
            <v/>
          </cell>
        </row>
        <row r="21">
          <cell r="C21" t="str">
            <v>HOSPITAL ERMÍRIO COUTINHO - CG Nº 014/2022</v>
          </cell>
          <cell r="E21" t="str">
            <v>AILTON JOSE DA SILVA</v>
          </cell>
          <cell r="F21" t="str">
            <v>2 - Outros Profissionais da Saúde</v>
          </cell>
          <cell r="G21" t="str">
            <v>2235-05</v>
          </cell>
          <cell r="H21">
            <v>45474</v>
          </cell>
          <cell r="J21">
            <v>175.47</v>
          </cell>
          <cell r="L21">
            <v>87.37</v>
          </cell>
          <cell r="M21">
            <v>2.79</v>
          </cell>
          <cell r="O21">
            <v>4.9800000000000004</v>
          </cell>
          <cell r="AB21" t="str">
            <v/>
          </cell>
        </row>
        <row r="22">
          <cell r="C22" t="str">
            <v>HOSPITAL ERMÍRIO COUTINHO - CG Nº 014/2022</v>
          </cell>
          <cell r="E22" t="str">
            <v>AIRLAN JOSE VIEIRA DA SILVA</v>
          </cell>
          <cell r="F22" t="str">
            <v>3 - Administrativo</v>
          </cell>
          <cell r="G22" t="str">
            <v>4122-05</v>
          </cell>
          <cell r="H22">
            <v>45474</v>
          </cell>
          <cell r="J22">
            <v>118.6</v>
          </cell>
          <cell r="L22">
            <v>87.37</v>
          </cell>
          <cell r="M22">
            <v>7.06</v>
          </cell>
          <cell r="O22">
            <v>1.81</v>
          </cell>
          <cell r="P22">
            <v>15.65</v>
          </cell>
          <cell r="AB22" t="str">
            <v/>
          </cell>
        </row>
        <row r="23">
          <cell r="C23" t="str">
            <v>HOSPITAL ERMÍRIO COUTINHO - CG Nº 014/2022</v>
          </cell>
          <cell r="E23" t="str">
            <v>ALAYDE MUNIZ DIAS NETA</v>
          </cell>
          <cell r="F23" t="str">
            <v>2 - Outros Profissionais da Saúde</v>
          </cell>
          <cell r="G23" t="str">
            <v>2516-05</v>
          </cell>
          <cell r="H23">
            <v>45474</v>
          </cell>
          <cell r="J23">
            <v>260.2</v>
          </cell>
          <cell r="L23">
            <v>87.37</v>
          </cell>
          <cell r="M23">
            <v>7.06</v>
          </cell>
          <cell r="O23">
            <v>1.81</v>
          </cell>
          <cell r="AB23" t="str">
            <v/>
          </cell>
        </row>
        <row r="24">
          <cell r="C24" t="str">
            <v>HOSPITAL ERMÍRIO COUTINHO - CG Nº 014/2022</v>
          </cell>
          <cell r="E24" t="str">
            <v>ALBANICE BETANIA DA SILVA ALMEIDA</v>
          </cell>
          <cell r="F24" t="str">
            <v>3 - Administrativo</v>
          </cell>
          <cell r="G24" t="str">
            <v>1231-05</v>
          </cell>
          <cell r="H24">
            <v>45474</v>
          </cell>
          <cell r="J24">
            <v>1422.28</v>
          </cell>
          <cell r="L24">
            <v>87.37</v>
          </cell>
          <cell r="M24">
            <v>7.06</v>
          </cell>
          <cell r="O24">
            <v>1.81</v>
          </cell>
          <cell r="AB24" t="str">
            <v/>
          </cell>
        </row>
        <row r="25">
          <cell r="C25" t="str">
            <v>HOSPITAL ERMÍRIO COUTINHO - CG Nº 014/2022</v>
          </cell>
          <cell r="E25" t="str">
            <v>ALBENICE MENDES DOS SANTOS</v>
          </cell>
          <cell r="F25" t="str">
            <v>2 - Outros Profissionais da Saúde</v>
          </cell>
          <cell r="G25" t="str">
            <v>3222-05</v>
          </cell>
          <cell r="H25">
            <v>45474</v>
          </cell>
          <cell r="J25">
            <v>142.31</v>
          </cell>
          <cell r="L25">
            <v>87.37</v>
          </cell>
          <cell r="M25">
            <v>7.06</v>
          </cell>
          <cell r="O25">
            <v>1.81</v>
          </cell>
          <cell r="Y25">
            <v>1913</v>
          </cell>
          <cell r="AB25" t="str">
            <v xml:space="preserve">ABONO ASSIS FIN COMPL </v>
          </cell>
        </row>
        <row r="26">
          <cell r="C26" t="str">
            <v>HOSPITAL ERMÍRIO COUTINHO - CG Nº 014/2022</v>
          </cell>
          <cell r="E26" t="str">
            <v>ALBERT ALMEIDA COSTA</v>
          </cell>
          <cell r="F26" t="str">
            <v>2 - Outros Profissionais da Saúde</v>
          </cell>
          <cell r="G26" t="str">
            <v>2235-05</v>
          </cell>
          <cell r="H26">
            <v>45474</v>
          </cell>
          <cell r="J26">
            <v>477.18</v>
          </cell>
          <cell r="L26">
            <v>87.37</v>
          </cell>
          <cell r="M26">
            <v>3.59</v>
          </cell>
          <cell r="O26">
            <v>4.9800000000000004</v>
          </cell>
          <cell r="Y26">
            <v>1466.14</v>
          </cell>
          <cell r="AB26" t="str">
            <v xml:space="preserve">ABONO ASSIS FIN COMPL </v>
          </cell>
        </row>
        <row r="27">
          <cell r="C27" t="str">
            <v>HOSPITAL ERMÍRIO COUTINHO - CG Nº 014/2022</v>
          </cell>
          <cell r="E27" t="str">
            <v>ALCILENE CRISTINA SILVEIRA</v>
          </cell>
          <cell r="F27" t="str">
            <v>3 - Administrativo</v>
          </cell>
          <cell r="G27" t="str">
            <v>4222-05</v>
          </cell>
          <cell r="H27">
            <v>45474</v>
          </cell>
          <cell r="J27">
            <v>150.44999999999999</v>
          </cell>
          <cell r="L27">
            <v>87.37</v>
          </cell>
          <cell r="M27">
            <v>7.06</v>
          </cell>
          <cell r="O27">
            <v>1.81</v>
          </cell>
          <cell r="P27">
            <v>15.65</v>
          </cell>
          <cell r="AB27" t="str">
            <v/>
          </cell>
        </row>
        <row r="28">
          <cell r="C28" t="str">
            <v>HOSPITAL ERMÍRIO COUTINHO - CG Nº 014/2022</v>
          </cell>
          <cell r="E28" t="str">
            <v>ALESSANDRO SOUZA DO NASCIMENTO</v>
          </cell>
          <cell r="F28" t="str">
            <v>3 - Administrativo</v>
          </cell>
          <cell r="G28" t="str">
            <v>5163-10</v>
          </cell>
          <cell r="H28">
            <v>45474</v>
          </cell>
          <cell r="J28">
            <v>204.5</v>
          </cell>
          <cell r="L28">
            <v>87.37</v>
          </cell>
          <cell r="M28">
            <v>7.06</v>
          </cell>
          <cell r="O28">
            <v>1.81</v>
          </cell>
          <cell r="AB28" t="str">
            <v/>
          </cell>
        </row>
        <row r="29">
          <cell r="C29" t="str">
            <v>HOSPITAL ERMÍRIO COUTINHO - CG Nº 014/2022</v>
          </cell>
          <cell r="E29" t="str">
            <v>ALEXANDRA DE AZEVEDO CABRAL</v>
          </cell>
          <cell r="F29" t="str">
            <v>2 - Outros Profissionais da Saúde</v>
          </cell>
          <cell r="G29" t="str">
            <v>2234-15</v>
          </cell>
          <cell r="H29">
            <v>45474</v>
          </cell>
          <cell r="J29">
            <v>315.18</v>
          </cell>
          <cell r="L29">
            <v>87.37</v>
          </cell>
          <cell r="M29">
            <v>7.06</v>
          </cell>
          <cell r="O29">
            <v>1.81</v>
          </cell>
          <cell r="AB29" t="str">
            <v/>
          </cell>
        </row>
        <row r="30">
          <cell r="C30" t="str">
            <v>HOSPITAL ERMÍRIO COUTINHO - CG Nº 014/2022</v>
          </cell>
          <cell r="E30" t="str">
            <v>ALEXANDRE TERTO DA SILVA</v>
          </cell>
          <cell r="F30" t="str">
            <v>3 - Administrativo</v>
          </cell>
          <cell r="G30" t="str">
            <v>5143-20</v>
          </cell>
          <cell r="H30">
            <v>45474</v>
          </cell>
          <cell r="J30">
            <v>141.19999999999999</v>
          </cell>
          <cell r="L30">
            <v>87.37</v>
          </cell>
          <cell r="M30">
            <v>7.06</v>
          </cell>
          <cell r="O30">
            <v>1.81</v>
          </cell>
          <cell r="AB30" t="str">
            <v/>
          </cell>
        </row>
        <row r="31">
          <cell r="C31" t="str">
            <v>HOSPITAL ERMÍRIO COUTINHO - CG Nº 014/2022</v>
          </cell>
          <cell r="E31" t="str">
            <v>ALEXSANDRA MARIA BARBOZA</v>
          </cell>
          <cell r="F31" t="str">
            <v>2 - Outros Profissionais da Saúde</v>
          </cell>
          <cell r="G31" t="str">
            <v>3222-05</v>
          </cell>
          <cell r="H31">
            <v>45474</v>
          </cell>
          <cell r="J31">
            <v>147.96</v>
          </cell>
          <cell r="L31">
            <v>87.37</v>
          </cell>
          <cell r="M31">
            <v>7.06</v>
          </cell>
          <cell r="O31">
            <v>1.81</v>
          </cell>
          <cell r="Y31">
            <v>1913</v>
          </cell>
          <cell r="AB31" t="str">
            <v xml:space="preserve">ABONO ASSIS FIN COMPL </v>
          </cell>
        </row>
        <row r="32">
          <cell r="C32" t="str">
            <v>HOSPITAL ERMÍRIO COUTINHO - CG Nº 014/2022</v>
          </cell>
          <cell r="E32" t="str">
            <v>ALEXSANDRO DA SILVA NUNES</v>
          </cell>
          <cell r="F32" t="str">
            <v>2 - Outros Profissionais da Saúde</v>
          </cell>
          <cell r="G32" t="str">
            <v>3222-05</v>
          </cell>
          <cell r="H32">
            <v>45474</v>
          </cell>
          <cell r="J32">
            <v>164.9</v>
          </cell>
          <cell r="L32">
            <v>87.37</v>
          </cell>
          <cell r="M32">
            <v>7.06</v>
          </cell>
          <cell r="O32">
            <v>1.81</v>
          </cell>
          <cell r="Y32">
            <v>1913</v>
          </cell>
          <cell r="AB32" t="str">
            <v xml:space="preserve">ABONO ASSIS FIN COMPL </v>
          </cell>
        </row>
        <row r="33">
          <cell r="C33" t="str">
            <v>HOSPITAL ERMÍRIO COUTINHO - CG Nº 014/2022</v>
          </cell>
          <cell r="E33" t="str">
            <v>ALINE MARIA OLIVEIRA DE SOUZA</v>
          </cell>
          <cell r="F33" t="str">
            <v>3 - Administrativo</v>
          </cell>
          <cell r="G33" t="str">
            <v>5143-20</v>
          </cell>
          <cell r="H33">
            <v>45474</v>
          </cell>
          <cell r="J33">
            <v>137.35</v>
          </cell>
          <cell r="L33">
            <v>90.28</v>
          </cell>
          <cell r="M33">
            <v>7.06</v>
          </cell>
          <cell r="O33">
            <v>1.81</v>
          </cell>
          <cell r="AB33" t="str">
            <v/>
          </cell>
        </row>
        <row r="34">
          <cell r="C34" t="str">
            <v>HOSPITAL ERMÍRIO COUTINHO - CG Nº 014/2022</v>
          </cell>
          <cell r="E34" t="str">
            <v>AMANDA MARIA RIBEIRO BORBA</v>
          </cell>
          <cell r="F34" t="str">
            <v>2 - Outros Profissionais da Saúde</v>
          </cell>
          <cell r="G34" t="str">
            <v>3222-05</v>
          </cell>
          <cell r="H34">
            <v>45474</v>
          </cell>
          <cell r="J34">
            <v>164.9</v>
          </cell>
          <cell r="L34">
            <v>87.37</v>
          </cell>
          <cell r="M34">
            <v>7.06</v>
          </cell>
          <cell r="O34">
            <v>1.81</v>
          </cell>
          <cell r="Y34">
            <v>1913</v>
          </cell>
          <cell r="AB34" t="str">
            <v xml:space="preserve">ABONO ASSIS FIN COMPL </v>
          </cell>
        </row>
        <row r="35">
          <cell r="C35" t="str">
            <v>HOSPITAL ERMÍRIO COUTINHO - CG Nº 014/2022</v>
          </cell>
          <cell r="E35" t="str">
            <v>AMAURY ANTONIO MONTANHEIRO</v>
          </cell>
          <cell r="F35" t="str">
            <v>1 - Médico</v>
          </cell>
          <cell r="G35" t="str">
            <v>2252-50</v>
          </cell>
          <cell r="H35">
            <v>45474</v>
          </cell>
          <cell r="J35">
            <v>834.63</v>
          </cell>
          <cell r="L35">
            <v>87.37</v>
          </cell>
          <cell r="M35">
            <v>7.06</v>
          </cell>
          <cell r="O35">
            <v>8.58</v>
          </cell>
          <cell r="AB35" t="str">
            <v/>
          </cell>
        </row>
        <row r="36">
          <cell r="C36" t="str">
            <v>HOSPITAL ERMÍRIO COUTINHO - CG Nº 014/2022</v>
          </cell>
          <cell r="E36" t="str">
            <v>ANA ALINE DE LUCENA BARBOSA</v>
          </cell>
          <cell r="F36" t="str">
            <v>2 - Outros Profissionais da Saúde</v>
          </cell>
          <cell r="G36" t="str">
            <v>3222-05</v>
          </cell>
          <cell r="H36">
            <v>45474</v>
          </cell>
          <cell r="J36">
            <v>142.31</v>
          </cell>
          <cell r="L36">
            <v>87.37</v>
          </cell>
          <cell r="M36">
            <v>7.06</v>
          </cell>
          <cell r="O36">
            <v>1.81</v>
          </cell>
          <cell r="Y36">
            <v>1913</v>
          </cell>
          <cell r="AB36" t="str">
            <v xml:space="preserve">ABONO ASSIS FIN COMPL </v>
          </cell>
        </row>
        <row r="37">
          <cell r="C37" t="str">
            <v>HOSPITAL ERMÍRIO COUTINHO - CG Nº 014/2022</v>
          </cell>
          <cell r="E37" t="str">
            <v>ANA BEATRIZ GUEDES DE OLIVEIRA</v>
          </cell>
          <cell r="F37" t="str">
            <v>3 - Administrativo</v>
          </cell>
          <cell r="G37" t="str">
            <v>4221-10</v>
          </cell>
          <cell r="H37">
            <v>45474</v>
          </cell>
          <cell r="J37">
            <v>135.55000000000001</v>
          </cell>
          <cell r="L37">
            <v>87.37</v>
          </cell>
          <cell r="M37">
            <v>7.06</v>
          </cell>
          <cell r="O37">
            <v>1.81</v>
          </cell>
          <cell r="AB37" t="str">
            <v/>
          </cell>
        </row>
        <row r="38">
          <cell r="C38" t="str">
            <v>HOSPITAL ERMÍRIO COUTINHO - CG Nº 014/2022</v>
          </cell>
          <cell r="E38" t="str">
            <v>ANA CARLA ALVES DA SILVA</v>
          </cell>
          <cell r="F38" t="str">
            <v>3 - Administrativo</v>
          </cell>
          <cell r="G38" t="str">
            <v>5143-20</v>
          </cell>
          <cell r="H38">
            <v>45474</v>
          </cell>
          <cell r="J38">
            <v>167.39</v>
          </cell>
          <cell r="L38">
            <v>87.37</v>
          </cell>
          <cell r="M38">
            <v>7.06</v>
          </cell>
          <cell r="O38">
            <v>1.81</v>
          </cell>
          <cell r="AB38" t="str">
            <v/>
          </cell>
        </row>
        <row r="39">
          <cell r="C39" t="str">
            <v>HOSPITAL ERMÍRIO COUTINHO - CG Nº 014/2022</v>
          </cell>
          <cell r="E39" t="str">
            <v>ANA CAROLINA DE ANDRADE E SILVA</v>
          </cell>
          <cell r="F39" t="str">
            <v>2 - Outros Profissionais da Saúde</v>
          </cell>
          <cell r="G39" t="str">
            <v>2234-15</v>
          </cell>
          <cell r="H39">
            <v>45474</v>
          </cell>
          <cell r="J39">
            <v>328.24</v>
          </cell>
          <cell r="L39">
            <v>87.37</v>
          </cell>
          <cell r="M39">
            <v>7.06</v>
          </cell>
          <cell r="O39">
            <v>1.81</v>
          </cell>
          <cell r="U39">
            <v>155.30000000000001</v>
          </cell>
          <cell r="X39" t="str">
            <v xml:space="preserve">AUX CRECHE </v>
          </cell>
          <cell r="AB39" t="str">
            <v/>
          </cell>
        </row>
        <row r="40">
          <cell r="C40" t="str">
            <v>HOSPITAL ERMÍRIO COUTINHO - CG Nº 014/2022</v>
          </cell>
          <cell r="E40" t="str">
            <v>ANA CAROLINA FREITAS CAVALCANTI</v>
          </cell>
          <cell r="F40" t="str">
            <v>2 - Outros Profissionais da Saúde</v>
          </cell>
          <cell r="G40" t="str">
            <v>2235-05</v>
          </cell>
          <cell r="H40">
            <v>45474</v>
          </cell>
          <cell r="J40">
            <v>175.47</v>
          </cell>
          <cell r="L40">
            <v>87.37</v>
          </cell>
          <cell r="M40">
            <v>2.79</v>
          </cell>
          <cell r="O40">
            <v>4.9800000000000004</v>
          </cell>
          <cell r="Y40">
            <v>2459.15</v>
          </cell>
          <cell r="AB40" t="str">
            <v xml:space="preserve">ABONO ASSIS FIN COMPL </v>
          </cell>
        </row>
        <row r="41">
          <cell r="C41" t="str">
            <v>HOSPITAL ERMÍRIO COUTINHO - CG Nº 014/2022</v>
          </cell>
          <cell r="E41" t="str">
            <v>ANA CECILIA CARVALHO TORRES</v>
          </cell>
          <cell r="F41" t="str">
            <v>1 - Médico</v>
          </cell>
          <cell r="G41" t="str">
            <v>2251-25</v>
          </cell>
          <cell r="H41">
            <v>45474</v>
          </cell>
          <cell r="J41">
            <v>804.05</v>
          </cell>
          <cell r="L41">
            <v>87.37</v>
          </cell>
          <cell r="M41">
            <v>7.06</v>
          </cell>
          <cell r="O41">
            <v>8.58</v>
          </cell>
          <cell r="AB41" t="str">
            <v/>
          </cell>
        </row>
        <row r="42">
          <cell r="C42" t="str">
            <v>HOSPITAL ERMÍRIO COUTINHO - CG Nº 014/2022</v>
          </cell>
          <cell r="E42" t="str">
            <v>ANA CLAUDIA JANUARIO PEREIRA</v>
          </cell>
          <cell r="F42" t="str">
            <v>3 - Administrativo</v>
          </cell>
          <cell r="G42" t="str">
            <v>4221-10</v>
          </cell>
          <cell r="H42">
            <v>45474</v>
          </cell>
          <cell r="J42">
            <v>156.44</v>
          </cell>
          <cell r="L42">
            <v>87.37</v>
          </cell>
          <cell r="M42">
            <v>7.06</v>
          </cell>
          <cell r="O42">
            <v>1.81</v>
          </cell>
          <cell r="AB42" t="str">
            <v/>
          </cell>
        </row>
        <row r="43">
          <cell r="C43" t="str">
            <v>HOSPITAL ERMÍRIO COUTINHO - CG Nº 014/2022</v>
          </cell>
          <cell r="E43" t="str">
            <v>ANA CRISTINA MOREIRA DE OLIVEIRA</v>
          </cell>
          <cell r="F43" t="str">
            <v>2 - Outros Profissionais da Saúde</v>
          </cell>
          <cell r="G43" t="str">
            <v>2235-05</v>
          </cell>
          <cell r="H43">
            <v>45474</v>
          </cell>
          <cell r="J43">
            <v>354.59</v>
          </cell>
          <cell r="L43">
            <v>87.37</v>
          </cell>
          <cell r="M43">
            <v>3.59</v>
          </cell>
          <cell r="O43">
            <v>4.9800000000000004</v>
          </cell>
          <cell r="Y43">
            <v>1466.14</v>
          </cell>
          <cell r="AB43" t="str">
            <v xml:space="preserve">ABONO ASSIS FIN COMPL </v>
          </cell>
        </row>
        <row r="44">
          <cell r="C44" t="str">
            <v>HOSPITAL ERMÍRIO COUTINHO - CG Nº 014/2022</v>
          </cell>
          <cell r="E44" t="str">
            <v>ANA KAROLYNA DA SILVA SENA</v>
          </cell>
          <cell r="F44" t="str">
            <v>2 - Outros Profissionais da Saúde</v>
          </cell>
          <cell r="G44" t="str">
            <v>2235-05</v>
          </cell>
          <cell r="H44">
            <v>45474</v>
          </cell>
          <cell r="J44">
            <v>194.21</v>
          </cell>
          <cell r="L44">
            <v>87.37</v>
          </cell>
          <cell r="M44">
            <v>2.79</v>
          </cell>
          <cell r="O44">
            <v>4.9800000000000004</v>
          </cell>
          <cell r="Y44">
            <v>2459.15</v>
          </cell>
          <cell r="AB44" t="str">
            <v xml:space="preserve">ABONO ASSIS FIN COMPL </v>
          </cell>
        </row>
        <row r="45">
          <cell r="C45" t="str">
            <v>HOSPITAL ERMÍRIO COUTINHO - CG Nº 014/2022</v>
          </cell>
          <cell r="E45" t="str">
            <v>ANA MARIA GADELHA DE SOUSA</v>
          </cell>
          <cell r="F45" t="str">
            <v>2 - Outros Profissionais da Saúde</v>
          </cell>
          <cell r="G45" t="str">
            <v>3222-05</v>
          </cell>
          <cell r="H45">
            <v>45474</v>
          </cell>
          <cell r="J45">
            <v>171.68</v>
          </cell>
          <cell r="L45">
            <v>87.37</v>
          </cell>
          <cell r="M45">
            <v>7.06</v>
          </cell>
          <cell r="O45">
            <v>4.9800000000000004</v>
          </cell>
          <cell r="Y45">
            <v>1913</v>
          </cell>
          <cell r="AB45" t="str">
            <v xml:space="preserve">ABONO ASSIS FIN COMPL </v>
          </cell>
        </row>
        <row r="46">
          <cell r="C46" t="str">
            <v>HOSPITAL ERMÍRIO COUTINHO - CG Nº 014/2022</v>
          </cell>
          <cell r="E46" t="str">
            <v>ANA PATRICIA ALVES CAMILO</v>
          </cell>
          <cell r="F46" t="str">
            <v>2 - Outros Profissionais da Saúde</v>
          </cell>
          <cell r="G46" t="str">
            <v>2235-05</v>
          </cell>
          <cell r="H46">
            <v>45474</v>
          </cell>
          <cell r="J46">
            <v>146.91999999999999</v>
          </cell>
          <cell r="L46">
            <v>87.37</v>
          </cell>
          <cell r="M46">
            <v>2.3199999999999998</v>
          </cell>
          <cell r="O46">
            <v>1.81</v>
          </cell>
          <cell r="AB46" t="str">
            <v/>
          </cell>
        </row>
        <row r="47">
          <cell r="C47" t="str">
            <v>HOSPITAL ERMÍRIO COUTINHO - CG Nº 014/2022</v>
          </cell>
          <cell r="E47" t="str">
            <v>ANA PAULA DOS SANTOS</v>
          </cell>
          <cell r="F47" t="str">
            <v>2 - Outros Profissionais da Saúde</v>
          </cell>
          <cell r="G47" t="str">
            <v>3222-05</v>
          </cell>
          <cell r="H47">
            <v>45474</v>
          </cell>
          <cell r="J47">
            <v>166.03</v>
          </cell>
          <cell r="L47">
            <v>87.37</v>
          </cell>
          <cell r="M47">
            <v>7.06</v>
          </cell>
          <cell r="O47">
            <v>1.81</v>
          </cell>
          <cell r="Y47">
            <v>1913</v>
          </cell>
          <cell r="AB47" t="str">
            <v xml:space="preserve">ABONO ASSIS FIN COMPL </v>
          </cell>
        </row>
        <row r="48">
          <cell r="C48" t="str">
            <v>HOSPITAL ERMÍRIO COUTINHO - CG Nº 014/2022</v>
          </cell>
          <cell r="E48" t="str">
            <v>ANA PAULA MAURICIO DA SILVA</v>
          </cell>
          <cell r="F48" t="str">
            <v>2 - Outros Profissionais da Saúde</v>
          </cell>
          <cell r="G48" t="str">
            <v>2235-05</v>
          </cell>
          <cell r="H48">
            <v>45474</v>
          </cell>
          <cell r="J48">
            <v>215.73</v>
          </cell>
          <cell r="L48">
            <v>87.37</v>
          </cell>
          <cell r="M48">
            <v>2.79</v>
          </cell>
          <cell r="O48">
            <v>4.9800000000000004</v>
          </cell>
          <cell r="Y48">
            <v>2459.15</v>
          </cell>
          <cell r="AB48" t="str">
            <v xml:space="preserve">ABONO ASSIS FIN COMPL </v>
          </cell>
        </row>
        <row r="49">
          <cell r="C49" t="str">
            <v>HOSPITAL ERMÍRIO COUTINHO - CG Nº 014/2022</v>
          </cell>
          <cell r="E49" t="str">
            <v>ANA ROSA LIMA DA SILVA</v>
          </cell>
          <cell r="F49" t="str">
            <v>3 - Administrativo</v>
          </cell>
          <cell r="G49" t="str">
            <v>5163-10</v>
          </cell>
          <cell r="H49">
            <v>45474</v>
          </cell>
          <cell r="J49">
            <v>195.53</v>
          </cell>
          <cell r="O49">
            <v>1.81</v>
          </cell>
          <cell r="AB49" t="str">
            <v/>
          </cell>
        </row>
        <row r="50">
          <cell r="C50" t="str">
            <v>HOSPITAL ERMÍRIO COUTINHO - CG Nº 014/2022</v>
          </cell>
          <cell r="E50" t="str">
            <v>ANDERSON BESERRA DA SILVA</v>
          </cell>
          <cell r="F50" t="str">
            <v>2 - Outros Profissionais da Saúde</v>
          </cell>
          <cell r="G50" t="str">
            <v>3222-05</v>
          </cell>
          <cell r="H50">
            <v>45474</v>
          </cell>
          <cell r="J50">
            <v>150.22</v>
          </cell>
          <cell r="L50">
            <v>87.37</v>
          </cell>
          <cell r="M50">
            <v>7.06</v>
          </cell>
          <cell r="O50">
            <v>1.81</v>
          </cell>
          <cell r="Y50">
            <v>1913</v>
          </cell>
          <cell r="AB50" t="str">
            <v xml:space="preserve">ABONO ASSIS FIN COMPL </v>
          </cell>
        </row>
        <row r="51">
          <cell r="C51" t="str">
            <v>HOSPITAL ERMÍRIO COUTINHO - CG Nº 014/2022</v>
          </cell>
          <cell r="E51" t="str">
            <v>ANDERSON DE MELO SILVA</v>
          </cell>
          <cell r="F51" t="str">
            <v>3 - Administrativo</v>
          </cell>
          <cell r="G51" t="str">
            <v>5143-10</v>
          </cell>
          <cell r="H51">
            <v>45474</v>
          </cell>
          <cell r="J51">
            <v>146.84</v>
          </cell>
          <cell r="L51">
            <v>87.37</v>
          </cell>
          <cell r="M51">
            <v>7.06</v>
          </cell>
          <cell r="O51">
            <v>1.81</v>
          </cell>
          <cell r="AB51" t="str">
            <v/>
          </cell>
        </row>
        <row r="52">
          <cell r="C52" t="str">
            <v>HOSPITAL ERMÍRIO COUTINHO - CG Nº 014/2022</v>
          </cell>
          <cell r="E52" t="str">
            <v>ANDIELLE CRISTINA DA SILVA</v>
          </cell>
          <cell r="F52" t="str">
            <v>2 - Outros Profissionais da Saúde</v>
          </cell>
          <cell r="G52" t="str">
            <v>3222-05</v>
          </cell>
          <cell r="H52">
            <v>45474</v>
          </cell>
          <cell r="J52">
            <v>161.52000000000001</v>
          </cell>
          <cell r="L52">
            <v>87.37</v>
          </cell>
          <cell r="M52">
            <v>7.06</v>
          </cell>
          <cell r="O52">
            <v>1.81</v>
          </cell>
          <cell r="Y52">
            <v>1913</v>
          </cell>
          <cell r="AB52" t="str">
            <v xml:space="preserve">ABONO ASSIS FIN COMPL </v>
          </cell>
        </row>
        <row r="53">
          <cell r="C53" t="str">
            <v>HOSPITAL ERMÍRIO COUTINHO - CG Nº 014/2022</v>
          </cell>
          <cell r="E53" t="str">
            <v>ANDRE FRANCISCO DE OLIVEIRA SILVA</v>
          </cell>
          <cell r="F53" t="str">
            <v>3 - Administrativo</v>
          </cell>
          <cell r="G53" t="str">
            <v>5163-10</v>
          </cell>
          <cell r="H53">
            <v>45474</v>
          </cell>
          <cell r="L53">
            <v>87.37</v>
          </cell>
          <cell r="M53">
            <v>7.06</v>
          </cell>
          <cell r="O53">
            <v>1.81</v>
          </cell>
          <cell r="AB53" t="str">
            <v/>
          </cell>
        </row>
        <row r="54">
          <cell r="C54" t="str">
            <v>HOSPITAL ERMÍRIO COUTINHO - CG Nº 014/2022</v>
          </cell>
          <cell r="E54" t="str">
            <v>ANDREA MARIA TIAGO</v>
          </cell>
          <cell r="F54" t="str">
            <v>3 - Administrativo</v>
          </cell>
          <cell r="G54" t="str">
            <v>5135-05</v>
          </cell>
          <cell r="H54">
            <v>45474</v>
          </cell>
          <cell r="J54">
            <v>135.55000000000001</v>
          </cell>
          <cell r="L54">
            <v>87.37</v>
          </cell>
          <cell r="M54">
            <v>7.06</v>
          </cell>
          <cell r="O54">
            <v>1.81</v>
          </cell>
          <cell r="AB54" t="str">
            <v/>
          </cell>
        </row>
        <row r="55">
          <cell r="C55" t="str">
            <v>HOSPITAL ERMÍRIO COUTINHO - CG Nº 014/2022</v>
          </cell>
          <cell r="E55" t="str">
            <v>ANDREILMA DO NASCIMENTO DELFINO</v>
          </cell>
          <cell r="F55" t="str">
            <v>2 - Outros Profissionais da Saúde</v>
          </cell>
          <cell r="G55" t="str">
            <v>2235-05</v>
          </cell>
          <cell r="H55">
            <v>45474</v>
          </cell>
          <cell r="J55">
            <v>248.45</v>
          </cell>
          <cell r="L55">
            <v>87.37</v>
          </cell>
          <cell r="M55">
            <v>3.33</v>
          </cell>
          <cell r="O55">
            <v>4.9800000000000004</v>
          </cell>
          <cell r="Y55">
            <v>2096.2800000000002</v>
          </cell>
          <cell r="AB55" t="str">
            <v xml:space="preserve">ABONO ASSIS FIN COMPL </v>
          </cell>
        </row>
        <row r="56">
          <cell r="C56" t="str">
            <v>HOSPITAL ERMÍRIO COUTINHO - CG Nº 014/2022</v>
          </cell>
          <cell r="E56" t="str">
            <v>ANDRIELY RISOMAR DA SILVA</v>
          </cell>
          <cell r="F56" t="str">
            <v>2 - Outros Profissionais da Saúde</v>
          </cell>
          <cell r="G56" t="str">
            <v>2235-05</v>
          </cell>
          <cell r="H56">
            <v>45474</v>
          </cell>
          <cell r="J56">
            <v>144.84</v>
          </cell>
          <cell r="L56">
            <v>87.37</v>
          </cell>
          <cell r="M56">
            <v>2.3199999999999998</v>
          </cell>
          <cell r="O56">
            <v>4.9800000000000004</v>
          </cell>
          <cell r="AB56" t="str">
            <v/>
          </cell>
        </row>
        <row r="57">
          <cell r="C57" t="str">
            <v>HOSPITAL ERMÍRIO COUTINHO - CG Nº 014/2022</v>
          </cell>
          <cell r="E57" t="str">
            <v>ANGELA MARIA RIBEIRO</v>
          </cell>
          <cell r="F57" t="str">
            <v>2 - Outros Profissionais da Saúde</v>
          </cell>
          <cell r="G57" t="str">
            <v>3222-05</v>
          </cell>
          <cell r="H57">
            <v>45474</v>
          </cell>
          <cell r="J57">
            <v>160.38</v>
          </cell>
          <cell r="L57">
            <v>87.37</v>
          </cell>
          <cell r="M57">
            <v>7.06</v>
          </cell>
          <cell r="O57">
            <v>1.81</v>
          </cell>
          <cell r="U57">
            <v>77.55</v>
          </cell>
          <cell r="X57" t="str">
            <v xml:space="preserve">AUX CRECHE </v>
          </cell>
          <cell r="Y57">
            <v>1913</v>
          </cell>
          <cell r="AB57" t="str">
            <v xml:space="preserve">ABONO ASSIS FIN COMPL </v>
          </cell>
        </row>
        <row r="58">
          <cell r="C58" t="str">
            <v>HOSPITAL ERMÍRIO COUTINHO - CG Nº 014/2022</v>
          </cell>
          <cell r="E58" t="str">
            <v>ANGELITA MARIA DE ANDRADE ADELINO</v>
          </cell>
          <cell r="F58" t="str">
            <v>3 - Administrativo</v>
          </cell>
          <cell r="G58" t="str">
            <v>5135-05</v>
          </cell>
          <cell r="H58">
            <v>45474</v>
          </cell>
          <cell r="J58">
            <v>150.44999999999999</v>
          </cell>
          <cell r="L58">
            <v>87.37</v>
          </cell>
          <cell r="M58">
            <v>7.06</v>
          </cell>
          <cell r="O58">
            <v>1.81</v>
          </cell>
          <cell r="AB58" t="str">
            <v/>
          </cell>
        </row>
        <row r="59">
          <cell r="C59" t="str">
            <v>HOSPITAL ERMÍRIO COUTINHO - CG Nº 014/2022</v>
          </cell>
          <cell r="E59" t="str">
            <v>ANNA GABRIELLA PINTO DA SILVA MOURA</v>
          </cell>
          <cell r="F59" t="str">
            <v>2 - Outros Profissionais da Saúde</v>
          </cell>
          <cell r="G59" t="str">
            <v>2212-05</v>
          </cell>
          <cell r="H59">
            <v>45474</v>
          </cell>
          <cell r="J59">
            <v>302.12</v>
          </cell>
          <cell r="L59">
            <v>87.37</v>
          </cell>
          <cell r="M59">
            <v>7.06</v>
          </cell>
          <cell r="O59">
            <v>1.81</v>
          </cell>
          <cell r="AB59" t="str">
            <v/>
          </cell>
        </row>
        <row r="60">
          <cell r="C60" t="str">
            <v>HOSPITAL ERMÍRIO COUTINHO - CG Nº 014/2022</v>
          </cell>
          <cell r="E60" t="str">
            <v>ANTONIA MARIA FERREIRA</v>
          </cell>
          <cell r="F60" t="str">
            <v>3 - Administrativo</v>
          </cell>
          <cell r="G60" t="str">
            <v>5143-20</v>
          </cell>
          <cell r="H60">
            <v>45474</v>
          </cell>
          <cell r="J60">
            <v>198.44</v>
          </cell>
          <cell r="O60">
            <v>1.81</v>
          </cell>
          <cell r="AB60" t="str">
            <v/>
          </cell>
        </row>
        <row r="61">
          <cell r="C61" t="str">
            <v>HOSPITAL ERMÍRIO COUTINHO - CG Nº 014/2022</v>
          </cell>
          <cell r="E61" t="str">
            <v>ANTONIA MARIA SILVA MOURA</v>
          </cell>
          <cell r="F61" t="str">
            <v>2 - Outros Profissionais da Saúde</v>
          </cell>
          <cell r="G61" t="str">
            <v>3222-05</v>
          </cell>
          <cell r="H61">
            <v>45474</v>
          </cell>
          <cell r="J61">
            <v>153.6</v>
          </cell>
          <cell r="L61">
            <v>87.37</v>
          </cell>
          <cell r="M61">
            <v>7.06</v>
          </cell>
          <cell r="O61">
            <v>1.81</v>
          </cell>
          <cell r="Y61">
            <v>1913</v>
          </cell>
          <cell r="AB61" t="str">
            <v xml:space="preserve">ABONO ASSIS FIN COMPL </v>
          </cell>
        </row>
        <row r="62">
          <cell r="C62" t="str">
            <v>HOSPITAL ERMÍRIO COUTINHO - CG Nº 014/2022</v>
          </cell>
          <cell r="E62" t="str">
            <v>ANTONIO TALYSON BRITO DO NASCIMENTO</v>
          </cell>
          <cell r="F62" t="str">
            <v>1 - Médico</v>
          </cell>
          <cell r="G62" t="str">
            <v>2251-25</v>
          </cell>
          <cell r="H62">
            <v>45474</v>
          </cell>
          <cell r="J62">
            <v>1134.77</v>
          </cell>
          <cell r="L62">
            <v>87.37</v>
          </cell>
          <cell r="M62">
            <v>7.06</v>
          </cell>
          <cell r="O62">
            <v>8.58</v>
          </cell>
          <cell r="AB62" t="str">
            <v/>
          </cell>
        </row>
        <row r="63">
          <cell r="C63" t="str">
            <v>HOSPITAL ERMÍRIO COUTINHO - CG Nº 014/2022</v>
          </cell>
          <cell r="E63" t="str">
            <v>ARIANA INGRID SAMPAIO TELES MIRA</v>
          </cell>
          <cell r="F63" t="str">
            <v>2 - Outros Profissionais da Saúde</v>
          </cell>
          <cell r="G63" t="str">
            <v>2235-05</v>
          </cell>
          <cell r="H63">
            <v>45474</v>
          </cell>
          <cell r="J63">
            <v>380.9</v>
          </cell>
          <cell r="L63">
            <v>87.37</v>
          </cell>
          <cell r="M63">
            <v>3.59</v>
          </cell>
          <cell r="O63">
            <v>4.9800000000000004</v>
          </cell>
          <cell r="Y63">
            <v>1466.14</v>
          </cell>
          <cell r="AB63" t="str">
            <v xml:space="preserve">ABONO ASSIS FIN COMPL </v>
          </cell>
        </row>
        <row r="64">
          <cell r="C64" t="str">
            <v>HOSPITAL ERMÍRIO COUTINHO - CG Nº 014/2022</v>
          </cell>
          <cell r="E64" t="str">
            <v>ARIANNY SIBELLY PESSOA DE ARAUJO</v>
          </cell>
          <cell r="F64" t="str">
            <v>2 - Outros Profissionais da Saúde</v>
          </cell>
          <cell r="G64" t="str">
            <v>2235-05</v>
          </cell>
          <cell r="H64">
            <v>45474</v>
          </cell>
          <cell r="J64">
            <v>211.72</v>
          </cell>
          <cell r="L64">
            <v>87.37</v>
          </cell>
          <cell r="M64">
            <v>2.79</v>
          </cell>
          <cell r="O64">
            <v>4.9800000000000004</v>
          </cell>
          <cell r="U64">
            <v>120.26</v>
          </cell>
          <cell r="X64" t="str">
            <v xml:space="preserve">AUX CRECHE </v>
          </cell>
          <cell r="Y64">
            <v>2459.15</v>
          </cell>
          <cell r="AB64" t="str">
            <v xml:space="preserve">ABONO ASSIS FIN COMPL </v>
          </cell>
        </row>
        <row r="65">
          <cell r="C65" t="str">
            <v>HOSPITAL ERMÍRIO COUTINHO - CG Nº 014/2022</v>
          </cell>
          <cell r="E65" t="str">
            <v>ARLINE CRISTIANA DE ALMEIDA MENEZES</v>
          </cell>
          <cell r="F65" t="str">
            <v>3 - Administrativo</v>
          </cell>
          <cell r="G65" t="str">
            <v>5143-20</v>
          </cell>
          <cell r="H65">
            <v>45474</v>
          </cell>
          <cell r="J65">
            <v>174.65</v>
          </cell>
          <cell r="L65">
            <v>87.37</v>
          </cell>
          <cell r="M65">
            <v>7.06</v>
          </cell>
          <cell r="O65">
            <v>1.81</v>
          </cell>
          <cell r="AB65" t="str">
            <v/>
          </cell>
        </row>
        <row r="66">
          <cell r="C66" t="str">
            <v>HOSPITAL ERMÍRIO COUTINHO - CG Nº 014/2022</v>
          </cell>
          <cell r="E66" t="str">
            <v>ARTHUR MURYLO MARTINS DA SILVA</v>
          </cell>
          <cell r="F66" t="str">
            <v>3 - Administrativo</v>
          </cell>
          <cell r="G66" t="str">
            <v>3132-20</v>
          </cell>
          <cell r="H66">
            <v>45474</v>
          </cell>
          <cell r="J66">
            <v>296.32</v>
          </cell>
          <cell r="L66">
            <v>87.37</v>
          </cell>
          <cell r="M66">
            <v>7.06</v>
          </cell>
          <cell r="O66">
            <v>1.81</v>
          </cell>
          <cell r="AB66" t="str">
            <v/>
          </cell>
        </row>
        <row r="67">
          <cell r="C67" t="str">
            <v>HOSPITAL ERMÍRIO COUTINHO - CG Nº 014/2022</v>
          </cell>
          <cell r="E67" t="str">
            <v>AVANY LIRA DA CUNHA</v>
          </cell>
          <cell r="F67" t="str">
            <v>2 - Outros Profissionais da Saúde</v>
          </cell>
          <cell r="G67" t="str">
            <v>3222-05</v>
          </cell>
          <cell r="H67">
            <v>45474</v>
          </cell>
          <cell r="J67">
            <v>147.96</v>
          </cell>
          <cell r="L67">
            <v>87.37</v>
          </cell>
          <cell r="M67">
            <v>7.06</v>
          </cell>
          <cell r="O67">
            <v>1.81</v>
          </cell>
          <cell r="Y67">
            <v>1913</v>
          </cell>
          <cell r="AB67" t="str">
            <v xml:space="preserve">ABONO ASSIS FIN COMPL </v>
          </cell>
        </row>
        <row r="68">
          <cell r="C68" t="str">
            <v>HOSPITAL ERMÍRIO COUTINHO - CG Nº 014/2022</v>
          </cell>
          <cell r="E68" t="str">
            <v>BARBARA YLANA RODRIGUES LOBO</v>
          </cell>
          <cell r="F68" t="str">
            <v>1 - Médico</v>
          </cell>
          <cell r="G68" t="str">
            <v>2251-24</v>
          </cell>
          <cell r="H68">
            <v>45474</v>
          </cell>
          <cell r="J68">
            <v>735.11</v>
          </cell>
          <cell r="L68">
            <v>87.37</v>
          </cell>
          <cell r="M68">
            <v>7.06</v>
          </cell>
          <cell r="O68">
            <v>8.58</v>
          </cell>
          <cell r="AB68" t="str">
            <v/>
          </cell>
        </row>
        <row r="69">
          <cell r="C69" t="str">
            <v>HOSPITAL ERMÍRIO COUTINHO - CG Nº 014/2022</v>
          </cell>
          <cell r="E69" t="str">
            <v>BRUNA REINALDO DA SILVA</v>
          </cell>
          <cell r="F69" t="str">
            <v>2 - Outros Profissionais da Saúde</v>
          </cell>
          <cell r="G69" t="str">
            <v>3222-05</v>
          </cell>
          <cell r="H69">
            <v>45474</v>
          </cell>
          <cell r="J69">
            <v>221.66</v>
          </cell>
          <cell r="O69">
            <v>1.81</v>
          </cell>
          <cell r="Y69">
            <v>1913</v>
          </cell>
          <cell r="AB69" t="str">
            <v xml:space="preserve">ABONO ASSIS FIN COMPL </v>
          </cell>
        </row>
        <row r="70">
          <cell r="C70" t="str">
            <v>HOSPITAL ERMÍRIO COUTINHO - CG Nº 014/2022</v>
          </cell>
          <cell r="E70" t="str">
            <v>BRUNO LOPES DA SILVA</v>
          </cell>
          <cell r="F70" t="str">
            <v>3 - Administrativo</v>
          </cell>
          <cell r="G70" t="str">
            <v>4131-05</v>
          </cell>
          <cell r="H70">
            <v>45474</v>
          </cell>
          <cell r="J70">
            <v>268.83</v>
          </cell>
          <cell r="L70">
            <v>87.37</v>
          </cell>
          <cell r="M70">
            <v>7.06</v>
          </cell>
          <cell r="O70">
            <v>1.81</v>
          </cell>
          <cell r="AB70" t="str">
            <v/>
          </cell>
        </row>
        <row r="71">
          <cell r="C71" t="str">
            <v>HOSPITAL ERMÍRIO COUTINHO - CG Nº 014/2022</v>
          </cell>
          <cell r="E71" t="str">
            <v>CAMILA MARIA BARBOSA DA SILVA</v>
          </cell>
          <cell r="F71" t="str">
            <v>2 - Outros Profissionais da Saúde</v>
          </cell>
          <cell r="G71" t="str">
            <v>3222-05</v>
          </cell>
          <cell r="H71">
            <v>45474</v>
          </cell>
          <cell r="J71">
            <v>142.31</v>
          </cell>
          <cell r="L71">
            <v>87.37</v>
          </cell>
          <cell r="M71">
            <v>7.06</v>
          </cell>
          <cell r="O71">
            <v>1.81</v>
          </cell>
          <cell r="Y71">
            <v>1913</v>
          </cell>
          <cell r="AB71" t="str">
            <v xml:space="preserve">ABONO ASSIS FIN COMPL </v>
          </cell>
        </row>
        <row r="72">
          <cell r="C72" t="str">
            <v>HOSPITAL ERMÍRIO COUTINHO - CG Nº 014/2022</v>
          </cell>
          <cell r="E72" t="str">
            <v>CARLA FERNANDA SANTOS DA SILVEIRA</v>
          </cell>
          <cell r="F72" t="str">
            <v>2 - Outros Profissionais da Saúde</v>
          </cell>
          <cell r="G72" t="str">
            <v>2237-10</v>
          </cell>
          <cell r="H72">
            <v>45474</v>
          </cell>
          <cell r="J72">
            <v>251.72</v>
          </cell>
          <cell r="O72">
            <v>1.81</v>
          </cell>
          <cell r="AB72" t="str">
            <v/>
          </cell>
        </row>
        <row r="73">
          <cell r="C73" t="str">
            <v>HOSPITAL ERMÍRIO COUTINHO - CG Nº 014/2022</v>
          </cell>
          <cell r="E73" t="str">
            <v>CARLOS EDUARDO DOS SANTOS</v>
          </cell>
          <cell r="F73" t="str">
            <v>3 - Administrativo</v>
          </cell>
          <cell r="G73" t="str">
            <v>5163-10</v>
          </cell>
          <cell r="H73">
            <v>45474</v>
          </cell>
          <cell r="J73">
            <v>157.91999999999999</v>
          </cell>
          <cell r="L73">
            <v>87.37</v>
          </cell>
          <cell r="M73">
            <v>7.06</v>
          </cell>
          <cell r="O73">
            <v>1.81</v>
          </cell>
          <cell r="AB73" t="str">
            <v/>
          </cell>
        </row>
        <row r="74">
          <cell r="C74" t="str">
            <v>HOSPITAL ERMÍRIO COUTINHO - CG Nº 014/2022</v>
          </cell>
          <cell r="E74" t="str">
            <v>CARLOS EDUARDO GOMES DOS SANTOS</v>
          </cell>
          <cell r="F74" t="str">
            <v>3 - Administrativo</v>
          </cell>
          <cell r="G74" t="str">
            <v>7823-20</v>
          </cell>
          <cell r="H74">
            <v>45474</v>
          </cell>
          <cell r="J74">
            <v>166.73</v>
          </cell>
          <cell r="L74">
            <v>87.37</v>
          </cell>
          <cell r="M74">
            <v>7.06</v>
          </cell>
          <cell r="O74">
            <v>1.98</v>
          </cell>
          <cell r="AB74" t="str">
            <v/>
          </cell>
        </row>
        <row r="75">
          <cell r="C75" t="str">
            <v>HOSPITAL ERMÍRIO COUTINHO - CG Nº 014/2022</v>
          </cell>
          <cell r="E75" t="str">
            <v>CARLOS WILLSON CALIXTO DA SILVA</v>
          </cell>
          <cell r="F75" t="str">
            <v>2 - Outros Profissionais da Saúde</v>
          </cell>
          <cell r="G75" t="str">
            <v>5151-10</v>
          </cell>
          <cell r="H75">
            <v>45474</v>
          </cell>
          <cell r="J75">
            <v>162.87</v>
          </cell>
          <cell r="L75">
            <v>87.37</v>
          </cell>
          <cell r="M75">
            <v>7.06</v>
          </cell>
          <cell r="O75">
            <v>1.81</v>
          </cell>
          <cell r="AB75" t="str">
            <v/>
          </cell>
        </row>
        <row r="76">
          <cell r="C76" t="str">
            <v>HOSPITAL ERMÍRIO COUTINHO - CG Nº 014/2022</v>
          </cell>
          <cell r="E76" t="str">
            <v>CARMUNILZA FELIX DE VASCONCELOS</v>
          </cell>
          <cell r="F76" t="str">
            <v>2 - Outros Profissionais da Saúde</v>
          </cell>
          <cell r="G76" t="str">
            <v>3222-05</v>
          </cell>
          <cell r="H76">
            <v>45474</v>
          </cell>
          <cell r="J76">
            <v>158.57</v>
          </cell>
          <cell r="L76">
            <v>87.37</v>
          </cell>
          <cell r="M76">
            <v>7.06</v>
          </cell>
          <cell r="O76">
            <v>1.81</v>
          </cell>
          <cell r="Y76">
            <v>1913</v>
          </cell>
          <cell r="AB76" t="str">
            <v xml:space="preserve">ABONO ASSIS FIN COMPL </v>
          </cell>
        </row>
        <row r="77">
          <cell r="C77" t="str">
            <v>HOSPITAL ERMÍRIO COUTINHO - CG Nº 014/2022</v>
          </cell>
          <cell r="E77" t="str">
            <v>CECILIA REGUEIRA DA VEIGA PESSOA</v>
          </cell>
          <cell r="F77" t="str">
            <v>1 - Médico</v>
          </cell>
          <cell r="G77" t="str">
            <v>2251-24</v>
          </cell>
          <cell r="H77">
            <v>45474</v>
          </cell>
          <cell r="J77">
            <v>934.71</v>
          </cell>
          <cell r="L77">
            <v>87.37</v>
          </cell>
          <cell r="M77">
            <v>7.06</v>
          </cell>
          <cell r="O77">
            <v>8.58</v>
          </cell>
          <cell r="AB77" t="str">
            <v/>
          </cell>
        </row>
        <row r="78">
          <cell r="C78" t="str">
            <v>HOSPITAL ERMÍRIO COUTINHO - CG Nº 014/2022</v>
          </cell>
          <cell r="E78" t="str">
            <v>CECILIA RODRIGUES MUNIZ OLIVEIRA</v>
          </cell>
          <cell r="F78" t="str">
            <v>3 - Administrativo</v>
          </cell>
          <cell r="G78" t="str">
            <v>4221-10</v>
          </cell>
          <cell r="H78">
            <v>45474</v>
          </cell>
          <cell r="J78">
            <v>135.55000000000001</v>
          </cell>
          <cell r="L78">
            <v>87.37</v>
          </cell>
          <cell r="M78">
            <v>7.06</v>
          </cell>
          <cell r="O78">
            <v>1.81</v>
          </cell>
          <cell r="AB78" t="str">
            <v/>
          </cell>
        </row>
        <row r="79">
          <cell r="C79" t="str">
            <v>HOSPITAL ERMÍRIO COUTINHO - CG Nº 014/2022</v>
          </cell>
          <cell r="E79" t="str">
            <v>CHRISTOPHER DE PAULA</v>
          </cell>
          <cell r="F79" t="str">
            <v>3 - Administrativo</v>
          </cell>
          <cell r="G79" t="str">
            <v>4141-05</v>
          </cell>
          <cell r="H79">
            <v>45474</v>
          </cell>
          <cell r="J79">
            <v>129.09</v>
          </cell>
          <cell r="L79">
            <v>87.37</v>
          </cell>
          <cell r="M79">
            <v>7.06</v>
          </cell>
          <cell r="O79">
            <v>1.81</v>
          </cell>
          <cell r="AB79" t="str">
            <v/>
          </cell>
        </row>
        <row r="80">
          <cell r="C80" t="str">
            <v>HOSPITAL ERMÍRIO COUTINHO - CG Nº 014/2022</v>
          </cell>
          <cell r="E80" t="str">
            <v>CIBELE SUZI RODRIGUES DA SILVA</v>
          </cell>
          <cell r="F80" t="str">
            <v>3 - Administrativo</v>
          </cell>
          <cell r="G80" t="str">
            <v>4221-10</v>
          </cell>
          <cell r="H80">
            <v>45474</v>
          </cell>
          <cell r="J80">
            <v>167.24</v>
          </cell>
          <cell r="L80">
            <v>87.37</v>
          </cell>
          <cell r="M80">
            <v>7.06</v>
          </cell>
          <cell r="O80">
            <v>1.81</v>
          </cell>
          <cell r="AB80" t="str">
            <v/>
          </cell>
        </row>
        <row r="81">
          <cell r="C81" t="str">
            <v>HOSPITAL ERMÍRIO COUTINHO - CG Nº 014/2022</v>
          </cell>
          <cell r="E81" t="str">
            <v>CINARA MARIANO PIMENTEL CAMPOS</v>
          </cell>
          <cell r="F81" t="str">
            <v>2 - Outros Profissionais da Saúde</v>
          </cell>
          <cell r="G81" t="str">
            <v>3222-05</v>
          </cell>
          <cell r="H81">
            <v>45474</v>
          </cell>
          <cell r="J81">
            <v>155.87</v>
          </cell>
          <cell r="L81">
            <v>87.37</v>
          </cell>
          <cell r="M81">
            <v>7.06</v>
          </cell>
          <cell r="O81">
            <v>1.81</v>
          </cell>
          <cell r="Y81">
            <v>1913</v>
          </cell>
          <cell r="AB81" t="str">
            <v xml:space="preserve">ABONO ASSIS FIN COMPL </v>
          </cell>
        </row>
        <row r="82">
          <cell r="C82" t="str">
            <v>HOSPITAL ERMÍRIO COUTINHO - CG Nº 014/2022</v>
          </cell>
          <cell r="E82" t="str">
            <v>CINTIA AMARA BARBOSA DA SILVA RAMOS</v>
          </cell>
          <cell r="F82" t="str">
            <v>2 - Outros Profissionais da Saúde</v>
          </cell>
          <cell r="G82" t="str">
            <v>2235-05</v>
          </cell>
          <cell r="H82">
            <v>45474</v>
          </cell>
          <cell r="J82">
            <v>175.47</v>
          </cell>
          <cell r="L82">
            <v>87.37</v>
          </cell>
          <cell r="M82">
            <v>2.79</v>
          </cell>
          <cell r="O82">
            <v>4.9800000000000004</v>
          </cell>
          <cell r="Y82">
            <v>2459.15</v>
          </cell>
          <cell r="AB82" t="str">
            <v xml:space="preserve">ABONO ASSIS FIN COMPL </v>
          </cell>
        </row>
        <row r="83">
          <cell r="C83" t="str">
            <v>HOSPITAL ERMÍRIO COUTINHO - CG Nº 014/2022</v>
          </cell>
          <cell r="E83" t="str">
            <v>CINTIA VANESSA MARQUES DO NASCIMENTO</v>
          </cell>
          <cell r="F83" t="str">
            <v>2 - Outros Profissionais da Saúde</v>
          </cell>
          <cell r="G83" t="str">
            <v>3222-05</v>
          </cell>
          <cell r="H83">
            <v>45474</v>
          </cell>
          <cell r="J83">
            <v>67.77</v>
          </cell>
          <cell r="L83">
            <v>87.37</v>
          </cell>
          <cell r="M83">
            <v>7.06</v>
          </cell>
          <cell r="O83">
            <v>1.81</v>
          </cell>
          <cell r="Y83">
            <v>1913</v>
          </cell>
          <cell r="AB83" t="str">
            <v xml:space="preserve">ABONO ASSIS FIN COMPL </v>
          </cell>
        </row>
        <row r="84">
          <cell r="C84" t="str">
            <v>HOSPITAL ERMÍRIO COUTINHO - CG Nº 014/2022</v>
          </cell>
          <cell r="E84" t="str">
            <v>CINTYA DE SENA GUERRA ALBUQUERQUE</v>
          </cell>
          <cell r="F84" t="str">
            <v>2 - Outros Profissionais da Saúde</v>
          </cell>
          <cell r="G84" t="str">
            <v>2235-05</v>
          </cell>
          <cell r="H84">
            <v>45474</v>
          </cell>
          <cell r="J84">
            <v>268</v>
          </cell>
          <cell r="L84">
            <v>87.37</v>
          </cell>
          <cell r="M84">
            <v>3.33</v>
          </cell>
          <cell r="O84">
            <v>4.9800000000000004</v>
          </cell>
          <cell r="Y84">
            <v>2096.2800000000002</v>
          </cell>
          <cell r="AB84" t="str">
            <v xml:space="preserve">ABONO ASSIS FIN COMPL </v>
          </cell>
        </row>
        <row r="85">
          <cell r="C85" t="str">
            <v>HOSPITAL ERMÍRIO COUTINHO - CG Nº 014/2022</v>
          </cell>
          <cell r="E85" t="str">
            <v>CLAUDIA LIMA DA SILVA</v>
          </cell>
          <cell r="F85" t="str">
            <v>2 - Outros Profissionais da Saúde</v>
          </cell>
          <cell r="G85" t="str">
            <v>3242-05</v>
          </cell>
          <cell r="H85">
            <v>45474</v>
          </cell>
          <cell r="J85">
            <v>165.64</v>
          </cell>
          <cell r="L85">
            <v>87.37</v>
          </cell>
          <cell r="M85">
            <v>7.06</v>
          </cell>
          <cell r="O85">
            <v>1.81</v>
          </cell>
          <cell r="AB85" t="str">
            <v/>
          </cell>
        </row>
        <row r="86">
          <cell r="C86" t="str">
            <v>HOSPITAL ERMÍRIO COUTINHO - CG Nº 014/2022</v>
          </cell>
          <cell r="E86" t="str">
            <v>CLEITON DIEGO SOUZA DA SILVA</v>
          </cell>
          <cell r="F86" t="str">
            <v>3 - Administrativo</v>
          </cell>
          <cell r="G86" t="str">
            <v>7823-20</v>
          </cell>
          <cell r="H86">
            <v>45474</v>
          </cell>
          <cell r="J86">
            <v>169</v>
          </cell>
          <cell r="L86">
            <v>87.37</v>
          </cell>
          <cell r="M86">
            <v>7.06</v>
          </cell>
          <cell r="O86">
            <v>1.81</v>
          </cell>
          <cell r="AB86" t="str">
            <v/>
          </cell>
        </row>
        <row r="87">
          <cell r="C87" t="str">
            <v>HOSPITAL ERMÍRIO COUTINHO - CG Nº 014/2022</v>
          </cell>
          <cell r="E87" t="str">
            <v>CLELIA FERNANDA MENDES DE AGUIAR</v>
          </cell>
          <cell r="F87" t="str">
            <v>2 - Outros Profissionais da Saúde</v>
          </cell>
          <cell r="G87" t="str">
            <v>2516-05</v>
          </cell>
          <cell r="H87">
            <v>45474</v>
          </cell>
          <cell r="J87">
            <v>256.75</v>
          </cell>
          <cell r="L87">
            <v>87.37</v>
          </cell>
          <cell r="M87">
            <v>7.06</v>
          </cell>
          <cell r="O87">
            <v>1.98</v>
          </cell>
          <cell r="AB87" t="str">
            <v/>
          </cell>
        </row>
        <row r="88">
          <cell r="C88" t="str">
            <v>HOSPITAL ERMÍRIO COUTINHO - CG Nº 014/2022</v>
          </cell>
          <cell r="E88" t="str">
            <v>CLOVIS FRANCISCO DA SILVA DUBEUX</v>
          </cell>
          <cell r="F88" t="str">
            <v>1 - Médico</v>
          </cell>
          <cell r="G88" t="str">
            <v>2252-50</v>
          </cell>
          <cell r="H88">
            <v>45474</v>
          </cell>
          <cell r="J88">
            <v>862.55</v>
          </cell>
          <cell r="L88">
            <v>87.37</v>
          </cell>
          <cell r="M88">
            <v>7.06</v>
          </cell>
          <cell r="O88">
            <v>8.58</v>
          </cell>
          <cell r="AB88" t="str">
            <v/>
          </cell>
        </row>
        <row r="89">
          <cell r="C89" t="str">
            <v>HOSPITAL ERMÍRIO COUTINHO - CG Nº 014/2022</v>
          </cell>
          <cell r="E89" t="str">
            <v>CLOVIS MARQUES FILHO</v>
          </cell>
          <cell r="F89" t="str">
            <v>1 - Médico</v>
          </cell>
          <cell r="G89" t="str">
            <v>2252-50</v>
          </cell>
          <cell r="H89">
            <v>45474</v>
          </cell>
          <cell r="J89">
            <v>862.55</v>
          </cell>
          <cell r="L89">
            <v>87.37</v>
          </cell>
          <cell r="M89">
            <v>7.06</v>
          </cell>
          <cell r="O89">
            <v>8.58</v>
          </cell>
          <cell r="AB89" t="str">
            <v/>
          </cell>
        </row>
        <row r="90">
          <cell r="C90" t="str">
            <v>HOSPITAL ERMÍRIO COUTINHO - CG Nº 014/2022</v>
          </cell>
          <cell r="E90" t="str">
            <v>COSMA SEVERINA DA CONCEICAO</v>
          </cell>
          <cell r="F90" t="str">
            <v>2 - Outros Profissionais da Saúde</v>
          </cell>
          <cell r="G90" t="str">
            <v>3222-05</v>
          </cell>
          <cell r="H90">
            <v>45474</v>
          </cell>
          <cell r="J90">
            <v>213.54</v>
          </cell>
          <cell r="O90">
            <v>1.81</v>
          </cell>
          <cell r="Y90">
            <v>1913</v>
          </cell>
          <cell r="AB90" t="str">
            <v xml:space="preserve">ABONO ASSIS FIN COMPL </v>
          </cell>
        </row>
        <row r="91">
          <cell r="C91" t="str">
            <v>HOSPITAL ERMÍRIO COUTINHO - CG Nº 014/2022</v>
          </cell>
          <cell r="E91" t="str">
            <v>CRISTIANO DA SILVA BATISTA</v>
          </cell>
          <cell r="F91" t="str">
            <v>2 - Outros Profissionais da Saúde</v>
          </cell>
          <cell r="G91" t="str">
            <v>3222-05</v>
          </cell>
          <cell r="H91">
            <v>45474</v>
          </cell>
          <cell r="J91">
            <v>160.38</v>
          </cell>
          <cell r="L91">
            <v>87.37</v>
          </cell>
          <cell r="M91">
            <v>7.06</v>
          </cell>
          <cell r="O91">
            <v>1.81</v>
          </cell>
          <cell r="Y91">
            <v>1913</v>
          </cell>
          <cell r="AB91" t="str">
            <v xml:space="preserve">ABONO ASSIS FIN COMPL </v>
          </cell>
        </row>
        <row r="92">
          <cell r="C92" t="str">
            <v>HOSPITAL ERMÍRIO COUTINHO - CG Nº 014/2022</v>
          </cell>
          <cell r="E92" t="str">
            <v>CRISTINA MARIA CABRAL DE MELO</v>
          </cell>
          <cell r="F92" t="str">
            <v>2 - Outros Profissionais da Saúde</v>
          </cell>
          <cell r="G92" t="str">
            <v>3222-05</v>
          </cell>
          <cell r="H92">
            <v>45474</v>
          </cell>
          <cell r="J92">
            <v>192.69</v>
          </cell>
          <cell r="O92">
            <v>1.81</v>
          </cell>
          <cell r="Y92">
            <v>1913</v>
          </cell>
          <cell r="AB92" t="str">
            <v xml:space="preserve">ABONO ASSIS FIN COMPL </v>
          </cell>
        </row>
        <row r="93">
          <cell r="C93" t="str">
            <v>HOSPITAL ERMÍRIO COUTINHO - CG Nº 014/2022</v>
          </cell>
          <cell r="E93" t="str">
            <v>CYNTHIA DE ALBUQUERQUE FERREIRA LIMA</v>
          </cell>
          <cell r="F93" t="str">
            <v>3 - Administrativo</v>
          </cell>
          <cell r="G93" t="str">
            <v>2235-05</v>
          </cell>
          <cell r="H93">
            <v>45474</v>
          </cell>
          <cell r="J93">
            <v>799.66</v>
          </cell>
          <cell r="L93">
            <v>87.37</v>
          </cell>
          <cell r="M93">
            <v>3.59</v>
          </cell>
          <cell r="O93">
            <v>4.9800000000000004</v>
          </cell>
          <cell r="AB93" t="str">
            <v/>
          </cell>
        </row>
        <row r="94">
          <cell r="C94" t="str">
            <v>HOSPITAL ERMÍRIO COUTINHO - CG Nº 014/2022</v>
          </cell>
          <cell r="E94" t="str">
            <v>DANIELE MARIA RIBEIRO DA SILVA</v>
          </cell>
          <cell r="F94" t="str">
            <v>3 - Administrativo</v>
          </cell>
          <cell r="G94" t="str">
            <v>5143-20</v>
          </cell>
          <cell r="H94">
            <v>45474</v>
          </cell>
          <cell r="J94">
            <v>139.15</v>
          </cell>
          <cell r="L94">
            <v>87.37</v>
          </cell>
          <cell r="M94">
            <v>7.06</v>
          </cell>
          <cell r="O94">
            <v>1.81</v>
          </cell>
          <cell r="AB94" t="str">
            <v/>
          </cell>
        </row>
        <row r="95">
          <cell r="C95" t="str">
            <v>HOSPITAL ERMÍRIO COUTINHO - CG Nº 014/2022</v>
          </cell>
          <cell r="E95" t="str">
            <v>DANIELLE BARBOSA SANTIAGO E SILVA</v>
          </cell>
          <cell r="F95" t="str">
            <v>2 - Outros Profissionais da Saúde</v>
          </cell>
          <cell r="G95" t="str">
            <v>3222-05</v>
          </cell>
          <cell r="H95">
            <v>45474</v>
          </cell>
          <cell r="J95">
            <v>160.38</v>
          </cell>
          <cell r="L95">
            <v>87.37</v>
          </cell>
          <cell r="M95">
            <v>7.06</v>
          </cell>
          <cell r="O95">
            <v>1.81</v>
          </cell>
          <cell r="Y95">
            <v>1913</v>
          </cell>
          <cell r="AB95" t="str">
            <v xml:space="preserve">ABONO ASSIS FIN COMPL </v>
          </cell>
        </row>
        <row r="96">
          <cell r="C96" t="str">
            <v>HOSPITAL ERMÍRIO COUTINHO - CG Nº 014/2022</v>
          </cell>
          <cell r="E96" t="str">
            <v>DANIELLE CASSIMIRO PEREIRA</v>
          </cell>
          <cell r="F96" t="str">
            <v>3 - Administrativo</v>
          </cell>
          <cell r="G96" t="str">
            <v>5132-05</v>
          </cell>
          <cell r="H96">
            <v>45474</v>
          </cell>
          <cell r="J96">
            <v>187.32</v>
          </cell>
          <cell r="L96">
            <v>87.37</v>
          </cell>
          <cell r="M96">
            <v>7.06</v>
          </cell>
          <cell r="O96">
            <v>1.81</v>
          </cell>
          <cell r="AB96" t="str">
            <v/>
          </cell>
        </row>
        <row r="97">
          <cell r="C97" t="str">
            <v>HOSPITAL ERMÍRIO COUTINHO - CG Nº 014/2022</v>
          </cell>
          <cell r="E97" t="str">
            <v>DANNIELI D ALMEIDA LINS REGIS</v>
          </cell>
          <cell r="F97" t="str">
            <v>2 - Outros Profissionais da Saúde</v>
          </cell>
          <cell r="G97" t="str">
            <v>2235-05</v>
          </cell>
          <cell r="H97">
            <v>45474</v>
          </cell>
          <cell r="J97">
            <v>339.19</v>
          </cell>
          <cell r="L97">
            <v>87.37</v>
          </cell>
          <cell r="M97">
            <v>3.59</v>
          </cell>
          <cell r="O97">
            <v>4.9800000000000004</v>
          </cell>
          <cell r="Y97">
            <v>1466.14</v>
          </cell>
          <cell r="AB97" t="str">
            <v xml:space="preserve">ABONO ASSIS FIN COMPL </v>
          </cell>
        </row>
        <row r="98">
          <cell r="C98" t="str">
            <v>HOSPITAL ERMÍRIO COUTINHO - CG Nº 014/2022</v>
          </cell>
          <cell r="E98" t="str">
            <v>DARCY BRITO DE BARROS</v>
          </cell>
          <cell r="F98" t="str">
            <v>3 - Administrativo</v>
          </cell>
          <cell r="G98" t="str">
            <v>5143-20</v>
          </cell>
          <cell r="H98">
            <v>45474</v>
          </cell>
          <cell r="J98">
            <v>150.44999999999999</v>
          </cell>
          <cell r="L98">
            <v>87.37</v>
          </cell>
          <cell r="M98">
            <v>7.06</v>
          </cell>
          <cell r="O98">
            <v>1.81</v>
          </cell>
          <cell r="AB98" t="str">
            <v/>
          </cell>
        </row>
        <row r="99">
          <cell r="C99" t="str">
            <v>HOSPITAL ERMÍRIO COUTINHO - CG Nº 014/2022</v>
          </cell>
          <cell r="E99" t="str">
            <v>DAVID RICHARDE TRINDADE DO NASCIMENTO</v>
          </cell>
          <cell r="F99" t="str">
            <v>3 - Administrativo</v>
          </cell>
          <cell r="G99" t="str">
            <v>4110-05</v>
          </cell>
          <cell r="H99">
            <v>45474</v>
          </cell>
          <cell r="J99">
            <v>13.26</v>
          </cell>
          <cell r="O99">
            <v>1.81</v>
          </cell>
          <cell r="R99">
            <v>64</v>
          </cell>
          <cell r="AB99" t="str">
            <v/>
          </cell>
        </row>
        <row r="100">
          <cell r="C100" t="str">
            <v>HOSPITAL ERMÍRIO COUTINHO - CG Nº 014/2022</v>
          </cell>
          <cell r="E100" t="str">
            <v>DAYANE CYBELLE ARAUJO DE ANDRADE SILVA</v>
          </cell>
          <cell r="F100" t="str">
            <v>2 - Outros Profissionais da Saúde</v>
          </cell>
          <cell r="G100" t="str">
            <v>2235-05</v>
          </cell>
          <cell r="H100">
            <v>45474</v>
          </cell>
          <cell r="J100">
            <v>204.21</v>
          </cell>
          <cell r="L100">
            <v>87.37</v>
          </cell>
          <cell r="M100">
            <v>2.79</v>
          </cell>
          <cell r="O100">
            <v>4.9800000000000004</v>
          </cell>
          <cell r="Y100">
            <v>2459.15</v>
          </cell>
          <cell r="AB100" t="str">
            <v xml:space="preserve">ABONO ASSIS FIN COMPL </v>
          </cell>
        </row>
        <row r="101">
          <cell r="C101" t="str">
            <v>HOSPITAL ERMÍRIO COUTINHO - CG Nº 014/2022</v>
          </cell>
          <cell r="E101" t="str">
            <v>DAYANE FERNANDA CANDIDO GOMES DOS SANTOS</v>
          </cell>
          <cell r="F101" t="str">
            <v>2 - Outros Profissionais da Saúde</v>
          </cell>
          <cell r="G101" t="str">
            <v>3222-05</v>
          </cell>
          <cell r="H101">
            <v>45474</v>
          </cell>
          <cell r="J101">
            <v>147.96</v>
          </cell>
          <cell r="L101">
            <v>87.37</v>
          </cell>
          <cell r="M101">
            <v>7.06</v>
          </cell>
          <cell r="O101">
            <v>1.81</v>
          </cell>
          <cell r="Y101">
            <v>1913</v>
          </cell>
          <cell r="AB101" t="str">
            <v xml:space="preserve">ABONO ASSIS FIN COMPL </v>
          </cell>
        </row>
        <row r="102">
          <cell r="C102" t="str">
            <v>HOSPITAL ERMÍRIO COUTINHO - CG Nº 014/2022</v>
          </cell>
          <cell r="E102" t="str">
            <v>DENICLEIDE GOMES DE OLIVEIRA</v>
          </cell>
          <cell r="F102" t="str">
            <v>2 - Outros Profissionais da Saúde</v>
          </cell>
          <cell r="G102" t="str">
            <v>5211-30</v>
          </cell>
          <cell r="H102">
            <v>45474</v>
          </cell>
          <cell r="J102">
            <v>158.88999999999999</v>
          </cell>
          <cell r="L102">
            <v>87.37</v>
          </cell>
          <cell r="M102">
            <v>7.06</v>
          </cell>
          <cell r="O102">
            <v>1.81</v>
          </cell>
          <cell r="AB102" t="str">
            <v/>
          </cell>
        </row>
        <row r="103">
          <cell r="C103" t="str">
            <v>HOSPITAL ERMÍRIO COUTINHO - CG Nº 014/2022</v>
          </cell>
          <cell r="E103" t="str">
            <v>DENIS BRITO DE FRANCA</v>
          </cell>
          <cell r="F103" t="str">
            <v>3 - Administrativo</v>
          </cell>
          <cell r="G103" t="str">
            <v>5143-20</v>
          </cell>
          <cell r="H103">
            <v>45474</v>
          </cell>
          <cell r="J103">
            <v>150.44999999999999</v>
          </cell>
          <cell r="L103">
            <v>87.37</v>
          </cell>
          <cell r="M103">
            <v>7.06</v>
          </cell>
          <cell r="O103">
            <v>1.81</v>
          </cell>
          <cell r="AB103" t="str">
            <v/>
          </cell>
        </row>
        <row r="104">
          <cell r="C104" t="str">
            <v>HOSPITAL ERMÍRIO COUTINHO - CG Nº 014/2022</v>
          </cell>
          <cell r="E104" t="str">
            <v>DENISE BARBOSA SANTIAGO DE SOUZA</v>
          </cell>
          <cell r="F104" t="str">
            <v>2 - Outros Profissionais da Saúde</v>
          </cell>
          <cell r="G104" t="str">
            <v>3222-05</v>
          </cell>
          <cell r="H104">
            <v>45474</v>
          </cell>
          <cell r="J104">
            <v>153.61000000000001</v>
          </cell>
          <cell r="L104">
            <v>87.37</v>
          </cell>
          <cell r="M104">
            <v>7.06</v>
          </cell>
          <cell r="O104">
            <v>1.81</v>
          </cell>
          <cell r="Y104">
            <v>1913</v>
          </cell>
          <cell r="AB104" t="str">
            <v xml:space="preserve">ABONO ASSIS FIN COMPL </v>
          </cell>
        </row>
        <row r="105">
          <cell r="C105" t="str">
            <v>HOSPITAL ERMÍRIO COUTINHO - CG Nº 014/2022</v>
          </cell>
          <cell r="E105" t="str">
            <v>DIONE DARLEN BARBOSA DOS SANTOS</v>
          </cell>
          <cell r="F105" t="str">
            <v>2 - Outros Profissionais da Saúde</v>
          </cell>
          <cell r="G105" t="str">
            <v>3222-05</v>
          </cell>
          <cell r="H105">
            <v>45474</v>
          </cell>
          <cell r="J105">
            <v>153.6</v>
          </cell>
          <cell r="L105">
            <v>87.37</v>
          </cell>
          <cell r="M105">
            <v>7.06</v>
          </cell>
          <cell r="O105">
            <v>1.81</v>
          </cell>
          <cell r="U105">
            <v>77.55</v>
          </cell>
          <cell r="X105" t="str">
            <v xml:space="preserve">AUX CRECHE </v>
          </cell>
          <cell r="Y105">
            <v>1913</v>
          </cell>
          <cell r="AB105" t="str">
            <v xml:space="preserve">ABONO ASSIS FIN COMPL </v>
          </cell>
        </row>
        <row r="106">
          <cell r="C106" t="str">
            <v>HOSPITAL ERMÍRIO COUTINHO - CG Nº 014/2022</v>
          </cell>
          <cell r="E106" t="str">
            <v>DJANISE LACERDA LEITE</v>
          </cell>
          <cell r="F106" t="str">
            <v>1 - Médico</v>
          </cell>
          <cell r="G106" t="str">
            <v>2251-24</v>
          </cell>
          <cell r="H106">
            <v>45474</v>
          </cell>
          <cell r="J106">
            <v>754.63</v>
          </cell>
          <cell r="L106">
            <v>87.37</v>
          </cell>
          <cell r="M106">
            <v>7.06</v>
          </cell>
          <cell r="O106">
            <v>8.58</v>
          </cell>
          <cell r="AB106" t="str">
            <v/>
          </cell>
        </row>
        <row r="107">
          <cell r="C107" t="str">
            <v>HOSPITAL ERMÍRIO COUTINHO - CG Nº 014/2022</v>
          </cell>
          <cell r="E107" t="str">
            <v>DUCILENE MARIA DA SILVA</v>
          </cell>
          <cell r="F107" t="str">
            <v>2 - Outros Profissionais da Saúde</v>
          </cell>
          <cell r="G107" t="str">
            <v>2235-05</v>
          </cell>
          <cell r="H107">
            <v>45474</v>
          </cell>
          <cell r="J107">
            <v>331.25</v>
          </cell>
          <cell r="L107">
            <v>87.37</v>
          </cell>
          <cell r="M107">
            <v>3.59</v>
          </cell>
          <cell r="O107">
            <v>4.9800000000000004</v>
          </cell>
          <cell r="Y107">
            <v>1466.14</v>
          </cell>
          <cell r="AB107" t="str">
            <v xml:space="preserve">ABONO ASSIS FIN COMPL </v>
          </cell>
        </row>
        <row r="108">
          <cell r="C108" t="str">
            <v>HOSPITAL ERMÍRIO COUTINHO - CG Nº 014/2022</v>
          </cell>
          <cell r="E108" t="str">
            <v>DULCINETE MARIA DE SOUSA</v>
          </cell>
          <cell r="F108" t="str">
            <v>2 - Outros Profissionais da Saúde</v>
          </cell>
          <cell r="G108" t="str">
            <v>3222-05</v>
          </cell>
          <cell r="H108">
            <v>45474</v>
          </cell>
          <cell r="J108">
            <v>170.55</v>
          </cell>
          <cell r="L108">
            <v>87.37</v>
          </cell>
          <cell r="M108">
            <v>7.06</v>
          </cell>
          <cell r="O108">
            <v>1.81</v>
          </cell>
          <cell r="Y108">
            <v>1913</v>
          </cell>
          <cell r="AB108" t="str">
            <v xml:space="preserve">ABONO ASSIS FIN COMPL </v>
          </cell>
        </row>
        <row r="109">
          <cell r="C109" t="str">
            <v>HOSPITAL ERMÍRIO COUTINHO - CG Nº 014/2022</v>
          </cell>
          <cell r="E109" t="str">
            <v>EDEJALMA ROCHA DA SILVA</v>
          </cell>
          <cell r="F109" t="str">
            <v>2 - Outros Profissionais da Saúde</v>
          </cell>
          <cell r="G109" t="str">
            <v>3241-15</v>
          </cell>
          <cell r="H109">
            <v>45474</v>
          </cell>
          <cell r="J109">
            <v>295.06</v>
          </cell>
          <cell r="L109">
            <v>87.37</v>
          </cell>
          <cell r="M109">
            <v>7.06</v>
          </cell>
          <cell r="O109">
            <v>14.01</v>
          </cell>
          <cell r="AB109" t="str">
            <v/>
          </cell>
        </row>
        <row r="110">
          <cell r="C110" t="str">
            <v>HOSPITAL ERMÍRIO COUTINHO - CG Nº 014/2022</v>
          </cell>
          <cell r="E110" t="str">
            <v>EDELSON SEVERO DA SILVA</v>
          </cell>
          <cell r="F110" t="str">
            <v>2 - Outros Profissionais da Saúde</v>
          </cell>
          <cell r="G110" t="str">
            <v>5151-10</v>
          </cell>
          <cell r="H110">
            <v>45474</v>
          </cell>
          <cell r="J110">
            <v>168.52</v>
          </cell>
          <cell r="L110">
            <v>87.37</v>
          </cell>
          <cell r="M110">
            <v>7.06</v>
          </cell>
          <cell r="O110">
            <v>1.81</v>
          </cell>
          <cell r="AB110" t="str">
            <v/>
          </cell>
        </row>
        <row r="111">
          <cell r="C111" t="str">
            <v>HOSPITAL ERMÍRIO COUTINHO - CG Nº 014/2022</v>
          </cell>
          <cell r="E111" t="str">
            <v>EDIANA MARIA DA SILVA</v>
          </cell>
          <cell r="F111" t="str">
            <v>2 - Outros Profissionais da Saúde</v>
          </cell>
          <cell r="G111" t="str">
            <v>3222-05</v>
          </cell>
          <cell r="H111">
            <v>45474</v>
          </cell>
          <cell r="J111">
            <v>166.03</v>
          </cell>
          <cell r="L111">
            <v>87.37</v>
          </cell>
          <cell r="M111">
            <v>7.06</v>
          </cell>
          <cell r="O111">
            <v>1.81</v>
          </cell>
          <cell r="AB111" t="str">
            <v/>
          </cell>
        </row>
        <row r="112">
          <cell r="C112" t="str">
            <v>HOSPITAL ERMÍRIO COUTINHO - CG Nº 014/2022</v>
          </cell>
          <cell r="E112" t="str">
            <v>EDIJAILMA MIRANDA DA SILVA</v>
          </cell>
          <cell r="F112" t="str">
            <v>3 - Administrativo</v>
          </cell>
          <cell r="G112" t="str">
            <v>5143-20</v>
          </cell>
          <cell r="H112">
            <v>45474</v>
          </cell>
          <cell r="J112">
            <v>163.35</v>
          </cell>
          <cell r="L112">
            <v>87.37</v>
          </cell>
          <cell r="M112">
            <v>7.06</v>
          </cell>
          <cell r="O112">
            <v>1.81</v>
          </cell>
          <cell r="AB112" t="str">
            <v/>
          </cell>
        </row>
        <row r="113">
          <cell r="C113" t="str">
            <v>HOSPITAL ERMÍRIO COUTINHO - CG Nº 014/2022</v>
          </cell>
          <cell r="E113" t="str">
            <v>EDIJAIRO DE ANDRADE SILVA</v>
          </cell>
          <cell r="F113" t="str">
            <v>2 - Outros Profissionais da Saúde</v>
          </cell>
          <cell r="G113" t="str">
            <v>3222-05</v>
          </cell>
          <cell r="H113">
            <v>45474</v>
          </cell>
          <cell r="J113">
            <v>153.6</v>
          </cell>
          <cell r="L113">
            <v>87.37</v>
          </cell>
          <cell r="M113">
            <v>7.06</v>
          </cell>
          <cell r="O113">
            <v>1.81</v>
          </cell>
          <cell r="Y113">
            <v>1913</v>
          </cell>
          <cell r="AB113" t="str">
            <v xml:space="preserve">ABONO ASSIS FIN COMPL </v>
          </cell>
        </row>
        <row r="114">
          <cell r="C114" t="str">
            <v>HOSPITAL ERMÍRIO COUTINHO - CG Nº 014/2022</v>
          </cell>
          <cell r="E114" t="str">
            <v>EDILEUZA MARIA DA SILVA</v>
          </cell>
          <cell r="F114" t="str">
            <v>3 - Administrativo</v>
          </cell>
          <cell r="G114" t="str">
            <v>5143-20</v>
          </cell>
          <cell r="H114">
            <v>45474</v>
          </cell>
          <cell r="O114">
            <v>1.81</v>
          </cell>
          <cell r="AB114" t="str">
            <v/>
          </cell>
        </row>
        <row r="115">
          <cell r="C115" t="str">
            <v>HOSPITAL ERMÍRIO COUTINHO - CG Nº 014/2022</v>
          </cell>
          <cell r="E115" t="str">
            <v>EDINEA MARIA DA SILVA</v>
          </cell>
          <cell r="F115" t="str">
            <v>2 - Outros Profissionais da Saúde</v>
          </cell>
          <cell r="G115" t="str">
            <v>3222-05</v>
          </cell>
          <cell r="H115">
            <v>45474</v>
          </cell>
          <cell r="J115">
            <v>142.31</v>
          </cell>
          <cell r="L115">
            <v>87.37</v>
          </cell>
          <cell r="M115">
            <v>7.06</v>
          </cell>
          <cell r="O115">
            <v>1.81</v>
          </cell>
          <cell r="Y115">
            <v>1913</v>
          </cell>
          <cell r="AB115" t="str">
            <v xml:space="preserve">ABONO ASSIS FIN COMPL </v>
          </cell>
        </row>
        <row r="116">
          <cell r="C116" t="str">
            <v>HOSPITAL ERMÍRIO COUTINHO - CG Nº 014/2022</v>
          </cell>
          <cell r="E116" t="str">
            <v>EDJANE BELARMINO DE FRANCA</v>
          </cell>
          <cell r="F116" t="str">
            <v>3 - Administrativo</v>
          </cell>
          <cell r="G116" t="str">
            <v>5143-20</v>
          </cell>
          <cell r="H116">
            <v>45474</v>
          </cell>
          <cell r="J116">
            <v>167.39</v>
          </cell>
          <cell r="L116">
            <v>87.37</v>
          </cell>
          <cell r="M116">
            <v>7.06</v>
          </cell>
          <cell r="O116">
            <v>1.81</v>
          </cell>
          <cell r="AB116" t="str">
            <v/>
          </cell>
        </row>
        <row r="117">
          <cell r="C117" t="str">
            <v>HOSPITAL ERMÍRIO COUTINHO - CG Nº 014/2022</v>
          </cell>
          <cell r="E117" t="str">
            <v>EDMILSON GOMES PEREIRA JUNIOR</v>
          </cell>
          <cell r="F117" t="str">
            <v>3 - Administrativo</v>
          </cell>
          <cell r="G117" t="str">
            <v>3516-05</v>
          </cell>
          <cell r="H117">
            <v>45474</v>
          </cell>
          <cell r="J117">
            <v>186.29</v>
          </cell>
          <cell r="L117">
            <v>87.37</v>
          </cell>
          <cell r="M117">
            <v>7.06</v>
          </cell>
          <cell r="O117">
            <v>1.81</v>
          </cell>
          <cell r="AB117" t="str">
            <v/>
          </cell>
        </row>
        <row r="118">
          <cell r="C118" t="str">
            <v>HOSPITAL ERMÍRIO COUTINHO - CG Nº 014/2022</v>
          </cell>
          <cell r="E118" t="str">
            <v>EDSON DE LUCENA ABREU</v>
          </cell>
          <cell r="F118" t="str">
            <v>2 - Outros Profissionais da Saúde</v>
          </cell>
          <cell r="G118" t="str">
            <v>5151-10</v>
          </cell>
          <cell r="H118">
            <v>45474</v>
          </cell>
          <cell r="J118">
            <v>139.15</v>
          </cell>
          <cell r="L118">
            <v>87.37</v>
          </cell>
          <cell r="M118">
            <v>7.06</v>
          </cell>
          <cell r="O118">
            <v>1.81</v>
          </cell>
          <cell r="AB118" t="str">
            <v/>
          </cell>
        </row>
        <row r="119">
          <cell r="C119" t="str">
            <v>HOSPITAL ERMÍRIO COUTINHO - CG Nº 014/2022</v>
          </cell>
          <cell r="E119" t="str">
            <v>EDVANIA MODESTO ALVES</v>
          </cell>
          <cell r="F119" t="str">
            <v>2 - Outros Profissionais da Saúde</v>
          </cell>
          <cell r="G119" t="str">
            <v>3222-05</v>
          </cell>
          <cell r="H119">
            <v>45474</v>
          </cell>
          <cell r="J119">
            <v>166.03</v>
          </cell>
          <cell r="L119">
            <v>87.37</v>
          </cell>
          <cell r="M119">
            <v>7.06</v>
          </cell>
          <cell r="O119">
            <v>1.81</v>
          </cell>
          <cell r="Y119">
            <v>1913</v>
          </cell>
          <cell r="AB119" t="str">
            <v xml:space="preserve">ABONO ASSIS FIN COMPL </v>
          </cell>
        </row>
        <row r="120">
          <cell r="C120" t="str">
            <v>HOSPITAL ERMÍRIO COUTINHO - CG Nº 014/2022</v>
          </cell>
          <cell r="E120" t="str">
            <v>EGNALDO FERREIRA LOPES</v>
          </cell>
          <cell r="F120" t="str">
            <v>1 - Médico</v>
          </cell>
          <cell r="G120" t="str">
            <v>2251-25</v>
          </cell>
          <cell r="H120">
            <v>45474</v>
          </cell>
          <cell r="J120">
            <v>958.48</v>
          </cell>
          <cell r="L120">
            <v>87.37</v>
          </cell>
          <cell r="M120">
            <v>7.06</v>
          </cell>
          <cell r="O120">
            <v>8.58</v>
          </cell>
          <cell r="AB120" t="str">
            <v/>
          </cell>
        </row>
        <row r="121">
          <cell r="C121" t="str">
            <v>HOSPITAL ERMÍRIO COUTINHO - CG Nº 014/2022</v>
          </cell>
          <cell r="E121" t="str">
            <v>ELAINE BIENE LUIZ DA SILVA</v>
          </cell>
          <cell r="F121" t="str">
            <v>2 - Outros Profissionais da Saúde</v>
          </cell>
          <cell r="G121" t="str">
            <v>3222-05</v>
          </cell>
          <cell r="H121">
            <v>45474</v>
          </cell>
          <cell r="J121">
            <v>142.31</v>
          </cell>
          <cell r="L121">
            <v>87.37</v>
          </cell>
          <cell r="M121">
            <v>7.06</v>
          </cell>
          <cell r="O121">
            <v>1.81</v>
          </cell>
          <cell r="Y121">
            <v>1913</v>
          </cell>
          <cell r="AB121" t="str">
            <v xml:space="preserve">ABONO ASSIS FIN COMPL </v>
          </cell>
        </row>
        <row r="122">
          <cell r="C122" t="str">
            <v>HOSPITAL ERMÍRIO COUTINHO - CG Nº 014/2022</v>
          </cell>
          <cell r="E122" t="str">
            <v>ELAINE CRISTINA DO NASCIMENTO</v>
          </cell>
          <cell r="F122" t="str">
            <v>2 - Outros Profissionais da Saúde</v>
          </cell>
          <cell r="G122" t="str">
            <v>3222-05</v>
          </cell>
          <cell r="H122">
            <v>45474</v>
          </cell>
          <cell r="J122">
            <v>171.68</v>
          </cell>
          <cell r="L122">
            <v>87.37</v>
          </cell>
          <cell r="M122">
            <v>7.06</v>
          </cell>
          <cell r="O122">
            <v>1.81</v>
          </cell>
          <cell r="Y122">
            <v>1913</v>
          </cell>
          <cell r="AB122" t="str">
            <v xml:space="preserve">ABONO ASSIS FIN COMPL </v>
          </cell>
        </row>
        <row r="123">
          <cell r="C123" t="str">
            <v>HOSPITAL ERMÍRIO COUTINHO - CG Nº 014/2022</v>
          </cell>
          <cell r="E123" t="str">
            <v>ELANIA ANDRADE PEREIRA DA SILVA</v>
          </cell>
          <cell r="F123" t="str">
            <v>2 - Outros Profissionais da Saúde</v>
          </cell>
          <cell r="G123" t="str">
            <v>3222-05</v>
          </cell>
          <cell r="H123">
            <v>45474</v>
          </cell>
          <cell r="J123">
            <v>153.62</v>
          </cell>
          <cell r="L123">
            <v>87.37</v>
          </cell>
          <cell r="M123">
            <v>7.06</v>
          </cell>
          <cell r="O123">
            <v>1.81</v>
          </cell>
          <cell r="U123">
            <v>77.55</v>
          </cell>
          <cell r="X123" t="str">
            <v xml:space="preserve">AUX CRECHE </v>
          </cell>
          <cell r="Y123">
            <v>1913</v>
          </cell>
          <cell r="AB123" t="str">
            <v xml:space="preserve">ABONO ASSIS FIN COMPL </v>
          </cell>
        </row>
        <row r="124">
          <cell r="C124" t="str">
            <v>HOSPITAL ERMÍRIO COUTINHO - CG Nº 014/2022</v>
          </cell>
          <cell r="E124" t="str">
            <v>ELANY CHIRSTINY GOMES DA MOTA</v>
          </cell>
          <cell r="F124" t="str">
            <v>2 - Outros Profissionais da Saúde</v>
          </cell>
          <cell r="G124" t="str">
            <v>3222-05</v>
          </cell>
          <cell r="H124">
            <v>45474</v>
          </cell>
          <cell r="J124">
            <v>135.55000000000001</v>
          </cell>
          <cell r="L124">
            <v>87.37</v>
          </cell>
          <cell r="M124">
            <v>7.06</v>
          </cell>
          <cell r="O124">
            <v>1.81</v>
          </cell>
          <cell r="Y124">
            <v>1913</v>
          </cell>
          <cell r="AB124" t="str">
            <v xml:space="preserve">ABONO ASSIS FIN COMPL </v>
          </cell>
        </row>
        <row r="125">
          <cell r="C125" t="str">
            <v>HOSPITAL ERMÍRIO COUTINHO - CG Nº 014/2022</v>
          </cell>
          <cell r="E125" t="str">
            <v>ELIANA BEZERRA DE LIMA</v>
          </cell>
          <cell r="F125" t="str">
            <v>2 - Outros Profissionais da Saúde</v>
          </cell>
          <cell r="G125" t="str">
            <v>3222-05</v>
          </cell>
          <cell r="H125">
            <v>45474</v>
          </cell>
          <cell r="J125">
            <v>170.55</v>
          </cell>
          <cell r="L125">
            <v>87.37</v>
          </cell>
          <cell r="M125">
            <v>7.06</v>
          </cell>
          <cell r="O125">
            <v>1.81</v>
          </cell>
          <cell r="Y125">
            <v>1913</v>
          </cell>
          <cell r="AB125" t="str">
            <v xml:space="preserve">ABONO ASSIS FIN COMPL </v>
          </cell>
        </row>
        <row r="126">
          <cell r="C126" t="str">
            <v>HOSPITAL ERMÍRIO COUTINHO - CG Nº 014/2022</v>
          </cell>
          <cell r="E126" t="str">
            <v>ELIENEIDE DA SILVA PATRICIO</v>
          </cell>
          <cell r="F126" t="str">
            <v>3 - Administrativo</v>
          </cell>
          <cell r="G126" t="str">
            <v>5135-05</v>
          </cell>
          <cell r="H126">
            <v>45474</v>
          </cell>
          <cell r="J126">
            <v>168.52</v>
          </cell>
          <cell r="L126">
            <v>87.37</v>
          </cell>
          <cell r="M126">
            <v>7.06</v>
          </cell>
          <cell r="O126">
            <v>1.81</v>
          </cell>
          <cell r="AB126" t="str">
            <v/>
          </cell>
        </row>
        <row r="127">
          <cell r="C127" t="str">
            <v>HOSPITAL ERMÍRIO COUTINHO - CG Nº 014/2022</v>
          </cell>
          <cell r="E127" t="str">
            <v>ELIEZER DA SILVA PATRICIO</v>
          </cell>
          <cell r="F127" t="str">
            <v>3 - Administrativo</v>
          </cell>
          <cell r="G127" t="str">
            <v>7823-20</v>
          </cell>
          <cell r="H127">
            <v>45474</v>
          </cell>
          <cell r="J127">
            <v>190.64</v>
          </cell>
          <cell r="L127">
            <v>87.37</v>
          </cell>
          <cell r="M127">
            <v>7.06</v>
          </cell>
          <cell r="O127">
            <v>1.98</v>
          </cell>
          <cell r="AB127" t="str">
            <v/>
          </cell>
        </row>
        <row r="128">
          <cell r="C128" t="str">
            <v>HOSPITAL ERMÍRIO COUTINHO - CG Nº 014/2022</v>
          </cell>
          <cell r="E128" t="str">
            <v>ELISA SOARES DA SILVA QUEIROZ</v>
          </cell>
          <cell r="F128" t="str">
            <v>2 - Outros Profissionais da Saúde</v>
          </cell>
          <cell r="G128" t="str">
            <v>3222-05</v>
          </cell>
          <cell r="H128">
            <v>45474</v>
          </cell>
          <cell r="J128">
            <v>159.25</v>
          </cell>
          <cell r="L128">
            <v>87.37</v>
          </cell>
          <cell r="M128">
            <v>7.06</v>
          </cell>
          <cell r="O128">
            <v>1.81</v>
          </cell>
          <cell r="Y128">
            <v>1913</v>
          </cell>
          <cell r="AB128" t="str">
            <v xml:space="preserve">ABONO ASSIS FIN COMPL </v>
          </cell>
        </row>
        <row r="129">
          <cell r="C129" t="str">
            <v>HOSPITAL ERMÍRIO COUTINHO - CG Nº 014/2022</v>
          </cell>
          <cell r="E129" t="str">
            <v>ELTON VINICIUS DE OLIVEIRA XAVIER</v>
          </cell>
          <cell r="F129" t="str">
            <v>3 - Administrativo</v>
          </cell>
          <cell r="G129" t="str">
            <v>3132-20</v>
          </cell>
          <cell r="H129">
            <v>45474</v>
          </cell>
          <cell r="J129">
            <v>285.73</v>
          </cell>
          <cell r="L129">
            <v>87.37</v>
          </cell>
          <cell r="M129">
            <v>7.06</v>
          </cell>
          <cell r="O129">
            <v>1.81</v>
          </cell>
          <cell r="AB129" t="str">
            <v/>
          </cell>
        </row>
        <row r="130">
          <cell r="C130" t="str">
            <v>HOSPITAL ERMÍRIO COUTINHO - CG Nº 014/2022</v>
          </cell>
          <cell r="E130" t="str">
            <v>ELVIS EMMANUEL SILVA SANTOS</v>
          </cell>
          <cell r="F130" t="str">
            <v>3 - Administrativo</v>
          </cell>
          <cell r="G130" t="str">
            <v>5135-05</v>
          </cell>
          <cell r="H130">
            <v>45474</v>
          </cell>
          <cell r="J130">
            <v>149.56</v>
          </cell>
          <cell r="L130">
            <v>87.37</v>
          </cell>
          <cell r="M130">
            <v>7.06</v>
          </cell>
          <cell r="O130">
            <v>1.81</v>
          </cell>
          <cell r="AB130" t="str">
            <v/>
          </cell>
        </row>
        <row r="131">
          <cell r="C131" t="str">
            <v>HOSPITAL ERMÍRIO COUTINHO - CG Nº 014/2022</v>
          </cell>
          <cell r="E131" t="str">
            <v>ELZE MARIA DA SILVA</v>
          </cell>
          <cell r="F131" t="str">
            <v>3 - Administrativo</v>
          </cell>
          <cell r="G131" t="str">
            <v>4101-05</v>
          </cell>
          <cell r="H131">
            <v>45474</v>
          </cell>
          <cell r="O131">
            <v>1.81</v>
          </cell>
          <cell r="AB131" t="str">
            <v/>
          </cell>
        </row>
        <row r="132">
          <cell r="C132" t="str">
            <v>HOSPITAL ERMÍRIO COUTINHO - CG Nº 014/2022</v>
          </cell>
          <cell r="E132" t="str">
            <v>EMANUEL RABI GOIANA FREIRE</v>
          </cell>
          <cell r="F132" t="str">
            <v>2 - Outros Profissionais da Saúde</v>
          </cell>
          <cell r="G132" t="str">
            <v>2235-05</v>
          </cell>
          <cell r="H132">
            <v>45474</v>
          </cell>
          <cell r="J132">
            <v>329.39</v>
          </cell>
          <cell r="O132">
            <v>4.9800000000000004</v>
          </cell>
          <cell r="Y132">
            <v>2096.2800000000002</v>
          </cell>
          <cell r="AB132" t="str">
            <v xml:space="preserve">ABONO ASSIS FIN COMPL </v>
          </cell>
        </row>
        <row r="133">
          <cell r="C133" t="str">
            <v>HOSPITAL ERMÍRIO COUTINHO - CG Nº 014/2022</v>
          </cell>
          <cell r="E133" t="str">
            <v>EMANUELLY FLAVIA LUCAS DA SILVA</v>
          </cell>
          <cell r="F133" t="str">
            <v>3 - Administrativo</v>
          </cell>
          <cell r="G133" t="str">
            <v>4221-10</v>
          </cell>
          <cell r="H133">
            <v>45474</v>
          </cell>
          <cell r="J133">
            <v>204.54</v>
          </cell>
          <cell r="O133">
            <v>1.81</v>
          </cell>
          <cell r="AB133" t="str">
            <v/>
          </cell>
        </row>
        <row r="134">
          <cell r="C134" t="str">
            <v>HOSPITAL ERMÍRIO COUTINHO - CG Nº 014/2022</v>
          </cell>
          <cell r="E134" t="str">
            <v>EMMANUELLE TAVARES BRAGA DE OLIVEIRA MENDES</v>
          </cell>
          <cell r="F134" t="str">
            <v>2 - Outros Profissionais da Saúde</v>
          </cell>
          <cell r="G134" t="str">
            <v>2235-05</v>
          </cell>
          <cell r="H134">
            <v>45474</v>
          </cell>
          <cell r="J134">
            <v>414.04</v>
          </cell>
          <cell r="L134">
            <v>87.37</v>
          </cell>
          <cell r="M134">
            <v>3.59</v>
          </cell>
          <cell r="O134">
            <v>4.9800000000000004</v>
          </cell>
          <cell r="Y134">
            <v>1466.14</v>
          </cell>
          <cell r="AB134" t="str">
            <v xml:space="preserve">ABONO ASSIS FIN COMPL </v>
          </cell>
        </row>
        <row r="135">
          <cell r="C135" t="str">
            <v>HOSPITAL ERMÍRIO COUTINHO - CG Nº 014/2022</v>
          </cell>
          <cell r="E135" t="str">
            <v>ERICA MONTEIRO DA SILVA</v>
          </cell>
          <cell r="F135" t="str">
            <v>2 - Outros Profissionais da Saúde</v>
          </cell>
          <cell r="G135" t="str">
            <v>3242-05</v>
          </cell>
          <cell r="H135">
            <v>45474</v>
          </cell>
          <cell r="J135">
            <v>165.64</v>
          </cell>
          <cell r="L135">
            <v>87.37</v>
          </cell>
          <cell r="M135">
            <v>7.06</v>
          </cell>
          <cell r="O135">
            <v>1.81</v>
          </cell>
          <cell r="AB135" t="str">
            <v/>
          </cell>
        </row>
        <row r="136">
          <cell r="C136" t="str">
            <v>HOSPITAL ERMÍRIO COUTINHO - CG Nº 014/2022</v>
          </cell>
          <cell r="E136" t="str">
            <v>ERICA MUNIQUE DA SILVA</v>
          </cell>
          <cell r="F136" t="str">
            <v>2 - Outros Profissionais da Saúde</v>
          </cell>
          <cell r="G136" t="str">
            <v>3222-05</v>
          </cell>
          <cell r="H136">
            <v>45474</v>
          </cell>
          <cell r="J136">
            <v>221.3</v>
          </cell>
          <cell r="O136">
            <v>1.81</v>
          </cell>
          <cell r="Y136">
            <v>1913</v>
          </cell>
          <cell r="AB136" t="str">
            <v xml:space="preserve">ABONO ASSIS FIN COMPL </v>
          </cell>
        </row>
        <row r="137">
          <cell r="C137" t="str">
            <v>HOSPITAL ERMÍRIO COUTINHO - CG Nº 014/2022</v>
          </cell>
          <cell r="E137" t="str">
            <v>ERLAINE BERNARDO DA SILVA</v>
          </cell>
          <cell r="F137" t="str">
            <v>2 - Outros Profissionais da Saúde</v>
          </cell>
          <cell r="G137" t="str">
            <v>2235-05</v>
          </cell>
          <cell r="H137">
            <v>45474</v>
          </cell>
          <cell r="J137">
            <v>319.27</v>
          </cell>
          <cell r="L137">
            <v>87.37</v>
          </cell>
          <cell r="M137">
            <v>3.59</v>
          </cell>
          <cell r="O137">
            <v>4.9800000000000004</v>
          </cell>
          <cell r="Y137">
            <v>1466.14</v>
          </cell>
          <cell r="AB137" t="str">
            <v xml:space="preserve">ABONO ASSIS FIN COMPL </v>
          </cell>
        </row>
        <row r="138">
          <cell r="C138" t="str">
            <v>HOSPITAL ERMÍRIO COUTINHO - CG Nº 014/2022</v>
          </cell>
          <cell r="E138" t="str">
            <v>ESMERALDA CIRINO ORLANDO DA SILVA</v>
          </cell>
          <cell r="F138" t="str">
            <v>2 - Outros Profissionais da Saúde</v>
          </cell>
          <cell r="G138" t="str">
            <v>3222-05</v>
          </cell>
          <cell r="H138">
            <v>45474</v>
          </cell>
          <cell r="J138">
            <v>147.96</v>
          </cell>
          <cell r="L138">
            <v>87.37</v>
          </cell>
          <cell r="M138">
            <v>7.06</v>
          </cell>
          <cell r="O138">
            <v>1.81</v>
          </cell>
          <cell r="Y138">
            <v>1913</v>
          </cell>
          <cell r="AB138" t="str">
            <v xml:space="preserve">ABONO ASSIS FIN COMPL </v>
          </cell>
        </row>
        <row r="139">
          <cell r="C139" t="str">
            <v>HOSPITAL ERMÍRIO COUTINHO - CG Nº 014/2022</v>
          </cell>
          <cell r="E139" t="str">
            <v>ESTER PAULA COSTA DE OLIVEIRA CONCEICAO</v>
          </cell>
          <cell r="F139" t="str">
            <v>2 - Outros Profissionais da Saúde</v>
          </cell>
          <cell r="G139" t="str">
            <v>3222-05</v>
          </cell>
          <cell r="H139">
            <v>45474</v>
          </cell>
          <cell r="J139">
            <v>153.6</v>
          </cell>
          <cell r="L139">
            <v>87.37</v>
          </cell>
          <cell r="M139">
            <v>7.06</v>
          </cell>
          <cell r="O139">
            <v>1.81</v>
          </cell>
          <cell r="U139">
            <v>77.55</v>
          </cell>
          <cell r="X139" t="str">
            <v xml:space="preserve">AUX CRECHE </v>
          </cell>
          <cell r="Y139">
            <v>1913</v>
          </cell>
          <cell r="AB139" t="str">
            <v xml:space="preserve">ABONO ASSIS FIN COMPL </v>
          </cell>
        </row>
        <row r="140">
          <cell r="C140" t="str">
            <v>HOSPITAL ERMÍRIO COUTINHO - CG Nº 014/2022</v>
          </cell>
          <cell r="E140" t="str">
            <v>FERNANDA LESSA FERREIRA</v>
          </cell>
          <cell r="F140" t="str">
            <v>1 - Médico</v>
          </cell>
          <cell r="G140" t="str">
            <v>2252-50</v>
          </cell>
          <cell r="H140">
            <v>45474</v>
          </cell>
          <cell r="J140">
            <v>806.71</v>
          </cell>
          <cell r="L140">
            <v>87.37</v>
          </cell>
          <cell r="M140">
            <v>7.06</v>
          </cell>
          <cell r="O140">
            <v>8.58</v>
          </cell>
          <cell r="AB140" t="str">
            <v/>
          </cell>
        </row>
        <row r="141">
          <cell r="C141" t="str">
            <v>HOSPITAL ERMÍRIO COUTINHO - CG Nº 014/2022</v>
          </cell>
          <cell r="E141" t="str">
            <v>FLAVIA MARIA DOMINGOS DE OLIVEIRA</v>
          </cell>
          <cell r="F141" t="str">
            <v>2 - Outros Profissionais da Saúde</v>
          </cell>
          <cell r="G141" t="str">
            <v>3222-05</v>
          </cell>
          <cell r="H141">
            <v>45474</v>
          </cell>
          <cell r="J141">
            <v>135.55000000000001</v>
          </cell>
          <cell r="L141">
            <v>87.37</v>
          </cell>
          <cell r="M141">
            <v>7.06</v>
          </cell>
          <cell r="O141">
            <v>1.81</v>
          </cell>
          <cell r="Y141">
            <v>1913</v>
          </cell>
          <cell r="AB141" t="str">
            <v xml:space="preserve">ABONO ASSIS FIN COMPL </v>
          </cell>
        </row>
        <row r="142">
          <cell r="C142" t="str">
            <v>HOSPITAL ERMÍRIO COUTINHO - CG Nº 014/2022</v>
          </cell>
          <cell r="E142" t="str">
            <v>FLAVIO ROBERTO DA SILVA</v>
          </cell>
          <cell r="F142" t="str">
            <v>2 - Outros Profissionais da Saúde</v>
          </cell>
          <cell r="G142" t="str">
            <v>3222-05</v>
          </cell>
          <cell r="H142">
            <v>45474</v>
          </cell>
          <cell r="J142">
            <v>117.47</v>
          </cell>
          <cell r="L142">
            <v>87.37</v>
          </cell>
          <cell r="M142">
            <v>7.06</v>
          </cell>
          <cell r="O142">
            <v>1.81</v>
          </cell>
          <cell r="AB142" t="str">
            <v/>
          </cell>
        </row>
        <row r="143">
          <cell r="C143" t="str">
            <v>HOSPITAL ERMÍRIO COUTINHO - CG Nº 014/2022</v>
          </cell>
          <cell r="E143" t="str">
            <v>FRANCISCO PEDRO DE ALCANTARA SANTOS SILVA</v>
          </cell>
          <cell r="F143" t="str">
            <v>2 - Outros Profissionais da Saúde</v>
          </cell>
          <cell r="G143" t="str">
            <v>3241-15</v>
          </cell>
          <cell r="H143">
            <v>45474</v>
          </cell>
          <cell r="J143">
            <v>254.92</v>
          </cell>
          <cell r="L143">
            <v>87.37</v>
          </cell>
          <cell r="M143">
            <v>7.06</v>
          </cell>
          <cell r="O143">
            <v>14.01</v>
          </cell>
          <cell r="AB143" t="str">
            <v/>
          </cell>
        </row>
        <row r="144">
          <cell r="C144" t="str">
            <v>HOSPITAL ERMÍRIO COUTINHO - CG Nº 014/2022</v>
          </cell>
          <cell r="E144" t="str">
            <v>GABRIEL VITOR DE LIRA GOMES</v>
          </cell>
          <cell r="F144" t="str">
            <v>3 - Administrativo</v>
          </cell>
          <cell r="G144" t="str">
            <v>4221-10</v>
          </cell>
          <cell r="H144">
            <v>45474</v>
          </cell>
          <cell r="J144">
            <v>150.79</v>
          </cell>
          <cell r="L144">
            <v>87.37</v>
          </cell>
          <cell r="M144">
            <v>7.06</v>
          </cell>
          <cell r="O144">
            <v>1.81</v>
          </cell>
          <cell r="AB144" t="str">
            <v/>
          </cell>
        </row>
        <row r="145">
          <cell r="C145" t="str">
            <v>HOSPITAL ERMÍRIO COUTINHO - CG Nº 014/2022</v>
          </cell>
          <cell r="E145" t="str">
            <v>GABRIELA LEMOS DE ALMEIDA MELO</v>
          </cell>
          <cell r="F145" t="str">
            <v>1 - Médico</v>
          </cell>
          <cell r="G145" t="str">
            <v>2252-50</v>
          </cell>
          <cell r="H145">
            <v>45474</v>
          </cell>
          <cell r="J145">
            <v>814.63</v>
          </cell>
          <cell r="L145">
            <v>87.37</v>
          </cell>
          <cell r="M145">
            <v>7.06</v>
          </cell>
          <cell r="O145">
            <v>8.58</v>
          </cell>
          <cell r="AB145" t="str">
            <v/>
          </cell>
        </row>
        <row r="146">
          <cell r="C146" t="str">
            <v>HOSPITAL ERMÍRIO COUTINHO - CG Nº 014/2022</v>
          </cell>
          <cell r="E146" t="str">
            <v>GABRIELA NATALIA MAGERO DIAS DE LIRA</v>
          </cell>
          <cell r="F146" t="str">
            <v>2 - Outros Profissionais da Saúde</v>
          </cell>
          <cell r="G146" t="str">
            <v>3222-05</v>
          </cell>
          <cell r="H146">
            <v>45474</v>
          </cell>
          <cell r="J146">
            <v>152.49</v>
          </cell>
          <cell r="L146">
            <v>87.37</v>
          </cell>
          <cell r="M146">
            <v>7.06</v>
          </cell>
          <cell r="O146">
            <v>1.81</v>
          </cell>
          <cell r="Y146">
            <v>1913</v>
          </cell>
          <cell r="AB146" t="str">
            <v xml:space="preserve">ABONO ASSIS FIN COMPL </v>
          </cell>
        </row>
        <row r="147">
          <cell r="C147" t="str">
            <v>HOSPITAL ERMÍRIO COUTINHO - CG Nº 014/2022</v>
          </cell>
          <cell r="E147" t="str">
            <v>GABRIELE JUVINO GOMES DE OLIVEIRA</v>
          </cell>
          <cell r="F147" t="str">
            <v>3 - Administrativo</v>
          </cell>
          <cell r="G147" t="str">
            <v>4110-05</v>
          </cell>
          <cell r="H147">
            <v>45474</v>
          </cell>
          <cell r="J147">
            <v>13.26</v>
          </cell>
          <cell r="O147">
            <v>1.81</v>
          </cell>
          <cell r="R147">
            <v>64</v>
          </cell>
          <cell r="AB147" t="str">
            <v/>
          </cell>
        </row>
        <row r="148">
          <cell r="C148" t="str">
            <v>HOSPITAL ERMÍRIO COUTINHO - CG Nº 014/2022</v>
          </cell>
          <cell r="E148" t="str">
            <v>GABRIELLE PAULINE DE ALMEIDA SOARES VELOSO</v>
          </cell>
          <cell r="F148" t="str">
            <v>3 - Administrativo</v>
          </cell>
          <cell r="G148" t="str">
            <v>4110-05</v>
          </cell>
          <cell r="H148">
            <v>45474</v>
          </cell>
          <cell r="J148">
            <v>128.19999999999999</v>
          </cell>
          <cell r="L148">
            <v>87.37</v>
          </cell>
          <cell r="M148">
            <v>7.06</v>
          </cell>
          <cell r="O148">
            <v>1.81</v>
          </cell>
          <cell r="AB148" t="str">
            <v/>
          </cell>
        </row>
        <row r="149">
          <cell r="C149" t="str">
            <v>HOSPITAL ERMÍRIO COUTINHO - CG Nº 014/2022</v>
          </cell>
          <cell r="E149" t="str">
            <v>GENECI MAURICIO DE SOUZA</v>
          </cell>
          <cell r="F149" t="str">
            <v>3 - Administrativo</v>
          </cell>
          <cell r="G149" t="str">
            <v>5143-20</v>
          </cell>
          <cell r="H149">
            <v>45474</v>
          </cell>
          <cell r="J149">
            <v>185.95</v>
          </cell>
          <cell r="L149">
            <v>87.37</v>
          </cell>
          <cell r="M149">
            <v>7.06</v>
          </cell>
          <cell r="O149">
            <v>1.81</v>
          </cell>
          <cell r="AB149" t="str">
            <v/>
          </cell>
        </row>
        <row r="150">
          <cell r="C150" t="str">
            <v>HOSPITAL ERMÍRIO COUTINHO - CG Nº 014/2022</v>
          </cell>
          <cell r="E150" t="str">
            <v>GENIVALDO MARTINS DE MORAES</v>
          </cell>
          <cell r="F150" t="str">
            <v>2 - Outros Profissionais da Saúde</v>
          </cell>
          <cell r="G150" t="str">
            <v>5151-10</v>
          </cell>
          <cell r="H150">
            <v>45474</v>
          </cell>
          <cell r="J150">
            <v>167.39</v>
          </cell>
          <cell r="L150">
            <v>87.37</v>
          </cell>
          <cell r="M150">
            <v>7.06</v>
          </cell>
          <cell r="O150">
            <v>1.81</v>
          </cell>
          <cell r="AB150" t="str">
            <v/>
          </cell>
        </row>
        <row r="151">
          <cell r="C151" t="str">
            <v>HOSPITAL ERMÍRIO COUTINHO - CG Nº 014/2022</v>
          </cell>
          <cell r="E151" t="str">
            <v>GEORGEA CLARA FERREIRA DA SILVA</v>
          </cell>
          <cell r="F151" t="str">
            <v>3 - Administrativo</v>
          </cell>
          <cell r="G151" t="str">
            <v>4110-05</v>
          </cell>
          <cell r="H151">
            <v>45474</v>
          </cell>
          <cell r="J151">
            <v>13.26</v>
          </cell>
          <cell r="O151">
            <v>1.81</v>
          </cell>
          <cell r="R151">
            <v>64</v>
          </cell>
          <cell r="AB151" t="str">
            <v/>
          </cell>
        </row>
        <row r="152">
          <cell r="C152" t="str">
            <v>HOSPITAL ERMÍRIO COUTINHO - CG Nº 014/2022</v>
          </cell>
          <cell r="E152" t="str">
            <v>GILSON DA SILVA PAULO RIBEIRO</v>
          </cell>
          <cell r="F152" t="str">
            <v>3 - Administrativo</v>
          </cell>
          <cell r="G152" t="str">
            <v>5143-20</v>
          </cell>
          <cell r="H152">
            <v>45474</v>
          </cell>
          <cell r="J152">
            <v>144.80000000000001</v>
          </cell>
          <cell r="L152">
            <v>87.37</v>
          </cell>
          <cell r="M152">
            <v>7.06</v>
          </cell>
          <cell r="O152">
            <v>1.81</v>
          </cell>
          <cell r="AB152" t="str">
            <v/>
          </cell>
        </row>
        <row r="153">
          <cell r="C153" t="str">
            <v>HOSPITAL ERMÍRIO COUTINHO - CG Nº 014/2022</v>
          </cell>
          <cell r="E153" t="str">
            <v>GILVANISE FRANCISCA DE BARROS</v>
          </cell>
          <cell r="F153" t="str">
            <v>3 - Administrativo</v>
          </cell>
          <cell r="G153" t="str">
            <v>5135-05</v>
          </cell>
          <cell r="H153">
            <v>45474</v>
          </cell>
          <cell r="J153">
            <v>150.44999999999999</v>
          </cell>
          <cell r="L153">
            <v>87.37</v>
          </cell>
          <cell r="M153">
            <v>7.06</v>
          </cell>
          <cell r="O153">
            <v>1.81</v>
          </cell>
          <cell r="AB153" t="str">
            <v/>
          </cell>
        </row>
        <row r="154">
          <cell r="C154" t="str">
            <v>HOSPITAL ERMÍRIO COUTINHO - CG Nº 014/2022</v>
          </cell>
          <cell r="E154" t="str">
            <v>GISELLE MARIA DA SILVA</v>
          </cell>
          <cell r="F154" t="str">
            <v>3 - Administrativo</v>
          </cell>
          <cell r="G154" t="str">
            <v>4110-05</v>
          </cell>
          <cell r="H154">
            <v>45474</v>
          </cell>
          <cell r="J154">
            <v>13.26</v>
          </cell>
          <cell r="O154">
            <v>1.81</v>
          </cell>
          <cell r="R154">
            <v>64</v>
          </cell>
          <cell r="AB154" t="str">
            <v/>
          </cell>
        </row>
        <row r="155">
          <cell r="C155" t="str">
            <v>HOSPITAL ERMÍRIO COUTINHO - CG Nº 014/2022</v>
          </cell>
          <cell r="E155" t="str">
            <v>GLAUCIA PATRICIA MACHADO BARRETO</v>
          </cell>
          <cell r="F155" t="str">
            <v>2 - Outros Profissionais da Saúde</v>
          </cell>
          <cell r="G155" t="str">
            <v>2235-05</v>
          </cell>
          <cell r="H155">
            <v>45474</v>
          </cell>
          <cell r="J155">
            <v>292.97000000000003</v>
          </cell>
          <cell r="L155">
            <v>87.37</v>
          </cell>
          <cell r="M155">
            <v>3.59</v>
          </cell>
          <cell r="O155">
            <v>4.9800000000000004</v>
          </cell>
          <cell r="Y155">
            <v>1466.14</v>
          </cell>
          <cell r="AB155" t="str">
            <v xml:space="preserve">ABONO ASSIS FIN COMPL </v>
          </cell>
        </row>
        <row r="156">
          <cell r="C156" t="str">
            <v>HOSPITAL ERMÍRIO COUTINHO - CG Nº 014/2022</v>
          </cell>
          <cell r="E156" t="str">
            <v>GUILHERME VICTOR DE SOUZA NUNES ANDRADE</v>
          </cell>
          <cell r="F156" t="str">
            <v>2 - Outros Profissionais da Saúde</v>
          </cell>
          <cell r="G156" t="str">
            <v>5211-30</v>
          </cell>
          <cell r="H156">
            <v>45474</v>
          </cell>
          <cell r="J156">
            <v>139.69</v>
          </cell>
          <cell r="L156">
            <v>87.37</v>
          </cell>
          <cell r="M156">
            <v>7.06</v>
          </cell>
          <cell r="O156">
            <v>1.81</v>
          </cell>
          <cell r="AB156" t="str">
            <v/>
          </cell>
        </row>
        <row r="157">
          <cell r="C157" t="str">
            <v>HOSPITAL ERMÍRIO COUTINHO - CG Nº 014/2022</v>
          </cell>
          <cell r="E157" t="str">
            <v>GUSTAVO BEZERRA SERRA SECA</v>
          </cell>
          <cell r="F157" t="str">
            <v>2 - Outros Profissionais da Saúde</v>
          </cell>
          <cell r="G157" t="str">
            <v>2235-05</v>
          </cell>
          <cell r="H157">
            <v>45474</v>
          </cell>
          <cell r="J157">
            <v>383.73</v>
          </cell>
          <cell r="L157">
            <v>87.37</v>
          </cell>
          <cell r="M157">
            <v>3.59</v>
          </cell>
          <cell r="O157">
            <v>4.9800000000000004</v>
          </cell>
          <cell r="Y157">
            <v>1466.14</v>
          </cell>
          <cell r="AB157" t="str">
            <v xml:space="preserve">ABONO ASSIS FIN COMPL </v>
          </cell>
        </row>
        <row r="158">
          <cell r="C158" t="str">
            <v>HOSPITAL ERMÍRIO COUTINHO - CG Nº 014/2022</v>
          </cell>
          <cell r="E158" t="str">
            <v>HELAYNE CRISTINA HENRIQUE DE SOUZA SILVA</v>
          </cell>
          <cell r="F158" t="str">
            <v>2 - Outros Profissionais da Saúde</v>
          </cell>
          <cell r="G158" t="str">
            <v>2235-05</v>
          </cell>
          <cell r="H158">
            <v>45474</v>
          </cell>
          <cell r="J158">
            <v>142.76</v>
          </cell>
          <cell r="L158">
            <v>87.37</v>
          </cell>
          <cell r="M158">
            <v>2.3199999999999998</v>
          </cell>
          <cell r="O158">
            <v>4.9800000000000004</v>
          </cell>
          <cell r="U158">
            <v>120.26</v>
          </cell>
          <cell r="X158" t="str">
            <v xml:space="preserve">AUX CRECHE </v>
          </cell>
          <cell r="AB158" t="str">
            <v/>
          </cell>
        </row>
        <row r="159">
          <cell r="C159" t="str">
            <v>HOSPITAL ERMÍRIO COUTINHO - CG Nº 014/2022</v>
          </cell>
          <cell r="E159" t="str">
            <v>HEMERSON FERREIRA DE AGUIAR</v>
          </cell>
          <cell r="F159" t="str">
            <v>2 - Outros Profissionais da Saúde</v>
          </cell>
          <cell r="G159" t="str">
            <v>3222-05</v>
          </cell>
          <cell r="H159">
            <v>45474</v>
          </cell>
          <cell r="J159">
            <v>142.31</v>
          </cell>
          <cell r="L159">
            <v>87.37</v>
          </cell>
          <cell r="M159">
            <v>7.06</v>
          </cell>
          <cell r="O159">
            <v>1.81</v>
          </cell>
          <cell r="Y159">
            <v>1913</v>
          </cell>
          <cell r="AB159" t="str">
            <v xml:space="preserve">ABONO ASSIS FIN COMPL </v>
          </cell>
        </row>
        <row r="160">
          <cell r="C160" t="str">
            <v>HOSPITAL ERMÍRIO COUTINHO - CG Nº 014/2022</v>
          </cell>
          <cell r="E160" t="str">
            <v>HUGO FERNANDES DE SOUZA</v>
          </cell>
          <cell r="F160" t="str">
            <v>2 - Outros Profissionais da Saúde</v>
          </cell>
          <cell r="G160" t="str">
            <v>3222-05</v>
          </cell>
          <cell r="H160">
            <v>45474</v>
          </cell>
          <cell r="J160">
            <v>147.96</v>
          </cell>
          <cell r="L160">
            <v>87.37</v>
          </cell>
          <cell r="M160">
            <v>7.06</v>
          </cell>
          <cell r="O160">
            <v>1.81</v>
          </cell>
          <cell r="Y160">
            <v>1913</v>
          </cell>
          <cell r="AB160" t="str">
            <v xml:space="preserve">ABONO ASSIS FIN COMPL </v>
          </cell>
        </row>
        <row r="161">
          <cell r="C161" t="str">
            <v>HOSPITAL ERMÍRIO COUTINHO - CG Nº 014/2022</v>
          </cell>
          <cell r="E161" t="str">
            <v>ILDO CARLOS BARBOSA MARQUES</v>
          </cell>
          <cell r="F161" t="str">
            <v>3 - Administrativo</v>
          </cell>
          <cell r="G161" t="str">
            <v>7823-20</v>
          </cell>
          <cell r="H161">
            <v>45474</v>
          </cell>
          <cell r="J161">
            <v>186.39</v>
          </cell>
          <cell r="L161">
            <v>87.37</v>
          </cell>
          <cell r="M161">
            <v>7.06</v>
          </cell>
          <cell r="O161">
            <v>1.98</v>
          </cell>
          <cell r="AB161" t="str">
            <v/>
          </cell>
        </row>
        <row r="162">
          <cell r="C162" t="str">
            <v>HOSPITAL ERMÍRIO COUTINHO - CG Nº 014/2022</v>
          </cell>
          <cell r="E162" t="str">
            <v>ILLEM GABRIELY DE FRANCA SILVA</v>
          </cell>
          <cell r="F162" t="str">
            <v>2 - Outros Profissionais da Saúde</v>
          </cell>
          <cell r="G162" t="str">
            <v>3222-05</v>
          </cell>
          <cell r="H162">
            <v>45474</v>
          </cell>
          <cell r="J162">
            <v>159.25</v>
          </cell>
          <cell r="L162">
            <v>87.37</v>
          </cell>
          <cell r="M162">
            <v>7.06</v>
          </cell>
          <cell r="O162">
            <v>1.81</v>
          </cell>
          <cell r="U162">
            <v>77.55</v>
          </cell>
          <cell r="X162" t="str">
            <v xml:space="preserve">AUX CRECHE </v>
          </cell>
          <cell r="Y162">
            <v>1913</v>
          </cell>
          <cell r="AB162" t="str">
            <v xml:space="preserve">ABONO ASSIS FIN COMPL </v>
          </cell>
        </row>
        <row r="163">
          <cell r="C163" t="str">
            <v>HOSPITAL ERMÍRIO COUTINHO - CG Nº 014/2022</v>
          </cell>
          <cell r="E163" t="str">
            <v>IMNA MENEZES DE MIRANDA</v>
          </cell>
          <cell r="F163" t="str">
            <v>1 - Médico</v>
          </cell>
          <cell r="G163" t="str">
            <v>2251-24</v>
          </cell>
          <cell r="H163">
            <v>45474</v>
          </cell>
          <cell r="J163">
            <v>1056.43</v>
          </cell>
          <cell r="L163">
            <v>87.37</v>
          </cell>
          <cell r="M163">
            <v>7.06</v>
          </cell>
          <cell r="O163">
            <v>8.58</v>
          </cell>
          <cell r="AB163" t="str">
            <v/>
          </cell>
        </row>
        <row r="164">
          <cell r="C164" t="str">
            <v>HOSPITAL ERMÍRIO COUTINHO - CG Nº 014/2022</v>
          </cell>
          <cell r="E164" t="str">
            <v>INES DAIANE ALVES DE ARAUJO</v>
          </cell>
          <cell r="F164" t="str">
            <v>2 - Outros Profissionais da Saúde</v>
          </cell>
          <cell r="G164" t="str">
            <v>3222-05</v>
          </cell>
          <cell r="H164">
            <v>45474</v>
          </cell>
          <cell r="J164">
            <v>142.31</v>
          </cell>
          <cell r="L164">
            <v>87.37</v>
          </cell>
          <cell r="M164">
            <v>7.06</v>
          </cell>
          <cell r="O164">
            <v>1.81</v>
          </cell>
          <cell r="Y164">
            <v>1913</v>
          </cell>
          <cell r="AB164" t="str">
            <v xml:space="preserve">ABONO ASSIS FIN COMPL </v>
          </cell>
        </row>
        <row r="165">
          <cell r="C165" t="str">
            <v>HOSPITAL ERMÍRIO COUTINHO - CG Nº 014/2022</v>
          </cell>
          <cell r="E165" t="str">
            <v>IRLANE FERNANDA BATISTA</v>
          </cell>
          <cell r="F165" t="str">
            <v>3 - Administrativo</v>
          </cell>
          <cell r="G165" t="str">
            <v>2521-05</v>
          </cell>
          <cell r="H165">
            <v>45474</v>
          </cell>
          <cell r="J165">
            <v>275.51</v>
          </cell>
          <cell r="L165">
            <v>87.37</v>
          </cell>
          <cell r="M165">
            <v>7.06</v>
          </cell>
          <cell r="O165">
            <v>1.81</v>
          </cell>
          <cell r="AB165" t="str">
            <v/>
          </cell>
        </row>
        <row r="166">
          <cell r="C166" t="str">
            <v>HOSPITAL ERMÍRIO COUTINHO - CG Nº 014/2022</v>
          </cell>
          <cell r="E166" t="str">
            <v>IRLLANA CAROLINE DE ARAUJO</v>
          </cell>
          <cell r="F166" t="str">
            <v>3 - Administrativo</v>
          </cell>
          <cell r="G166" t="str">
            <v>3516-05</v>
          </cell>
          <cell r="H166">
            <v>45474</v>
          </cell>
          <cell r="J166">
            <v>186.29</v>
          </cell>
          <cell r="L166">
            <v>87.37</v>
          </cell>
          <cell r="M166">
            <v>7.06</v>
          </cell>
          <cell r="O166">
            <v>1.81</v>
          </cell>
          <cell r="AB166" t="str">
            <v/>
          </cell>
        </row>
        <row r="167">
          <cell r="C167" t="str">
            <v>HOSPITAL ERMÍRIO COUTINHO - CG Nº 014/2022</v>
          </cell>
          <cell r="E167" t="str">
            <v>IVANEIDE DA SILVA GOMES</v>
          </cell>
          <cell r="F167" t="str">
            <v>2 - Outros Profissionais da Saúde</v>
          </cell>
          <cell r="G167" t="str">
            <v>3222-05</v>
          </cell>
          <cell r="H167">
            <v>45474</v>
          </cell>
          <cell r="J167">
            <v>142.31</v>
          </cell>
          <cell r="L167">
            <v>87.37</v>
          </cell>
          <cell r="M167">
            <v>7.06</v>
          </cell>
          <cell r="O167">
            <v>1.81</v>
          </cell>
          <cell r="Y167">
            <v>1913</v>
          </cell>
          <cell r="AB167" t="str">
            <v xml:space="preserve">ABONO ASSIS FIN COMPL </v>
          </cell>
        </row>
        <row r="168">
          <cell r="C168" t="str">
            <v>HOSPITAL ERMÍRIO COUTINHO - CG Nº 014/2022</v>
          </cell>
          <cell r="E168" t="str">
            <v>IVANILDO ANTONIO DA SILVA</v>
          </cell>
          <cell r="F168" t="str">
            <v>3 - Administrativo</v>
          </cell>
          <cell r="G168" t="str">
            <v>5135-05</v>
          </cell>
          <cell r="H168">
            <v>45474</v>
          </cell>
          <cell r="J168">
            <v>144.80000000000001</v>
          </cell>
          <cell r="L168">
            <v>87.37</v>
          </cell>
          <cell r="M168">
            <v>7.06</v>
          </cell>
          <cell r="O168">
            <v>1.81</v>
          </cell>
          <cell r="AB168" t="str">
            <v/>
          </cell>
        </row>
        <row r="169">
          <cell r="C169" t="str">
            <v>HOSPITAL ERMÍRIO COUTINHO - CG Nº 014/2022</v>
          </cell>
          <cell r="E169" t="str">
            <v>IVONE MARIA DA ROCHA</v>
          </cell>
          <cell r="F169" t="str">
            <v>3 - Administrativo</v>
          </cell>
          <cell r="G169" t="str">
            <v>5163-10</v>
          </cell>
          <cell r="H169">
            <v>45474</v>
          </cell>
          <cell r="J169">
            <v>162.44999999999999</v>
          </cell>
          <cell r="L169">
            <v>87.37</v>
          </cell>
          <cell r="M169">
            <v>7.06</v>
          </cell>
          <cell r="O169">
            <v>1.81</v>
          </cell>
          <cell r="AB169" t="str">
            <v/>
          </cell>
        </row>
        <row r="170">
          <cell r="C170" t="str">
            <v>HOSPITAL ERMÍRIO COUTINHO - CG Nº 014/2022</v>
          </cell>
          <cell r="E170" t="str">
            <v>IVSON VENANCIO DA SILVA MARTINS</v>
          </cell>
          <cell r="F170" t="str">
            <v>2 - Outros Profissionais da Saúde</v>
          </cell>
          <cell r="G170" t="str">
            <v>3242-05</v>
          </cell>
          <cell r="H170">
            <v>45474</v>
          </cell>
          <cell r="J170">
            <v>192.9</v>
          </cell>
          <cell r="L170">
            <v>87.37</v>
          </cell>
          <cell r="M170">
            <v>7.06</v>
          </cell>
          <cell r="O170">
            <v>1.81</v>
          </cell>
          <cell r="AB170" t="str">
            <v/>
          </cell>
        </row>
        <row r="171">
          <cell r="C171" t="str">
            <v>HOSPITAL ERMÍRIO COUTINHO - CG Nº 014/2022</v>
          </cell>
          <cell r="E171" t="str">
            <v>JACILENE BARBOSA DA SILVA</v>
          </cell>
          <cell r="F171" t="str">
            <v>2 - Outros Profissionais da Saúde</v>
          </cell>
          <cell r="G171" t="str">
            <v>3222-05</v>
          </cell>
          <cell r="H171">
            <v>45474</v>
          </cell>
          <cell r="J171">
            <v>100.89</v>
          </cell>
          <cell r="L171">
            <v>87.37</v>
          </cell>
          <cell r="M171">
            <v>7.06</v>
          </cell>
          <cell r="O171">
            <v>1.81</v>
          </cell>
          <cell r="Y171">
            <v>1913</v>
          </cell>
          <cell r="AB171" t="str">
            <v xml:space="preserve">ABONO ASSIS FIN COMPL </v>
          </cell>
        </row>
        <row r="172">
          <cell r="C172" t="str">
            <v>HOSPITAL ERMÍRIO COUTINHO - CG Nº 014/2022</v>
          </cell>
          <cell r="E172" t="str">
            <v>JAILSON TIAGO FAUSTINO DA SILVA</v>
          </cell>
          <cell r="F172" t="str">
            <v>3 - Administrativo</v>
          </cell>
          <cell r="G172" t="str">
            <v>4221-10</v>
          </cell>
          <cell r="H172">
            <v>45474</v>
          </cell>
          <cell r="J172">
            <v>150.44999999999999</v>
          </cell>
          <cell r="L172">
            <v>87.37</v>
          </cell>
          <cell r="M172">
            <v>7.06</v>
          </cell>
          <cell r="O172">
            <v>1.81</v>
          </cell>
          <cell r="AB172" t="str">
            <v/>
          </cell>
        </row>
        <row r="173">
          <cell r="C173" t="str">
            <v>HOSPITAL ERMÍRIO COUTINHO - CG Nº 014/2022</v>
          </cell>
          <cell r="E173" t="str">
            <v>JAMERSON BARBOSA DA SILVA</v>
          </cell>
          <cell r="F173" t="str">
            <v>3 - Administrativo</v>
          </cell>
          <cell r="G173" t="str">
            <v>4110-10</v>
          </cell>
          <cell r="H173">
            <v>45474</v>
          </cell>
          <cell r="J173">
            <v>251.93</v>
          </cell>
          <cell r="O173">
            <v>1.81</v>
          </cell>
          <cell r="AB173" t="str">
            <v/>
          </cell>
        </row>
        <row r="174">
          <cell r="C174" t="str">
            <v>HOSPITAL ERMÍRIO COUTINHO - CG Nº 014/2022</v>
          </cell>
          <cell r="E174" t="str">
            <v>JANESKA KARLLA BARBOZA DE LIMA</v>
          </cell>
          <cell r="F174" t="str">
            <v>2 - Outros Profissionais da Saúde</v>
          </cell>
          <cell r="G174" t="str">
            <v>2235-05</v>
          </cell>
          <cell r="H174">
            <v>45474</v>
          </cell>
          <cell r="J174">
            <v>218.94</v>
          </cell>
          <cell r="L174">
            <v>87.37</v>
          </cell>
          <cell r="M174">
            <v>2.79</v>
          </cell>
          <cell r="O174">
            <v>4.9800000000000004</v>
          </cell>
          <cell r="AB174" t="str">
            <v/>
          </cell>
        </row>
        <row r="175">
          <cell r="C175" t="str">
            <v>HOSPITAL ERMÍRIO COUTINHO - CG Nº 014/2022</v>
          </cell>
          <cell r="E175" t="str">
            <v>JANETE MARIA DA SILVA</v>
          </cell>
          <cell r="F175" t="str">
            <v>3 - Administrativo</v>
          </cell>
          <cell r="G175" t="str">
            <v>5134-30</v>
          </cell>
          <cell r="H175">
            <v>45474</v>
          </cell>
          <cell r="J175">
            <v>150.44999999999999</v>
          </cell>
          <cell r="L175">
            <v>87.37</v>
          </cell>
          <cell r="M175">
            <v>7.06</v>
          </cell>
          <cell r="O175">
            <v>1.81</v>
          </cell>
          <cell r="AB175" t="str">
            <v/>
          </cell>
        </row>
        <row r="176">
          <cell r="C176" t="str">
            <v>HOSPITAL ERMÍRIO COUTINHO - CG Nº 014/2022</v>
          </cell>
          <cell r="E176" t="str">
            <v>JANIANA LIMA DA SILVA</v>
          </cell>
          <cell r="F176" t="str">
            <v>3 - Administrativo</v>
          </cell>
          <cell r="G176" t="str">
            <v>5143-20</v>
          </cell>
          <cell r="H176">
            <v>45474</v>
          </cell>
          <cell r="J176">
            <v>139.15</v>
          </cell>
          <cell r="L176">
            <v>87.37</v>
          </cell>
          <cell r="M176">
            <v>7.06</v>
          </cell>
          <cell r="O176">
            <v>1.81</v>
          </cell>
          <cell r="AB176" t="str">
            <v/>
          </cell>
        </row>
        <row r="177">
          <cell r="C177" t="str">
            <v>HOSPITAL ERMÍRIO COUTINHO - CG Nº 014/2022</v>
          </cell>
          <cell r="E177" t="str">
            <v>JAQUELINE DA SILVA GONCALVES</v>
          </cell>
          <cell r="F177" t="str">
            <v>2 - Outros Profissionais da Saúde</v>
          </cell>
          <cell r="G177" t="str">
            <v>3222-05</v>
          </cell>
          <cell r="H177">
            <v>45474</v>
          </cell>
          <cell r="J177">
            <v>142.31</v>
          </cell>
          <cell r="L177">
            <v>87.37</v>
          </cell>
          <cell r="M177">
            <v>7.06</v>
          </cell>
          <cell r="O177">
            <v>1.81</v>
          </cell>
          <cell r="Y177">
            <v>1913</v>
          </cell>
          <cell r="AB177" t="str">
            <v xml:space="preserve">ABONO ASSIS FIN COMPL </v>
          </cell>
        </row>
        <row r="178">
          <cell r="C178" t="str">
            <v>HOSPITAL ERMÍRIO COUTINHO - CG Nº 014/2022</v>
          </cell>
          <cell r="E178" t="str">
            <v>JAQUELINE MARIA DE ARAUJO LIRA</v>
          </cell>
          <cell r="F178" t="str">
            <v>3 - Administrativo</v>
          </cell>
          <cell r="G178" t="str">
            <v>4221-10</v>
          </cell>
          <cell r="H178">
            <v>45474</v>
          </cell>
          <cell r="J178">
            <v>150.79</v>
          </cell>
          <cell r="L178">
            <v>87.37</v>
          </cell>
          <cell r="M178">
            <v>7.06</v>
          </cell>
          <cell r="O178">
            <v>1.81</v>
          </cell>
          <cell r="AB178" t="str">
            <v/>
          </cell>
        </row>
        <row r="179">
          <cell r="C179" t="str">
            <v>HOSPITAL ERMÍRIO COUTINHO - CG Nº 014/2022</v>
          </cell>
          <cell r="E179" t="str">
            <v>JERILZA MARTINS DA SILVA LUNA</v>
          </cell>
          <cell r="F179" t="str">
            <v>2 - Outros Profissionais da Saúde</v>
          </cell>
          <cell r="G179" t="str">
            <v>3222-05</v>
          </cell>
          <cell r="H179">
            <v>45474</v>
          </cell>
          <cell r="J179">
            <v>170.55</v>
          </cell>
          <cell r="L179">
            <v>87.37</v>
          </cell>
          <cell r="M179">
            <v>7.06</v>
          </cell>
          <cell r="O179">
            <v>1.81</v>
          </cell>
          <cell r="Y179">
            <v>1913</v>
          </cell>
          <cell r="AB179" t="str">
            <v xml:space="preserve">ABONO ASSIS FIN COMPL </v>
          </cell>
        </row>
        <row r="180">
          <cell r="C180" t="str">
            <v>HOSPITAL ERMÍRIO COUTINHO - CG Nº 014/2022</v>
          </cell>
          <cell r="E180" t="str">
            <v>JESSICA FERNANDA FERREIRA DA SILVA</v>
          </cell>
          <cell r="F180" t="str">
            <v>3 - Administrativo</v>
          </cell>
          <cell r="G180" t="str">
            <v>5143-20</v>
          </cell>
          <cell r="H180">
            <v>45474</v>
          </cell>
          <cell r="J180">
            <v>162.87</v>
          </cell>
          <cell r="L180">
            <v>87.37</v>
          </cell>
          <cell r="M180">
            <v>7.06</v>
          </cell>
          <cell r="O180">
            <v>1.81</v>
          </cell>
          <cell r="U180">
            <v>80.95</v>
          </cell>
          <cell r="X180" t="str">
            <v xml:space="preserve">AUX CRECHE </v>
          </cell>
          <cell r="AB180" t="str">
            <v/>
          </cell>
        </row>
        <row r="181">
          <cell r="C181" t="str">
            <v>HOSPITAL ERMÍRIO COUTINHO - CG Nº 014/2022</v>
          </cell>
          <cell r="E181" t="str">
            <v>JESSICA REGINA NASCIMENTO ALVES</v>
          </cell>
          <cell r="F181" t="str">
            <v>2 - Outros Profissionais da Saúde</v>
          </cell>
          <cell r="G181" t="str">
            <v>2235-05</v>
          </cell>
          <cell r="H181">
            <v>45474</v>
          </cell>
          <cell r="J181">
            <v>196.3</v>
          </cell>
          <cell r="L181">
            <v>87.37</v>
          </cell>
          <cell r="M181">
            <v>2.79</v>
          </cell>
          <cell r="O181">
            <v>4.9800000000000004</v>
          </cell>
          <cell r="Y181">
            <v>2459.15</v>
          </cell>
          <cell r="AB181" t="str">
            <v xml:space="preserve">ABONO ASSIS FIN COMPL </v>
          </cell>
        </row>
        <row r="182">
          <cell r="C182" t="str">
            <v>HOSPITAL ERMÍRIO COUTINHO - CG Nº 014/2022</v>
          </cell>
          <cell r="E182" t="str">
            <v>JIRLANE CRISTINA DA SILVA SANTOS</v>
          </cell>
          <cell r="F182" t="str">
            <v>3 - Administrativo</v>
          </cell>
          <cell r="G182" t="str">
            <v>5143-20</v>
          </cell>
          <cell r="H182">
            <v>45474</v>
          </cell>
          <cell r="J182">
            <v>162.87</v>
          </cell>
          <cell r="L182">
            <v>87.37</v>
          </cell>
          <cell r="M182">
            <v>7.06</v>
          </cell>
          <cell r="O182">
            <v>1.81</v>
          </cell>
          <cell r="U182">
            <v>80.95</v>
          </cell>
          <cell r="X182" t="str">
            <v xml:space="preserve">AUX CRECHE </v>
          </cell>
          <cell r="AB182" t="str">
            <v/>
          </cell>
        </row>
        <row r="183">
          <cell r="C183" t="str">
            <v>HOSPITAL ERMÍRIO COUTINHO - CG Nº 014/2022</v>
          </cell>
          <cell r="E183" t="str">
            <v>JOANA DE SOUZA CORREIA</v>
          </cell>
          <cell r="F183" t="str">
            <v>3 - Administrativo</v>
          </cell>
          <cell r="G183" t="str">
            <v>2234-05</v>
          </cell>
          <cell r="H183">
            <v>45474</v>
          </cell>
          <cell r="J183">
            <v>481.99</v>
          </cell>
          <cell r="L183">
            <v>87.37</v>
          </cell>
          <cell r="M183">
            <v>7.06</v>
          </cell>
          <cell r="O183">
            <v>1.81</v>
          </cell>
          <cell r="AB183" t="str">
            <v/>
          </cell>
        </row>
        <row r="184">
          <cell r="C184" t="str">
            <v>HOSPITAL ERMÍRIO COUTINHO - CG Nº 014/2022</v>
          </cell>
          <cell r="E184" t="str">
            <v>JOANE OTAVIO FARIAS BARRETO</v>
          </cell>
          <cell r="F184" t="str">
            <v>2 - Outros Profissionais da Saúde</v>
          </cell>
          <cell r="G184" t="str">
            <v>2235-05</v>
          </cell>
          <cell r="H184">
            <v>45474</v>
          </cell>
          <cell r="J184">
            <v>233.26</v>
          </cell>
          <cell r="L184">
            <v>87.37</v>
          </cell>
          <cell r="M184">
            <v>2.79</v>
          </cell>
          <cell r="O184">
            <v>4.9800000000000004</v>
          </cell>
          <cell r="Y184">
            <v>2459.15</v>
          </cell>
          <cell r="AB184" t="str">
            <v xml:space="preserve">ABONO ASSIS FIN COMPL </v>
          </cell>
        </row>
        <row r="185">
          <cell r="C185" t="str">
            <v>HOSPITAL ERMÍRIO COUTINHO - CG Nº 014/2022</v>
          </cell>
          <cell r="E185" t="str">
            <v>JOAO PAULO MACIEL</v>
          </cell>
          <cell r="F185" t="str">
            <v>2 - Outros Profissionais da Saúde</v>
          </cell>
          <cell r="G185" t="str">
            <v>3241-15</v>
          </cell>
          <cell r="H185">
            <v>45474</v>
          </cell>
          <cell r="J185">
            <v>418.62</v>
          </cell>
          <cell r="O185">
            <v>14.01</v>
          </cell>
          <cell r="AB185" t="str">
            <v/>
          </cell>
        </row>
        <row r="186">
          <cell r="C186" t="str">
            <v>HOSPITAL ERMÍRIO COUTINHO - CG Nº 014/2022</v>
          </cell>
          <cell r="E186" t="str">
            <v>JOAS CANDIDO DIAS JUNIOR</v>
          </cell>
          <cell r="F186" t="str">
            <v>3 - Administrativo</v>
          </cell>
          <cell r="G186" t="str">
            <v>5163-10</v>
          </cell>
          <cell r="H186">
            <v>45474</v>
          </cell>
          <cell r="J186">
            <v>182.32</v>
          </cell>
          <cell r="L186">
            <v>87.37</v>
          </cell>
          <cell r="M186">
            <v>7.06</v>
          </cell>
          <cell r="O186">
            <v>1.81</v>
          </cell>
          <cell r="AB186" t="str">
            <v/>
          </cell>
        </row>
        <row r="187">
          <cell r="C187" t="str">
            <v>HOSPITAL ERMÍRIO COUTINHO - CG Nº 014/2022</v>
          </cell>
          <cell r="E187" t="str">
            <v>JOBSON LUIZ GONÇALVES</v>
          </cell>
          <cell r="F187" t="str">
            <v>2 - Outros Profissionais da Saúde</v>
          </cell>
          <cell r="G187" t="str">
            <v>5151-10</v>
          </cell>
          <cell r="H187">
            <v>45474</v>
          </cell>
          <cell r="J187">
            <v>161.74</v>
          </cell>
          <cell r="L187">
            <v>87.37</v>
          </cell>
          <cell r="M187">
            <v>7.06</v>
          </cell>
          <cell r="O187">
            <v>1.81</v>
          </cell>
          <cell r="AB187" t="str">
            <v/>
          </cell>
        </row>
        <row r="188">
          <cell r="C188" t="str">
            <v>HOSPITAL ERMÍRIO COUTINHO - CG Nº 014/2022</v>
          </cell>
          <cell r="E188" t="str">
            <v>JONAS BORBA DA SILVA</v>
          </cell>
          <cell r="F188" t="str">
            <v>2 - Outros Profissionais da Saúde</v>
          </cell>
          <cell r="G188" t="str">
            <v>2235-05</v>
          </cell>
          <cell r="H188">
            <v>45474</v>
          </cell>
          <cell r="J188">
            <v>204.21</v>
          </cell>
          <cell r="L188">
            <v>87.37</v>
          </cell>
          <cell r="M188">
            <v>2.79</v>
          </cell>
          <cell r="O188">
            <v>4.9800000000000004</v>
          </cell>
          <cell r="Y188">
            <v>2459.15</v>
          </cell>
          <cell r="AB188" t="str">
            <v xml:space="preserve">ABONO ASSIS FIN COMPL </v>
          </cell>
        </row>
        <row r="189">
          <cell r="C189" t="str">
            <v>HOSPITAL ERMÍRIO COUTINHO - CG Nº 014/2022</v>
          </cell>
          <cell r="E189" t="str">
            <v>JONATHA LUIZ SOUSA DA SILVA</v>
          </cell>
          <cell r="F189" t="str">
            <v>2 - Outros Profissionais da Saúde</v>
          </cell>
          <cell r="G189" t="str">
            <v>3242-05</v>
          </cell>
          <cell r="H189">
            <v>45474</v>
          </cell>
          <cell r="J189">
            <v>159.15</v>
          </cell>
          <cell r="L189">
            <v>87.37</v>
          </cell>
          <cell r="M189">
            <v>7.06</v>
          </cell>
          <cell r="O189">
            <v>1.81</v>
          </cell>
          <cell r="AB189" t="str">
            <v/>
          </cell>
        </row>
        <row r="190">
          <cell r="C190" t="str">
            <v>HOSPITAL ERMÍRIO COUTINHO - CG Nº 014/2022</v>
          </cell>
          <cell r="E190" t="str">
            <v>JORGE EDUARDO CANDIDO DOS SANTOS</v>
          </cell>
          <cell r="F190" t="str">
            <v>2 - Outros Profissionais da Saúde</v>
          </cell>
          <cell r="G190" t="str">
            <v>2235-05</v>
          </cell>
          <cell r="H190">
            <v>45474</v>
          </cell>
          <cell r="J190">
            <v>354.59</v>
          </cell>
          <cell r="L190">
            <v>87.37</v>
          </cell>
          <cell r="M190">
            <v>3.59</v>
          </cell>
          <cell r="O190">
            <v>4.9800000000000004</v>
          </cell>
          <cell r="Y190">
            <v>1466.14</v>
          </cell>
          <cell r="AB190" t="str">
            <v xml:space="preserve">ABONO ASSIS FIN COMPL </v>
          </cell>
        </row>
        <row r="191">
          <cell r="C191" t="str">
            <v>HOSPITAL ERMÍRIO COUTINHO - CG Nº 014/2022</v>
          </cell>
          <cell r="E191" t="str">
            <v>JOSE ADAILSON FRANCISCO DA SILVA</v>
          </cell>
          <cell r="F191" t="str">
            <v>3 - Administrativo</v>
          </cell>
          <cell r="G191" t="str">
            <v>4110-05</v>
          </cell>
          <cell r="H191">
            <v>45474</v>
          </cell>
          <cell r="J191">
            <v>122.21</v>
          </cell>
          <cell r="L191">
            <v>87.37</v>
          </cell>
          <cell r="M191">
            <v>7.06</v>
          </cell>
          <cell r="O191">
            <v>1.81</v>
          </cell>
          <cell r="AB191" t="str">
            <v/>
          </cell>
        </row>
        <row r="192">
          <cell r="C192" t="str">
            <v>HOSPITAL ERMÍRIO COUTINHO - CG Nº 014/2022</v>
          </cell>
          <cell r="E192" t="str">
            <v>JOSE AUGUSTO PEREIRA</v>
          </cell>
          <cell r="F192" t="str">
            <v>3 - Administrativo</v>
          </cell>
          <cell r="G192" t="str">
            <v>4141-05</v>
          </cell>
          <cell r="H192">
            <v>45474</v>
          </cell>
          <cell r="J192">
            <v>138.49</v>
          </cell>
          <cell r="L192">
            <v>87.37</v>
          </cell>
          <cell r="M192">
            <v>7.06</v>
          </cell>
          <cell r="O192">
            <v>1.81</v>
          </cell>
          <cell r="AB192" t="str">
            <v/>
          </cell>
        </row>
        <row r="193">
          <cell r="C193" t="str">
            <v>HOSPITAL ERMÍRIO COUTINHO - CG Nº 014/2022</v>
          </cell>
          <cell r="E193" t="str">
            <v>JOSE CARLOS DOS SANTOS FILHO</v>
          </cell>
          <cell r="F193" t="str">
            <v>2 - Outros Profissionais da Saúde</v>
          </cell>
          <cell r="G193" t="str">
            <v>5151-10</v>
          </cell>
          <cell r="H193">
            <v>45474</v>
          </cell>
          <cell r="O193">
            <v>1.81</v>
          </cell>
          <cell r="AB193" t="str">
            <v/>
          </cell>
        </row>
        <row r="194">
          <cell r="C194" t="str">
            <v>HOSPITAL ERMÍRIO COUTINHO - CG Nº 014/2022</v>
          </cell>
          <cell r="E194" t="str">
            <v>JOSE CORREIA DE SOUZA</v>
          </cell>
          <cell r="F194" t="str">
            <v>1 - Médico</v>
          </cell>
          <cell r="G194" t="str">
            <v>2251-25</v>
          </cell>
          <cell r="H194">
            <v>45474</v>
          </cell>
          <cell r="J194">
            <v>763.03</v>
          </cell>
          <cell r="L194">
            <v>87.37</v>
          </cell>
          <cell r="M194">
            <v>7.06</v>
          </cell>
          <cell r="O194">
            <v>8.58</v>
          </cell>
          <cell r="AB194" t="str">
            <v/>
          </cell>
        </row>
        <row r="195">
          <cell r="C195" t="str">
            <v>HOSPITAL ERMÍRIO COUTINHO - CG Nº 014/2022</v>
          </cell>
          <cell r="E195" t="str">
            <v>JOSE FERNANDO DA SILVA</v>
          </cell>
          <cell r="F195" t="str">
            <v>2 - Outros Profissionais da Saúde</v>
          </cell>
          <cell r="G195" t="str">
            <v>5151-10</v>
          </cell>
          <cell r="H195">
            <v>45474</v>
          </cell>
          <cell r="J195">
            <v>150.44999999999999</v>
          </cell>
          <cell r="L195">
            <v>87.37</v>
          </cell>
          <cell r="M195">
            <v>7.06</v>
          </cell>
          <cell r="O195">
            <v>1.81</v>
          </cell>
          <cell r="AB195" t="str">
            <v/>
          </cell>
        </row>
        <row r="196">
          <cell r="C196" t="str">
            <v>HOSPITAL ERMÍRIO COUTINHO - CG Nº 014/2022</v>
          </cell>
          <cell r="E196" t="str">
            <v>JOSE GABRIEL BELMIRO</v>
          </cell>
          <cell r="F196" t="str">
            <v>2 - Outros Profissionais da Saúde</v>
          </cell>
          <cell r="G196" t="str">
            <v>3222-05</v>
          </cell>
          <cell r="H196">
            <v>45474</v>
          </cell>
          <cell r="J196">
            <v>153.6</v>
          </cell>
          <cell r="L196">
            <v>87.37</v>
          </cell>
          <cell r="M196">
            <v>7.06</v>
          </cell>
          <cell r="O196">
            <v>1.81</v>
          </cell>
          <cell r="Y196">
            <v>1913</v>
          </cell>
          <cell r="AB196" t="str">
            <v xml:space="preserve">ABONO ASSIS FIN COMPL </v>
          </cell>
        </row>
        <row r="197">
          <cell r="C197" t="str">
            <v>HOSPITAL ERMÍRIO COUTINHO - CG Nº 014/2022</v>
          </cell>
          <cell r="E197" t="str">
            <v>JOSE GERIVALDO PEREIRA</v>
          </cell>
          <cell r="F197" t="str">
            <v>2 - Outros Profissionais da Saúde</v>
          </cell>
          <cell r="G197" t="str">
            <v>3222-05</v>
          </cell>
          <cell r="H197">
            <v>45474</v>
          </cell>
          <cell r="J197">
            <v>141.19999999999999</v>
          </cell>
          <cell r="L197">
            <v>87.37</v>
          </cell>
          <cell r="M197">
            <v>7.06</v>
          </cell>
          <cell r="O197">
            <v>1.81</v>
          </cell>
          <cell r="Y197">
            <v>1913</v>
          </cell>
          <cell r="AB197" t="str">
            <v xml:space="preserve">ABONO ASSIS FIN COMPL </v>
          </cell>
        </row>
        <row r="198">
          <cell r="C198" t="str">
            <v>HOSPITAL ERMÍRIO COUTINHO - CG Nº 014/2022</v>
          </cell>
          <cell r="E198" t="str">
            <v>JOSE HUMBERTO FERREIRA GONZAGA</v>
          </cell>
          <cell r="F198" t="str">
            <v>2 - Outros Profissionais da Saúde</v>
          </cell>
          <cell r="G198" t="str">
            <v>3222-05</v>
          </cell>
          <cell r="H198">
            <v>45474</v>
          </cell>
          <cell r="J198">
            <v>214.5</v>
          </cell>
          <cell r="O198">
            <v>1.81</v>
          </cell>
          <cell r="Y198">
            <v>1913</v>
          </cell>
          <cell r="AB198" t="str">
            <v xml:space="preserve">ABONO ASSIS FIN COMPL </v>
          </cell>
        </row>
        <row r="199">
          <cell r="C199" t="str">
            <v>HOSPITAL ERMÍRIO COUTINHO - CG Nº 014/2022</v>
          </cell>
          <cell r="E199" t="str">
            <v>JOSE ILDO DA SILVA</v>
          </cell>
          <cell r="F199" t="str">
            <v>2 - Outros Profissionais da Saúde</v>
          </cell>
          <cell r="G199" t="str">
            <v>5211-30</v>
          </cell>
          <cell r="H199">
            <v>45474</v>
          </cell>
          <cell r="J199">
            <v>174.56</v>
          </cell>
          <cell r="O199">
            <v>1.81</v>
          </cell>
          <cell r="AB199" t="str">
            <v/>
          </cell>
        </row>
        <row r="200">
          <cell r="C200" t="str">
            <v>HOSPITAL ERMÍRIO COUTINHO - CG Nº 014/2022</v>
          </cell>
          <cell r="E200" t="str">
            <v>JOSE LOPES DE ANDRADE</v>
          </cell>
          <cell r="F200" t="str">
            <v>2 - Outros Profissionais da Saúde</v>
          </cell>
          <cell r="G200" t="str">
            <v>5151-10</v>
          </cell>
          <cell r="H200">
            <v>45474</v>
          </cell>
          <cell r="J200">
            <v>139.15</v>
          </cell>
          <cell r="L200">
            <v>87.37</v>
          </cell>
          <cell r="M200">
            <v>7.06</v>
          </cell>
          <cell r="O200">
            <v>1.81</v>
          </cell>
          <cell r="AB200" t="str">
            <v/>
          </cell>
        </row>
        <row r="201">
          <cell r="C201" t="str">
            <v>HOSPITAL ERMÍRIO COUTINHO - CG Nº 014/2022</v>
          </cell>
          <cell r="E201" t="str">
            <v>JOSE MURILLO VINICIUS RAMOS SILVA</v>
          </cell>
          <cell r="F201" t="str">
            <v>2 - Outros Profissionais da Saúde</v>
          </cell>
          <cell r="G201" t="str">
            <v>5211-30</v>
          </cell>
          <cell r="H201">
            <v>45474</v>
          </cell>
          <cell r="J201">
            <v>148.35</v>
          </cell>
          <cell r="L201">
            <v>87.37</v>
          </cell>
          <cell r="M201">
            <v>7.06</v>
          </cell>
          <cell r="O201">
            <v>1.81</v>
          </cell>
          <cell r="AB201" t="str">
            <v/>
          </cell>
        </row>
        <row r="202">
          <cell r="C202" t="str">
            <v>HOSPITAL ERMÍRIO COUTINHO - CG Nº 014/2022</v>
          </cell>
          <cell r="E202" t="str">
            <v>JOSE SEBASTIAO GOMES NUNES</v>
          </cell>
          <cell r="F202" t="str">
            <v>3 - Administrativo</v>
          </cell>
          <cell r="G202" t="str">
            <v>5143-10</v>
          </cell>
          <cell r="H202">
            <v>45474</v>
          </cell>
          <cell r="J202">
            <v>163.71</v>
          </cell>
          <cell r="L202">
            <v>87.37</v>
          </cell>
          <cell r="M202">
            <v>7.06</v>
          </cell>
          <cell r="O202">
            <v>1.81</v>
          </cell>
          <cell r="AB202" t="str">
            <v/>
          </cell>
        </row>
        <row r="203">
          <cell r="C203" t="str">
            <v>HOSPITAL ERMÍRIO COUTINHO - CG Nº 014/2022</v>
          </cell>
          <cell r="E203" t="str">
            <v>JOSEANE MARIA SILVA DE FRANCA</v>
          </cell>
          <cell r="F203" t="str">
            <v>3 - Administrativo</v>
          </cell>
          <cell r="G203" t="str">
            <v>5135-05</v>
          </cell>
          <cell r="H203">
            <v>45474</v>
          </cell>
          <cell r="J203">
            <v>161.74</v>
          </cell>
          <cell r="L203">
            <v>87.37</v>
          </cell>
          <cell r="M203">
            <v>7.06</v>
          </cell>
          <cell r="O203">
            <v>1.81</v>
          </cell>
          <cell r="AB203" t="str">
            <v/>
          </cell>
        </row>
        <row r="204">
          <cell r="C204" t="str">
            <v>HOSPITAL ERMÍRIO COUTINHO - CG Nº 014/2022</v>
          </cell>
          <cell r="E204" t="str">
            <v>JOSECLEIDE DIAS VIEIRA BAHE</v>
          </cell>
          <cell r="F204" t="str">
            <v>3 - Administrativo</v>
          </cell>
          <cell r="G204" t="str">
            <v>5143-20</v>
          </cell>
          <cell r="H204">
            <v>45474</v>
          </cell>
          <cell r="J204">
            <v>162.87</v>
          </cell>
          <cell r="L204">
            <v>87.37</v>
          </cell>
          <cell r="M204">
            <v>7.06</v>
          </cell>
          <cell r="O204">
            <v>1.81</v>
          </cell>
          <cell r="AB204" t="str">
            <v/>
          </cell>
        </row>
        <row r="205">
          <cell r="C205" t="str">
            <v>HOSPITAL ERMÍRIO COUTINHO - CG Nº 014/2022</v>
          </cell>
          <cell r="E205" t="str">
            <v>JOSEFA MARIA DE FARIAS BARRETO</v>
          </cell>
          <cell r="F205" t="str">
            <v>2 - Outros Profissionais da Saúde</v>
          </cell>
          <cell r="G205" t="str">
            <v>3222-05</v>
          </cell>
          <cell r="H205">
            <v>45474</v>
          </cell>
          <cell r="J205">
            <v>171.68</v>
          </cell>
          <cell r="L205">
            <v>87.37</v>
          </cell>
          <cell r="M205">
            <v>7.06</v>
          </cell>
          <cell r="O205">
            <v>1.81</v>
          </cell>
          <cell r="Y205">
            <v>1913</v>
          </cell>
          <cell r="AB205" t="str">
            <v xml:space="preserve">ABONO ASSIS FIN COMPL </v>
          </cell>
        </row>
        <row r="206">
          <cell r="C206" t="str">
            <v>HOSPITAL ERMÍRIO COUTINHO - CG Nº 014/2022</v>
          </cell>
          <cell r="E206" t="str">
            <v>JOSELIA DE LOURDES BERNARDO</v>
          </cell>
          <cell r="F206" t="str">
            <v>3 - Administrativo</v>
          </cell>
          <cell r="G206" t="str">
            <v>5134-30</v>
          </cell>
          <cell r="H206">
            <v>45474</v>
          </cell>
          <cell r="J206">
            <v>168.52</v>
          </cell>
          <cell r="L206">
            <v>87.37</v>
          </cell>
          <cell r="M206">
            <v>7.06</v>
          </cell>
          <cell r="O206">
            <v>1.81</v>
          </cell>
          <cell r="AB206" t="str">
            <v/>
          </cell>
        </row>
        <row r="207">
          <cell r="C207" t="str">
            <v>HOSPITAL ERMÍRIO COUTINHO - CG Nº 014/2022</v>
          </cell>
          <cell r="E207" t="str">
            <v>JOSELMA EUNICE DA SILVA ALBUQUERQUE</v>
          </cell>
          <cell r="F207" t="str">
            <v>2 - Outros Profissionais da Saúde</v>
          </cell>
          <cell r="G207" t="str">
            <v>3242-05</v>
          </cell>
          <cell r="H207">
            <v>45474</v>
          </cell>
          <cell r="J207">
            <v>191.6</v>
          </cell>
          <cell r="L207">
            <v>87.37</v>
          </cell>
          <cell r="M207">
            <v>7.06</v>
          </cell>
          <cell r="O207">
            <v>1.81</v>
          </cell>
          <cell r="AB207" t="str">
            <v/>
          </cell>
        </row>
        <row r="208">
          <cell r="C208" t="str">
            <v>HOSPITAL ERMÍRIO COUTINHO - CG Nº 014/2022</v>
          </cell>
          <cell r="E208" t="str">
            <v>JOSELMA MARIA DA SILVA ROZENDO COUTINHO</v>
          </cell>
          <cell r="F208" t="str">
            <v>3 - Administrativo</v>
          </cell>
          <cell r="G208" t="str">
            <v>5134-30</v>
          </cell>
          <cell r="H208">
            <v>45474</v>
          </cell>
          <cell r="J208">
            <v>167.39</v>
          </cell>
          <cell r="L208">
            <v>87.37</v>
          </cell>
          <cell r="M208">
            <v>7.06</v>
          </cell>
          <cell r="O208">
            <v>1.81</v>
          </cell>
          <cell r="AB208" t="str">
            <v/>
          </cell>
        </row>
        <row r="209">
          <cell r="C209" t="str">
            <v>HOSPITAL ERMÍRIO COUTINHO - CG Nº 014/2022</v>
          </cell>
          <cell r="E209" t="str">
            <v>JOSENILDO DO NASCIMENTO PAULINO</v>
          </cell>
          <cell r="F209" t="str">
            <v>2 - Outros Profissionais da Saúde</v>
          </cell>
          <cell r="G209" t="str">
            <v>3222-05</v>
          </cell>
          <cell r="H209">
            <v>45474</v>
          </cell>
          <cell r="J209">
            <v>152.49</v>
          </cell>
          <cell r="L209">
            <v>87.37</v>
          </cell>
          <cell r="M209">
            <v>7.06</v>
          </cell>
          <cell r="O209">
            <v>1.81</v>
          </cell>
          <cell r="Y209">
            <v>1913</v>
          </cell>
          <cell r="AB209" t="str">
            <v xml:space="preserve">ABONO ASSIS FIN COMPL </v>
          </cell>
        </row>
        <row r="210">
          <cell r="C210" t="str">
            <v>HOSPITAL ERMÍRIO COUTINHO - CG Nº 014/2022</v>
          </cell>
          <cell r="E210" t="str">
            <v>JOSEVALDO SEBASTIAO DO NASCIMENTO</v>
          </cell>
          <cell r="F210" t="str">
            <v>3 - Administrativo</v>
          </cell>
          <cell r="G210" t="str">
            <v>5132-05</v>
          </cell>
          <cell r="H210">
            <v>45474</v>
          </cell>
          <cell r="J210">
            <v>192.96</v>
          </cell>
          <cell r="L210">
            <v>87.37</v>
          </cell>
          <cell r="M210">
            <v>7.06</v>
          </cell>
          <cell r="O210">
            <v>1.81</v>
          </cell>
          <cell r="P210">
            <v>20.87</v>
          </cell>
          <cell r="AB210" t="str">
            <v/>
          </cell>
        </row>
        <row r="211">
          <cell r="C211" t="str">
            <v>HOSPITAL ERMÍRIO COUTINHO - CG Nº 014/2022</v>
          </cell>
          <cell r="E211" t="str">
            <v>JOSIAS GOMES DA SILVA</v>
          </cell>
          <cell r="F211" t="str">
            <v>3 - Administrativo</v>
          </cell>
          <cell r="G211" t="str">
            <v>5102-05</v>
          </cell>
          <cell r="H211">
            <v>45474</v>
          </cell>
          <cell r="J211">
            <v>203.35</v>
          </cell>
          <cell r="L211">
            <v>87.37</v>
          </cell>
          <cell r="M211">
            <v>7.06</v>
          </cell>
          <cell r="O211">
            <v>1.81</v>
          </cell>
          <cell r="AB211" t="str">
            <v/>
          </cell>
        </row>
        <row r="212">
          <cell r="C212" t="str">
            <v>HOSPITAL ERMÍRIO COUTINHO - CG Nº 014/2022</v>
          </cell>
          <cell r="E212" t="str">
            <v>JOSINETE MARIA SANTOS DA SILVEIRA</v>
          </cell>
          <cell r="F212" t="str">
            <v>2 - Outros Profissionais da Saúde</v>
          </cell>
          <cell r="G212" t="str">
            <v>3222-05</v>
          </cell>
          <cell r="H212">
            <v>45474</v>
          </cell>
          <cell r="J212">
            <v>153.6</v>
          </cell>
          <cell r="L212">
            <v>87.37</v>
          </cell>
          <cell r="M212">
            <v>7.06</v>
          </cell>
          <cell r="O212">
            <v>1.81</v>
          </cell>
          <cell r="Y212">
            <v>1913</v>
          </cell>
          <cell r="AB212" t="str">
            <v xml:space="preserve">ABONO ASSIS FIN COMPL </v>
          </cell>
        </row>
        <row r="213">
          <cell r="C213" t="str">
            <v>HOSPITAL ERMÍRIO COUTINHO - CG Nº 014/2022</v>
          </cell>
          <cell r="E213" t="str">
            <v>JOSIVALDO JOSE PIMENTEL DO NASCIMENTO</v>
          </cell>
          <cell r="F213" t="str">
            <v>2 - Outros Profissionais da Saúde</v>
          </cell>
          <cell r="G213" t="str">
            <v>3222-05</v>
          </cell>
          <cell r="H213">
            <v>45474</v>
          </cell>
          <cell r="J213">
            <v>138.93</v>
          </cell>
          <cell r="L213">
            <v>87.37</v>
          </cell>
          <cell r="M213">
            <v>7.06</v>
          </cell>
          <cell r="O213">
            <v>1.81</v>
          </cell>
          <cell r="Y213">
            <v>1913</v>
          </cell>
          <cell r="AB213" t="str">
            <v xml:space="preserve">ABONO ASSIS FIN COMPL </v>
          </cell>
        </row>
        <row r="214">
          <cell r="C214" t="str">
            <v>HOSPITAL ERMÍRIO COUTINHO - CG Nº 014/2022</v>
          </cell>
          <cell r="E214" t="str">
            <v>JOSIVANIA MARIA COSTA DA SILVA</v>
          </cell>
          <cell r="F214" t="str">
            <v>3 - Administrativo</v>
          </cell>
          <cell r="G214" t="str">
            <v>5143-20</v>
          </cell>
          <cell r="H214">
            <v>45474</v>
          </cell>
          <cell r="J214">
            <v>121.99</v>
          </cell>
          <cell r="L214">
            <v>87.37</v>
          </cell>
          <cell r="M214">
            <v>7.06</v>
          </cell>
          <cell r="O214">
            <v>1.81</v>
          </cell>
          <cell r="AB214" t="str">
            <v/>
          </cell>
        </row>
        <row r="215">
          <cell r="C215" t="str">
            <v>HOSPITAL ERMÍRIO COUTINHO - CG Nº 014/2022</v>
          </cell>
          <cell r="E215" t="str">
            <v>JOZINILDO FERREIRA DA SILVA</v>
          </cell>
          <cell r="F215" t="str">
            <v>2 - Outros Profissionais da Saúde</v>
          </cell>
          <cell r="G215" t="str">
            <v>3222-05</v>
          </cell>
          <cell r="H215">
            <v>45474</v>
          </cell>
          <cell r="J215">
            <v>166.03</v>
          </cell>
          <cell r="L215">
            <v>87.37</v>
          </cell>
          <cell r="M215">
            <v>7.06</v>
          </cell>
          <cell r="O215">
            <v>1.81</v>
          </cell>
          <cell r="Y215">
            <v>1913</v>
          </cell>
          <cell r="AB215" t="str">
            <v xml:space="preserve">ABONO ASSIS FIN COMPL </v>
          </cell>
        </row>
        <row r="216">
          <cell r="C216" t="str">
            <v>HOSPITAL ERMÍRIO COUTINHO - CG Nº 014/2022</v>
          </cell>
          <cell r="E216" t="str">
            <v>JUAN CARLOS DA SILVA</v>
          </cell>
          <cell r="F216" t="str">
            <v>2 - Outros Profissionais da Saúde</v>
          </cell>
          <cell r="G216" t="str">
            <v>2235-05</v>
          </cell>
          <cell r="H216">
            <v>45474</v>
          </cell>
          <cell r="J216">
            <v>235.25</v>
          </cell>
          <cell r="L216">
            <v>87.37</v>
          </cell>
          <cell r="M216">
            <v>2.79</v>
          </cell>
          <cell r="O216">
            <v>4.9800000000000004</v>
          </cell>
          <cell r="Y216">
            <v>2459.15</v>
          </cell>
          <cell r="AB216" t="str">
            <v xml:space="preserve">ABONO ASSIS FIN COMPL </v>
          </cell>
        </row>
        <row r="217">
          <cell r="C217" t="str">
            <v>HOSPITAL ERMÍRIO COUTINHO - CG Nº 014/2022</v>
          </cell>
          <cell r="E217" t="str">
            <v>JULIANA BARBOSA LIMA SALES</v>
          </cell>
          <cell r="F217" t="str">
            <v>1 - Médico</v>
          </cell>
          <cell r="G217" t="str">
            <v>2252-50</v>
          </cell>
          <cell r="H217">
            <v>45474</v>
          </cell>
          <cell r="J217">
            <v>834.63</v>
          </cell>
          <cell r="L217">
            <v>87.37</v>
          </cell>
          <cell r="M217">
            <v>7.06</v>
          </cell>
          <cell r="O217">
            <v>8.58</v>
          </cell>
          <cell r="AB217" t="str">
            <v/>
          </cell>
        </row>
        <row r="218">
          <cell r="C218" t="str">
            <v>HOSPITAL ERMÍRIO COUTINHO - CG Nº 014/2022</v>
          </cell>
          <cell r="E218" t="str">
            <v>KARLA EMANUELLE DE FRANCA</v>
          </cell>
          <cell r="F218" t="str">
            <v>2 - Outros Profissionais da Saúde</v>
          </cell>
          <cell r="G218" t="str">
            <v>3222-05</v>
          </cell>
          <cell r="H218">
            <v>45474</v>
          </cell>
          <cell r="J218">
            <v>156.78</v>
          </cell>
          <cell r="L218">
            <v>87.37</v>
          </cell>
          <cell r="M218">
            <v>7.06</v>
          </cell>
          <cell r="O218">
            <v>1.81</v>
          </cell>
          <cell r="U218">
            <v>77.55</v>
          </cell>
          <cell r="X218" t="str">
            <v xml:space="preserve">AUX CRECHE </v>
          </cell>
          <cell r="Y218">
            <v>1913</v>
          </cell>
          <cell r="AB218" t="str">
            <v xml:space="preserve">ABONO ASSIS FIN COMPL </v>
          </cell>
        </row>
        <row r="219">
          <cell r="C219" t="str">
            <v>HOSPITAL ERMÍRIO COUTINHO - CG Nº 014/2022</v>
          </cell>
          <cell r="E219" t="str">
            <v>KARLA VIRGINIO DE OLIVEIRA SILVA</v>
          </cell>
          <cell r="F219" t="str">
            <v>2 - Outros Profissionais da Saúde</v>
          </cell>
          <cell r="G219" t="str">
            <v>2516-05</v>
          </cell>
          <cell r="H219">
            <v>45474</v>
          </cell>
          <cell r="J219">
            <v>260.2</v>
          </cell>
          <cell r="L219">
            <v>87.37</v>
          </cell>
          <cell r="M219">
            <v>7.06</v>
          </cell>
          <cell r="O219">
            <v>1.81</v>
          </cell>
          <cell r="AB219" t="str">
            <v/>
          </cell>
        </row>
        <row r="220">
          <cell r="C220" t="str">
            <v>HOSPITAL ERMÍRIO COUTINHO - CG Nº 014/2022</v>
          </cell>
          <cell r="E220" t="str">
            <v>KARLLA EUGENIA MARIA DA SILVA</v>
          </cell>
          <cell r="F220" t="str">
            <v>2 - Outros Profissionais da Saúde</v>
          </cell>
          <cell r="G220" t="str">
            <v>2235-05</v>
          </cell>
          <cell r="H220">
            <v>45474</v>
          </cell>
          <cell r="J220">
            <v>194.21</v>
          </cell>
          <cell r="L220">
            <v>87.37</v>
          </cell>
          <cell r="M220">
            <v>2.7</v>
          </cell>
          <cell r="O220">
            <v>1.81</v>
          </cell>
          <cell r="Y220">
            <v>2459.15</v>
          </cell>
          <cell r="AB220" t="str">
            <v xml:space="preserve">ABONO ASSIS FIN COMPL </v>
          </cell>
        </row>
        <row r="221">
          <cell r="C221" t="str">
            <v>HOSPITAL ERMÍRIO COUTINHO - CG Nº 014/2022</v>
          </cell>
          <cell r="E221" t="str">
            <v>KASSIA MAYANNE DOS SANTOS SILVA</v>
          </cell>
          <cell r="F221" t="str">
            <v>2 - Outros Profissionais da Saúde</v>
          </cell>
          <cell r="G221" t="str">
            <v>2516-05</v>
          </cell>
          <cell r="H221">
            <v>45474</v>
          </cell>
          <cell r="J221">
            <v>256.75</v>
          </cell>
          <cell r="L221">
            <v>87.37</v>
          </cell>
          <cell r="M221">
            <v>7.06</v>
          </cell>
          <cell r="O221">
            <v>4.9800000000000004</v>
          </cell>
          <cell r="AB221" t="str">
            <v/>
          </cell>
        </row>
        <row r="222">
          <cell r="C222" t="str">
            <v>HOSPITAL ERMÍRIO COUTINHO - CG Nº 014/2022</v>
          </cell>
          <cell r="E222" t="str">
            <v>KATARINA MONTEIRO BORGES</v>
          </cell>
          <cell r="F222" t="str">
            <v>2 - Outros Profissionais da Saúde</v>
          </cell>
          <cell r="G222" t="str">
            <v>2234-05</v>
          </cell>
          <cell r="H222">
            <v>45474</v>
          </cell>
          <cell r="J222">
            <v>341.94</v>
          </cell>
          <cell r="L222">
            <v>87.37</v>
          </cell>
          <cell r="M222">
            <v>7.06</v>
          </cell>
          <cell r="O222">
            <v>1.81</v>
          </cell>
          <cell r="U222">
            <v>169.3</v>
          </cell>
          <cell r="X222" t="str">
            <v xml:space="preserve">AUX CRECHE </v>
          </cell>
          <cell r="AB222" t="str">
            <v/>
          </cell>
        </row>
        <row r="223">
          <cell r="C223" t="str">
            <v>HOSPITAL ERMÍRIO COUTINHO - CG Nº 014/2022</v>
          </cell>
          <cell r="E223" t="str">
            <v>KATIA LUCIA DO NASCIMENTO SILVA</v>
          </cell>
          <cell r="F223" t="str">
            <v>2 - Outros Profissionais da Saúde</v>
          </cell>
          <cell r="G223" t="str">
            <v>3222-05</v>
          </cell>
          <cell r="H223">
            <v>45474</v>
          </cell>
          <cell r="J223">
            <v>153.62</v>
          </cell>
          <cell r="L223">
            <v>87.37</v>
          </cell>
          <cell r="M223">
            <v>7.06</v>
          </cell>
          <cell r="O223">
            <v>1.81</v>
          </cell>
          <cell r="U223">
            <v>155.1</v>
          </cell>
          <cell r="X223" t="str">
            <v xml:space="preserve">AUX CRECHE </v>
          </cell>
          <cell r="Y223">
            <v>1913</v>
          </cell>
          <cell r="AB223" t="str">
            <v xml:space="preserve">ABONO ASSIS FIN COMPL </v>
          </cell>
        </row>
        <row r="224">
          <cell r="C224" t="str">
            <v>HOSPITAL ERMÍRIO COUTINHO - CG Nº 014/2022</v>
          </cell>
          <cell r="E224" t="str">
            <v>KLEITON RAFAEL DA SILVA</v>
          </cell>
          <cell r="F224" t="str">
            <v>2 - Outros Profissionais da Saúde</v>
          </cell>
          <cell r="G224" t="str">
            <v>2235-05</v>
          </cell>
          <cell r="H224">
            <v>45474</v>
          </cell>
          <cell r="J224">
            <v>303.25</v>
          </cell>
          <cell r="L224">
            <v>87.37</v>
          </cell>
          <cell r="M224">
            <v>3.59</v>
          </cell>
          <cell r="O224">
            <v>4.9800000000000004</v>
          </cell>
          <cell r="Y224">
            <v>1466.14</v>
          </cell>
          <cell r="AB224" t="str">
            <v xml:space="preserve">ABONO ASSIS FIN COMPL </v>
          </cell>
        </row>
        <row r="225">
          <cell r="C225" t="str">
            <v>HOSPITAL ERMÍRIO COUTINHO - CG Nº 014/2022</v>
          </cell>
          <cell r="E225" t="str">
            <v>KLEITON RENATO DEMESIO DA SILVA</v>
          </cell>
          <cell r="F225" t="str">
            <v>2 - Outros Profissionais da Saúde</v>
          </cell>
          <cell r="G225" t="str">
            <v>3222-05</v>
          </cell>
          <cell r="H225">
            <v>45474</v>
          </cell>
          <cell r="J225">
            <v>164.9</v>
          </cell>
          <cell r="L225">
            <v>87.37</v>
          </cell>
          <cell r="M225">
            <v>7.06</v>
          </cell>
          <cell r="O225">
            <v>1.81</v>
          </cell>
          <cell r="Y225">
            <v>1913</v>
          </cell>
          <cell r="AB225" t="str">
            <v xml:space="preserve">ABONO ASSIS FIN COMPL </v>
          </cell>
        </row>
        <row r="226">
          <cell r="C226" t="str">
            <v>HOSPITAL ERMÍRIO COUTINHO - CG Nº 014/2022</v>
          </cell>
          <cell r="E226" t="str">
            <v>LADIEGE FRANCISCO DA SILVA</v>
          </cell>
          <cell r="F226" t="str">
            <v>2 - Outros Profissionais da Saúde</v>
          </cell>
          <cell r="G226" t="str">
            <v>3222-05</v>
          </cell>
          <cell r="H226">
            <v>45474</v>
          </cell>
          <cell r="J226">
            <v>147.96</v>
          </cell>
          <cell r="L226">
            <v>87.37</v>
          </cell>
          <cell r="M226">
            <v>7.06</v>
          </cell>
          <cell r="O226">
            <v>1.81</v>
          </cell>
          <cell r="Y226">
            <v>1913</v>
          </cell>
          <cell r="AB226" t="str">
            <v xml:space="preserve">ABONO ASSIS FIN COMPL </v>
          </cell>
        </row>
        <row r="227">
          <cell r="C227" t="str">
            <v>HOSPITAL ERMÍRIO COUTINHO - CG Nº 014/2022</v>
          </cell>
          <cell r="E227" t="str">
            <v>LAERCIO DA CRUZ PINHEIRO</v>
          </cell>
          <cell r="F227" t="str">
            <v>2 - Outros Profissionais da Saúde</v>
          </cell>
          <cell r="G227" t="str">
            <v>3241-15</v>
          </cell>
          <cell r="H227">
            <v>45474</v>
          </cell>
          <cell r="J227">
            <v>315.14</v>
          </cell>
          <cell r="L227">
            <v>87.37</v>
          </cell>
          <cell r="M227">
            <v>7.06</v>
          </cell>
          <cell r="O227">
            <v>14.01</v>
          </cell>
          <cell r="AB227" t="str">
            <v/>
          </cell>
        </row>
        <row r="228">
          <cell r="C228" t="str">
            <v>HOSPITAL ERMÍRIO COUTINHO - CG Nº 014/2022</v>
          </cell>
          <cell r="E228" t="str">
            <v>LAERTE EDUARDO FILHO</v>
          </cell>
          <cell r="F228" t="str">
            <v>1 - Médico</v>
          </cell>
          <cell r="G228" t="str">
            <v>2253-20</v>
          </cell>
          <cell r="H228">
            <v>45474</v>
          </cell>
          <cell r="J228">
            <v>713.02</v>
          </cell>
          <cell r="L228">
            <v>87.37</v>
          </cell>
          <cell r="M228">
            <v>7.06</v>
          </cell>
          <cell r="O228">
            <v>8.58</v>
          </cell>
          <cell r="AB228" t="str">
            <v/>
          </cell>
        </row>
        <row r="229">
          <cell r="C229" t="str">
            <v>HOSPITAL ERMÍRIO COUTINHO - CG Nº 014/2022</v>
          </cell>
          <cell r="E229" t="str">
            <v>LARISSA MACEDO DE MATOS SOUZA</v>
          </cell>
          <cell r="F229" t="str">
            <v>2 - Outros Profissionais da Saúde</v>
          </cell>
          <cell r="G229" t="str">
            <v>2235-05</v>
          </cell>
          <cell r="H229">
            <v>45474</v>
          </cell>
          <cell r="J229">
            <v>175.47</v>
          </cell>
          <cell r="L229">
            <v>87.37</v>
          </cell>
          <cell r="M229">
            <v>2.79</v>
          </cell>
          <cell r="O229">
            <v>4.9800000000000004</v>
          </cell>
          <cell r="U229">
            <v>120.26</v>
          </cell>
          <cell r="X229" t="str">
            <v xml:space="preserve">AUX CRECHE </v>
          </cell>
          <cell r="AB229" t="str">
            <v/>
          </cell>
        </row>
        <row r="230">
          <cell r="C230" t="str">
            <v>HOSPITAL ERMÍRIO COUTINHO - CG Nº 014/2022</v>
          </cell>
          <cell r="E230" t="str">
            <v>LARYSSA BRENDA DA SILVA</v>
          </cell>
          <cell r="F230" t="str">
            <v>2 - Outros Profissionais da Saúde</v>
          </cell>
          <cell r="G230" t="str">
            <v>3222-05</v>
          </cell>
          <cell r="H230">
            <v>45474</v>
          </cell>
          <cell r="J230">
            <v>142.31</v>
          </cell>
          <cell r="L230">
            <v>87.37</v>
          </cell>
          <cell r="M230">
            <v>7.06</v>
          </cell>
          <cell r="O230">
            <v>1.81</v>
          </cell>
          <cell r="U230">
            <v>77.55</v>
          </cell>
          <cell r="X230" t="str">
            <v xml:space="preserve">AUX CRECHE </v>
          </cell>
          <cell r="Y230">
            <v>1913</v>
          </cell>
          <cell r="AB230" t="str">
            <v xml:space="preserve">ABONO ASSIS FIN COMPL </v>
          </cell>
        </row>
        <row r="231">
          <cell r="C231" t="str">
            <v>HOSPITAL ERMÍRIO COUTINHO - CG Nº 014/2022</v>
          </cell>
          <cell r="E231" t="str">
            <v>LAUDIVAN GOMES DA SILVA</v>
          </cell>
          <cell r="F231" t="str">
            <v>2 - Outros Profissionais da Saúde</v>
          </cell>
          <cell r="G231" t="str">
            <v>5151-10</v>
          </cell>
          <cell r="H231">
            <v>45474</v>
          </cell>
          <cell r="J231">
            <v>150.44999999999999</v>
          </cell>
          <cell r="L231">
            <v>87.37</v>
          </cell>
          <cell r="M231">
            <v>7.06</v>
          </cell>
          <cell r="O231">
            <v>1.81</v>
          </cell>
          <cell r="AB231" t="str">
            <v/>
          </cell>
        </row>
        <row r="232">
          <cell r="C232" t="str">
            <v>HOSPITAL ERMÍRIO COUTINHO - CG Nº 014/2022</v>
          </cell>
          <cell r="E232" t="str">
            <v>LEA RIBEIRO DA SILVA NASCIMENTO</v>
          </cell>
          <cell r="F232" t="str">
            <v>2 - Outros Profissionais da Saúde</v>
          </cell>
          <cell r="G232" t="str">
            <v>3222-05</v>
          </cell>
          <cell r="H232">
            <v>45474</v>
          </cell>
          <cell r="J232">
            <v>147.96</v>
          </cell>
          <cell r="L232">
            <v>87.37</v>
          </cell>
          <cell r="M232">
            <v>7.06</v>
          </cell>
          <cell r="O232">
            <v>1.81</v>
          </cell>
          <cell r="Y232">
            <v>1913</v>
          </cell>
          <cell r="AB232" t="str">
            <v xml:space="preserve">ABONO ASSIS FIN COMPL </v>
          </cell>
        </row>
        <row r="233">
          <cell r="C233" t="str">
            <v>HOSPITAL ERMÍRIO COUTINHO - CG Nº 014/2022</v>
          </cell>
          <cell r="E233" t="str">
            <v>LEANDRO DO ESPIRITO SANTO FARIAS</v>
          </cell>
          <cell r="F233" t="str">
            <v>2 - Outros Profissionais da Saúde</v>
          </cell>
          <cell r="G233" t="str">
            <v>3222-05</v>
          </cell>
          <cell r="H233">
            <v>45474</v>
          </cell>
          <cell r="J233">
            <v>142.31</v>
          </cell>
          <cell r="L233">
            <v>87.37</v>
          </cell>
          <cell r="M233">
            <v>7.06</v>
          </cell>
          <cell r="O233">
            <v>1.81</v>
          </cell>
          <cell r="Y233">
            <v>1913</v>
          </cell>
          <cell r="AB233" t="str">
            <v xml:space="preserve">ABONO ASSIS FIN COMPL </v>
          </cell>
        </row>
        <row r="234">
          <cell r="C234" t="str">
            <v>HOSPITAL ERMÍRIO COUTINHO - CG Nº 014/2022</v>
          </cell>
          <cell r="E234" t="str">
            <v>LEANDRO MARCOS DA SILVA</v>
          </cell>
          <cell r="F234" t="str">
            <v>3 - Administrativo</v>
          </cell>
          <cell r="G234" t="str">
            <v>5163-10</v>
          </cell>
          <cell r="H234">
            <v>45474</v>
          </cell>
          <cell r="J234">
            <v>168.52</v>
          </cell>
          <cell r="L234">
            <v>87.37</v>
          </cell>
          <cell r="M234">
            <v>7.06</v>
          </cell>
          <cell r="O234">
            <v>1.81</v>
          </cell>
          <cell r="AB234" t="str">
            <v/>
          </cell>
        </row>
        <row r="235">
          <cell r="C235" t="str">
            <v>HOSPITAL ERMÍRIO COUTINHO - CG Nº 014/2022</v>
          </cell>
          <cell r="E235" t="str">
            <v>LEANDRO TEIXEIRA DA SILVA</v>
          </cell>
          <cell r="F235" t="str">
            <v>2 - Outros Profissionais da Saúde</v>
          </cell>
          <cell r="G235" t="str">
            <v>5211-30</v>
          </cell>
          <cell r="H235">
            <v>45474</v>
          </cell>
          <cell r="J235">
            <v>129.9</v>
          </cell>
          <cell r="L235">
            <v>87.37</v>
          </cell>
          <cell r="M235">
            <v>7.06</v>
          </cell>
          <cell r="O235">
            <v>1.81</v>
          </cell>
          <cell r="AB235" t="str">
            <v/>
          </cell>
        </row>
        <row r="236">
          <cell r="C236" t="str">
            <v>HOSPITAL ERMÍRIO COUTINHO - CG Nº 014/2022</v>
          </cell>
          <cell r="E236" t="str">
            <v>LEDA WILDMA PEREIRA DA CRUZ DE ANDRADE LIMA</v>
          </cell>
          <cell r="F236" t="str">
            <v>2 - Outros Profissionais da Saúde</v>
          </cell>
          <cell r="G236" t="str">
            <v>2516-05</v>
          </cell>
          <cell r="H236">
            <v>45474</v>
          </cell>
          <cell r="J236">
            <v>284.2</v>
          </cell>
          <cell r="L236">
            <v>87.37</v>
          </cell>
          <cell r="M236">
            <v>7.06</v>
          </cell>
          <cell r="O236">
            <v>1.81</v>
          </cell>
          <cell r="AB236" t="str">
            <v/>
          </cell>
        </row>
        <row r="237">
          <cell r="C237" t="str">
            <v>HOSPITAL ERMÍRIO COUTINHO - CG Nº 014/2022</v>
          </cell>
          <cell r="E237" t="str">
            <v>LEONILDO PEIXOTO DA PAZ</v>
          </cell>
          <cell r="F237" t="str">
            <v>2 - Outros Profissionais da Saúde</v>
          </cell>
          <cell r="G237" t="str">
            <v>2212-05</v>
          </cell>
          <cell r="H237">
            <v>45474</v>
          </cell>
          <cell r="J237">
            <v>454.62</v>
          </cell>
          <cell r="L237">
            <v>87.37</v>
          </cell>
          <cell r="M237">
            <v>7.06</v>
          </cell>
          <cell r="O237">
            <v>1.81</v>
          </cell>
          <cell r="AB237" t="str">
            <v/>
          </cell>
        </row>
        <row r="238">
          <cell r="C238" t="str">
            <v>HOSPITAL ERMÍRIO COUTINHO - CG Nº 014/2022</v>
          </cell>
          <cell r="E238" t="str">
            <v>LIANDERSON FELIPE BARBOSA DA SILVA</v>
          </cell>
          <cell r="F238" t="str">
            <v>3 - Administrativo</v>
          </cell>
          <cell r="G238" t="str">
            <v>4221-10</v>
          </cell>
          <cell r="H238">
            <v>45474</v>
          </cell>
          <cell r="J238">
            <v>151.36000000000001</v>
          </cell>
          <cell r="L238">
            <v>87.37</v>
          </cell>
          <cell r="M238">
            <v>7.06</v>
          </cell>
          <cell r="O238">
            <v>1.81</v>
          </cell>
          <cell r="P238">
            <v>20.87</v>
          </cell>
          <cell r="AB238" t="str">
            <v/>
          </cell>
        </row>
        <row r="239">
          <cell r="C239" t="str">
            <v>HOSPITAL ERMÍRIO COUTINHO - CG Nº 014/2022</v>
          </cell>
          <cell r="E239" t="str">
            <v>LIDIANE LIMA DOS SANTOS SILVA</v>
          </cell>
          <cell r="F239" t="str">
            <v>2 - Outros Profissionais da Saúde</v>
          </cell>
          <cell r="G239" t="str">
            <v>2235-05</v>
          </cell>
          <cell r="H239">
            <v>45474</v>
          </cell>
          <cell r="J239">
            <v>196.03</v>
          </cell>
          <cell r="L239">
            <v>87.37</v>
          </cell>
          <cell r="M239">
            <v>2.79</v>
          </cell>
          <cell r="O239">
            <v>4.9800000000000004</v>
          </cell>
          <cell r="Y239">
            <v>2459.15</v>
          </cell>
          <cell r="AB239" t="str">
            <v xml:space="preserve">ABONO ASSIS FIN COMPL </v>
          </cell>
        </row>
        <row r="240">
          <cell r="C240" t="str">
            <v>HOSPITAL ERMÍRIO COUTINHO - CG Nº 014/2022</v>
          </cell>
          <cell r="E240" t="str">
            <v>LIDJANE MARIA DE SOUSA SANTOS</v>
          </cell>
          <cell r="F240" t="str">
            <v>2 - Outros Profissionais da Saúde</v>
          </cell>
          <cell r="G240" t="str">
            <v>2235-05</v>
          </cell>
          <cell r="H240">
            <v>45474</v>
          </cell>
          <cell r="J240">
            <v>220.9</v>
          </cell>
          <cell r="L240">
            <v>87.37</v>
          </cell>
          <cell r="M240">
            <v>3.33</v>
          </cell>
          <cell r="O240">
            <v>4.9800000000000004</v>
          </cell>
          <cell r="Y240">
            <v>2096.2800000000002</v>
          </cell>
          <cell r="AB240" t="str">
            <v xml:space="preserve">ABONO ASSIS FIN COMPL </v>
          </cell>
        </row>
        <row r="241">
          <cell r="C241" t="str">
            <v>HOSPITAL ERMÍRIO COUTINHO - CG Nº 014/2022</v>
          </cell>
          <cell r="E241" t="str">
            <v>LINDINALDO DIAS DA SILVA</v>
          </cell>
          <cell r="F241" t="str">
            <v>2 - Outros Profissionais da Saúde</v>
          </cell>
          <cell r="G241" t="str">
            <v>2235-05</v>
          </cell>
          <cell r="H241">
            <v>45474</v>
          </cell>
          <cell r="J241">
            <v>314.66000000000003</v>
          </cell>
          <cell r="L241">
            <v>87.37</v>
          </cell>
          <cell r="M241">
            <v>3.59</v>
          </cell>
          <cell r="O241">
            <v>4.9800000000000004</v>
          </cell>
          <cell r="Y241">
            <v>1466.14</v>
          </cell>
          <cell r="AB241" t="str">
            <v xml:space="preserve">ABONO ASSIS FIN COMPL </v>
          </cell>
        </row>
        <row r="242">
          <cell r="C242" t="str">
            <v>HOSPITAL ERMÍRIO COUTINHO - CG Nº 014/2022</v>
          </cell>
          <cell r="E242" t="str">
            <v>LISANDRA CARLA PEREIRA</v>
          </cell>
          <cell r="F242" t="str">
            <v>3 - Administrativo</v>
          </cell>
          <cell r="G242" t="str">
            <v>4110-30</v>
          </cell>
          <cell r="H242">
            <v>45474</v>
          </cell>
          <cell r="J242">
            <v>138.46</v>
          </cell>
          <cell r="L242">
            <v>87.37</v>
          </cell>
          <cell r="M242">
            <v>7.06</v>
          </cell>
          <cell r="O242">
            <v>1.81</v>
          </cell>
          <cell r="AB242" t="str">
            <v/>
          </cell>
        </row>
        <row r="243">
          <cell r="C243" t="str">
            <v>HOSPITAL ERMÍRIO COUTINHO - CG Nº 014/2022</v>
          </cell>
          <cell r="E243" t="str">
            <v>LIVIA ESTER BENTO DA SILVA</v>
          </cell>
          <cell r="F243" t="str">
            <v>3 - Administrativo</v>
          </cell>
          <cell r="G243" t="str">
            <v>4110-10</v>
          </cell>
          <cell r="H243">
            <v>45474</v>
          </cell>
          <cell r="J243">
            <v>153.35</v>
          </cell>
          <cell r="O243">
            <v>1.81</v>
          </cell>
          <cell r="AB243" t="str">
            <v/>
          </cell>
        </row>
        <row r="244">
          <cell r="C244" t="str">
            <v>HOSPITAL ERMÍRIO COUTINHO - CG Nº 014/2022</v>
          </cell>
          <cell r="E244" t="str">
            <v>LOURENCA MARIA  DE ARAUJO</v>
          </cell>
          <cell r="F244" t="str">
            <v>2 - Outros Profissionais da Saúde</v>
          </cell>
          <cell r="G244" t="str">
            <v>3242-05</v>
          </cell>
          <cell r="H244">
            <v>45474</v>
          </cell>
          <cell r="J244">
            <v>172.13</v>
          </cell>
          <cell r="L244">
            <v>87.37</v>
          </cell>
          <cell r="M244">
            <v>7.06</v>
          </cell>
          <cell r="O244">
            <v>1.81</v>
          </cell>
          <cell r="AB244" t="str">
            <v/>
          </cell>
        </row>
        <row r="245">
          <cell r="C245" t="str">
            <v>HOSPITAL ERMÍRIO COUTINHO - CG Nº 014/2022</v>
          </cell>
          <cell r="E245" t="str">
            <v>LUCAS GABRIEL DE LIMA SILVA</v>
          </cell>
          <cell r="F245" t="str">
            <v>3 - Administrativo</v>
          </cell>
          <cell r="G245" t="str">
            <v>4110-05</v>
          </cell>
          <cell r="H245">
            <v>45474</v>
          </cell>
          <cell r="J245">
            <v>13.26</v>
          </cell>
          <cell r="O245">
            <v>1.81</v>
          </cell>
          <cell r="R245">
            <v>64</v>
          </cell>
          <cell r="AB245" t="str">
            <v/>
          </cell>
        </row>
        <row r="246">
          <cell r="C246" t="str">
            <v>HOSPITAL ERMÍRIO COUTINHO - CG Nº 014/2022</v>
          </cell>
          <cell r="E246" t="str">
            <v>LUCICLEIDE GOMES DE ARAUJO</v>
          </cell>
          <cell r="F246" t="str">
            <v>3 - Administrativo</v>
          </cell>
          <cell r="G246" t="str">
            <v>4110-05</v>
          </cell>
          <cell r="H246">
            <v>45474</v>
          </cell>
          <cell r="J246">
            <v>257.62</v>
          </cell>
          <cell r="L246">
            <v>87.37</v>
          </cell>
          <cell r="M246">
            <v>7.06</v>
          </cell>
          <cell r="O246">
            <v>1.81</v>
          </cell>
          <cell r="AB246" t="str">
            <v/>
          </cell>
        </row>
        <row r="247">
          <cell r="C247" t="str">
            <v>HOSPITAL ERMÍRIO COUTINHO - CG Nº 014/2022</v>
          </cell>
          <cell r="E247" t="str">
            <v>LUCICLEIDE GOMES DO NASCIMENTO</v>
          </cell>
          <cell r="F247" t="str">
            <v>2 - Outros Profissionais da Saúde</v>
          </cell>
          <cell r="G247" t="str">
            <v>3222-05</v>
          </cell>
          <cell r="H247">
            <v>45474</v>
          </cell>
          <cell r="J247">
            <v>171.68</v>
          </cell>
          <cell r="L247">
            <v>87.37</v>
          </cell>
          <cell r="M247">
            <v>7.06</v>
          </cell>
          <cell r="O247">
            <v>1.81</v>
          </cell>
          <cell r="Y247">
            <v>1913</v>
          </cell>
          <cell r="AB247" t="str">
            <v xml:space="preserve">ABONO ASSIS FIN COMPL </v>
          </cell>
        </row>
        <row r="248">
          <cell r="C248" t="str">
            <v>HOSPITAL ERMÍRIO COUTINHO - CG Nº 014/2022</v>
          </cell>
          <cell r="E248" t="str">
            <v>LUCILENE BATISTA DE SOUZA</v>
          </cell>
          <cell r="F248" t="str">
            <v>2 - Outros Profissionais da Saúde</v>
          </cell>
          <cell r="G248" t="str">
            <v>3222-05</v>
          </cell>
          <cell r="H248">
            <v>45474</v>
          </cell>
          <cell r="J248">
            <v>147.96</v>
          </cell>
          <cell r="L248">
            <v>87.37</v>
          </cell>
          <cell r="M248">
            <v>7.06</v>
          </cell>
          <cell r="O248">
            <v>1.81</v>
          </cell>
          <cell r="U248">
            <v>77.55</v>
          </cell>
          <cell r="X248" t="str">
            <v xml:space="preserve">AUX CRECHE </v>
          </cell>
          <cell r="Y248">
            <v>1913</v>
          </cell>
          <cell r="AB248" t="str">
            <v xml:space="preserve">ABONO ASSIS FIN COMPL </v>
          </cell>
        </row>
        <row r="249">
          <cell r="C249" t="str">
            <v>HOSPITAL ERMÍRIO COUTINHO - CG Nº 014/2022</v>
          </cell>
          <cell r="E249" t="str">
            <v>LUCILENE DO NASCIMENTO PESSOA</v>
          </cell>
          <cell r="F249" t="str">
            <v>2 - Outros Profissionais da Saúde</v>
          </cell>
          <cell r="G249" t="str">
            <v>3222-05</v>
          </cell>
          <cell r="H249">
            <v>45474</v>
          </cell>
          <cell r="J249">
            <v>153.6</v>
          </cell>
          <cell r="L249">
            <v>87.37</v>
          </cell>
          <cell r="M249">
            <v>7.06</v>
          </cell>
          <cell r="O249">
            <v>1.81</v>
          </cell>
          <cell r="Y249">
            <v>1913</v>
          </cell>
          <cell r="AB249" t="str">
            <v xml:space="preserve">ABONO ASSIS FIN COMPL </v>
          </cell>
        </row>
        <row r="250">
          <cell r="C250" t="str">
            <v>HOSPITAL ERMÍRIO COUTINHO - CG Nº 014/2022</v>
          </cell>
          <cell r="E250" t="str">
            <v>LUIZ BARBOSA DE SOUZA JUNIOR</v>
          </cell>
          <cell r="F250" t="str">
            <v>3 - Administrativo</v>
          </cell>
          <cell r="G250" t="str">
            <v>4110-05</v>
          </cell>
          <cell r="H250">
            <v>45474</v>
          </cell>
          <cell r="J250">
            <v>165.39</v>
          </cell>
          <cell r="L250">
            <v>87.37</v>
          </cell>
          <cell r="M250">
            <v>7.06</v>
          </cell>
          <cell r="O250">
            <v>1.81</v>
          </cell>
          <cell r="AB250" t="str">
            <v/>
          </cell>
        </row>
        <row r="251">
          <cell r="C251" t="str">
            <v>HOSPITAL ERMÍRIO COUTINHO - CG Nº 014/2022</v>
          </cell>
          <cell r="E251" t="str">
            <v>LUIZ DOMINGOS DE OLIVEIRA</v>
          </cell>
          <cell r="F251" t="str">
            <v>2 - Outros Profissionais da Saúde</v>
          </cell>
          <cell r="G251" t="str">
            <v>3222-05</v>
          </cell>
          <cell r="H251">
            <v>45474</v>
          </cell>
          <cell r="J251">
            <v>166.03</v>
          </cell>
          <cell r="L251">
            <v>87.37</v>
          </cell>
          <cell r="M251">
            <v>7.06</v>
          </cell>
          <cell r="O251">
            <v>1.81</v>
          </cell>
          <cell r="Y251">
            <v>1913</v>
          </cell>
          <cell r="AB251" t="str">
            <v xml:space="preserve">ABONO ASSIS FIN COMPL </v>
          </cell>
        </row>
        <row r="252">
          <cell r="C252" t="str">
            <v>HOSPITAL ERMÍRIO COUTINHO - CG Nº 014/2022</v>
          </cell>
          <cell r="E252" t="str">
            <v>LUIZ FERNANDO SANTOS DA SILVEIRA</v>
          </cell>
          <cell r="F252" t="str">
            <v>3 - Administrativo</v>
          </cell>
          <cell r="G252" t="str">
            <v>4141-05</v>
          </cell>
          <cell r="H252">
            <v>45474</v>
          </cell>
          <cell r="J252">
            <v>217.18</v>
          </cell>
          <cell r="O252">
            <v>1.81</v>
          </cell>
          <cell r="AB252" t="str">
            <v/>
          </cell>
        </row>
        <row r="253">
          <cell r="C253" t="str">
            <v>HOSPITAL ERMÍRIO COUTINHO - CG Nº 014/2022</v>
          </cell>
          <cell r="E253" t="str">
            <v>LUZINETE MARIA LIMA DA SILVA</v>
          </cell>
          <cell r="F253" t="str">
            <v>2 - Outros Profissionais da Saúde</v>
          </cell>
          <cell r="G253" t="str">
            <v>3222-05</v>
          </cell>
          <cell r="H253">
            <v>45474</v>
          </cell>
          <cell r="J253">
            <v>144.58000000000001</v>
          </cell>
          <cell r="L253">
            <v>87.37</v>
          </cell>
          <cell r="M253">
            <v>7.06</v>
          </cell>
          <cell r="O253">
            <v>1.81</v>
          </cell>
          <cell r="Y253">
            <v>1913</v>
          </cell>
          <cell r="AB253" t="str">
            <v xml:space="preserve">ABONO ASSIS FIN COMPL </v>
          </cell>
        </row>
        <row r="254">
          <cell r="C254" t="str">
            <v>HOSPITAL ERMÍRIO COUTINHO - CG Nº 014/2022</v>
          </cell>
          <cell r="E254" t="str">
            <v>LYSIANE PRISCILLA OLEGÁRIA SANTOS DA SILVEIRA</v>
          </cell>
          <cell r="F254" t="str">
            <v>1 - Médico</v>
          </cell>
          <cell r="G254" t="str">
            <v>2251-24</v>
          </cell>
          <cell r="H254">
            <v>45474</v>
          </cell>
          <cell r="J254">
            <v>1094.71</v>
          </cell>
          <cell r="L254">
            <v>87.37</v>
          </cell>
          <cell r="M254">
            <v>7.06</v>
          </cell>
          <cell r="O254">
            <v>8.58</v>
          </cell>
          <cell r="AB254" t="str">
            <v/>
          </cell>
        </row>
        <row r="255">
          <cell r="C255" t="str">
            <v>HOSPITAL ERMÍRIO COUTINHO - CG Nº 014/2022</v>
          </cell>
          <cell r="E255" t="str">
            <v>MACERLANIA DIAS DA SILVA</v>
          </cell>
          <cell r="F255" t="str">
            <v>2 - Outros Profissionais da Saúde</v>
          </cell>
          <cell r="G255" t="str">
            <v>3222-05</v>
          </cell>
          <cell r="H255">
            <v>45474</v>
          </cell>
          <cell r="J255">
            <v>184.29</v>
          </cell>
          <cell r="L255">
            <v>87.37</v>
          </cell>
          <cell r="M255">
            <v>7.06</v>
          </cell>
          <cell r="O255">
            <v>1.81</v>
          </cell>
          <cell r="Y255">
            <v>1913</v>
          </cell>
          <cell r="AB255" t="str">
            <v xml:space="preserve">ABONO ASSIS FIN COMPL </v>
          </cell>
        </row>
        <row r="256">
          <cell r="C256" t="str">
            <v>HOSPITAL ERMÍRIO COUTINHO - CG Nº 014/2022</v>
          </cell>
          <cell r="E256" t="str">
            <v>MADJA CAROLINA BARBOSA ARAGAO</v>
          </cell>
          <cell r="F256" t="str">
            <v>2 - Outros Profissionais da Saúde</v>
          </cell>
          <cell r="G256" t="str">
            <v>2235-05</v>
          </cell>
          <cell r="H256">
            <v>45474</v>
          </cell>
          <cell r="J256">
            <v>335.2</v>
          </cell>
          <cell r="L256">
            <v>87.37</v>
          </cell>
          <cell r="M256">
            <v>3.59</v>
          </cell>
          <cell r="O256">
            <v>4.9800000000000004</v>
          </cell>
          <cell r="Y256">
            <v>1466.14</v>
          </cell>
          <cell r="AB256" t="str">
            <v xml:space="preserve">ABONO ASSIS FIN COMPL </v>
          </cell>
        </row>
        <row r="257">
          <cell r="C257" t="str">
            <v>HOSPITAL ERMÍRIO COUTINHO - CG Nº 014/2022</v>
          </cell>
          <cell r="E257" t="str">
            <v>MARCELA DA SILVA ALVES</v>
          </cell>
          <cell r="F257" t="str">
            <v>2 - Outros Profissionais da Saúde</v>
          </cell>
          <cell r="G257" t="str">
            <v>3222-05</v>
          </cell>
          <cell r="H257">
            <v>45474</v>
          </cell>
          <cell r="J257">
            <v>142.31</v>
          </cell>
          <cell r="L257">
            <v>87.37</v>
          </cell>
          <cell r="M257">
            <v>7.06</v>
          </cell>
          <cell r="O257">
            <v>1.81</v>
          </cell>
          <cell r="Y257">
            <v>1913</v>
          </cell>
          <cell r="AB257" t="str">
            <v xml:space="preserve">ABONO ASSIS FIN COMPL </v>
          </cell>
        </row>
        <row r="258">
          <cell r="C258" t="str">
            <v>HOSPITAL ERMÍRIO COUTINHO - CG Nº 014/2022</v>
          </cell>
          <cell r="E258" t="str">
            <v>MARCELO JOAQUIM DE SANTANA</v>
          </cell>
          <cell r="F258" t="str">
            <v>3 - Administrativo</v>
          </cell>
          <cell r="G258" t="str">
            <v>5143-20</v>
          </cell>
          <cell r="H258">
            <v>45474</v>
          </cell>
          <cell r="J258">
            <v>173.04</v>
          </cell>
          <cell r="L258">
            <v>87.37</v>
          </cell>
          <cell r="M258">
            <v>7.06</v>
          </cell>
          <cell r="O258">
            <v>1.81</v>
          </cell>
          <cell r="AB258" t="str">
            <v/>
          </cell>
        </row>
        <row r="259">
          <cell r="C259" t="str">
            <v>HOSPITAL ERMÍRIO COUTINHO - CG Nº 014/2022</v>
          </cell>
          <cell r="E259" t="str">
            <v>MARCIA MARIA DE ANDRADE BATISTA</v>
          </cell>
          <cell r="F259" t="str">
            <v>3 - Administrativo</v>
          </cell>
          <cell r="G259" t="str">
            <v>1421-05</v>
          </cell>
          <cell r="H259">
            <v>45474</v>
          </cell>
          <cell r="J259">
            <v>413.26</v>
          </cell>
          <cell r="L259">
            <v>87.37</v>
          </cell>
          <cell r="M259">
            <v>7.06</v>
          </cell>
          <cell r="O259">
            <v>1.81</v>
          </cell>
          <cell r="AB259" t="str">
            <v/>
          </cell>
        </row>
        <row r="260">
          <cell r="C260" t="str">
            <v>HOSPITAL ERMÍRIO COUTINHO - CG Nº 014/2022</v>
          </cell>
          <cell r="E260" t="str">
            <v>MARCIA SOARES DA SILVA</v>
          </cell>
          <cell r="F260" t="str">
            <v>2 - Outros Profissionais da Saúde</v>
          </cell>
          <cell r="G260" t="str">
            <v>3222-05</v>
          </cell>
          <cell r="H260">
            <v>45474</v>
          </cell>
          <cell r="J260">
            <v>142.31</v>
          </cell>
          <cell r="L260">
            <v>87.37</v>
          </cell>
          <cell r="M260">
            <v>7.06</v>
          </cell>
          <cell r="O260">
            <v>1.81</v>
          </cell>
          <cell r="Y260">
            <v>1913</v>
          </cell>
          <cell r="AB260" t="str">
            <v xml:space="preserve">ABONO ASSIS FIN COMPL </v>
          </cell>
        </row>
        <row r="261">
          <cell r="C261" t="str">
            <v>HOSPITAL ERMÍRIO COUTINHO - CG Nº 014/2022</v>
          </cell>
          <cell r="E261" t="str">
            <v>MARCILIA REGINA GONCALVES DE OLIVEIRA</v>
          </cell>
          <cell r="F261" t="str">
            <v>1 - Médico</v>
          </cell>
          <cell r="G261" t="str">
            <v>2251-51</v>
          </cell>
          <cell r="H261">
            <v>45474</v>
          </cell>
          <cell r="J261">
            <v>818.63</v>
          </cell>
          <cell r="L261">
            <v>87.37</v>
          </cell>
          <cell r="M261">
            <v>7.06</v>
          </cell>
          <cell r="O261">
            <v>8.58</v>
          </cell>
          <cell r="AB261" t="str">
            <v/>
          </cell>
        </row>
        <row r="262">
          <cell r="C262" t="str">
            <v>HOSPITAL ERMÍRIO COUTINHO - CG Nº 014/2022</v>
          </cell>
          <cell r="E262" t="str">
            <v>MARCOS JOSE RODRIGUES CESAR DE ALBUQUERQUE</v>
          </cell>
          <cell r="F262" t="str">
            <v>1 - Médico</v>
          </cell>
          <cell r="G262" t="str">
            <v>2251-25</v>
          </cell>
          <cell r="H262">
            <v>45474</v>
          </cell>
          <cell r="J262">
            <v>842.63</v>
          </cell>
          <cell r="L262">
            <v>87.37</v>
          </cell>
          <cell r="M262">
            <v>7.06</v>
          </cell>
          <cell r="O262">
            <v>8.58</v>
          </cell>
          <cell r="AB262" t="str">
            <v/>
          </cell>
        </row>
        <row r="263">
          <cell r="C263" t="str">
            <v>HOSPITAL ERMÍRIO COUTINHO - CG Nº 014/2022</v>
          </cell>
          <cell r="E263" t="str">
            <v>MARIA APARECIDA DA SILVA</v>
          </cell>
          <cell r="F263" t="str">
            <v>2 - Outros Profissionais da Saúde</v>
          </cell>
          <cell r="G263" t="str">
            <v>3222-05</v>
          </cell>
          <cell r="H263">
            <v>45474</v>
          </cell>
          <cell r="J263">
            <v>166.03</v>
          </cell>
          <cell r="L263">
            <v>87.37</v>
          </cell>
          <cell r="M263">
            <v>7.06</v>
          </cell>
          <cell r="O263">
            <v>1.81</v>
          </cell>
          <cell r="U263">
            <v>77.55</v>
          </cell>
          <cell r="X263" t="str">
            <v xml:space="preserve">AUX CRECHE </v>
          </cell>
          <cell r="Y263">
            <v>1913</v>
          </cell>
          <cell r="AB263" t="str">
            <v xml:space="preserve">ABONO ASSIS FIN COMPL </v>
          </cell>
        </row>
        <row r="264">
          <cell r="C264" t="str">
            <v>HOSPITAL ERMÍRIO COUTINHO - CG Nº 014/2022</v>
          </cell>
          <cell r="E264" t="str">
            <v>MARIA DA CONCEICAO COUTINHO DA SILVA</v>
          </cell>
          <cell r="F264" t="str">
            <v>2 - Outros Profissionais da Saúde</v>
          </cell>
          <cell r="G264" t="str">
            <v>3222-05</v>
          </cell>
          <cell r="H264">
            <v>45474</v>
          </cell>
          <cell r="J264">
            <v>147.96</v>
          </cell>
          <cell r="L264">
            <v>87.37</v>
          </cell>
          <cell r="M264">
            <v>7.06</v>
          </cell>
          <cell r="O264">
            <v>1.81</v>
          </cell>
          <cell r="Y264">
            <v>1913</v>
          </cell>
          <cell r="AB264" t="str">
            <v xml:space="preserve">ABONO ASSIS FIN COMPL </v>
          </cell>
        </row>
        <row r="265">
          <cell r="C265" t="str">
            <v>HOSPITAL ERMÍRIO COUTINHO - CG Nº 014/2022</v>
          </cell>
          <cell r="E265" t="str">
            <v>MARIA DAS DORES RAMOS DE QUEIROZ</v>
          </cell>
          <cell r="F265" t="str">
            <v>2 - Outros Profissionais da Saúde</v>
          </cell>
          <cell r="G265" t="str">
            <v>3242-05</v>
          </cell>
          <cell r="H265">
            <v>45474</v>
          </cell>
          <cell r="J265">
            <v>172.13</v>
          </cell>
          <cell r="L265">
            <v>87.37</v>
          </cell>
          <cell r="M265">
            <v>7.06</v>
          </cell>
          <cell r="O265">
            <v>1.81</v>
          </cell>
          <cell r="AB265" t="str">
            <v/>
          </cell>
        </row>
        <row r="266">
          <cell r="C266" t="str">
            <v>HOSPITAL ERMÍRIO COUTINHO - CG Nº 014/2022</v>
          </cell>
          <cell r="E266" t="str">
            <v>MARIA DE FATIMA ALMEIDA VASCONCELOS</v>
          </cell>
          <cell r="F266" t="str">
            <v>1 - Médico</v>
          </cell>
          <cell r="G266" t="str">
            <v>2251-24</v>
          </cell>
          <cell r="H266">
            <v>45474</v>
          </cell>
          <cell r="J266">
            <v>1220.32</v>
          </cell>
          <cell r="O266">
            <v>8.58</v>
          </cell>
          <cell r="AB266" t="str">
            <v/>
          </cell>
        </row>
        <row r="267">
          <cell r="C267" t="str">
            <v>HOSPITAL ERMÍRIO COUTINHO - CG Nº 014/2022</v>
          </cell>
          <cell r="E267" t="str">
            <v>MARIA EDUARDA BORBA SANTOS</v>
          </cell>
          <cell r="F267" t="str">
            <v>3 - Administrativo</v>
          </cell>
          <cell r="G267" t="str">
            <v>4110-05</v>
          </cell>
          <cell r="H267">
            <v>45474</v>
          </cell>
          <cell r="J267">
            <v>112.96</v>
          </cell>
          <cell r="L267">
            <v>87.37</v>
          </cell>
          <cell r="M267">
            <v>7.06</v>
          </cell>
          <cell r="O267">
            <v>1.81</v>
          </cell>
          <cell r="U267">
            <v>80.95</v>
          </cell>
          <cell r="X267" t="str">
            <v xml:space="preserve">AUX CRECHE </v>
          </cell>
          <cell r="AB267" t="str">
            <v/>
          </cell>
        </row>
        <row r="268">
          <cell r="C268" t="str">
            <v>HOSPITAL ERMÍRIO COUTINHO - CG Nº 014/2022</v>
          </cell>
          <cell r="E268" t="str">
            <v>MARIA EDUARDA MARQUES DE FONTES</v>
          </cell>
          <cell r="F268" t="str">
            <v>2 - Outros Profissionais da Saúde</v>
          </cell>
          <cell r="G268" t="str">
            <v>3222-05</v>
          </cell>
          <cell r="H268">
            <v>45474</v>
          </cell>
          <cell r="J268">
            <v>142.31</v>
          </cell>
          <cell r="L268">
            <v>87.37</v>
          </cell>
          <cell r="M268">
            <v>7.06</v>
          </cell>
          <cell r="O268">
            <v>1.81</v>
          </cell>
          <cell r="Y268">
            <v>1913</v>
          </cell>
          <cell r="AB268" t="str">
            <v xml:space="preserve">ABONO ASSIS FIN COMPL </v>
          </cell>
        </row>
        <row r="269">
          <cell r="C269" t="str">
            <v>HOSPITAL ERMÍRIO COUTINHO - CG Nº 014/2022</v>
          </cell>
          <cell r="E269" t="str">
            <v>MARIA FLAVIA KARINA COSTA</v>
          </cell>
          <cell r="F269" t="str">
            <v>1 - Médico</v>
          </cell>
          <cell r="G269" t="str">
            <v>2252-50</v>
          </cell>
          <cell r="H269">
            <v>45474</v>
          </cell>
          <cell r="J269">
            <v>886.71</v>
          </cell>
          <cell r="L269">
            <v>87.37</v>
          </cell>
          <cell r="M269">
            <v>7.06</v>
          </cell>
          <cell r="O269">
            <v>8.58</v>
          </cell>
          <cell r="AB269" t="str">
            <v/>
          </cell>
        </row>
        <row r="270">
          <cell r="C270" t="str">
            <v>HOSPITAL ERMÍRIO COUTINHO - CG Nº 014/2022</v>
          </cell>
          <cell r="E270" t="str">
            <v>MARIA JOSE DA SILVA</v>
          </cell>
          <cell r="F270" t="str">
            <v>3 - Administrativo</v>
          </cell>
          <cell r="G270" t="str">
            <v>5135-05</v>
          </cell>
          <cell r="H270">
            <v>45474</v>
          </cell>
          <cell r="J270">
            <v>181.67</v>
          </cell>
          <cell r="L270">
            <v>87.37</v>
          </cell>
          <cell r="M270">
            <v>7.06</v>
          </cell>
          <cell r="O270">
            <v>1.81</v>
          </cell>
          <cell r="AB270" t="str">
            <v/>
          </cell>
        </row>
        <row r="271">
          <cell r="C271" t="str">
            <v>HOSPITAL ERMÍRIO COUTINHO - CG Nº 014/2022</v>
          </cell>
          <cell r="E271" t="str">
            <v>MARIA JOSE DA SILVA</v>
          </cell>
          <cell r="F271" t="str">
            <v>3 - Administrativo</v>
          </cell>
          <cell r="G271" t="str">
            <v>5143-20</v>
          </cell>
          <cell r="H271">
            <v>45474</v>
          </cell>
          <cell r="J271">
            <v>144.80000000000001</v>
          </cell>
          <cell r="L271">
            <v>87.37</v>
          </cell>
          <cell r="M271">
            <v>7.06</v>
          </cell>
          <cell r="O271">
            <v>1.81</v>
          </cell>
          <cell r="AB271" t="str">
            <v/>
          </cell>
        </row>
        <row r="272">
          <cell r="C272" t="str">
            <v>HOSPITAL ERMÍRIO COUTINHO - CG Nº 014/2022</v>
          </cell>
          <cell r="E272" t="str">
            <v>MARIA JOSE DE ALMEIDA</v>
          </cell>
          <cell r="F272" t="str">
            <v>3 - Administrativo</v>
          </cell>
          <cell r="G272" t="str">
            <v>5143-20</v>
          </cell>
          <cell r="H272">
            <v>45474</v>
          </cell>
          <cell r="J272">
            <v>121.99</v>
          </cell>
          <cell r="L272">
            <v>87.37</v>
          </cell>
          <cell r="M272">
            <v>7.06</v>
          </cell>
          <cell r="O272">
            <v>1.81</v>
          </cell>
          <cell r="AB272" t="str">
            <v/>
          </cell>
        </row>
        <row r="273">
          <cell r="C273" t="str">
            <v>HOSPITAL ERMÍRIO COUTINHO - CG Nº 014/2022</v>
          </cell>
          <cell r="E273" t="str">
            <v>MARIA JOSE PESSOA DE ARAUJO</v>
          </cell>
          <cell r="F273" t="str">
            <v>2 - Outros Profissionais da Saúde</v>
          </cell>
          <cell r="G273" t="str">
            <v>3222-05</v>
          </cell>
          <cell r="H273">
            <v>45474</v>
          </cell>
          <cell r="J273">
            <v>164.9</v>
          </cell>
          <cell r="L273">
            <v>87.37</v>
          </cell>
          <cell r="M273">
            <v>7.06</v>
          </cell>
          <cell r="O273">
            <v>1.81</v>
          </cell>
          <cell r="Y273">
            <v>1913</v>
          </cell>
          <cell r="AB273" t="str">
            <v xml:space="preserve">ABONO ASSIS FIN COMPL </v>
          </cell>
        </row>
        <row r="274">
          <cell r="C274" t="str">
            <v>HOSPITAL ERMÍRIO COUTINHO - CG Nº 014/2022</v>
          </cell>
          <cell r="E274" t="str">
            <v>MARIA LEONOR DE ANDRADE GOMES</v>
          </cell>
          <cell r="F274" t="str">
            <v>2 - Outros Profissionais da Saúde</v>
          </cell>
          <cell r="G274" t="str">
            <v>3222-05</v>
          </cell>
          <cell r="H274">
            <v>45474</v>
          </cell>
          <cell r="J274">
            <v>153.6</v>
          </cell>
          <cell r="L274">
            <v>87.37</v>
          </cell>
          <cell r="M274">
            <v>7.06</v>
          </cell>
          <cell r="O274">
            <v>1.81</v>
          </cell>
          <cell r="AB274" t="str">
            <v/>
          </cell>
        </row>
        <row r="275">
          <cell r="C275" t="str">
            <v>HOSPITAL ERMÍRIO COUTINHO - CG Nº 014/2022</v>
          </cell>
          <cell r="E275" t="str">
            <v>MARIA LUCIA DAS NEVES DA SILVA</v>
          </cell>
          <cell r="F275" t="str">
            <v>2 - Outros Profissionais da Saúde</v>
          </cell>
          <cell r="G275" t="str">
            <v>3222-05</v>
          </cell>
          <cell r="H275">
            <v>45474</v>
          </cell>
          <cell r="J275">
            <v>185.45</v>
          </cell>
          <cell r="L275">
            <v>87.37</v>
          </cell>
          <cell r="M275">
            <v>7.06</v>
          </cell>
          <cell r="O275">
            <v>1.81</v>
          </cell>
          <cell r="Y275">
            <v>1913</v>
          </cell>
          <cell r="AB275" t="str">
            <v xml:space="preserve">ABONO ASSIS FIN COMPL </v>
          </cell>
        </row>
        <row r="276">
          <cell r="C276" t="str">
            <v>HOSPITAL ERMÍRIO COUTINHO - CG Nº 014/2022</v>
          </cell>
          <cell r="E276" t="str">
            <v>MARIA ROSILENE DE SOUZA</v>
          </cell>
          <cell r="F276" t="str">
            <v>3 - Administrativo</v>
          </cell>
          <cell r="G276" t="str">
            <v>5143-20</v>
          </cell>
          <cell r="H276">
            <v>45474</v>
          </cell>
          <cell r="J276">
            <v>150.44999999999999</v>
          </cell>
          <cell r="L276">
            <v>87.37</v>
          </cell>
          <cell r="M276">
            <v>7.06</v>
          </cell>
          <cell r="O276">
            <v>1.81</v>
          </cell>
          <cell r="AB276" t="str">
            <v/>
          </cell>
        </row>
        <row r="277">
          <cell r="C277" t="str">
            <v>HOSPITAL ERMÍRIO COUTINHO - CG Nº 014/2022</v>
          </cell>
          <cell r="E277" t="str">
            <v>MARIANA DA SILVA</v>
          </cell>
          <cell r="F277" t="str">
            <v>3 - Administrativo</v>
          </cell>
          <cell r="G277" t="str">
            <v>5143-20</v>
          </cell>
          <cell r="H277">
            <v>45474</v>
          </cell>
          <cell r="J277">
            <v>139.15</v>
          </cell>
          <cell r="L277">
            <v>87.37</v>
          </cell>
          <cell r="M277">
            <v>7.06</v>
          </cell>
          <cell r="O277">
            <v>1.81</v>
          </cell>
          <cell r="AB277" t="str">
            <v/>
          </cell>
        </row>
        <row r="278">
          <cell r="C278" t="str">
            <v>HOSPITAL ERMÍRIO COUTINHO - CG Nº 014/2022</v>
          </cell>
          <cell r="E278" t="str">
            <v>MARIANA MEDEIROS GOMES PEIXOTO</v>
          </cell>
          <cell r="F278" t="str">
            <v>3 - Administrativo</v>
          </cell>
          <cell r="G278" t="str">
            <v>4101-05</v>
          </cell>
          <cell r="H278">
            <v>45474</v>
          </cell>
          <cell r="J278">
            <v>353.91</v>
          </cell>
          <cell r="O278">
            <v>1.81</v>
          </cell>
          <cell r="AB278" t="str">
            <v/>
          </cell>
        </row>
        <row r="279">
          <cell r="C279" t="str">
            <v>HOSPITAL ERMÍRIO COUTINHO - CG Nº 014/2022</v>
          </cell>
          <cell r="E279" t="str">
            <v>MARILIA DA SILVA OLIVEIRA</v>
          </cell>
          <cell r="F279" t="str">
            <v>2 - Outros Profissionais da Saúde</v>
          </cell>
          <cell r="G279" t="str">
            <v>3222-05</v>
          </cell>
          <cell r="H279">
            <v>45474</v>
          </cell>
          <cell r="J279">
            <v>153.6</v>
          </cell>
          <cell r="L279">
            <v>87.37</v>
          </cell>
          <cell r="M279">
            <v>7.06</v>
          </cell>
          <cell r="O279">
            <v>1.81</v>
          </cell>
          <cell r="Y279">
            <v>1913</v>
          </cell>
          <cell r="AB279" t="str">
            <v xml:space="preserve">ABONO ASSIS FIN COMPL </v>
          </cell>
        </row>
        <row r="280">
          <cell r="C280" t="str">
            <v>HOSPITAL ERMÍRIO COUTINHO - CG Nº 014/2022</v>
          </cell>
          <cell r="E280" t="str">
            <v>MARILIA NATALY DE BRITO OLIVEIRA</v>
          </cell>
          <cell r="F280" t="str">
            <v>2 - Outros Profissionais da Saúde</v>
          </cell>
          <cell r="G280" t="str">
            <v>2235-05</v>
          </cell>
          <cell r="H280">
            <v>45474</v>
          </cell>
          <cell r="J280">
            <v>228.68</v>
          </cell>
          <cell r="L280">
            <v>87.37</v>
          </cell>
          <cell r="M280">
            <v>2.79</v>
          </cell>
          <cell r="O280">
            <v>4.9800000000000004</v>
          </cell>
          <cell r="U280">
            <v>120.26</v>
          </cell>
          <cell r="X280" t="str">
            <v xml:space="preserve">AUX CRECHE </v>
          </cell>
          <cell r="Y280">
            <v>2459.15</v>
          </cell>
          <cell r="AB280" t="str">
            <v xml:space="preserve">ABONO ASSIS FIN COMPL </v>
          </cell>
        </row>
        <row r="281">
          <cell r="C281" t="str">
            <v>HOSPITAL ERMÍRIO COUTINHO - CG Nº 014/2022</v>
          </cell>
          <cell r="E281" t="str">
            <v>MARINETE MARIA DA CONCEICAO ANTONIO</v>
          </cell>
          <cell r="F281" t="str">
            <v>3 - Administrativo</v>
          </cell>
          <cell r="G281" t="str">
            <v>5143-20</v>
          </cell>
          <cell r="H281">
            <v>45474</v>
          </cell>
          <cell r="O281">
            <v>1.81</v>
          </cell>
          <cell r="AB281" t="str">
            <v/>
          </cell>
        </row>
        <row r="282">
          <cell r="C282" t="str">
            <v>HOSPITAL ERMÍRIO COUTINHO - CG Nº 014/2022</v>
          </cell>
          <cell r="E282" t="str">
            <v>MARINA DIAS DELFINO DOS SANTOS</v>
          </cell>
          <cell r="F282" t="str">
            <v>2 - Outros Profissionais da Saúde</v>
          </cell>
          <cell r="G282" t="str">
            <v>3222-05</v>
          </cell>
          <cell r="H282">
            <v>45474</v>
          </cell>
          <cell r="J282">
            <v>112.96</v>
          </cell>
          <cell r="L282">
            <v>87.37</v>
          </cell>
          <cell r="M282">
            <v>7.06</v>
          </cell>
          <cell r="O282">
            <v>1.81</v>
          </cell>
          <cell r="AB282" t="str">
            <v/>
          </cell>
        </row>
        <row r="283">
          <cell r="C283" t="str">
            <v>HOSPITAL ERMÍRIO COUTINHO - CG Nº 014/2022</v>
          </cell>
          <cell r="E283" t="str">
            <v>MARLOS BERGAMASCO NOBREGA</v>
          </cell>
          <cell r="F283" t="str">
            <v>1 - Médico</v>
          </cell>
          <cell r="G283" t="str">
            <v>2251-51</v>
          </cell>
          <cell r="H283">
            <v>45474</v>
          </cell>
          <cell r="J283">
            <v>846.55</v>
          </cell>
          <cell r="L283">
            <v>87.37</v>
          </cell>
          <cell r="M283">
            <v>7.06</v>
          </cell>
          <cell r="O283">
            <v>8.58</v>
          </cell>
          <cell r="AB283" t="str">
            <v/>
          </cell>
        </row>
        <row r="284">
          <cell r="C284" t="str">
            <v>HOSPITAL ERMÍRIO COUTINHO - CG Nº 014/2022</v>
          </cell>
          <cell r="E284" t="str">
            <v>MARLUCE CONSTANTINO DA SILVA LIRA</v>
          </cell>
          <cell r="F284" t="str">
            <v>2 - Outros Profissionais da Saúde</v>
          </cell>
          <cell r="G284" t="str">
            <v>3222-05</v>
          </cell>
          <cell r="H284">
            <v>45474</v>
          </cell>
          <cell r="J284">
            <v>170.55</v>
          </cell>
          <cell r="L284">
            <v>87.37</v>
          </cell>
          <cell r="M284">
            <v>7.06</v>
          </cell>
          <cell r="O284">
            <v>1.81</v>
          </cell>
          <cell r="Y284">
            <v>1913</v>
          </cell>
          <cell r="AB284" t="str">
            <v xml:space="preserve">ABONO ASSIS FIN COMPL </v>
          </cell>
        </row>
        <row r="285">
          <cell r="C285" t="str">
            <v>HOSPITAL ERMÍRIO COUTINHO - CG Nº 014/2022</v>
          </cell>
          <cell r="E285" t="str">
            <v>MARLUCE MARIA DA SILVA</v>
          </cell>
          <cell r="F285" t="str">
            <v>2 - Outros Profissionais da Saúde</v>
          </cell>
          <cell r="G285" t="str">
            <v>3222-05</v>
          </cell>
          <cell r="H285">
            <v>45474</v>
          </cell>
          <cell r="J285">
            <v>193.62</v>
          </cell>
          <cell r="O285">
            <v>1.81</v>
          </cell>
          <cell r="Y285">
            <v>1913</v>
          </cell>
          <cell r="AB285" t="str">
            <v xml:space="preserve">ABONO ASSIS FIN COMPL </v>
          </cell>
        </row>
        <row r="286">
          <cell r="C286" t="str">
            <v>HOSPITAL ERMÍRIO COUTINHO - CG Nº 014/2022</v>
          </cell>
          <cell r="E286" t="str">
            <v>MARLY DA SILVA</v>
          </cell>
          <cell r="F286" t="str">
            <v>2 - Outros Profissionais da Saúde</v>
          </cell>
          <cell r="G286" t="str">
            <v>3222-05</v>
          </cell>
          <cell r="H286">
            <v>45474</v>
          </cell>
          <cell r="J286">
            <v>164.9</v>
          </cell>
          <cell r="L286">
            <v>87.37</v>
          </cell>
          <cell r="M286">
            <v>7.06</v>
          </cell>
          <cell r="O286">
            <v>1.81</v>
          </cell>
          <cell r="Y286">
            <v>1913</v>
          </cell>
          <cell r="AB286" t="str">
            <v xml:space="preserve">ABONO ASSIS FIN COMPL </v>
          </cell>
        </row>
        <row r="287">
          <cell r="C287" t="str">
            <v>HOSPITAL ERMÍRIO COUTINHO - CG Nº 014/2022</v>
          </cell>
          <cell r="E287" t="str">
            <v>MARTA EUZEBIO DE OLIVEIRA E SILVA</v>
          </cell>
          <cell r="F287" t="str">
            <v>2 - Outros Profissionais da Saúde</v>
          </cell>
          <cell r="G287" t="str">
            <v>3222-05</v>
          </cell>
          <cell r="H287">
            <v>45474</v>
          </cell>
          <cell r="J287">
            <v>174.6</v>
          </cell>
          <cell r="L287">
            <v>87.37</v>
          </cell>
          <cell r="M287">
            <v>7.06</v>
          </cell>
          <cell r="O287">
            <v>1.81</v>
          </cell>
          <cell r="Y287">
            <v>1913</v>
          </cell>
          <cell r="AB287" t="str">
            <v xml:space="preserve">ABONO ASSIS FIN COMPL </v>
          </cell>
        </row>
        <row r="288">
          <cell r="C288" t="str">
            <v>HOSPITAL ERMÍRIO COUTINHO - CG Nº 014/2022</v>
          </cell>
          <cell r="E288" t="str">
            <v>MATHEUS MAXUEL TAVARES DA SILVA</v>
          </cell>
          <cell r="F288" t="str">
            <v>3 - Administrativo</v>
          </cell>
          <cell r="G288" t="str">
            <v>4110-05</v>
          </cell>
          <cell r="H288">
            <v>45474</v>
          </cell>
          <cell r="J288">
            <v>13.26</v>
          </cell>
          <cell r="O288">
            <v>1.81</v>
          </cell>
          <cell r="R288">
            <v>64</v>
          </cell>
          <cell r="AB288" t="str">
            <v/>
          </cell>
        </row>
        <row r="289">
          <cell r="C289" t="str">
            <v>HOSPITAL ERMÍRIO COUTINHO - CG Nº 014/2022</v>
          </cell>
          <cell r="E289" t="str">
            <v>MAURICIO RAFAEL DA SILVA</v>
          </cell>
          <cell r="F289" t="str">
            <v>3 - Administrativo</v>
          </cell>
          <cell r="G289" t="str">
            <v>5163-10</v>
          </cell>
          <cell r="H289">
            <v>45474</v>
          </cell>
          <cell r="J289">
            <v>185.95</v>
          </cell>
          <cell r="L289">
            <v>87.37</v>
          </cell>
          <cell r="M289">
            <v>7.06</v>
          </cell>
          <cell r="O289">
            <v>1.81</v>
          </cell>
          <cell r="AB289" t="str">
            <v/>
          </cell>
        </row>
        <row r="290">
          <cell r="C290" t="str">
            <v>HOSPITAL ERMÍRIO COUTINHO - CG Nº 014/2022</v>
          </cell>
          <cell r="E290" t="str">
            <v>MAYLSON FERNANDO LOPES DE MELO</v>
          </cell>
          <cell r="F290" t="str">
            <v>2 - Outros Profissionais da Saúde</v>
          </cell>
          <cell r="G290" t="str">
            <v>5151-10</v>
          </cell>
          <cell r="H290">
            <v>45474</v>
          </cell>
          <cell r="J290">
            <v>144.80000000000001</v>
          </cell>
          <cell r="L290">
            <v>87.37</v>
          </cell>
          <cell r="M290">
            <v>7.06</v>
          </cell>
          <cell r="O290">
            <v>1.81</v>
          </cell>
          <cell r="AB290" t="str">
            <v/>
          </cell>
        </row>
        <row r="291">
          <cell r="C291" t="str">
            <v>HOSPITAL ERMÍRIO COUTINHO - CG Nº 014/2022</v>
          </cell>
          <cell r="E291" t="str">
            <v>MAYRA EMANUELLY FARIAS DE ARAUJO</v>
          </cell>
          <cell r="F291" t="str">
            <v>2 - Outros Profissionais da Saúde</v>
          </cell>
          <cell r="G291" t="str">
            <v>2237-10</v>
          </cell>
          <cell r="H291">
            <v>45474</v>
          </cell>
          <cell r="J291">
            <v>270.06</v>
          </cell>
          <cell r="O291">
            <v>1.81</v>
          </cell>
          <cell r="AB291" t="str">
            <v/>
          </cell>
        </row>
        <row r="292">
          <cell r="C292" t="str">
            <v>HOSPITAL ERMÍRIO COUTINHO - CG Nº 014/2022</v>
          </cell>
          <cell r="E292" t="str">
            <v>MERCIA MARIA DA PAIXAO</v>
          </cell>
          <cell r="F292" t="str">
            <v>3 - Administrativo</v>
          </cell>
          <cell r="G292" t="str">
            <v>5135-05</v>
          </cell>
          <cell r="H292">
            <v>45474</v>
          </cell>
          <cell r="J292">
            <v>197.08</v>
          </cell>
          <cell r="O292">
            <v>1.81</v>
          </cell>
          <cell r="AB292" t="str">
            <v/>
          </cell>
        </row>
        <row r="293">
          <cell r="C293" t="str">
            <v>HOSPITAL ERMÍRIO COUTINHO - CG Nº 014/2022</v>
          </cell>
          <cell r="E293" t="str">
            <v>MICHELLE PEREIRA ALVES</v>
          </cell>
          <cell r="F293" t="str">
            <v>2 - Outros Profissionais da Saúde</v>
          </cell>
          <cell r="G293" t="str">
            <v>2235-05</v>
          </cell>
          <cell r="H293">
            <v>45474</v>
          </cell>
          <cell r="J293">
            <v>282.72000000000003</v>
          </cell>
          <cell r="L293">
            <v>87.37</v>
          </cell>
          <cell r="M293">
            <v>3.59</v>
          </cell>
          <cell r="O293">
            <v>4.9800000000000004</v>
          </cell>
          <cell r="Y293">
            <v>1466.14</v>
          </cell>
          <cell r="AB293" t="str">
            <v xml:space="preserve">ABONO ASSIS FIN COMPL </v>
          </cell>
        </row>
        <row r="294">
          <cell r="C294" t="str">
            <v>HOSPITAL ERMÍRIO COUTINHO - CG Nº 014/2022</v>
          </cell>
          <cell r="E294" t="str">
            <v>MIKAEL ANTONIO DA SILVA</v>
          </cell>
          <cell r="F294" t="str">
            <v>3 - Administrativo</v>
          </cell>
          <cell r="G294" t="str">
            <v>4110-10</v>
          </cell>
          <cell r="H294">
            <v>45474</v>
          </cell>
          <cell r="J294">
            <v>140.84</v>
          </cell>
          <cell r="L294">
            <v>87.37</v>
          </cell>
          <cell r="M294">
            <v>7.06</v>
          </cell>
          <cell r="O294">
            <v>1.81</v>
          </cell>
          <cell r="AB294" t="str">
            <v/>
          </cell>
        </row>
        <row r="295">
          <cell r="C295" t="str">
            <v>HOSPITAL ERMÍRIO COUTINHO - CG Nº 014/2022</v>
          </cell>
          <cell r="E295" t="str">
            <v>MIKAELLE MARIA DO NASCIMENTO</v>
          </cell>
          <cell r="F295" t="str">
            <v>2 - Outros Profissionais da Saúde</v>
          </cell>
          <cell r="G295" t="str">
            <v>2516-05</v>
          </cell>
          <cell r="H295">
            <v>45474</v>
          </cell>
          <cell r="J295">
            <v>259.33999999999997</v>
          </cell>
          <cell r="L295">
            <v>87.37</v>
          </cell>
          <cell r="M295">
            <v>7.06</v>
          </cell>
          <cell r="O295">
            <v>1.81</v>
          </cell>
          <cell r="AB295" t="str">
            <v/>
          </cell>
        </row>
        <row r="296">
          <cell r="C296" t="str">
            <v>HOSPITAL ERMÍRIO COUTINHO - CG Nº 014/2022</v>
          </cell>
          <cell r="E296" t="str">
            <v>MIKELINE FELIX DE ALBUQUERQUE</v>
          </cell>
          <cell r="F296" t="str">
            <v>2 - Outros Profissionais da Saúde</v>
          </cell>
          <cell r="G296" t="str">
            <v>3222-05</v>
          </cell>
          <cell r="H296">
            <v>45474</v>
          </cell>
          <cell r="K296">
            <v>7370.19</v>
          </cell>
          <cell r="L296">
            <v>87.37</v>
          </cell>
          <cell r="M296">
            <v>7.06</v>
          </cell>
          <cell r="O296">
            <v>1.81</v>
          </cell>
          <cell r="AB296" t="str">
            <v/>
          </cell>
        </row>
        <row r="297">
          <cell r="C297" t="str">
            <v>HOSPITAL ERMÍRIO COUTINHO - CG Nº 014/2022</v>
          </cell>
          <cell r="E297" t="str">
            <v>MIRELLA MARIA BARBOSA SILVA</v>
          </cell>
          <cell r="F297" t="str">
            <v>2 - Outros Profissionais da Saúde</v>
          </cell>
          <cell r="G297" t="str">
            <v>3222-05</v>
          </cell>
          <cell r="H297">
            <v>45474</v>
          </cell>
          <cell r="J297">
            <v>142.31</v>
          </cell>
          <cell r="L297">
            <v>87.37</v>
          </cell>
          <cell r="M297">
            <v>7.06</v>
          </cell>
          <cell r="O297">
            <v>1.81</v>
          </cell>
          <cell r="Y297">
            <v>1913</v>
          </cell>
          <cell r="AB297" t="str">
            <v xml:space="preserve">ABONO ASSIS FIN COMPL </v>
          </cell>
        </row>
        <row r="298">
          <cell r="C298" t="str">
            <v>HOSPITAL ERMÍRIO COUTINHO - CG Nº 014/2022</v>
          </cell>
          <cell r="E298" t="str">
            <v>MIRELLY MAGNA DINIZ</v>
          </cell>
          <cell r="F298" t="str">
            <v>2 - Outros Profissionais da Saúde</v>
          </cell>
          <cell r="G298" t="str">
            <v>3222-05</v>
          </cell>
          <cell r="H298">
            <v>45474</v>
          </cell>
          <cell r="J298">
            <v>142.31</v>
          </cell>
          <cell r="L298">
            <v>87.37</v>
          </cell>
          <cell r="M298">
            <v>7.06</v>
          </cell>
          <cell r="O298">
            <v>1.81</v>
          </cell>
          <cell r="U298">
            <v>77.55</v>
          </cell>
          <cell r="X298" t="str">
            <v xml:space="preserve">AUX CRECHE </v>
          </cell>
          <cell r="Y298">
            <v>1913</v>
          </cell>
          <cell r="AB298" t="str">
            <v xml:space="preserve">ABONO ASSIS FIN COMPL </v>
          </cell>
        </row>
        <row r="299">
          <cell r="C299" t="str">
            <v>HOSPITAL ERMÍRIO COUTINHO - CG Nº 014/2022</v>
          </cell>
          <cell r="E299" t="str">
            <v>MIRNNA THAIS DE ARRUDA FREITAS</v>
          </cell>
          <cell r="F299" t="str">
            <v>2 - Outros Profissionais da Saúde</v>
          </cell>
          <cell r="G299" t="str">
            <v>2235-05</v>
          </cell>
          <cell r="H299">
            <v>45474</v>
          </cell>
          <cell r="J299">
            <v>233.26</v>
          </cell>
          <cell r="L299">
            <v>87.37</v>
          </cell>
          <cell r="M299">
            <v>2.79</v>
          </cell>
          <cell r="O299">
            <v>4.9800000000000004</v>
          </cell>
          <cell r="Y299">
            <v>2459.15</v>
          </cell>
          <cell r="AB299" t="str">
            <v xml:space="preserve">ABONO ASSIS FIN COMPL </v>
          </cell>
        </row>
        <row r="300">
          <cell r="C300" t="str">
            <v>HOSPITAL ERMÍRIO COUTINHO - CG Nº 014/2022</v>
          </cell>
          <cell r="E300" t="str">
            <v>MOANA CARLA GONCALVES VIEIRA</v>
          </cell>
          <cell r="F300" t="str">
            <v>2 - Outros Profissionais da Saúde</v>
          </cell>
          <cell r="G300" t="str">
            <v>2516-05</v>
          </cell>
          <cell r="H300">
            <v>45474</v>
          </cell>
          <cell r="J300">
            <v>345.04</v>
          </cell>
          <cell r="O300">
            <v>1.81</v>
          </cell>
          <cell r="AB300" t="str">
            <v/>
          </cell>
        </row>
        <row r="301">
          <cell r="C301" t="str">
            <v>HOSPITAL ERMÍRIO COUTINHO - CG Nº 014/2022</v>
          </cell>
          <cell r="E301" t="str">
            <v>MYLENA EDUARDA SOARES DE LIMA</v>
          </cell>
          <cell r="F301" t="str">
            <v>2 - Outros Profissionais da Saúde</v>
          </cell>
          <cell r="G301" t="str">
            <v>3222-05</v>
          </cell>
          <cell r="H301">
            <v>45474</v>
          </cell>
          <cell r="J301">
            <v>152.49</v>
          </cell>
          <cell r="L301">
            <v>87.37</v>
          </cell>
          <cell r="M301">
            <v>7.06</v>
          </cell>
          <cell r="O301">
            <v>1.81</v>
          </cell>
          <cell r="Y301">
            <v>1913</v>
          </cell>
          <cell r="AB301" t="str">
            <v xml:space="preserve">ABONO ASSIS FIN COMPL </v>
          </cell>
        </row>
        <row r="302">
          <cell r="C302" t="str">
            <v>HOSPITAL ERMÍRIO COUTINHO - CG Nº 014/2022</v>
          </cell>
          <cell r="E302" t="str">
            <v>MYLLENA KAROLYNE OLIVEIRA E SILVA</v>
          </cell>
          <cell r="F302" t="str">
            <v>3 - Administrativo</v>
          </cell>
          <cell r="G302" t="str">
            <v>4110-10</v>
          </cell>
          <cell r="H302">
            <v>45474</v>
          </cell>
          <cell r="J302">
            <v>144.63999999999999</v>
          </cell>
          <cell r="L302">
            <v>87.37</v>
          </cell>
          <cell r="M302">
            <v>7.06</v>
          </cell>
          <cell r="O302">
            <v>1.81</v>
          </cell>
          <cell r="AB302" t="str">
            <v/>
          </cell>
        </row>
        <row r="303">
          <cell r="C303" t="str">
            <v>HOSPITAL ERMÍRIO COUTINHO - CG Nº 014/2022</v>
          </cell>
          <cell r="E303" t="str">
            <v>MYRELLA CAVALCANTI MARIZ BARBOZA</v>
          </cell>
          <cell r="F303" t="str">
            <v>2 - Outros Profissionais da Saúde</v>
          </cell>
          <cell r="G303" t="str">
            <v>2235-05</v>
          </cell>
          <cell r="H303">
            <v>45474</v>
          </cell>
          <cell r="J303">
            <v>204.21</v>
          </cell>
          <cell r="L303">
            <v>87.37</v>
          </cell>
          <cell r="M303">
            <v>2.79</v>
          </cell>
          <cell r="O303">
            <v>4.9800000000000004</v>
          </cell>
          <cell r="Y303">
            <v>2459.15</v>
          </cell>
          <cell r="AB303" t="str">
            <v xml:space="preserve">ABONO ASSIS FIN COMPL </v>
          </cell>
        </row>
        <row r="304">
          <cell r="C304" t="str">
            <v>HOSPITAL ERMÍRIO COUTINHO - CG Nº 014/2022</v>
          </cell>
          <cell r="E304" t="str">
            <v>NATALIA DE ARRUDA GOMES</v>
          </cell>
          <cell r="F304" t="str">
            <v>2 - Outros Profissionais da Saúde</v>
          </cell>
          <cell r="G304" t="str">
            <v>2235-05</v>
          </cell>
          <cell r="H304">
            <v>45474</v>
          </cell>
          <cell r="J304">
            <v>346.6</v>
          </cell>
          <cell r="L304">
            <v>87.37</v>
          </cell>
          <cell r="M304">
            <v>3.59</v>
          </cell>
          <cell r="O304">
            <v>4.9800000000000004</v>
          </cell>
          <cell r="U304">
            <v>120.26</v>
          </cell>
          <cell r="X304" t="str">
            <v xml:space="preserve">AUX CRECHE </v>
          </cell>
          <cell r="Y304">
            <v>1466.14</v>
          </cell>
          <cell r="AB304" t="str">
            <v xml:space="preserve">ABONO ASSIS FIN COMPL </v>
          </cell>
        </row>
        <row r="305">
          <cell r="C305" t="str">
            <v>HOSPITAL ERMÍRIO COUTINHO - CG Nº 014/2022</v>
          </cell>
          <cell r="E305" t="str">
            <v>NATALIA LUANA DE SOUZA LIMA</v>
          </cell>
          <cell r="F305" t="str">
            <v>3 - Administrativo</v>
          </cell>
          <cell r="G305" t="str">
            <v>4221-10</v>
          </cell>
          <cell r="H305">
            <v>45474</v>
          </cell>
          <cell r="J305">
            <v>139.15</v>
          </cell>
          <cell r="L305">
            <v>87.37</v>
          </cell>
          <cell r="M305">
            <v>7.06</v>
          </cell>
          <cell r="O305">
            <v>1.81</v>
          </cell>
          <cell r="U305">
            <v>161.9</v>
          </cell>
          <cell r="X305" t="str">
            <v xml:space="preserve">AUX CRECHE </v>
          </cell>
          <cell r="AB305" t="str">
            <v/>
          </cell>
        </row>
        <row r="306">
          <cell r="C306" t="str">
            <v>HOSPITAL ERMÍRIO COUTINHO - CG Nº 014/2022</v>
          </cell>
          <cell r="E306" t="str">
            <v>NATHALIA DE OLIVEIRA GONZAGA MENDES</v>
          </cell>
          <cell r="F306" t="str">
            <v>2 - Outros Profissionais da Saúde</v>
          </cell>
          <cell r="G306" t="str">
            <v>2235-05</v>
          </cell>
          <cell r="H306">
            <v>45474</v>
          </cell>
          <cell r="J306">
            <v>258.68</v>
          </cell>
          <cell r="L306">
            <v>87.37</v>
          </cell>
          <cell r="M306">
            <v>3.33</v>
          </cell>
          <cell r="O306">
            <v>4.9800000000000004</v>
          </cell>
          <cell r="Y306">
            <v>2096.2800000000002</v>
          </cell>
          <cell r="AB306" t="str">
            <v xml:space="preserve">ABONO ASSIS FIN COMPL </v>
          </cell>
        </row>
        <row r="307">
          <cell r="C307" t="str">
            <v>HOSPITAL ERMÍRIO COUTINHO - CG Nº 014/2022</v>
          </cell>
          <cell r="E307" t="str">
            <v>NAZADY ALBERTINA SIMÃO</v>
          </cell>
          <cell r="F307" t="str">
            <v>2 - Outros Profissionais da Saúde</v>
          </cell>
          <cell r="G307" t="str">
            <v>3222-05</v>
          </cell>
          <cell r="H307">
            <v>45474</v>
          </cell>
          <cell r="J307">
            <v>164.9</v>
          </cell>
          <cell r="L307">
            <v>84.28</v>
          </cell>
          <cell r="M307">
            <v>7.06</v>
          </cell>
          <cell r="O307">
            <v>1.81</v>
          </cell>
          <cell r="Y307">
            <v>1913</v>
          </cell>
          <cell r="AB307" t="str">
            <v xml:space="preserve">ABONO ASSIS FIN COMPL </v>
          </cell>
        </row>
        <row r="308">
          <cell r="C308" t="str">
            <v>HOSPITAL ERMÍRIO COUTINHO - CG Nº 014/2022</v>
          </cell>
          <cell r="E308" t="str">
            <v>NEUSA DIAS DE LIMA MELQUIADES DOS SANTOS</v>
          </cell>
          <cell r="F308" t="str">
            <v>3 - Administrativo</v>
          </cell>
          <cell r="G308" t="str">
            <v>1312-05</v>
          </cell>
          <cell r="H308">
            <v>45474</v>
          </cell>
          <cell r="J308">
            <v>2191.56</v>
          </cell>
          <cell r="L308">
            <v>87.37</v>
          </cell>
          <cell r="M308">
            <v>7.06</v>
          </cell>
          <cell r="O308">
            <v>1.81</v>
          </cell>
          <cell r="AB308" t="str">
            <v/>
          </cell>
        </row>
        <row r="309">
          <cell r="C309" t="str">
            <v>HOSPITAL ERMÍRIO COUTINHO - CG Nº 014/2022</v>
          </cell>
          <cell r="E309" t="str">
            <v>NEWDES GONCALVES BUONAFINA</v>
          </cell>
          <cell r="F309" t="str">
            <v>1 - Médico</v>
          </cell>
          <cell r="G309" t="str">
            <v>2253-20</v>
          </cell>
          <cell r="H309">
            <v>45474</v>
          </cell>
          <cell r="J309">
            <v>664.91</v>
          </cell>
          <cell r="L309">
            <v>87.37</v>
          </cell>
          <cell r="M309">
            <v>7.06</v>
          </cell>
          <cell r="O309">
            <v>8.58</v>
          </cell>
          <cell r="AB309" t="str">
            <v/>
          </cell>
        </row>
        <row r="310">
          <cell r="C310" t="str">
            <v>HOSPITAL ERMÍRIO COUTINHO - CG Nº 014/2022</v>
          </cell>
          <cell r="E310" t="str">
            <v>NIELSON JOSE DA SILVA</v>
          </cell>
          <cell r="F310" t="str">
            <v>3 - Administrativo</v>
          </cell>
          <cell r="G310" t="str">
            <v>9501-10</v>
          </cell>
          <cell r="H310">
            <v>45474</v>
          </cell>
          <cell r="J310">
            <v>304.52999999999997</v>
          </cell>
          <cell r="L310">
            <v>87.37</v>
          </cell>
          <cell r="M310">
            <v>7.06</v>
          </cell>
          <cell r="O310">
            <v>1.81</v>
          </cell>
          <cell r="AB310" t="str">
            <v/>
          </cell>
        </row>
        <row r="311">
          <cell r="C311" t="str">
            <v>HOSPITAL ERMÍRIO COUTINHO - CG Nº 014/2022</v>
          </cell>
          <cell r="E311" t="str">
            <v>NILZA KARLA PEREIRA ARAUJO</v>
          </cell>
          <cell r="F311" t="str">
            <v>2 - Outros Profissionais da Saúde</v>
          </cell>
          <cell r="G311" t="str">
            <v>3222-05</v>
          </cell>
          <cell r="H311">
            <v>45474</v>
          </cell>
          <cell r="J311">
            <v>153.62</v>
          </cell>
          <cell r="L311">
            <v>87.37</v>
          </cell>
          <cell r="M311">
            <v>7.06</v>
          </cell>
          <cell r="O311">
            <v>1.81</v>
          </cell>
          <cell r="Y311">
            <v>1913</v>
          </cell>
          <cell r="AB311" t="str">
            <v xml:space="preserve">ABONO ASSIS FIN COMPL </v>
          </cell>
        </row>
        <row r="312">
          <cell r="C312" t="str">
            <v>HOSPITAL ERMÍRIO COUTINHO - CG Nº 014/2022</v>
          </cell>
          <cell r="E312" t="str">
            <v>NIVALDO ALVES DA SILVA JUNIOR</v>
          </cell>
          <cell r="F312" t="str">
            <v>3 - Administrativo</v>
          </cell>
          <cell r="G312" t="str">
            <v>7711-05</v>
          </cell>
          <cell r="H312">
            <v>45474</v>
          </cell>
          <cell r="J312">
            <v>147.57</v>
          </cell>
          <cell r="L312">
            <v>87.37</v>
          </cell>
          <cell r="M312">
            <v>7.06</v>
          </cell>
          <cell r="O312">
            <v>1.81</v>
          </cell>
          <cell r="AB312" t="str">
            <v/>
          </cell>
        </row>
        <row r="313">
          <cell r="C313" t="str">
            <v>HOSPITAL ERMÍRIO COUTINHO - CG Nº 014/2022</v>
          </cell>
          <cell r="E313" t="str">
            <v>NOILDA MILENE SILVA ROCHA</v>
          </cell>
          <cell r="F313" t="str">
            <v>1 - Médico</v>
          </cell>
          <cell r="G313" t="str">
            <v>2251-24</v>
          </cell>
          <cell r="H313">
            <v>45474</v>
          </cell>
          <cell r="J313">
            <v>545.66999999999996</v>
          </cell>
          <cell r="L313">
            <v>87.37</v>
          </cell>
          <cell r="M313">
            <v>7.06</v>
          </cell>
          <cell r="O313">
            <v>8.58</v>
          </cell>
          <cell r="AB313" t="str">
            <v/>
          </cell>
        </row>
        <row r="314">
          <cell r="C314" t="str">
            <v>HOSPITAL ERMÍRIO COUTINHO - CG Nº 014/2022</v>
          </cell>
          <cell r="E314" t="str">
            <v>OLIMPIA DE OLIVEIRA BARATA</v>
          </cell>
          <cell r="F314" t="str">
            <v>3 - Administrativo</v>
          </cell>
          <cell r="G314" t="str">
            <v>5163-10</v>
          </cell>
          <cell r="H314">
            <v>45474</v>
          </cell>
          <cell r="J314">
            <v>150.44999999999999</v>
          </cell>
          <cell r="L314">
            <v>87.37</v>
          </cell>
          <cell r="M314">
            <v>7.06</v>
          </cell>
          <cell r="O314">
            <v>1.81</v>
          </cell>
          <cell r="AB314" t="str">
            <v/>
          </cell>
        </row>
        <row r="315">
          <cell r="C315" t="str">
            <v>HOSPITAL ERMÍRIO COUTINHO - CG Nº 014/2022</v>
          </cell>
          <cell r="E315" t="str">
            <v>OSIELLY THAIS FLORENCIO NASCIMENTO DA SILVA</v>
          </cell>
          <cell r="F315" t="str">
            <v>2 - Outros Profissionais da Saúde</v>
          </cell>
          <cell r="G315" t="str">
            <v>3222-05</v>
          </cell>
          <cell r="H315">
            <v>45474</v>
          </cell>
          <cell r="J315">
            <v>142.31</v>
          </cell>
          <cell r="L315">
            <v>87.37</v>
          </cell>
          <cell r="M315">
            <v>7.06</v>
          </cell>
          <cell r="O315">
            <v>1.81</v>
          </cell>
          <cell r="Y315">
            <v>1913</v>
          </cell>
          <cell r="AB315" t="str">
            <v xml:space="preserve">ABONO ASSIS FIN COMPL </v>
          </cell>
        </row>
        <row r="316">
          <cell r="C316" t="str">
            <v>HOSPITAL ERMÍRIO COUTINHO - CG Nº 014/2022</v>
          </cell>
          <cell r="E316" t="str">
            <v>OZENALDO MARQUES DA SILVA</v>
          </cell>
          <cell r="F316" t="str">
            <v>3 - Administrativo</v>
          </cell>
          <cell r="G316" t="str">
            <v>5143-10</v>
          </cell>
          <cell r="H316">
            <v>45474</v>
          </cell>
          <cell r="J316">
            <v>152.41</v>
          </cell>
          <cell r="L316">
            <v>87.37</v>
          </cell>
          <cell r="M316">
            <v>7.06</v>
          </cell>
          <cell r="O316">
            <v>1.81</v>
          </cell>
          <cell r="AB316" t="str">
            <v/>
          </cell>
        </row>
        <row r="317">
          <cell r="C317" t="str">
            <v>HOSPITAL ERMÍRIO COUTINHO - CG Nº 014/2022</v>
          </cell>
          <cell r="E317" t="str">
            <v>PAMELA DA SILVA FERNANDES SOARES</v>
          </cell>
          <cell r="F317" t="str">
            <v>2 - Outros Profissionais da Saúde</v>
          </cell>
          <cell r="G317" t="str">
            <v>3222-05</v>
          </cell>
          <cell r="H317">
            <v>45474</v>
          </cell>
          <cell r="J317">
            <v>166.03</v>
          </cell>
          <cell r="L317">
            <v>87.37</v>
          </cell>
          <cell r="M317">
            <v>7.06</v>
          </cell>
          <cell r="O317">
            <v>1.81</v>
          </cell>
          <cell r="Y317">
            <v>1913</v>
          </cell>
          <cell r="AB317" t="str">
            <v xml:space="preserve">ABONO ASSIS FIN COMPL </v>
          </cell>
        </row>
        <row r="318">
          <cell r="C318" t="str">
            <v>HOSPITAL ERMÍRIO COUTINHO - CG Nº 014/2022</v>
          </cell>
          <cell r="E318" t="str">
            <v>PATRICIA CRISTINA DA SILVA</v>
          </cell>
          <cell r="F318" t="str">
            <v>2 - Outros Profissionais da Saúde</v>
          </cell>
          <cell r="G318" t="str">
            <v>3242-05</v>
          </cell>
          <cell r="H318">
            <v>45474</v>
          </cell>
          <cell r="J318">
            <v>192.9</v>
          </cell>
          <cell r="L318">
            <v>87.37</v>
          </cell>
          <cell r="M318">
            <v>7.06</v>
          </cell>
          <cell r="O318">
            <v>1.81</v>
          </cell>
          <cell r="U318">
            <v>71.14</v>
          </cell>
          <cell r="X318" t="str">
            <v xml:space="preserve">AUX CRECHE </v>
          </cell>
          <cell r="AB318" t="str">
            <v/>
          </cell>
        </row>
        <row r="319">
          <cell r="C319" t="str">
            <v>HOSPITAL ERMÍRIO COUTINHO - CG Nº 014/2022</v>
          </cell>
          <cell r="E319" t="str">
            <v>PATRICIA FERNANDA DE SOUZA MELO</v>
          </cell>
          <cell r="F319" t="str">
            <v>2 - Outros Profissionais da Saúde</v>
          </cell>
          <cell r="G319" t="str">
            <v>2516-05</v>
          </cell>
          <cell r="H319">
            <v>45474</v>
          </cell>
          <cell r="J319">
            <v>238.6</v>
          </cell>
          <cell r="L319">
            <v>87.37</v>
          </cell>
          <cell r="M319">
            <v>7.06</v>
          </cell>
          <cell r="O319">
            <v>1.81</v>
          </cell>
          <cell r="AB319" t="str">
            <v/>
          </cell>
        </row>
        <row r="320">
          <cell r="C320" t="str">
            <v>HOSPITAL ERMÍRIO COUTINHO - CG Nº 014/2022</v>
          </cell>
          <cell r="E320" t="str">
            <v>PAULA KARINE FERREIRA ARAGAO</v>
          </cell>
          <cell r="F320" t="str">
            <v>2 - Outros Profissionais da Saúde</v>
          </cell>
          <cell r="G320" t="str">
            <v>2235-05</v>
          </cell>
          <cell r="H320">
            <v>45474</v>
          </cell>
          <cell r="J320">
            <v>306.68</v>
          </cell>
          <cell r="L320">
            <v>87.37</v>
          </cell>
          <cell r="M320">
            <v>3.59</v>
          </cell>
          <cell r="O320">
            <v>4.9800000000000004</v>
          </cell>
          <cell r="Y320">
            <v>1466.14</v>
          </cell>
          <cell r="AB320" t="str">
            <v xml:space="preserve">ABONO ASSIS FIN COMPL </v>
          </cell>
        </row>
        <row r="321">
          <cell r="C321" t="str">
            <v>HOSPITAL ERMÍRIO COUTINHO - CG Nº 014/2022</v>
          </cell>
          <cell r="E321" t="str">
            <v>PAULO FERNANDO DE SANTANA JUNIOR</v>
          </cell>
          <cell r="F321" t="str">
            <v>3 - Administrativo</v>
          </cell>
          <cell r="G321" t="str">
            <v>5143-20</v>
          </cell>
          <cell r="H321">
            <v>45474</v>
          </cell>
          <cell r="J321">
            <v>148.65</v>
          </cell>
          <cell r="L321">
            <v>87.37</v>
          </cell>
          <cell r="M321">
            <v>7.06</v>
          </cell>
          <cell r="O321">
            <v>1.81</v>
          </cell>
          <cell r="AB321" t="str">
            <v/>
          </cell>
        </row>
        <row r="322">
          <cell r="C322" t="str">
            <v>HOSPITAL ERMÍRIO COUTINHO - CG Nº 014/2022</v>
          </cell>
          <cell r="E322" t="str">
            <v>PAULO GABRIEL DIAS FERNANDES</v>
          </cell>
          <cell r="F322" t="str">
            <v>3 - Administrativo</v>
          </cell>
          <cell r="G322" t="str">
            <v>4110-05</v>
          </cell>
          <cell r="H322">
            <v>45474</v>
          </cell>
          <cell r="J322">
            <v>13.26</v>
          </cell>
          <cell r="O322">
            <v>1.81</v>
          </cell>
          <cell r="R322">
            <v>64</v>
          </cell>
          <cell r="AB322" t="str">
            <v/>
          </cell>
        </row>
        <row r="323">
          <cell r="C323" t="str">
            <v>HOSPITAL ERMÍRIO COUTINHO - CG Nº 014/2022</v>
          </cell>
          <cell r="E323" t="str">
            <v>PAULO JOSE DE ANDRADE SILVA</v>
          </cell>
          <cell r="F323" t="str">
            <v>2 - Outros Profissionais da Saúde</v>
          </cell>
          <cell r="G323" t="str">
            <v>3222-05</v>
          </cell>
          <cell r="H323">
            <v>45474</v>
          </cell>
          <cell r="J323">
            <v>177.38</v>
          </cell>
          <cell r="L323">
            <v>87.37</v>
          </cell>
          <cell r="M323">
            <v>7.06</v>
          </cell>
          <cell r="O323">
            <v>1.81</v>
          </cell>
          <cell r="Y323">
            <v>1913</v>
          </cell>
          <cell r="AB323" t="str">
            <v xml:space="preserve">ABONO ASSIS FIN COMPL </v>
          </cell>
        </row>
        <row r="324">
          <cell r="C324" t="str">
            <v>HOSPITAL ERMÍRIO COUTINHO - CG Nº 014/2022</v>
          </cell>
          <cell r="E324" t="str">
            <v>PAULO SERGIO DA SILVA</v>
          </cell>
          <cell r="F324" t="str">
            <v>2 - Outros Profissionais da Saúde</v>
          </cell>
          <cell r="G324" t="str">
            <v>3222-05</v>
          </cell>
          <cell r="H324">
            <v>45474</v>
          </cell>
          <cell r="J324">
            <v>170.55</v>
          </cell>
          <cell r="L324">
            <v>87.37</v>
          </cell>
          <cell r="M324">
            <v>7.06</v>
          </cell>
          <cell r="O324">
            <v>1.81</v>
          </cell>
          <cell r="Y324">
            <v>1913</v>
          </cell>
          <cell r="AB324" t="str">
            <v xml:space="preserve">ABONO ASSIS FIN COMPL </v>
          </cell>
        </row>
        <row r="325">
          <cell r="C325" t="str">
            <v>HOSPITAL ERMÍRIO COUTINHO - CG Nº 014/2022</v>
          </cell>
          <cell r="E325" t="str">
            <v>PEDRITA FRANCA FREITAS NUNES</v>
          </cell>
          <cell r="F325" t="str">
            <v>2 - Outros Profissionais da Saúde</v>
          </cell>
          <cell r="G325" t="str">
            <v>2235-05</v>
          </cell>
          <cell r="H325">
            <v>45474</v>
          </cell>
          <cell r="J325">
            <v>261.77999999999997</v>
          </cell>
          <cell r="L325">
            <v>87.37</v>
          </cell>
          <cell r="M325">
            <v>3.33</v>
          </cell>
          <cell r="O325">
            <v>4.9800000000000004</v>
          </cell>
          <cell r="Y325">
            <v>2096.2800000000002</v>
          </cell>
          <cell r="AB325" t="str">
            <v xml:space="preserve">ABONO ASSIS FIN COMPL </v>
          </cell>
        </row>
        <row r="326">
          <cell r="C326" t="str">
            <v>HOSPITAL ERMÍRIO COUTINHO - CG Nº 014/2022</v>
          </cell>
          <cell r="E326" t="str">
            <v>PRISCILA KARLA ROCHA DA SILVA</v>
          </cell>
          <cell r="F326" t="str">
            <v>2 - Outros Profissionais da Saúde</v>
          </cell>
          <cell r="G326" t="str">
            <v>3222-05</v>
          </cell>
          <cell r="H326">
            <v>45474</v>
          </cell>
          <cell r="J326">
            <v>135.55000000000001</v>
          </cell>
          <cell r="L326">
            <v>87.37</v>
          </cell>
          <cell r="M326">
            <v>7.06</v>
          </cell>
          <cell r="O326">
            <v>1.81</v>
          </cell>
          <cell r="Y326">
            <v>1913</v>
          </cell>
          <cell r="AB326" t="str">
            <v xml:space="preserve">ABONO ASSIS FIN COMPL </v>
          </cell>
        </row>
        <row r="327">
          <cell r="C327" t="str">
            <v>HOSPITAL ERMÍRIO COUTINHO - CG Nº 014/2022</v>
          </cell>
          <cell r="E327" t="str">
            <v>QUEILLA RODRIGUES DA SILVA ANDRADE</v>
          </cell>
          <cell r="F327" t="str">
            <v>2 - Outros Profissionais da Saúde</v>
          </cell>
          <cell r="G327" t="str">
            <v>5211-30</v>
          </cell>
          <cell r="H327">
            <v>45474</v>
          </cell>
          <cell r="J327">
            <v>118.6</v>
          </cell>
          <cell r="L327">
            <v>87.37</v>
          </cell>
          <cell r="M327">
            <v>7.06</v>
          </cell>
          <cell r="O327">
            <v>1.81</v>
          </cell>
          <cell r="U327">
            <v>80.95</v>
          </cell>
          <cell r="X327" t="str">
            <v xml:space="preserve">AUX CRECHE </v>
          </cell>
          <cell r="AB327" t="str">
            <v/>
          </cell>
        </row>
        <row r="328">
          <cell r="C328" t="str">
            <v>HOSPITAL ERMÍRIO COUTINHO - CG Nº 014/2022</v>
          </cell>
          <cell r="E328" t="str">
            <v>RAFAEL GUTEMBERGUE VICENTE CORREIA</v>
          </cell>
          <cell r="F328" t="str">
            <v>2 - Outros Profissionais da Saúde</v>
          </cell>
          <cell r="G328" t="str">
            <v>2234-05</v>
          </cell>
          <cell r="H328">
            <v>45474</v>
          </cell>
          <cell r="J328">
            <v>341.94</v>
          </cell>
          <cell r="L328">
            <v>87.37</v>
          </cell>
          <cell r="M328">
            <v>7.06</v>
          </cell>
          <cell r="O328">
            <v>1.81</v>
          </cell>
          <cell r="AB328" t="str">
            <v/>
          </cell>
        </row>
        <row r="329">
          <cell r="C329" t="str">
            <v>HOSPITAL ERMÍRIO COUTINHO - CG Nº 014/2022</v>
          </cell>
          <cell r="E329" t="str">
            <v>RAFAEL MARQUES FERREIRA</v>
          </cell>
          <cell r="F329" t="str">
            <v>3 - Administrativo</v>
          </cell>
          <cell r="G329" t="str">
            <v>4221-10</v>
          </cell>
          <cell r="H329">
            <v>45474</v>
          </cell>
          <cell r="J329">
            <v>184.18</v>
          </cell>
          <cell r="L329">
            <v>87.37</v>
          </cell>
          <cell r="M329">
            <v>7.06</v>
          </cell>
          <cell r="O329">
            <v>1.81</v>
          </cell>
          <cell r="AB329" t="str">
            <v/>
          </cell>
        </row>
        <row r="330">
          <cell r="C330" t="str">
            <v>HOSPITAL ERMÍRIO COUTINHO - CG Nº 014/2022</v>
          </cell>
          <cell r="E330" t="str">
            <v>RAFAEL ROCHA ANDRADE DE FIGUEIREDO</v>
          </cell>
          <cell r="F330" t="str">
            <v>1 - Médico</v>
          </cell>
          <cell r="G330" t="str">
            <v>2252-50</v>
          </cell>
          <cell r="H330">
            <v>45474</v>
          </cell>
          <cell r="J330">
            <v>886.71</v>
          </cell>
          <cell r="L330">
            <v>87.37</v>
          </cell>
          <cell r="M330">
            <v>7.06</v>
          </cell>
          <cell r="O330">
            <v>8.58</v>
          </cell>
          <cell r="AB330" t="str">
            <v/>
          </cell>
        </row>
        <row r="331">
          <cell r="C331" t="str">
            <v>HOSPITAL ERMÍRIO COUTINHO - CG Nº 014/2022</v>
          </cell>
          <cell r="E331" t="str">
            <v>RAFAELA GOMES DA SILVA</v>
          </cell>
          <cell r="F331" t="str">
            <v>2 - Outros Profissionais da Saúde</v>
          </cell>
          <cell r="G331" t="str">
            <v>3222-05</v>
          </cell>
          <cell r="H331">
            <v>45474</v>
          </cell>
          <cell r="J331">
            <v>147.96</v>
          </cell>
          <cell r="L331">
            <v>87.37</v>
          </cell>
          <cell r="M331">
            <v>7.06</v>
          </cell>
          <cell r="O331">
            <v>1.81</v>
          </cell>
          <cell r="U331">
            <v>77.55</v>
          </cell>
          <cell r="X331" t="str">
            <v xml:space="preserve">AUX CRECHE </v>
          </cell>
          <cell r="Y331">
            <v>1913</v>
          </cell>
          <cell r="AB331" t="str">
            <v xml:space="preserve">ABONO ASSIS FIN COMPL </v>
          </cell>
        </row>
        <row r="332">
          <cell r="C332" t="str">
            <v>HOSPITAL ERMÍRIO COUTINHO - CG Nº 014/2022</v>
          </cell>
          <cell r="E332" t="str">
            <v>RAFAELA OLIVEIRA PIMENTEL</v>
          </cell>
          <cell r="F332" t="str">
            <v>2 - Outros Profissionais da Saúde</v>
          </cell>
          <cell r="G332" t="str">
            <v>3222-05</v>
          </cell>
          <cell r="H332">
            <v>45474</v>
          </cell>
          <cell r="J332">
            <v>142.31</v>
          </cell>
          <cell r="L332">
            <v>87.37</v>
          </cell>
          <cell r="M332">
            <v>7.06</v>
          </cell>
          <cell r="O332">
            <v>1.81</v>
          </cell>
          <cell r="U332">
            <v>77.55</v>
          </cell>
          <cell r="X332" t="str">
            <v xml:space="preserve">AUX CRECHE </v>
          </cell>
          <cell r="Y332">
            <v>1913</v>
          </cell>
          <cell r="AB332" t="str">
            <v xml:space="preserve">ABONO ASSIS FIN COMPL </v>
          </cell>
        </row>
        <row r="333">
          <cell r="C333" t="str">
            <v>HOSPITAL ERMÍRIO COUTINHO - CG Nº 014/2022</v>
          </cell>
          <cell r="E333" t="str">
            <v>RAIANE DA SILVA MOURA</v>
          </cell>
          <cell r="F333" t="str">
            <v>2 - Outros Profissionais da Saúde</v>
          </cell>
          <cell r="G333" t="str">
            <v>3222-05</v>
          </cell>
          <cell r="H333">
            <v>45474</v>
          </cell>
          <cell r="J333">
            <v>142.31</v>
          </cell>
          <cell r="L333">
            <v>87.37</v>
          </cell>
          <cell r="M333">
            <v>7.06</v>
          </cell>
          <cell r="O333">
            <v>1.81</v>
          </cell>
          <cell r="Y333">
            <v>1913</v>
          </cell>
          <cell r="AB333" t="str">
            <v xml:space="preserve">ABONO ASSIS FIN COMPL </v>
          </cell>
        </row>
        <row r="334">
          <cell r="C334" t="str">
            <v>HOSPITAL ERMÍRIO COUTINHO - CG Nº 014/2022</v>
          </cell>
          <cell r="E334" t="str">
            <v>RAISSA RAMOS TOME</v>
          </cell>
          <cell r="F334" t="str">
            <v>1 - Médico</v>
          </cell>
          <cell r="G334" t="str">
            <v>2251-24</v>
          </cell>
          <cell r="H334">
            <v>45474</v>
          </cell>
          <cell r="J334">
            <v>862.63</v>
          </cell>
          <cell r="L334">
            <v>87.37</v>
          </cell>
          <cell r="M334">
            <v>7.06</v>
          </cell>
          <cell r="O334">
            <v>8.58</v>
          </cell>
          <cell r="AB334" t="str">
            <v/>
          </cell>
        </row>
        <row r="335">
          <cell r="C335" t="str">
            <v>HOSPITAL ERMÍRIO COUTINHO - CG Nº 014/2022</v>
          </cell>
          <cell r="E335" t="str">
            <v>RAQUEL CRISTINA SILVA DO NASCIMENTO</v>
          </cell>
          <cell r="F335" t="str">
            <v>2 - Outros Profissionais da Saúde</v>
          </cell>
          <cell r="G335" t="str">
            <v>5211-30</v>
          </cell>
          <cell r="H335">
            <v>45474</v>
          </cell>
          <cell r="J335">
            <v>130.28</v>
          </cell>
          <cell r="L335">
            <v>87.37</v>
          </cell>
          <cell r="M335">
            <v>7.06</v>
          </cell>
          <cell r="O335">
            <v>1.81</v>
          </cell>
          <cell r="AB335" t="str">
            <v/>
          </cell>
        </row>
        <row r="336">
          <cell r="C336" t="str">
            <v>HOSPITAL ERMÍRIO COUTINHO - CG Nº 014/2022</v>
          </cell>
          <cell r="E336" t="str">
            <v>RAQUEL DA CRUZ SILVA</v>
          </cell>
          <cell r="F336" t="str">
            <v>2 - Outros Profissionais da Saúde</v>
          </cell>
          <cell r="G336" t="str">
            <v>3222-05</v>
          </cell>
          <cell r="H336">
            <v>45474</v>
          </cell>
          <cell r="J336">
            <v>170.55</v>
          </cell>
          <cell r="L336">
            <v>87.37</v>
          </cell>
          <cell r="M336">
            <v>7.06</v>
          </cell>
          <cell r="O336">
            <v>1.81</v>
          </cell>
          <cell r="Y336">
            <v>1913</v>
          </cell>
          <cell r="AB336" t="str">
            <v xml:space="preserve">ABONO ASSIS FIN COMPL </v>
          </cell>
        </row>
        <row r="337">
          <cell r="C337" t="str">
            <v>HOSPITAL ERMÍRIO COUTINHO - CG Nº 014/2022</v>
          </cell>
          <cell r="E337" t="str">
            <v>RAUAN RICHERD DE ARAUJO SILVA</v>
          </cell>
          <cell r="F337" t="str">
            <v>2 - Outros Profissionais da Saúde</v>
          </cell>
          <cell r="G337" t="str">
            <v>5211-30</v>
          </cell>
          <cell r="H337">
            <v>45474</v>
          </cell>
          <cell r="J337">
            <v>147.6</v>
          </cell>
          <cell r="L337">
            <v>87.37</v>
          </cell>
          <cell r="M337">
            <v>7.06</v>
          </cell>
          <cell r="O337">
            <v>1.81</v>
          </cell>
          <cell r="AB337" t="str">
            <v/>
          </cell>
        </row>
        <row r="338">
          <cell r="C338" t="str">
            <v>HOSPITAL ERMÍRIO COUTINHO - CG Nº 014/2022</v>
          </cell>
          <cell r="E338" t="str">
            <v>REJANE MARIA FERREIRA LOPES</v>
          </cell>
          <cell r="F338" t="str">
            <v>3 - Administrativo</v>
          </cell>
          <cell r="G338" t="str">
            <v>4101-05</v>
          </cell>
          <cell r="H338">
            <v>45474</v>
          </cell>
          <cell r="J338">
            <v>250.51</v>
          </cell>
          <cell r="L338">
            <v>87.37</v>
          </cell>
          <cell r="M338">
            <v>7.06</v>
          </cell>
          <cell r="O338">
            <v>1.81</v>
          </cell>
          <cell r="U338">
            <v>80.95</v>
          </cell>
          <cell r="X338" t="str">
            <v xml:space="preserve">AUX CRECHE </v>
          </cell>
          <cell r="AB338" t="str">
            <v/>
          </cell>
        </row>
        <row r="339">
          <cell r="C339" t="str">
            <v>HOSPITAL ERMÍRIO COUTINHO - CG Nº 014/2022</v>
          </cell>
          <cell r="E339" t="str">
            <v>RENNAN ERICK CAVALCANTI SOUZA E SILVA</v>
          </cell>
          <cell r="F339" t="str">
            <v>3 - Administrativo</v>
          </cell>
          <cell r="G339" t="str">
            <v>4110-10</v>
          </cell>
          <cell r="H339">
            <v>45474</v>
          </cell>
          <cell r="K339">
            <v>4743.09</v>
          </cell>
          <cell r="L339">
            <v>87.37</v>
          </cell>
          <cell r="M339">
            <v>7.06</v>
          </cell>
          <cell r="O339">
            <v>1.81</v>
          </cell>
          <cell r="AB339" t="str">
            <v/>
          </cell>
        </row>
        <row r="340">
          <cell r="C340" t="str">
            <v>HOSPITAL ERMÍRIO COUTINHO - CG Nº 014/2022</v>
          </cell>
          <cell r="E340" t="str">
            <v>RICARDO RODRIGUES  PEREIRA JUNIOR</v>
          </cell>
          <cell r="F340" t="str">
            <v>2 - Outros Profissionais da Saúde</v>
          </cell>
          <cell r="G340" t="str">
            <v>3241-15</v>
          </cell>
          <cell r="H340">
            <v>45474</v>
          </cell>
          <cell r="J340">
            <v>295.06</v>
          </cell>
          <cell r="L340">
            <v>87.37</v>
          </cell>
          <cell r="M340">
            <v>7.06</v>
          </cell>
          <cell r="O340">
            <v>14.01</v>
          </cell>
          <cell r="AB340" t="str">
            <v/>
          </cell>
        </row>
        <row r="341">
          <cell r="C341" t="str">
            <v>HOSPITAL ERMÍRIO COUTINHO - CG Nº 014/2022</v>
          </cell>
          <cell r="E341" t="str">
            <v>RIELTO DIAS MACIEL</v>
          </cell>
          <cell r="F341" t="str">
            <v>1 - Médico</v>
          </cell>
          <cell r="G341" t="str">
            <v>2251-25</v>
          </cell>
          <cell r="H341">
            <v>45474</v>
          </cell>
          <cell r="J341">
            <v>1109.42</v>
          </cell>
          <cell r="O341">
            <v>8.58</v>
          </cell>
          <cell r="AB341" t="str">
            <v/>
          </cell>
        </row>
        <row r="342">
          <cell r="C342" t="str">
            <v>HOSPITAL ERMÍRIO COUTINHO - CG Nº 014/2022</v>
          </cell>
          <cell r="E342" t="str">
            <v>RISETE GOMES DE SOUZA</v>
          </cell>
          <cell r="F342" t="str">
            <v>2 - Outros Profissionais da Saúde</v>
          </cell>
          <cell r="G342" t="str">
            <v>3222-05</v>
          </cell>
          <cell r="H342">
            <v>45474</v>
          </cell>
          <cell r="J342">
            <v>161.88999999999999</v>
          </cell>
          <cell r="O342">
            <v>1.81</v>
          </cell>
          <cell r="Y342">
            <v>1913</v>
          </cell>
          <cell r="AB342" t="str">
            <v xml:space="preserve">ABONO ASSIS FIN COMPL </v>
          </cell>
        </row>
        <row r="343">
          <cell r="C343" t="str">
            <v>HOSPITAL ERMÍRIO COUTINHO - CG Nº 014/2022</v>
          </cell>
          <cell r="E343" t="str">
            <v>RISONEIDE DO CARMO DA SILVA</v>
          </cell>
          <cell r="F343" t="str">
            <v>2 - Outros Profissionais da Saúde</v>
          </cell>
          <cell r="G343" t="str">
            <v>3222-05</v>
          </cell>
          <cell r="H343">
            <v>45474</v>
          </cell>
          <cell r="J343">
            <v>153.6</v>
          </cell>
          <cell r="L343">
            <v>87.37</v>
          </cell>
          <cell r="M343">
            <v>7.06</v>
          </cell>
          <cell r="O343">
            <v>1.81</v>
          </cell>
          <cell r="Y343">
            <v>1913</v>
          </cell>
          <cell r="AB343" t="str">
            <v xml:space="preserve">ABONO ASSIS FIN COMPL </v>
          </cell>
        </row>
        <row r="344">
          <cell r="C344" t="str">
            <v>HOSPITAL ERMÍRIO COUTINHO - CG Nº 014/2022</v>
          </cell>
          <cell r="E344" t="str">
            <v>RITA DE CASSIA DA SILVA NUNES</v>
          </cell>
          <cell r="F344" t="str">
            <v>2 - Outros Profissionais da Saúde</v>
          </cell>
          <cell r="G344" t="str">
            <v>3222-05</v>
          </cell>
          <cell r="H344">
            <v>45474</v>
          </cell>
          <cell r="J344">
            <v>142.31</v>
          </cell>
          <cell r="L344">
            <v>87.37</v>
          </cell>
          <cell r="M344">
            <v>7.06</v>
          </cell>
          <cell r="O344">
            <v>1.81</v>
          </cell>
          <cell r="Y344">
            <v>1913</v>
          </cell>
          <cell r="AB344" t="str">
            <v xml:space="preserve">ABONO ASSIS FIN COMPL </v>
          </cell>
        </row>
        <row r="345">
          <cell r="C345" t="str">
            <v>HOSPITAL ERMÍRIO COUTINHO - CG Nº 014/2022</v>
          </cell>
          <cell r="E345" t="str">
            <v>ROBERTA RODRIGUES DE OLIVEIRA</v>
          </cell>
          <cell r="F345" t="str">
            <v>2 - Outros Profissionais da Saúde</v>
          </cell>
          <cell r="G345" t="str">
            <v>2235-05</v>
          </cell>
          <cell r="H345">
            <v>45474</v>
          </cell>
          <cell r="J345">
            <v>333.99</v>
          </cell>
          <cell r="L345">
            <v>87.37</v>
          </cell>
          <cell r="M345">
            <v>3.59</v>
          </cell>
          <cell r="O345">
            <v>4.9800000000000004</v>
          </cell>
          <cell r="U345">
            <v>120.26</v>
          </cell>
          <cell r="X345" t="str">
            <v xml:space="preserve">AUX CRECHE </v>
          </cell>
          <cell r="Y345">
            <v>1466.14</v>
          </cell>
          <cell r="AB345" t="str">
            <v xml:space="preserve">ABONO ASSIS FIN COMPL </v>
          </cell>
        </row>
        <row r="346">
          <cell r="C346" t="str">
            <v>HOSPITAL ERMÍRIO COUTINHO - CG Nº 014/2022</v>
          </cell>
          <cell r="E346" t="str">
            <v>ROBERTA ROSEANE ARAUJO DE MORAES</v>
          </cell>
          <cell r="F346" t="str">
            <v>3 - Administrativo</v>
          </cell>
          <cell r="G346" t="str">
            <v>1312-10</v>
          </cell>
          <cell r="H346">
            <v>45474</v>
          </cell>
          <cell r="J346">
            <v>390.35</v>
          </cell>
          <cell r="O346">
            <v>1.81</v>
          </cell>
          <cell r="AB346" t="str">
            <v/>
          </cell>
        </row>
        <row r="347">
          <cell r="C347" t="str">
            <v>HOSPITAL ERMÍRIO COUTINHO - CG Nº 014/2022</v>
          </cell>
          <cell r="E347" t="str">
            <v>ROBSON ALECRIM ROCHA</v>
          </cell>
          <cell r="F347" t="str">
            <v>1 - Médico</v>
          </cell>
          <cell r="G347" t="str">
            <v>2251-25</v>
          </cell>
          <cell r="H347">
            <v>45474</v>
          </cell>
          <cell r="J347">
            <v>557.99</v>
          </cell>
          <cell r="L347">
            <v>87.37</v>
          </cell>
          <cell r="M347">
            <v>7.06</v>
          </cell>
          <cell r="O347">
            <v>8.58</v>
          </cell>
          <cell r="AB347" t="str">
            <v/>
          </cell>
        </row>
        <row r="348">
          <cell r="C348" t="str">
            <v>HOSPITAL ERMÍRIO COUTINHO - CG Nº 014/2022</v>
          </cell>
          <cell r="E348" t="str">
            <v>ROBSON FREITAS REGO</v>
          </cell>
          <cell r="F348" t="str">
            <v>1 - Médico</v>
          </cell>
          <cell r="G348" t="str">
            <v>2252-50</v>
          </cell>
          <cell r="H348">
            <v>45474</v>
          </cell>
          <cell r="J348">
            <v>834.63</v>
          </cell>
          <cell r="L348">
            <v>87.37</v>
          </cell>
          <cell r="M348">
            <v>7.06</v>
          </cell>
          <cell r="O348">
            <v>8.58</v>
          </cell>
          <cell r="AB348" t="str">
            <v/>
          </cell>
        </row>
        <row r="349">
          <cell r="C349" t="str">
            <v>HOSPITAL ERMÍRIO COUTINHO - CG Nº 014/2022</v>
          </cell>
          <cell r="E349" t="str">
            <v>ROGERIO MARQUES DA SILVA</v>
          </cell>
          <cell r="F349" t="str">
            <v>2 - Outros Profissionais da Saúde</v>
          </cell>
          <cell r="G349" t="str">
            <v>3241-15</v>
          </cell>
          <cell r="H349">
            <v>45474</v>
          </cell>
          <cell r="J349">
            <v>426.25</v>
          </cell>
          <cell r="L349">
            <v>87.37</v>
          </cell>
          <cell r="M349">
            <v>7.06</v>
          </cell>
          <cell r="O349">
            <v>14.01</v>
          </cell>
          <cell r="AB349" t="str">
            <v/>
          </cell>
        </row>
        <row r="350">
          <cell r="C350" t="str">
            <v>HOSPITAL ERMÍRIO COUTINHO - CG Nº 014/2022</v>
          </cell>
          <cell r="E350" t="str">
            <v>ROMULO PIRES DE SOUZA</v>
          </cell>
          <cell r="F350" t="str">
            <v>3 - Administrativo</v>
          </cell>
          <cell r="G350" t="str">
            <v>2251-25</v>
          </cell>
          <cell r="H350">
            <v>45474</v>
          </cell>
          <cell r="J350">
            <v>1643.41</v>
          </cell>
          <cell r="L350">
            <v>87.37</v>
          </cell>
          <cell r="M350">
            <v>7.06</v>
          </cell>
          <cell r="O350">
            <v>1.81</v>
          </cell>
          <cell r="AB350" t="str">
            <v/>
          </cell>
        </row>
        <row r="351">
          <cell r="C351" t="str">
            <v>HOSPITAL ERMÍRIO COUTINHO - CG Nº 014/2022</v>
          </cell>
          <cell r="E351" t="str">
            <v>ROSANGELA MARIA REGO DE ALMEIDA NASCIMENTO</v>
          </cell>
          <cell r="F351" t="str">
            <v>2 - Outros Profissionais da Saúde</v>
          </cell>
          <cell r="G351" t="str">
            <v>3222-05</v>
          </cell>
          <cell r="H351">
            <v>45474</v>
          </cell>
          <cell r="J351">
            <v>166.03</v>
          </cell>
          <cell r="L351">
            <v>87.37</v>
          </cell>
          <cell r="M351">
            <v>7.06</v>
          </cell>
          <cell r="O351">
            <v>1.81</v>
          </cell>
          <cell r="U351">
            <v>77.55</v>
          </cell>
          <cell r="X351" t="str">
            <v xml:space="preserve">AUX CRECHE </v>
          </cell>
          <cell r="Y351">
            <v>1913</v>
          </cell>
          <cell r="AB351" t="str">
            <v xml:space="preserve">ABONO ASSIS FIN COMPL </v>
          </cell>
        </row>
        <row r="352">
          <cell r="C352" t="str">
            <v>HOSPITAL ERMÍRIO COUTINHO - CG Nº 014/2022</v>
          </cell>
          <cell r="E352" t="str">
            <v>SANDRA MARIA PESSOA</v>
          </cell>
          <cell r="F352" t="str">
            <v>3 - Administrativo</v>
          </cell>
          <cell r="G352" t="str">
            <v>4221-10</v>
          </cell>
          <cell r="H352">
            <v>45474</v>
          </cell>
          <cell r="J352">
            <v>184.18</v>
          </cell>
          <cell r="L352">
            <v>87.37</v>
          </cell>
          <cell r="M352">
            <v>7.06</v>
          </cell>
          <cell r="O352">
            <v>1.81</v>
          </cell>
          <cell r="AB352" t="str">
            <v/>
          </cell>
        </row>
        <row r="353">
          <cell r="C353" t="str">
            <v>HOSPITAL ERMÍRIO COUTINHO - CG Nº 014/2022</v>
          </cell>
          <cell r="E353" t="str">
            <v>SANDRA RODRIGUES DA SILVA</v>
          </cell>
          <cell r="F353" t="str">
            <v>2 - Outros Profissionais da Saúde</v>
          </cell>
          <cell r="G353" t="str">
            <v>3222-05</v>
          </cell>
          <cell r="H353">
            <v>45474</v>
          </cell>
          <cell r="J353">
            <v>159.25</v>
          </cell>
          <cell r="L353">
            <v>87.37</v>
          </cell>
          <cell r="M353">
            <v>7.06</v>
          </cell>
          <cell r="O353">
            <v>1.81</v>
          </cell>
          <cell r="Y353">
            <v>1913</v>
          </cell>
          <cell r="AB353" t="str">
            <v xml:space="preserve">ABONO ASSIS FIN COMPL </v>
          </cell>
        </row>
        <row r="354">
          <cell r="C354" t="str">
            <v>HOSPITAL ERMÍRIO COUTINHO - CG Nº 014/2022</v>
          </cell>
          <cell r="E354" t="str">
            <v>SANDRA TERESA DE SANTANA</v>
          </cell>
          <cell r="F354" t="str">
            <v>3 - Administrativo</v>
          </cell>
          <cell r="G354" t="str">
            <v>5135-05</v>
          </cell>
          <cell r="H354">
            <v>45474</v>
          </cell>
          <cell r="J354">
            <v>144.80000000000001</v>
          </cell>
          <cell r="L354">
            <v>87.37</v>
          </cell>
          <cell r="M354">
            <v>7.06</v>
          </cell>
          <cell r="O354">
            <v>1.81</v>
          </cell>
          <cell r="U354">
            <v>80.95</v>
          </cell>
          <cell r="X354" t="str">
            <v xml:space="preserve">AUX CRECHE </v>
          </cell>
          <cell r="AB354" t="str">
            <v/>
          </cell>
        </row>
        <row r="355">
          <cell r="C355" t="str">
            <v>HOSPITAL ERMÍRIO COUTINHO - CG Nº 014/2022</v>
          </cell>
          <cell r="E355" t="str">
            <v>SCOBAH LAZARO PEREIRA ALVES</v>
          </cell>
          <cell r="F355" t="str">
            <v>3 - Administrativo</v>
          </cell>
          <cell r="G355" t="str">
            <v>5143-10</v>
          </cell>
          <cell r="H355">
            <v>45474</v>
          </cell>
          <cell r="J355">
            <v>141.11000000000001</v>
          </cell>
          <cell r="L355">
            <v>87.37</v>
          </cell>
          <cell r="M355">
            <v>7.06</v>
          </cell>
          <cell r="O355">
            <v>1.81</v>
          </cell>
          <cell r="AB355" t="str">
            <v/>
          </cell>
        </row>
        <row r="356">
          <cell r="C356" t="str">
            <v>HOSPITAL ERMÍRIO COUTINHO - CG Nº 014/2022</v>
          </cell>
          <cell r="E356" t="str">
            <v>SELMA MARIA NASCIMENTO DE ALMEIDA</v>
          </cell>
          <cell r="F356" t="str">
            <v>3 - Administrativo</v>
          </cell>
          <cell r="G356" t="str">
            <v>5135-05</v>
          </cell>
          <cell r="H356">
            <v>45474</v>
          </cell>
          <cell r="J356">
            <v>137.35</v>
          </cell>
          <cell r="L356">
            <v>87.37</v>
          </cell>
          <cell r="M356">
            <v>7.06</v>
          </cell>
          <cell r="O356">
            <v>1.81</v>
          </cell>
          <cell r="AB356" t="str">
            <v/>
          </cell>
        </row>
        <row r="357">
          <cell r="C357" t="str">
            <v>HOSPITAL ERMÍRIO COUTINHO - CG Nº 014/2022</v>
          </cell>
          <cell r="E357" t="str">
            <v>SERGIO ROBERTO DA SILVA</v>
          </cell>
          <cell r="F357" t="str">
            <v>3 - Administrativo</v>
          </cell>
          <cell r="G357" t="str">
            <v>5143-10</v>
          </cell>
          <cell r="H357">
            <v>45474</v>
          </cell>
          <cell r="J357">
            <v>135.55000000000001</v>
          </cell>
          <cell r="L357">
            <v>87.37</v>
          </cell>
          <cell r="M357">
            <v>7.06</v>
          </cell>
          <cell r="O357">
            <v>1.81</v>
          </cell>
          <cell r="AB357" t="str">
            <v/>
          </cell>
        </row>
        <row r="358">
          <cell r="C358" t="str">
            <v>HOSPITAL ERMÍRIO COUTINHO - CG Nº 014/2022</v>
          </cell>
          <cell r="E358" t="str">
            <v>SHIRLEIDE REGINA DA SILVA TAVARES</v>
          </cell>
          <cell r="F358" t="str">
            <v>3 - Administrativo</v>
          </cell>
          <cell r="G358" t="str">
            <v>4131-15</v>
          </cell>
          <cell r="H358">
            <v>45474</v>
          </cell>
          <cell r="J358">
            <v>187.19</v>
          </cell>
          <cell r="L358">
            <v>87.37</v>
          </cell>
          <cell r="M358">
            <v>7.06</v>
          </cell>
          <cell r="O358">
            <v>1.81</v>
          </cell>
          <cell r="AB358" t="str">
            <v/>
          </cell>
        </row>
        <row r="359">
          <cell r="C359" t="str">
            <v>HOSPITAL ERMÍRIO COUTINHO - CG Nº 014/2022</v>
          </cell>
          <cell r="E359" t="str">
            <v>SILVANEIDE TERESA DE BRITO</v>
          </cell>
          <cell r="F359" t="str">
            <v>2 - Outros Profissionais da Saúde</v>
          </cell>
          <cell r="G359" t="str">
            <v>3222-05</v>
          </cell>
          <cell r="H359">
            <v>45474</v>
          </cell>
          <cell r="J359">
            <v>166.03</v>
          </cell>
          <cell r="L359">
            <v>87.37</v>
          </cell>
          <cell r="M359">
            <v>7.06</v>
          </cell>
          <cell r="O359">
            <v>1.81</v>
          </cell>
          <cell r="Y359">
            <v>1913</v>
          </cell>
          <cell r="AB359" t="str">
            <v xml:space="preserve">ABONO ASSIS FIN COMPL </v>
          </cell>
        </row>
        <row r="360">
          <cell r="C360" t="str">
            <v>HOSPITAL ERMÍRIO COUTINHO - CG Nº 014/2022</v>
          </cell>
          <cell r="E360" t="str">
            <v>SILVANIA DE MOURA VIEIRA</v>
          </cell>
          <cell r="F360" t="str">
            <v>2 - Outros Profissionais da Saúde</v>
          </cell>
          <cell r="G360" t="str">
            <v>3222-05</v>
          </cell>
          <cell r="H360">
            <v>45474</v>
          </cell>
          <cell r="J360">
            <v>153.6</v>
          </cell>
          <cell r="L360">
            <v>87.37</v>
          </cell>
          <cell r="M360">
            <v>7.06</v>
          </cell>
          <cell r="O360">
            <v>1.81</v>
          </cell>
          <cell r="U360">
            <v>77.55</v>
          </cell>
          <cell r="X360" t="str">
            <v xml:space="preserve">AUX CRECHE </v>
          </cell>
          <cell r="Y360">
            <v>1913</v>
          </cell>
          <cell r="AB360" t="str">
            <v xml:space="preserve">ABONO ASSIS FIN COMPL </v>
          </cell>
        </row>
        <row r="361">
          <cell r="C361" t="str">
            <v>HOSPITAL ERMÍRIO COUTINHO - CG Nº 014/2022</v>
          </cell>
          <cell r="E361" t="str">
            <v>SIMONE FERREIRA BARBOSA</v>
          </cell>
          <cell r="F361" t="str">
            <v>2 - Outros Profissionais da Saúde</v>
          </cell>
          <cell r="G361" t="str">
            <v>2235-05</v>
          </cell>
          <cell r="H361">
            <v>45474</v>
          </cell>
          <cell r="J361">
            <v>343.18</v>
          </cell>
          <cell r="L361">
            <v>87.37</v>
          </cell>
          <cell r="M361">
            <v>3.59</v>
          </cell>
          <cell r="O361">
            <v>4.9800000000000004</v>
          </cell>
          <cell r="U361">
            <v>120.26</v>
          </cell>
          <cell r="X361" t="str">
            <v xml:space="preserve">AUX CRECHE </v>
          </cell>
          <cell r="Y361">
            <v>1466.14</v>
          </cell>
          <cell r="AB361" t="str">
            <v xml:space="preserve">ABONO ASSIS FIN COMPL </v>
          </cell>
        </row>
        <row r="362">
          <cell r="C362" t="str">
            <v>HOSPITAL ERMÍRIO COUTINHO - CG Nº 014/2022</v>
          </cell>
          <cell r="E362" t="str">
            <v>SIMONE FERREIRA COUTINHO CASSEMIRO</v>
          </cell>
          <cell r="F362" t="str">
            <v>2 - Outros Profissionais da Saúde</v>
          </cell>
          <cell r="G362" t="str">
            <v>2235-05</v>
          </cell>
          <cell r="H362">
            <v>45474</v>
          </cell>
          <cell r="J362">
            <v>435.45</v>
          </cell>
          <cell r="O362">
            <v>4.9800000000000004</v>
          </cell>
          <cell r="Y362">
            <v>1466.14</v>
          </cell>
          <cell r="AB362" t="str">
            <v xml:space="preserve">ABONO ASSIS FIN COMPL </v>
          </cell>
        </row>
        <row r="363">
          <cell r="C363" t="str">
            <v>HOSPITAL ERMÍRIO COUTINHO - CG Nº 014/2022</v>
          </cell>
          <cell r="E363" t="str">
            <v>SIMONE JOSEFA DA SILVA</v>
          </cell>
          <cell r="F363" t="str">
            <v>2 - Outros Profissionais da Saúde</v>
          </cell>
          <cell r="G363" t="str">
            <v>2515-40</v>
          </cell>
          <cell r="H363">
            <v>45474</v>
          </cell>
          <cell r="J363">
            <v>224.63</v>
          </cell>
          <cell r="L363">
            <v>87.37</v>
          </cell>
          <cell r="M363">
            <v>7.06</v>
          </cell>
          <cell r="O363">
            <v>1.81</v>
          </cell>
          <cell r="AB363" t="str">
            <v/>
          </cell>
        </row>
        <row r="364">
          <cell r="C364" t="str">
            <v>HOSPITAL ERMÍRIO COUTINHO - CG Nº 014/2022</v>
          </cell>
          <cell r="E364" t="str">
            <v>SINADIA MARIA DE OLIVEIRA</v>
          </cell>
          <cell r="F364" t="str">
            <v>2 - Outros Profissionais da Saúde</v>
          </cell>
          <cell r="G364" t="str">
            <v>3222-05</v>
          </cell>
          <cell r="H364">
            <v>45474</v>
          </cell>
          <cell r="J364">
            <v>142.31</v>
          </cell>
          <cell r="L364">
            <v>87.37</v>
          </cell>
          <cell r="M364">
            <v>7.06</v>
          </cell>
          <cell r="O364">
            <v>1.81</v>
          </cell>
          <cell r="U364">
            <v>77.55</v>
          </cell>
          <cell r="X364" t="str">
            <v xml:space="preserve">AUX CRECHE </v>
          </cell>
          <cell r="Y364">
            <v>1913</v>
          </cell>
          <cell r="AB364" t="str">
            <v xml:space="preserve">ABONO ASSIS FIN COMPL </v>
          </cell>
        </row>
        <row r="365">
          <cell r="C365" t="str">
            <v>HOSPITAL ERMÍRIO COUTINHO - CG Nº 014/2022</v>
          </cell>
          <cell r="E365" t="str">
            <v>SONIA MARIA VALERIANO DA SILVA</v>
          </cell>
          <cell r="F365" t="str">
            <v>3 - Administrativo</v>
          </cell>
          <cell r="G365" t="str">
            <v>4221-10</v>
          </cell>
          <cell r="H365">
            <v>45474</v>
          </cell>
          <cell r="J365">
            <v>156.44</v>
          </cell>
          <cell r="L365">
            <v>87.37</v>
          </cell>
          <cell r="M365">
            <v>7.06</v>
          </cell>
          <cell r="O365">
            <v>1.81</v>
          </cell>
          <cell r="AB365" t="str">
            <v/>
          </cell>
        </row>
        <row r="366">
          <cell r="C366" t="str">
            <v>HOSPITAL ERMÍRIO COUTINHO - CG Nº 014/2022</v>
          </cell>
          <cell r="E366" t="str">
            <v>SOPHIA MICAELLY VICENTE DE MOURA</v>
          </cell>
          <cell r="F366" t="str">
            <v>3 - Administrativo</v>
          </cell>
          <cell r="G366" t="str">
            <v>4110-05</v>
          </cell>
          <cell r="H366">
            <v>45474</v>
          </cell>
          <cell r="J366">
            <v>13.26</v>
          </cell>
          <cell r="O366">
            <v>1.81</v>
          </cell>
          <cell r="R366">
            <v>64</v>
          </cell>
          <cell r="AB366" t="str">
            <v/>
          </cell>
        </row>
        <row r="367">
          <cell r="C367" t="str">
            <v>HOSPITAL ERMÍRIO COUTINHO - CG Nº 014/2022</v>
          </cell>
          <cell r="E367" t="str">
            <v>STEFANO MAGNO DA SILVA</v>
          </cell>
          <cell r="F367" t="str">
            <v>3 - Administrativo</v>
          </cell>
          <cell r="G367" t="str">
            <v>4110-05</v>
          </cell>
          <cell r="H367">
            <v>45474</v>
          </cell>
          <cell r="J367">
            <v>134.63</v>
          </cell>
          <cell r="L367">
            <v>87.37</v>
          </cell>
          <cell r="M367">
            <v>7.06</v>
          </cell>
          <cell r="O367">
            <v>1.81</v>
          </cell>
          <cell r="AB367" t="str">
            <v/>
          </cell>
        </row>
        <row r="368">
          <cell r="C368" t="str">
            <v>HOSPITAL ERMÍRIO COUTINHO - CG Nº 014/2022</v>
          </cell>
          <cell r="E368" t="str">
            <v>SUSANA VITORIA DE SOUZA</v>
          </cell>
          <cell r="F368" t="str">
            <v>2 - Outros Profissionais da Saúde</v>
          </cell>
          <cell r="G368" t="str">
            <v>5211-30</v>
          </cell>
          <cell r="H368">
            <v>45474</v>
          </cell>
          <cell r="J368">
            <v>121.62</v>
          </cell>
          <cell r="L368">
            <v>87.37</v>
          </cell>
          <cell r="M368">
            <v>7.06</v>
          </cell>
          <cell r="O368">
            <v>1.81</v>
          </cell>
          <cell r="AB368" t="str">
            <v/>
          </cell>
        </row>
        <row r="369">
          <cell r="C369" t="str">
            <v>HOSPITAL ERMÍRIO COUTINHO - CG Nº 014/2022</v>
          </cell>
          <cell r="E369" t="str">
            <v>TALITA MIRELE RIBEIRO DA SILVA</v>
          </cell>
          <cell r="F369" t="str">
            <v>2 - Outros Profissionais da Saúde</v>
          </cell>
          <cell r="G369" t="str">
            <v>3222-05</v>
          </cell>
          <cell r="H369">
            <v>45474</v>
          </cell>
          <cell r="J369">
            <v>186.13</v>
          </cell>
          <cell r="L369">
            <v>87.37</v>
          </cell>
          <cell r="M369">
            <v>7.06</v>
          </cell>
          <cell r="O369">
            <v>1.81</v>
          </cell>
          <cell r="U369">
            <v>77.55</v>
          </cell>
          <cell r="X369" t="str">
            <v xml:space="preserve">AUX CRECHE </v>
          </cell>
          <cell r="Y369">
            <v>1913</v>
          </cell>
          <cell r="AB369" t="str">
            <v xml:space="preserve">ABONO ASSIS FIN COMPL </v>
          </cell>
        </row>
        <row r="370">
          <cell r="C370" t="str">
            <v>HOSPITAL ERMÍRIO COUTINHO - CG Nº 014/2022</v>
          </cell>
          <cell r="E370" t="str">
            <v>TALITA TENORIO SANTANA DA SILVA</v>
          </cell>
          <cell r="F370" t="str">
            <v>2 - Outros Profissionais da Saúde</v>
          </cell>
          <cell r="G370" t="str">
            <v>3222-05</v>
          </cell>
          <cell r="H370">
            <v>45474</v>
          </cell>
          <cell r="J370">
            <v>142.31</v>
          </cell>
          <cell r="L370">
            <v>87.37</v>
          </cell>
          <cell r="M370">
            <v>7.06</v>
          </cell>
          <cell r="O370">
            <v>1.81</v>
          </cell>
          <cell r="U370">
            <v>77.55</v>
          </cell>
          <cell r="X370" t="str">
            <v xml:space="preserve">AUX CRECHE </v>
          </cell>
          <cell r="Y370">
            <v>1913</v>
          </cell>
          <cell r="AB370" t="str">
            <v xml:space="preserve">ABONO ASSIS FIN COMPL </v>
          </cell>
        </row>
        <row r="371">
          <cell r="C371" t="str">
            <v>HOSPITAL ERMÍRIO COUTINHO - CG Nº 014/2022</v>
          </cell>
          <cell r="E371" t="str">
            <v>TARCYANNA APOLINARIO DE MOURA BORBA</v>
          </cell>
          <cell r="F371" t="str">
            <v>2 - Outros Profissionais da Saúde</v>
          </cell>
          <cell r="G371" t="str">
            <v>3222-05</v>
          </cell>
          <cell r="H371">
            <v>45474</v>
          </cell>
          <cell r="J371">
            <v>135.55000000000001</v>
          </cell>
          <cell r="L371">
            <v>87.37</v>
          </cell>
          <cell r="M371">
            <v>7.06</v>
          </cell>
          <cell r="O371">
            <v>1.81</v>
          </cell>
          <cell r="Y371">
            <v>1913</v>
          </cell>
          <cell r="AB371" t="str">
            <v xml:space="preserve">ABONO ASSIS FIN COMPL </v>
          </cell>
        </row>
        <row r="372">
          <cell r="C372" t="str">
            <v>HOSPITAL ERMÍRIO COUTINHO - CG Nº 014/2022</v>
          </cell>
          <cell r="E372" t="str">
            <v>TASSYA DAYANE GONCALVES DA SILVA</v>
          </cell>
          <cell r="F372" t="str">
            <v>2 - Outros Profissionais da Saúde</v>
          </cell>
          <cell r="G372" t="str">
            <v>2234-05</v>
          </cell>
          <cell r="H372">
            <v>45474</v>
          </cell>
          <cell r="J372">
            <v>310.86</v>
          </cell>
          <cell r="L372">
            <v>87.37</v>
          </cell>
          <cell r="M372">
            <v>7.06</v>
          </cell>
          <cell r="O372">
            <v>1.81</v>
          </cell>
          <cell r="AB372" t="str">
            <v/>
          </cell>
        </row>
        <row r="373">
          <cell r="C373" t="str">
            <v>HOSPITAL ERMÍRIO COUTINHO - CG Nº 014/2022</v>
          </cell>
          <cell r="E373" t="str">
            <v>TEREZINHA GOMES DA SILVA</v>
          </cell>
          <cell r="F373" t="str">
            <v>2 - Outros Profissionais da Saúde</v>
          </cell>
          <cell r="G373" t="str">
            <v>3222-05</v>
          </cell>
          <cell r="H373">
            <v>45474</v>
          </cell>
          <cell r="J373">
            <v>213.1</v>
          </cell>
          <cell r="O373">
            <v>1.81</v>
          </cell>
          <cell r="Y373">
            <v>1913</v>
          </cell>
          <cell r="AB373" t="str">
            <v xml:space="preserve">ABONO ASSIS FIN COMPL </v>
          </cell>
        </row>
        <row r="374">
          <cell r="C374" t="str">
            <v>HOSPITAL ERMÍRIO COUTINHO - CG Nº 014/2022</v>
          </cell>
          <cell r="E374" t="str">
            <v>TEREZINHA LOPES DOS SANTOS</v>
          </cell>
          <cell r="F374" t="str">
            <v>2 - Outros Profissionais da Saúde</v>
          </cell>
          <cell r="G374" t="str">
            <v>3222-05</v>
          </cell>
          <cell r="H374">
            <v>45474</v>
          </cell>
          <cell r="J374">
            <v>171.68</v>
          </cell>
          <cell r="L374">
            <v>87.37</v>
          </cell>
          <cell r="M374">
            <v>7.06</v>
          </cell>
          <cell r="O374">
            <v>1.81</v>
          </cell>
          <cell r="Y374">
            <v>1913</v>
          </cell>
          <cell r="AB374" t="str">
            <v xml:space="preserve">ABONO ASSIS FIN COMPL </v>
          </cell>
        </row>
        <row r="375">
          <cell r="C375" t="str">
            <v>HOSPITAL ERMÍRIO COUTINHO - CG Nº 014/2022</v>
          </cell>
          <cell r="E375" t="str">
            <v>THAMIRES MAMEDE DE FRANÇA NASCIMENTO</v>
          </cell>
          <cell r="F375" t="str">
            <v>2 - Outros Profissionais da Saúde</v>
          </cell>
          <cell r="G375" t="str">
            <v>3222-05</v>
          </cell>
          <cell r="H375">
            <v>45474</v>
          </cell>
          <cell r="J375">
            <v>160.38</v>
          </cell>
          <cell r="L375">
            <v>87.37</v>
          </cell>
          <cell r="M375">
            <v>7.06</v>
          </cell>
          <cell r="O375">
            <v>1.81</v>
          </cell>
          <cell r="U375">
            <v>77.55</v>
          </cell>
          <cell r="X375" t="str">
            <v xml:space="preserve">AUX CRECHE </v>
          </cell>
          <cell r="Y375">
            <v>1913</v>
          </cell>
          <cell r="AB375" t="str">
            <v xml:space="preserve">ABONO ASSIS FIN COMPL </v>
          </cell>
        </row>
        <row r="376">
          <cell r="C376" t="str">
            <v>HOSPITAL ERMÍRIO COUTINHO - CG Nº 014/2022</v>
          </cell>
          <cell r="E376" t="str">
            <v>THATIANNE LIMA DA SILVA ARAUJO</v>
          </cell>
          <cell r="F376" t="str">
            <v>3 - Administrativo</v>
          </cell>
          <cell r="G376" t="str">
            <v>1424-05</v>
          </cell>
          <cell r="H376">
            <v>45474</v>
          </cell>
          <cell r="J376">
            <v>374.93</v>
          </cell>
          <cell r="L376">
            <v>87.37</v>
          </cell>
          <cell r="M376">
            <v>7.06</v>
          </cell>
          <cell r="O376">
            <v>1.81</v>
          </cell>
          <cell r="AB376" t="str">
            <v/>
          </cell>
        </row>
        <row r="377">
          <cell r="C377" t="str">
            <v>HOSPITAL ERMÍRIO COUTINHO - CG Nº 014/2022</v>
          </cell>
          <cell r="E377" t="str">
            <v>THAYS MIRELLY DA SILVA ROZENDO</v>
          </cell>
          <cell r="F377" t="str">
            <v>3 - Administrativo</v>
          </cell>
          <cell r="G377" t="str">
            <v>4110-05</v>
          </cell>
          <cell r="H377">
            <v>45474</v>
          </cell>
          <cell r="J377">
            <v>125.15</v>
          </cell>
          <cell r="L377">
            <v>87.37</v>
          </cell>
          <cell r="M377">
            <v>7.06</v>
          </cell>
          <cell r="O377">
            <v>1.81</v>
          </cell>
          <cell r="U377">
            <v>80.95</v>
          </cell>
          <cell r="X377" t="str">
            <v xml:space="preserve">AUX CRECHE </v>
          </cell>
          <cell r="AB377" t="str">
            <v/>
          </cell>
        </row>
        <row r="378">
          <cell r="C378" t="str">
            <v>HOSPITAL ERMÍRIO COUTINHO - CG Nº 014/2022</v>
          </cell>
          <cell r="E378" t="str">
            <v>THAYZ CAVALCANTI STANG DIAS</v>
          </cell>
          <cell r="F378" t="str">
            <v>2 - Outros Profissionais da Saúde</v>
          </cell>
          <cell r="G378" t="str">
            <v>2235-05</v>
          </cell>
          <cell r="H378">
            <v>45474</v>
          </cell>
          <cell r="J378">
            <v>191.87</v>
          </cell>
          <cell r="L378">
            <v>87.37</v>
          </cell>
          <cell r="M378">
            <v>2.79</v>
          </cell>
          <cell r="O378">
            <v>4.9800000000000004</v>
          </cell>
          <cell r="U378">
            <v>120.26</v>
          </cell>
          <cell r="X378" t="str">
            <v xml:space="preserve">AUX CRECHE </v>
          </cell>
          <cell r="Y378">
            <v>2459.15</v>
          </cell>
          <cell r="AB378" t="str">
            <v xml:space="preserve">ABONO ASSIS FIN COMPL </v>
          </cell>
        </row>
        <row r="379">
          <cell r="C379" t="str">
            <v>HOSPITAL ERMÍRIO COUTINHO - CG Nº 014/2022</v>
          </cell>
          <cell r="E379" t="str">
            <v>THEREZA CRISTINA SILVA DE SENA</v>
          </cell>
          <cell r="F379" t="str">
            <v>2 - Outros Profissionais da Saúde</v>
          </cell>
          <cell r="G379" t="str">
            <v>2235-05</v>
          </cell>
          <cell r="H379">
            <v>45474</v>
          </cell>
          <cell r="J379">
            <v>303.25</v>
          </cell>
          <cell r="L379">
            <v>87.37</v>
          </cell>
          <cell r="M379">
            <v>3.59</v>
          </cell>
          <cell r="O379">
            <v>4.9800000000000004</v>
          </cell>
          <cell r="U379">
            <v>120.26</v>
          </cell>
          <cell r="X379" t="str">
            <v xml:space="preserve">AUX CRECHE </v>
          </cell>
          <cell r="Y379">
            <v>1466.14</v>
          </cell>
          <cell r="AB379" t="str">
            <v xml:space="preserve">ABONO ASSIS FIN COMPL </v>
          </cell>
        </row>
        <row r="380">
          <cell r="C380" t="str">
            <v>HOSPITAL ERMÍRIO COUTINHO - CG Nº 014/2022</v>
          </cell>
          <cell r="E380" t="str">
            <v>THIAGO MARINHO DE LIMA</v>
          </cell>
          <cell r="F380" t="str">
            <v>2 - Outros Profissionais da Saúde</v>
          </cell>
          <cell r="G380" t="str">
            <v>3222-05</v>
          </cell>
          <cell r="H380">
            <v>45474</v>
          </cell>
          <cell r="J380">
            <v>142.31</v>
          </cell>
          <cell r="L380">
            <v>87.37</v>
          </cell>
          <cell r="M380">
            <v>7.06</v>
          </cell>
          <cell r="O380">
            <v>1.81</v>
          </cell>
          <cell r="Y380">
            <v>1913</v>
          </cell>
          <cell r="AB380" t="str">
            <v xml:space="preserve">ABONO ASSIS FIN COMPL </v>
          </cell>
        </row>
        <row r="381">
          <cell r="C381" t="str">
            <v>HOSPITAL ERMÍRIO COUTINHO - CG Nº 014/2022</v>
          </cell>
          <cell r="E381" t="str">
            <v>TUANI FRANQUILINO DA SILVA</v>
          </cell>
          <cell r="F381" t="str">
            <v>3 - Administrativo</v>
          </cell>
          <cell r="G381" t="str">
            <v>5143-20</v>
          </cell>
          <cell r="H381">
            <v>45474</v>
          </cell>
          <cell r="J381">
            <v>144.80000000000001</v>
          </cell>
          <cell r="L381">
            <v>87.37</v>
          </cell>
          <cell r="M381">
            <v>7.06</v>
          </cell>
          <cell r="O381">
            <v>1.81</v>
          </cell>
          <cell r="AB381" t="str">
            <v/>
          </cell>
        </row>
        <row r="382">
          <cell r="C382" t="str">
            <v>HOSPITAL ERMÍRIO COUTINHO - CG Nº 014/2022</v>
          </cell>
          <cell r="E382" t="str">
            <v>VALDETE MARTINS DE FRANCA</v>
          </cell>
          <cell r="F382" t="str">
            <v>3 - Administrativo</v>
          </cell>
          <cell r="G382" t="str">
            <v>4221-10</v>
          </cell>
          <cell r="H382">
            <v>45474</v>
          </cell>
          <cell r="J382">
            <v>156.44</v>
          </cell>
          <cell r="L382">
            <v>87.37</v>
          </cell>
          <cell r="M382">
            <v>7.06</v>
          </cell>
          <cell r="O382">
            <v>1.81</v>
          </cell>
          <cell r="AB382" t="str">
            <v/>
          </cell>
        </row>
        <row r="383">
          <cell r="C383" t="str">
            <v>HOSPITAL ERMÍRIO COUTINHO - CG Nº 014/2022</v>
          </cell>
          <cell r="E383" t="str">
            <v>VALMERES REGINA DOS SANTOS</v>
          </cell>
          <cell r="F383" t="str">
            <v>2 - Outros Profissionais da Saúde</v>
          </cell>
          <cell r="G383" t="str">
            <v>3222-05</v>
          </cell>
          <cell r="H383">
            <v>45474</v>
          </cell>
          <cell r="J383">
            <v>153.6</v>
          </cell>
          <cell r="L383">
            <v>87.37</v>
          </cell>
          <cell r="M383">
            <v>7.06</v>
          </cell>
          <cell r="O383">
            <v>1.81</v>
          </cell>
          <cell r="Y383">
            <v>1913</v>
          </cell>
          <cell r="AB383" t="str">
            <v xml:space="preserve">ABONO ASSIS FIN COMPL </v>
          </cell>
        </row>
        <row r="384">
          <cell r="C384" t="str">
            <v>HOSPITAL ERMÍRIO COUTINHO - CG Nº 014/2022</v>
          </cell>
          <cell r="E384" t="str">
            <v>VANESSA CAMPOS CARVALHO</v>
          </cell>
          <cell r="F384" t="str">
            <v>1 - Médico</v>
          </cell>
          <cell r="G384" t="str">
            <v>2251-24</v>
          </cell>
          <cell r="H384">
            <v>45474</v>
          </cell>
          <cell r="J384">
            <v>446.35</v>
          </cell>
          <cell r="L384">
            <v>87.37</v>
          </cell>
          <cell r="M384">
            <v>7.06</v>
          </cell>
          <cell r="O384">
            <v>8.58</v>
          </cell>
          <cell r="AB384" t="str">
            <v/>
          </cell>
        </row>
        <row r="385">
          <cell r="C385" t="str">
            <v>HOSPITAL ERMÍRIO COUTINHO - CG Nº 014/2022</v>
          </cell>
          <cell r="E385" t="str">
            <v>VANESSA MARIA RIGAUD PEIXOTO DOS SANTOS UMBELINO</v>
          </cell>
          <cell r="F385" t="str">
            <v>2 - Outros Profissionais da Saúde</v>
          </cell>
          <cell r="G385" t="str">
            <v>2515-40</v>
          </cell>
          <cell r="H385">
            <v>45474</v>
          </cell>
          <cell r="J385">
            <v>356.32</v>
          </cell>
          <cell r="O385">
            <v>1.81</v>
          </cell>
          <cell r="AB385" t="str">
            <v/>
          </cell>
        </row>
        <row r="386">
          <cell r="C386" t="str">
            <v>HOSPITAL ERMÍRIO COUTINHO - CG Nº 014/2022</v>
          </cell>
          <cell r="E386" t="str">
            <v>VANIA BESERRA DA SILVA</v>
          </cell>
          <cell r="F386" t="str">
            <v>2 - Outros Profissionais da Saúde</v>
          </cell>
          <cell r="G386" t="str">
            <v>3222-05</v>
          </cell>
          <cell r="H386">
            <v>45474</v>
          </cell>
          <cell r="J386">
            <v>153.6</v>
          </cell>
          <cell r="L386">
            <v>87.37</v>
          </cell>
          <cell r="M386">
            <v>7.06</v>
          </cell>
          <cell r="O386">
            <v>1.81</v>
          </cell>
          <cell r="Y386">
            <v>1913</v>
          </cell>
          <cell r="AB386" t="str">
            <v xml:space="preserve">ABONO ASSIS FIN COMPL </v>
          </cell>
        </row>
        <row r="387">
          <cell r="C387" t="str">
            <v>HOSPITAL ERMÍRIO COUTINHO - CG Nº 014/2022</v>
          </cell>
          <cell r="E387" t="str">
            <v>VERONICA LUCIANO DOS SANTOS RIBEIRO</v>
          </cell>
          <cell r="F387" t="str">
            <v>2 - Outros Profissionais da Saúde</v>
          </cell>
          <cell r="G387" t="str">
            <v>3222-05</v>
          </cell>
          <cell r="H387">
            <v>45474</v>
          </cell>
          <cell r="J387">
            <v>153.6</v>
          </cell>
          <cell r="L387">
            <v>87.37</v>
          </cell>
          <cell r="M387">
            <v>7.06</v>
          </cell>
          <cell r="O387">
            <v>1.81</v>
          </cell>
          <cell r="P387">
            <v>20.87</v>
          </cell>
          <cell r="Y387">
            <v>1913</v>
          </cell>
          <cell r="AB387" t="str">
            <v xml:space="preserve">ABONO ASSIS FIN COMPL </v>
          </cell>
        </row>
        <row r="388">
          <cell r="C388" t="str">
            <v>HOSPITAL ERMÍRIO COUTINHO - CG Nº 014/2022</v>
          </cell>
          <cell r="E388" t="str">
            <v>VERONICA MARIA ANDRADE PINTO</v>
          </cell>
          <cell r="F388" t="str">
            <v>3 - Administrativo</v>
          </cell>
          <cell r="G388" t="str">
            <v>5143-20</v>
          </cell>
          <cell r="H388">
            <v>45474</v>
          </cell>
          <cell r="J388">
            <v>150.44999999999999</v>
          </cell>
          <cell r="L388">
            <v>87.37</v>
          </cell>
          <cell r="M388">
            <v>7.06</v>
          </cell>
          <cell r="O388">
            <v>1.81</v>
          </cell>
          <cell r="AB388" t="str">
            <v/>
          </cell>
        </row>
        <row r="389">
          <cell r="C389" t="str">
            <v>HOSPITAL ERMÍRIO COUTINHO - CG Nº 014/2022</v>
          </cell>
          <cell r="E389" t="str">
            <v>VERONICA MARIA DO NASCIMENTO</v>
          </cell>
          <cell r="F389" t="str">
            <v>2 - Outros Profissionais da Saúde</v>
          </cell>
          <cell r="G389" t="str">
            <v>3242-05</v>
          </cell>
          <cell r="H389">
            <v>45474</v>
          </cell>
          <cell r="J389">
            <v>241.54</v>
          </cell>
          <cell r="O389">
            <v>1.81</v>
          </cell>
          <cell r="AB389" t="str">
            <v/>
          </cell>
        </row>
        <row r="390">
          <cell r="C390" t="str">
            <v>HOSPITAL ERMÍRIO COUTINHO - CG Nº 014/2022</v>
          </cell>
          <cell r="E390" t="str">
            <v>VIRGINIA FELIPE DA SILVA</v>
          </cell>
          <cell r="F390" t="str">
            <v>2 - Outros Profissionais da Saúde</v>
          </cell>
          <cell r="G390" t="str">
            <v>2235-05</v>
          </cell>
          <cell r="H390">
            <v>45474</v>
          </cell>
          <cell r="J390">
            <v>220.87</v>
          </cell>
          <cell r="L390">
            <v>87.37</v>
          </cell>
          <cell r="M390">
            <v>2.79</v>
          </cell>
          <cell r="O390">
            <v>4.9800000000000004</v>
          </cell>
          <cell r="Y390">
            <v>2459.15</v>
          </cell>
          <cell r="AB390" t="str">
            <v xml:space="preserve">ABONO ASSIS FIN COMPL </v>
          </cell>
        </row>
        <row r="391">
          <cell r="C391" t="str">
            <v>HOSPITAL ERMÍRIO COUTINHO - CG Nº 014/2022</v>
          </cell>
          <cell r="E391" t="str">
            <v>VIRGINIA KARLA BARBOSA MENDES</v>
          </cell>
          <cell r="F391" t="str">
            <v>2 - Outros Profissionais da Saúde</v>
          </cell>
          <cell r="G391" t="str">
            <v>2235-05</v>
          </cell>
          <cell r="H391">
            <v>45474</v>
          </cell>
          <cell r="J391">
            <v>227.07</v>
          </cell>
          <cell r="L391">
            <v>87.37</v>
          </cell>
          <cell r="M391">
            <v>2.79</v>
          </cell>
          <cell r="O391">
            <v>4.9800000000000004</v>
          </cell>
          <cell r="Y391">
            <v>2459.15</v>
          </cell>
          <cell r="AB391" t="str">
            <v xml:space="preserve">ABONO ASSIS FIN COMPL </v>
          </cell>
        </row>
        <row r="392">
          <cell r="C392" t="str">
            <v>HOSPITAL ERMÍRIO COUTINHO - CG Nº 014/2022</v>
          </cell>
          <cell r="E392" t="str">
            <v>VITORIA BEATRIZ NUNES RODRIGUES</v>
          </cell>
          <cell r="F392" t="str">
            <v>3 - Administrativo</v>
          </cell>
          <cell r="G392" t="str">
            <v>4110-05</v>
          </cell>
          <cell r="H392">
            <v>45474</v>
          </cell>
          <cell r="J392">
            <v>13.26</v>
          </cell>
          <cell r="O392">
            <v>1.81</v>
          </cell>
          <cell r="R392">
            <v>64</v>
          </cell>
          <cell r="AB392" t="str">
            <v/>
          </cell>
        </row>
        <row r="393">
          <cell r="C393" t="str">
            <v>HOSPITAL ERMÍRIO COUTINHO - CG Nº 014/2022</v>
          </cell>
          <cell r="E393" t="str">
            <v>VIVIANE PRISCILA MIGUEL</v>
          </cell>
          <cell r="F393" t="str">
            <v>2 - Outros Profissionais da Saúde</v>
          </cell>
          <cell r="G393" t="str">
            <v>2235-05</v>
          </cell>
          <cell r="H393">
            <v>45474</v>
          </cell>
          <cell r="J393">
            <v>214.06</v>
          </cell>
          <cell r="L393">
            <v>87.37</v>
          </cell>
          <cell r="M393">
            <v>2.79</v>
          </cell>
          <cell r="O393">
            <v>4.9800000000000004</v>
          </cell>
          <cell r="Y393">
            <v>2459.15</v>
          </cell>
          <cell r="AB393" t="str">
            <v xml:space="preserve">ABONO ASSIS FIN COMPL </v>
          </cell>
        </row>
        <row r="394">
          <cell r="C394" t="str">
            <v>HOSPITAL ERMÍRIO COUTINHO - CG Nº 014/2022</v>
          </cell>
          <cell r="E394" t="str">
            <v>WANDERSON SOUSA GOMES</v>
          </cell>
          <cell r="F394" t="str">
            <v>3 - Administrativo</v>
          </cell>
          <cell r="G394" t="str">
            <v>4102-20</v>
          </cell>
          <cell r="H394">
            <v>45474</v>
          </cell>
          <cell r="J394">
            <v>245.45</v>
          </cell>
          <cell r="L394">
            <v>87.37</v>
          </cell>
          <cell r="M394">
            <v>7.06</v>
          </cell>
          <cell r="O394">
            <v>1.81</v>
          </cell>
          <cell r="AB394" t="str">
            <v/>
          </cell>
        </row>
        <row r="395">
          <cell r="C395" t="str">
            <v>HOSPITAL ERMÍRIO COUTINHO - CG Nº 014/2022</v>
          </cell>
          <cell r="E395" t="str">
            <v>WANESSA MARIA RAMOS</v>
          </cell>
          <cell r="F395" t="str">
            <v>3 - Administrativo</v>
          </cell>
          <cell r="G395" t="str">
            <v>4131-15</v>
          </cell>
          <cell r="H395">
            <v>45474</v>
          </cell>
          <cell r="J395">
            <v>228.79</v>
          </cell>
          <cell r="O395">
            <v>1.81</v>
          </cell>
        </row>
        <row r="396">
          <cell r="C396" t="str">
            <v>HOSPITAL ERMÍRIO COUTINHO - CG Nº 014/2022</v>
          </cell>
          <cell r="E396" t="str">
            <v>WELISON DOMINGOS DE SOUZA</v>
          </cell>
          <cell r="F396" t="str">
            <v>2 - Outros Profissionais da Saúde</v>
          </cell>
          <cell r="G396" t="str">
            <v>3241-15</v>
          </cell>
          <cell r="H396">
            <v>45474</v>
          </cell>
          <cell r="J396">
            <v>318.64999999999998</v>
          </cell>
          <cell r="L396">
            <v>87.37</v>
          </cell>
          <cell r="M396">
            <v>7.06</v>
          </cell>
          <cell r="O396">
            <v>14.01</v>
          </cell>
        </row>
        <row r="397">
          <cell r="C397" t="str">
            <v>HOSPITAL ERMÍRIO COUTINHO - CG Nº 014/2022</v>
          </cell>
          <cell r="E397" t="str">
            <v>WELLINGTON LOPES DA SILVA</v>
          </cell>
          <cell r="F397" t="str">
            <v>3 - Administrativo</v>
          </cell>
          <cell r="G397" t="str">
            <v>4110-05</v>
          </cell>
          <cell r="H397">
            <v>45474</v>
          </cell>
          <cell r="J397">
            <v>214.63</v>
          </cell>
          <cell r="L397">
            <v>87.37</v>
          </cell>
          <cell r="M397">
            <v>7.06</v>
          </cell>
          <cell r="O397">
            <v>1.81</v>
          </cell>
        </row>
        <row r="398">
          <cell r="C398" t="str">
            <v>HOSPITAL ERMÍRIO COUTINHO - CG Nº 014/2022</v>
          </cell>
          <cell r="E398" t="str">
            <v>WINARACI LOPES MARCOLINO DE ARAUJO</v>
          </cell>
          <cell r="F398" t="str">
            <v>3 - Administrativo</v>
          </cell>
          <cell r="G398" t="str">
            <v>4221-10</v>
          </cell>
          <cell r="H398">
            <v>45474</v>
          </cell>
          <cell r="J398">
            <v>132.71</v>
          </cell>
          <cell r="L398">
            <v>87.37</v>
          </cell>
          <cell r="M398">
            <v>7.06</v>
          </cell>
          <cell r="O398">
            <v>1.81</v>
          </cell>
          <cell r="U398">
            <v>80.95</v>
          </cell>
          <cell r="X398" t="str">
            <v xml:space="preserve">AUX CRECHE </v>
          </cell>
        </row>
        <row r="399">
          <cell r="C399" t="str">
            <v>HOSPITAL ERMÍRIO COUTINHO - CG Nº 014/2022</v>
          </cell>
          <cell r="E399" t="str">
            <v>YASMIN VITORIA CANDIDO PEREIRA</v>
          </cell>
          <cell r="F399" t="str">
            <v>3 - Administrativo</v>
          </cell>
          <cell r="G399" t="str">
            <v>4110-05</v>
          </cell>
          <cell r="H399">
            <v>45474</v>
          </cell>
          <cell r="J399">
            <v>13.26</v>
          </cell>
          <cell r="O399">
            <v>1.81</v>
          </cell>
          <cell r="R399">
            <v>64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9AF0-64E1-4C51-BA61-BDAAED76E251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9767633000366</v>
      </c>
      <c r="B3" s="9" t="str">
        <f>'[1]TCE - ANEXO III - Preencher'!C12</f>
        <v>HOSPITAL ERMÍRIO COUTINHO - CG Nº 014/2022</v>
      </c>
      <c r="C3" s="10"/>
      <c r="D3" s="11" t="str">
        <f>'[1]TCE - ANEXO III - Preencher'!E12</f>
        <v>ADAMILTON MIGUES DE OLIVEIRA SILVA</v>
      </c>
      <c r="E3" s="9" t="str">
        <f>IF('[1]TCE - ANEXO III - Preencher'!F12="4 - Assistência Odontológica","2 - Outros Profissionais da Saúde",'[1]TCE - ANEXO III - Preencher'!F12)</f>
        <v>1 - Médico</v>
      </c>
      <c r="F3" s="12" t="str">
        <f>'[1]TCE - ANEXO III - Preencher'!G12</f>
        <v>2251-24</v>
      </c>
      <c r="G3" s="13">
        <f>IF('[1]TCE - ANEXO III - Preencher'!H12="","",'[1]TCE - ANEXO III - Preencher'!H12)</f>
        <v>45474</v>
      </c>
      <c r="H3" s="14">
        <f>'[1]TCE - ANEXO III - Preencher'!I12</f>
        <v>0</v>
      </c>
      <c r="I3" s="14">
        <f>'[1]TCE - ANEXO III - Preencher'!J12</f>
        <v>1320.38</v>
      </c>
      <c r="J3" s="14">
        <f>'[1]TCE - ANEXO III - Preencher'!K12</f>
        <v>0</v>
      </c>
      <c r="K3" s="15">
        <f>'[1]TCE - ANEXO III - Preencher'!L12</f>
        <v>87.37</v>
      </c>
      <c r="L3" s="15">
        <f>'[1]TCE - ANEXO III - Preencher'!M12</f>
        <v>7.06</v>
      </c>
      <c r="M3" s="15">
        <f>K3-L3</f>
        <v>80.31</v>
      </c>
      <c r="N3" s="15">
        <f>'[1]TCE - ANEXO III - Preencher'!O12</f>
        <v>8.58</v>
      </c>
      <c r="O3" s="15">
        <f>'[1]TCE - ANEXO III - Preencher'!P12</f>
        <v>0</v>
      </c>
      <c r="P3" s="16">
        <f>N3-O3</f>
        <v>8.58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1409.27</v>
      </c>
    </row>
    <row r="4" spans="1:28" x14ac:dyDescent="0.2">
      <c r="A4" s="8">
        <f>IFERROR(VLOOKUP(B4,'[1]DADOS (OCULTAR)'!$Q$3:$S$136,3,0),"")</f>
        <v>9767633000366</v>
      </c>
      <c r="B4" s="9" t="str">
        <f>'[1]TCE - ANEXO III - Preencher'!C13</f>
        <v>HOSPITAL ERMÍRIO COUTINHO - CG Nº 014/2022</v>
      </c>
      <c r="C4" s="10"/>
      <c r="D4" s="11" t="str">
        <f>'[1]TCE - ANEXO III - Preencher'!E13</f>
        <v>ADELMA DA SILVA DE OLIVEIRA AZEVEDO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5143-20</v>
      </c>
      <c r="G4" s="13">
        <f>IF('[1]TCE - ANEXO III - Preencher'!H13="","",'[1]TCE - ANEXO III - Preencher'!H13)</f>
        <v>45474</v>
      </c>
      <c r="H4" s="14">
        <f>'[1]TCE - ANEXO III - Preencher'!I13</f>
        <v>0</v>
      </c>
      <c r="I4" s="14">
        <f>'[1]TCE - ANEXO III - Preencher'!J13</f>
        <v>195.56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1.81</v>
      </c>
      <c r="O4" s="15">
        <f>'[1]TCE - ANEXO III - Preencher'!P13</f>
        <v>0</v>
      </c>
      <c r="P4" s="16">
        <f t="shared" ref="P4:P67" si="2">N4-O4</f>
        <v>1.81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197.37</v>
      </c>
    </row>
    <row r="5" spans="1:28" x14ac:dyDescent="0.2">
      <c r="A5" s="8">
        <f>IFERROR(VLOOKUP(B5,'[1]DADOS (OCULTAR)'!$Q$3:$S$136,3,0),"")</f>
        <v>9767633000366</v>
      </c>
      <c r="B5" s="9" t="str">
        <f>'[1]TCE - ANEXO III - Preencher'!C14</f>
        <v>HOSPITAL ERMÍRIO COUTINHO - CG Nº 014/2022</v>
      </c>
      <c r="C5" s="10"/>
      <c r="D5" s="11" t="str">
        <f>'[1]TCE - ANEXO III - Preencher'!E14</f>
        <v>ADELMA MARIA DA ROCHA VASCONCELOS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2235-05</v>
      </c>
      <c r="G5" s="13">
        <f>IF('[1]TCE - ANEXO III - Preencher'!H14="","",'[1]TCE - ANEXO III - Preencher'!H14)</f>
        <v>45474</v>
      </c>
      <c r="H5" s="14">
        <f>'[1]TCE - ANEXO III - Preencher'!I14</f>
        <v>0</v>
      </c>
      <c r="I5" s="14">
        <f>'[1]TCE - ANEXO III - Preencher'!J14</f>
        <v>303.25</v>
      </c>
      <c r="J5" s="14">
        <f>'[1]TCE - ANEXO III - Preencher'!K14</f>
        <v>0</v>
      </c>
      <c r="K5" s="15">
        <f>'[1]TCE - ANEXO III - Preencher'!L14</f>
        <v>87.37</v>
      </c>
      <c r="L5" s="15">
        <f>'[1]TCE - ANEXO III - Preencher'!M14</f>
        <v>3.59</v>
      </c>
      <c r="M5" s="15">
        <f t="shared" si="1"/>
        <v>83.78</v>
      </c>
      <c r="N5" s="15">
        <f>'[1]TCE - ANEXO III - Preencher'!O14</f>
        <v>4.9800000000000004</v>
      </c>
      <c r="O5" s="15">
        <f>'[1]TCE - ANEXO III - Preencher'!P14</f>
        <v>0</v>
      </c>
      <c r="P5" s="16">
        <f t="shared" si="2"/>
        <v>4.9800000000000004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1466.14</v>
      </c>
      <c r="Y5" s="15">
        <f>'[1]TCE - ANEXO III - Preencher'!Z14</f>
        <v>0</v>
      </c>
      <c r="Z5" s="16">
        <f t="shared" si="5"/>
        <v>1466.14</v>
      </c>
      <c r="AA5" s="17" t="str">
        <f>IF('[1]TCE - ANEXO III - Preencher'!AB14="","",'[1]TCE - ANEXO III - Preencher'!AB14)</f>
        <v xml:space="preserve">ABONO ASSIS FIN COMPL </v>
      </c>
      <c r="AB5" s="15">
        <f t="shared" si="0"/>
        <v>1858.15</v>
      </c>
    </row>
    <row r="6" spans="1:28" x14ac:dyDescent="0.2">
      <c r="A6" s="8">
        <f>IFERROR(VLOOKUP(B6,'[1]DADOS (OCULTAR)'!$Q$3:$S$136,3,0),"")</f>
        <v>9767633000366</v>
      </c>
      <c r="B6" s="9" t="str">
        <f>'[1]TCE - ANEXO III - Preencher'!C15</f>
        <v>HOSPITAL ERMÍRIO COUTINHO - CG Nº 014/2022</v>
      </c>
      <c r="C6" s="10"/>
      <c r="D6" s="11" t="str">
        <f>'[1]TCE - ANEXO III - Preencher'!E15</f>
        <v>ADEMIR MONTEIRO DA SILVA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3222-05</v>
      </c>
      <c r="G6" s="13">
        <f>IF('[1]TCE - ANEXO III - Preencher'!H15="","",'[1]TCE - ANEXO III - Preencher'!H15)</f>
        <v>45474</v>
      </c>
      <c r="H6" s="14">
        <f>'[1]TCE - ANEXO III - Preencher'!I15</f>
        <v>0</v>
      </c>
      <c r="I6" s="14">
        <f>'[1]TCE - ANEXO III - Preencher'!J15</f>
        <v>164.9</v>
      </c>
      <c r="J6" s="14">
        <f>'[1]TCE - ANEXO III - Preencher'!K15</f>
        <v>0</v>
      </c>
      <c r="K6" s="15">
        <f>'[1]TCE - ANEXO III - Preencher'!L15</f>
        <v>87.37</v>
      </c>
      <c r="L6" s="15">
        <f>'[1]TCE - ANEXO III - Preencher'!M15</f>
        <v>7.06</v>
      </c>
      <c r="M6" s="15">
        <f t="shared" si="1"/>
        <v>80.31</v>
      </c>
      <c r="N6" s="15">
        <f>'[1]TCE - ANEXO III - Preencher'!O15</f>
        <v>1.81</v>
      </c>
      <c r="O6" s="15">
        <f>'[1]TCE - ANEXO III - Preencher'!P15</f>
        <v>0</v>
      </c>
      <c r="P6" s="16">
        <f t="shared" si="2"/>
        <v>1.81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1913</v>
      </c>
      <c r="Y6" s="15">
        <f>'[1]TCE - ANEXO III - Preencher'!Z15</f>
        <v>0</v>
      </c>
      <c r="Z6" s="16">
        <f t="shared" si="5"/>
        <v>1913</v>
      </c>
      <c r="AA6" s="17" t="str">
        <f>IF('[1]TCE - ANEXO III - Preencher'!AB15="","",'[1]TCE - ANEXO III - Preencher'!AB15)</f>
        <v xml:space="preserve">ABONO ASSIS FIN COMPL </v>
      </c>
      <c r="AB6" s="15">
        <f t="shared" si="0"/>
        <v>2160.02</v>
      </c>
    </row>
    <row r="7" spans="1:28" x14ac:dyDescent="0.2">
      <c r="A7" s="8">
        <f>IFERROR(VLOOKUP(B7,'[1]DADOS (OCULTAR)'!$Q$3:$S$136,3,0),"")</f>
        <v>9767633000366</v>
      </c>
      <c r="B7" s="9" t="str">
        <f>'[1]TCE - ANEXO III - Preencher'!C16</f>
        <v>HOSPITAL ERMÍRIO COUTINHO - CG Nº 014/2022</v>
      </c>
      <c r="C7" s="10"/>
      <c r="D7" s="11" t="str">
        <f>'[1]TCE - ANEXO III - Preencher'!E16</f>
        <v>ADIJAIR JOSE CAVALCANTE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5143-20</v>
      </c>
      <c r="G7" s="13">
        <f>IF('[1]TCE - ANEXO III - Preencher'!H16="","",'[1]TCE - ANEXO III - Preencher'!H16)</f>
        <v>45474</v>
      </c>
      <c r="H7" s="14">
        <f>'[1]TCE - ANEXO III - Preencher'!I16</f>
        <v>0</v>
      </c>
      <c r="I7" s="14">
        <f>'[1]TCE - ANEXO III - Preencher'!J16</f>
        <v>154.08000000000001</v>
      </c>
      <c r="J7" s="14">
        <f>'[1]TCE - ANEXO III - Preencher'!K16</f>
        <v>0</v>
      </c>
      <c r="K7" s="15">
        <f>'[1]TCE - ANEXO III - Preencher'!L16</f>
        <v>87.37</v>
      </c>
      <c r="L7" s="15">
        <f>'[1]TCE - ANEXO III - Preencher'!M16</f>
        <v>7.06</v>
      </c>
      <c r="M7" s="15">
        <f t="shared" si="1"/>
        <v>80.31</v>
      </c>
      <c r="N7" s="15">
        <f>'[1]TCE - ANEXO III - Preencher'!O16</f>
        <v>1.81</v>
      </c>
      <c r="O7" s="15">
        <f>'[1]TCE - ANEXO III - Preencher'!P16</f>
        <v>0</v>
      </c>
      <c r="P7" s="16">
        <f t="shared" si="2"/>
        <v>1.81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236.20000000000002</v>
      </c>
    </row>
    <row r="8" spans="1:28" x14ac:dyDescent="0.2">
      <c r="A8" s="8">
        <f>IFERROR(VLOOKUP(B8,'[1]DADOS (OCULTAR)'!$Q$3:$S$136,3,0),"")</f>
        <v>9767633000366</v>
      </c>
      <c r="B8" s="9" t="str">
        <f>'[1]TCE - ANEXO III - Preencher'!C17</f>
        <v>HOSPITAL ERMÍRIO COUTINHO - CG Nº 014/2022</v>
      </c>
      <c r="C8" s="10"/>
      <c r="D8" s="11" t="str">
        <f>'[1]TCE - ANEXO III - Preencher'!E17</f>
        <v>ADILMA MIRANDA DE FREITAS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2235-05</v>
      </c>
      <c r="G8" s="13">
        <f>IF('[1]TCE - ANEXO III - Preencher'!H17="","",'[1]TCE - ANEXO III - Preencher'!H17)</f>
        <v>45474</v>
      </c>
      <c r="H8" s="14">
        <f>'[1]TCE - ANEXO III - Preencher'!I17</f>
        <v>0</v>
      </c>
      <c r="I8" s="14">
        <f>'[1]TCE - ANEXO III - Preencher'!J17</f>
        <v>314.66000000000003</v>
      </c>
      <c r="J8" s="14">
        <f>'[1]TCE - ANEXO III - Preencher'!K17</f>
        <v>0</v>
      </c>
      <c r="K8" s="15">
        <f>'[1]TCE - ANEXO III - Preencher'!L17</f>
        <v>87.37</v>
      </c>
      <c r="L8" s="15">
        <f>'[1]TCE - ANEXO III - Preencher'!M17</f>
        <v>3.59</v>
      </c>
      <c r="M8" s="15">
        <f t="shared" si="1"/>
        <v>83.78</v>
      </c>
      <c r="N8" s="15">
        <f>'[1]TCE - ANEXO III - Preencher'!O17</f>
        <v>4.9800000000000004</v>
      </c>
      <c r="O8" s="15">
        <f>'[1]TCE - ANEXO III - Preencher'!P17</f>
        <v>0</v>
      </c>
      <c r="P8" s="16">
        <f t="shared" si="2"/>
        <v>4.9800000000000004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1466.14</v>
      </c>
      <c r="Y8" s="15">
        <f>'[1]TCE - ANEXO III - Preencher'!Z17</f>
        <v>0</v>
      </c>
      <c r="Z8" s="16">
        <f t="shared" si="5"/>
        <v>1466.14</v>
      </c>
      <c r="AA8" s="17" t="str">
        <f>IF('[1]TCE - ANEXO III - Preencher'!AB17="","",'[1]TCE - ANEXO III - Preencher'!AB17)</f>
        <v xml:space="preserve">ABONO ASSIS FIN COMPL </v>
      </c>
      <c r="AB8" s="15">
        <f t="shared" si="0"/>
        <v>1869.5600000000002</v>
      </c>
    </row>
    <row r="9" spans="1:28" x14ac:dyDescent="0.2">
      <c r="A9" s="8">
        <f>IFERROR(VLOOKUP(B9,'[1]DADOS (OCULTAR)'!$Q$3:$S$136,3,0),"")</f>
        <v>9767633000366</v>
      </c>
      <c r="B9" s="9" t="str">
        <f>'[1]TCE - ANEXO III - Preencher'!C18</f>
        <v>HOSPITAL ERMÍRIO COUTINHO - CG Nº 014/2022</v>
      </c>
      <c r="C9" s="10"/>
      <c r="D9" s="11" t="str">
        <f>'[1]TCE - ANEXO III - Preencher'!E18</f>
        <v>ADRIANA MARIA DE MELO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2212-05</v>
      </c>
      <c r="G9" s="13">
        <f>IF('[1]TCE - ANEXO III - Preencher'!H18="","",'[1]TCE - ANEXO III - Preencher'!H18)</f>
        <v>45474</v>
      </c>
      <c r="H9" s="14">
        <f>'[1]TCE - ANEXO III - Preencher'!I18</f>
        <v>0</v>
      </c>
      <c r="I9" s="14">
        <f>'[1]TCE - ANEXO III - Preencher'!J18</f>
        <v>302.12</v>
      </c>
      <c r="J9" s="14">
        <f>'[1]TCE - ANEXO III - Preencher'!K18</f>
        <v>0</v>
      </c>
      <c r="K9" s="15">
        <f>'[1]TCE - ANEXO III - Preencher'!L18</f>
        <v>87.37</v>
      </c>
      <c r="L9" s="15">
        <f>'[1]TCE - ANEXO III - Preencher'!M18</f>
        <v>7.06</v>
      </c>
      <c r="M9" s="15">
        <f t="shared" si="1"/>
        <v>80.31</v>
      </c>
      <c r="N9" s="15">
        <f>'[1]TCE - ANEXO III - Preencher'!O18</f>
        <v>1.81</v>
      </c>
      <c r="O9" s="15">
        <f>'[1]TCE - ANEXO III - Preencher'!P18</f>
        <v>0</v>
      </c>
      <c r="P9" s="16">
        <f t="shared" si="2"/>
        <v>1.81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384.24</v>
      </c>
    </row>
    <row r="10" spans="1:28" x14ac:dyDescent="0.2">
      <c r="A10" s="8">
        <f>IFERROR(VLOOKUP(B10,'[1]DADOS (OCULTAR)'!$Q$3:$S$136,3,0),"")</f>
        <v>9767633000366</v>
      </c>
      <c r="B10" s="9" t="str">
        <f>'[1]TCE - ANEXO III - Preencher'!C19</f>
        <v>HOSPITAL ERMÍRIO COUTINHO - CG Nº 014/2022</v>
      </c>
      <c r="C10" s="10"/>
      <c r="D10" s="11" t="str">
        <f>'[1]TCE - ANEXO III - Preencher'!E19</f>
        <v>ADRIANA PINHEIRO DOURADO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4221-10</v>
      </c>
      <c r="G10" s="13">
        <f>IF('[1]TCE - ANEXO III - Preencher'!H19="","",'[1]TCE - ANEXO III - Preencher'!H19)</f>
        <v>45474</v>
      </c>
      <c r="H10" s="14">
        <f>'[1]TCE - ANEXO III - Preencher'!I19</f>
        <v>0</v>
      </c>
      <c r="I10" s="14">
        <f>'[1]TCE - ANEXO III - Preencher'!J19</f>
        <v>156.44</v>
      </c>
      <c r="J10" s="14">
        <f>'[1]TCE - ANEXO III - Preencher'!K19</f>
        <v>0</v>
      </c>
      <c r="K10" s="15">
        <f>'[1]TCE - ANEXO III - Preencher'!L19</f>
        <v>87.37</v>
      </c>
      <c r="L10" s="15">
        <f>'[1]TCE - ANEXO III - Preencher'!M19</f>
        <v>7.06</v>
      </c>
      <c r="M10" s="15">
        <f t="shared" si="1"/>
        <v>80.31</v>
      </c>
      <c r="N10" s="15">
        <f>'[1]TCE - ANEXO III - Preencher'!O19</f>
        <v>1.81</v>
      </c>
      <c r="O10" s="15">
        <f>'[1]TCE - ANEXO III - Preencher'!P19</f>
        <v>0</v>
      </c>
      <c r="P10" s="16">
        <f t="shared" si="2"/>
        <v>1.81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238.56</v>
      </c>
    </row>
    <row r="11" spans="1:28" x14ac:dyDescent="0.2">
      <c r="A11" s="8">
        <f>IFERROR(VLOOKUP(B11,'[1]DADOS (OCULTAR)'!$Q$3:$S$136,3,0),"")</f>
        <v>9767633000366</v>
      </c>
      <c r="B11" s="9" t="str">
        <f>'[1]TCE - ANEXO III - Preencher'!C20</f>
        <v>HOSPITAL ERMÍRIO COUTINHO - CG Nº 014/2022</v>
      </c>
      <c r="C11" s="10"/>
      <c r="D11" s="11" t="str">
        <f>'[1]TCE - ANEXO III - Preencher'!E20</f>
        <v>AILTON DE ANDRADE CORREIA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5143-10</v>
      </c>
      <c r="G11" s="13">
        <f>IF('[1]TCE - ANEXO III - Preencher'!H20="","",'[1]TCE - ANEXO III - Preencher'!H20)</f>
        <v>45474</v>
      </c>
      <c r="H11" s="14">
        <f>'[1]TCE - ANEXO III - Preencher'!I20</f>
        <v>0</v>
      </c>
      <c r="I11" s="14">
        <f>'[1]TCE - ANEXO III - Preencher'!J20</f>
        <v>146.76</v>
      </c>
      <c r="J11" s="14">
        <f>'[1]TCE - ANEXO III - Preencher'!K20</f>
        <v>0</v>
      </c>
      <c r="K11" s="15">
        <f>'[1]TCE - ANEXO III - Preencher'!L20</f>
        <v>87.37</v>
      </c>
      <c r="L11" s="15">
        <f>'[1]TCE - ANEXO III - Preencher'!M20</f>
        <v>7.06</v>
      </c>
      <c r="M11" s="15">
        <f t="shared" si="1"/>
        <v>80.31</v>
      </c>
      <c r="N11" s="15">
        <f>'[1]TCE - ANEXO III - Preencher'!O20</f>
        <v>1.81</v>
      </c>
      <c r="O11" s="15">
        <f>'[1]TCE - ANEXO III - Preencher'!P20</f>
        <v>0</v>
      </c>
      <c r="P11" s="16">
        <f t="shared" si="2"/>
        <v>1.81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228.88</v>
      </c>
    </row>
    <row r="12" spans="1:28" x14ac:dyDescent="0.2">
      <c r="A12" s="8">
        <f>IFERROR(VLOOKUP(B12,'[1]DADOS (OCULTAR)'!$Q$3:$S$136,3,0),"")</f>
        <v>9767633000366</v>
      </c>
      <c r="B12" s="9" t="str">
        <f>'[1]TCE - ANEXO III - Preencher'!C21</f>
        <v>HOSPITAL ERMÍRIO COUTINHO - CG Nº 014/2022</v>
      </c>
      <c r="C12" s="10"/>
      <c r="D12" s="11" t="str">
        <f>'[1]TCE - ANEXO III - Preencher'!E21</f>
        <v>AILTON JOSE DA SILVA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2235-05</v>
      </c>
      <c r="G12" s="13">
        <f>IF('[1]TCE - ANEXO III - Preencher'!H21="","",'[1]TCE - ANEXO III - Preencher'!H21)</f>
        <v>45474</v>
      </c>
      <c r="H12" s="14">
        <f>'[1]TCE - ANEXO III - Preencher'!I21</f>
        <v>0</v>
      </c>
      <c r="I12" s="14">
        <f>'[1]TCE - ANEXO III - Preencher'!J21</f>
        <v>175.47</v>
      </c>
      <c r="J12" s="14">
        <f>'[1]TCE - ANEXO III - Preencher'!K21</f>
        <v>0</v>
      </c>
      <c r="K12" s="15">
        <f>'[1]TCE - ANEXO III - Preencher'!L21</f>
        <v>87.37</v>
      </c>
      <c r="L12" s="15">
        <f>'[1]TCE - ANEXO III - Preencher'!M21</f>
        <v>2.79</v>
      </c>
      <c r="M12" s="15">
        <f t="shared" si="1"/>
        <v>84.58</v>
      </c>
      <c r="N12" s="15">
        <f>'[1]TCE - ANEXO III - Preencher'!O21</f>
        <v>4.9800000000000004</v>
      </c>
      <c r="O12" s="15">
        <f>'[1]TCE - ANEXO III - Preencher'!P21</f>
        <v>0</v>
      </c>
      <c r="P12" s="16">
        <f t="shared" si="2"/>
        <v>4.9800000000000004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265.03000000000003</v>
      </c>
    </row>
    <row r="13" spans="1:28" x14ac:dyDescent="0.2">
      <c r="A13" s="8">
        <f>IFERROR(VLOOKUP(B13,'[1]DADOS (OCULTAR)'!$Q$3:$S$136,3,0),"")</f>
        <v>9767633000366</v>
      </c>
      <c r="B13" s="9" t="str">
        <f>'[1]TCE - ANEXO III - Preencher'!C22</f>
        <v>HOSPITAL ERMÍRIO COUTINHO - CG Nº 014/2022</v>
      </c>
      <c r="C13" s="10"/>
      <c r="D13" s="11" t="str">
        <f>'[1]TCE - ANEXO III - Preencher'!E22</f>
        <v>AIRLAN JOSE VIEIRA DA SILVA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4122-05</v>
      </c>
      <c r="G13" s="13">
        <f>IF('[1]TCE - ANEXO III - Preencher'!H22="","",'[1]TCE - ANEXO III - Preencher'!H22)</f>
        <v>45474</v>
      </c>
      <c r="H13" s="14">
        <f>'[1]TCE - ANEXO III - Preencher'!I22</f>
        <v>0</v>
      </c>
      <c r="I13" s="14">
        <f>'[1]TCE - ANEXO III - Preencher'!J22</f>
        <v>118.6</v>
      </c>
      <c r="J13" s="14">
        <f>'[1]TCE - ANEXO III - Preencher'!K22</f>
        <v>0</v>
      </c>
      <c r="K13" s="15">
        <f>'[1]TCE - ANEXO III - Preencher'!L22</f>
        <v>87.37</v>
      </c>
      <c r="L13" s="15">
        <f>'[1]TCE - ANEXO III - Preencher'!M22</f>
        <v>7.06</v>
      </c>
      <c r="M13" s="15">
        <f t="shared" si="1"/>
        <v>80.31</v>
      </c>
      <c r="N13" s="15">
        <f>'[1]TCE - ANEXO III - Preencher'!O22</f>
        <v>1.81</v>
      </c>
      <c r="O13" s="15">
        <f>'[1]TCE - ANEXO III - Preencher'!P22</f>
        <v>15.65</v>
      </c>
      <c r="P13" s="16">
        <f t="shared" si="2"/>
        <v>-13.84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185.07</v>
      </c>
    </row>
    <row r="14" spans="1:28" x14ac:dyDescent="0.2">
      <c r="A14" s="8">
        <f>IFERROR(VLOOKUP(B14,'[1]DADOS (OCULTAR)'!$Q$3:$S$136,3,0),"")</f>
        <v>9767633000366</v>
      </c>
      <c r="B14" s="9" t="str">
        <f>'[1]TCE - ANEXO III - Preencher'!C23</f>
        <v>HOSPITAL ERMÍRIO COUTINHO - CG Nº 014/2022</v>
      </c>
      <c r="C14" s="10"/>
      <c r="D14" s="11" t="str">
        <f>'[1]TCE - ANEXO III - Preencher'!E23</f>
        <v>ALAYDE MUNIZ DIAS NETA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2516-05</v>
      </c>
      <c r="G14" s="13">
        <f>IF('[1]TCE - ANEXO III - Preencher'!H23="","",'[1]TCE - ANEXO III - Preencher'!H23)</f>
        <v>45474</v>
      </c>
      <c r="H14" s="14">
        <f>'[1]TCE - ANEXO III - Preencher'!I23</f>
        <v>0</v>
      </c>
      <c r="I14" s="14">
        <f>'[1]TCE - ANEXO III - Preencher'!J23</f>
        <v>260.2</v>
      </c>
      <c r="J14" s="14">
        <f>'[1]TCE - ANEXO III - Preencher'!K23</f>
        <v>0</v>
      </c>
      <c r="K14" s="15">
        <f>'[1]TCE - ANEXO III - Preencher'!L23</f>
        <v>87.37</v>
      </c>
      <c r="L14" s="15">
        <f>'[1]TCE - ANEXO III - Preencher'!M23</f>
        <v>7.06</v>
      </c>
      <c r="M14" s="15">
        <f t="shared" si="1"/>
        <v>80.31</v>
      </c>
      <c r="N14" s="15">
        <f>'[1]TCE - ANEXO III - Preencher'!O23</f>
        <v>1.81</v>
      </c>
      <c r="O14" s="15">
        <f>'[1]TCE - ANEXO III - Preencher'!P23</f>
        <v>0</v>
      </c>
      <c r="P14" s="16">
        <f t="shared" si="2"/>
        <v>1.81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342.32</v>
      </c>
    </row>
    <row r="15" spans="1:28" x14ac:dyDescent="0.2">
      <c r="A15" s="8">
        <f>IFERROR(VLOOKUP(B15,'[1]DADOS (OCULTAR)'!$Q$3:$S$136,3,0),"")</f>
        <v>9767633000366</v>
      </c>
      <c r="B15" s="9" t="str">
        <f>'[1]TCE - ANEXO III - Preencher'!C24</f>
        <v>HOSPITAL ERMÍRIO COUTINHO - CG Nº 014/2022</v>
      </c>
      <c r="C15" s="10"/>
      <c r="D15" s="11" t="str">
        <f>'[1]TCE - ANEXO III - Preencher'!E24</f>
        <v>ALBANICE BETANIA DA SILVA ALMEIDA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1231-05</v>
      </c>
      <c r="G15" s="13">
        <f>IF('[1]TCE - ANEXO III - Preencher'!H24="","",'[1]TCE - ANEXO III - Preencher'!H24)</f>
        <v>45474</v>
      </c>
      <c r="H15" s="14">
        <f>'[1]TCE - ANEXO III - Preencher'!I24</f>
        <v>0</v>
      </c>
      <c r="I15" s="14">
        <f>'[1]TCE - ANEXO III - Preencher'!J24</f>
        <v>1422.28</v>
      </c>
      <c r="J15" s="14">
        <f>'[1]TCE - ANEXO III - Preencher'!K24</f>
        <v>0</v>
      </c>
      <c r="K15" s="15">
        <f>'[1]TCE - ANEXO III - Preencher'!L24</f>
        <v>87.37</v>
      </c>
      <c r="L15" s="15">
        <f>'[1]TCE - ANEXO III - Preencher'!M24</f>
        <v>7.06</v>
      </c>
      <c r="M15" s="15">
        <f t="shared" si="1"/>
        <v>80.31</v>
      </c>
      <c r="N15" s="15">
        <f>'[1]TCE - ANEXO III - Preencher'!O24</f>
        <v>1.81</v>
      </c>
      <c r="O15" s="15">
        <f>'[1]TCE - ANEXO III - Preencher'!P24</f>
        <v>0</v>
      </c>
      <c r="P15" s="16">
        <f t="shared" si="2"/>
        <v>1.81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1504.3999999999999</v>
      </c>
    </row>
    <row r="16" spans="1:28" x14ac:dyDescent="0.2">
      <c r="A16" s="8">
        <f>IFERROR(VLOOKUP(B16,'[1]DADOS (OCULTAR)'!$Q$3:$S$136,3,0),"")</f>
        <v>9767633000366</v>
      </c>
      <c r="B16" s="9" t="str">
        <f>'[1]TCE - ANEXO III - Preencher'!C25</f>
        <v>HOSPITAL ERMÍRIO COUTINHO - CG Nº 014/2022</v>
      </c>
      <c r="C16" s="10"/>
      <c r="D16" s="11" t="str">
        <f>'[1]TCE - ANEXO III - Preencher'!E25</f>
        <v>ALBENICE MENDES DOS SANTOS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3222-05</v>
      </c>
      <c r="G16" s="13">
        <f>IF('[1]TCE - ANEXO III - Preencher'!H25="","",'[1]TCE - ANEXO III - Preencher'!H25)</f>
        <v>45474</v>
      </c>
      <c r="H16" s="14">
        <f>'[1]TCE - ANEXO III - Preencher'!I25</f>
        <v>0</v>
      </c>
      <c r="I16" s="14">
        <f>'[1]TCE - ANEXO III - Preencher'!J25</f>
        <v>142.31</v>
      </c>
      <c r="J16" s="14">
        <f>'[1]TCE - ANEXO III - Preencher'!K25</f>
        <v>0</v>
      </c>
      <c r="K16" s="15">
        <f>'[1]TCE - ANEXO III - Preencher'!L25</f>
        <v>87.37</v>
      </c>
      <c r="L16" s="15">
        <f>'[1]TCE - ANEXO III - Preencher'!M25</f>
        <v>7.06</v>
      </c>
      <c r="M16" s="15">
        <f t="shared" si="1"/>
        <v>80.31</v>
      </c>
      <c r="N16" s="15">
        <f>'[1]TCE - ANEXO III - Preencher'!O25</f>
        <v>1.81</v>
      </c>
      <c r="O16" s="15">
        <f>'[1]TCE - ANEXO III - Preencher'!P25</f>
        <v>0</v>
      </c>
      <c r="P16" s="16">
        <f t="shared" si="2"/>
        <v>1.81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1913</v>
      </c>
      <c r="Y16" s="15">
        <f>'[1]TCE - ANEXO III - Preencher'!Z25</f>
        <v>0</v>
      </c>
      <c r="Z16" s="16">
        <f t="shared" si="5"/>
        <v>1913</v>
      </c>
      <c r="AA16" s="17" t="str">
        <f>IF('[1]TCE - ANEXO III - Preencher'!AB25="","",'[1]TCE - ANEXO III - Preencher'!AB25)</f>
        <v xml:space="preserve">ABONO ASSIS FIN COMPL </v>
      </c>
      <c r="AB16" s="15">
        <f t="shared" si="0"/>
        <v>2137.4299999999998</v>
      </c>
    </row>
    <row r="17" spans="1:28" x14ac:dyDescent="0.2">
      <c r="A17" s="8">
        <f>IFERROR(VLOOKUP(B17,'[1]DADOS (OCULTAR)'!$Q$3:$S$136,3,0),"")</f>
        <v>9767633000366</v>
      </c>
      <c r="B17" s="9" t="str">
        <f>'[1]TCE - ANEXO III - Preencher'!C26</f>
        <v>HOSPITAL ERMÍRIO COUTINHO - CG Nº 014/2022</v>
      </c>
      <c r="C17" s="10"/>
      <c r="D17" s="11" t="str">
        <f>'[1]TCE - ANEXO III - Preencher'!E26</f>
        <v>ALBERT ALMEIDA COSTA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2235-05</v>
      </c>
      <c r="G17" s="13">
        <f>IF('[1]TCE - ANEXO III - Preencher'!H26="","",'[1]TCE - ANEXO III - Preencher'!H26)</f>
        <v>45474</v>
      </c>
      <c r="H17" s="14">
        <f>'[1]TCE - ANEXO III - Preencher'!I26</f>
        <v>0</v>
      </c>
      <c r="I17" s="14">
        <f>'[1]TCE - ANEXO III - Preencher'!J26</f>
        <v>477.18</v>
      </c>
      <c r="J17" s="14">
        <f>'[1]TCE - ANEXO III - Preencher'!K26</f>
        <v>0</v>
      </c>
      <c r="K17" s="15">
        <f>'[1]TCE - ANEXO III - Preencher'!L26</f>
        <v>87.37</v>
      </c>
      <c r="L17" s="15">
        <f>'[1]TCE - ANEXO III - Preencher'!M26</f>
        <v>3.59</v>
      </c>
      <c r="M17" s="15">
        <f t="shared" si="1"/>
        <v>83.78</v>
      </c>
      <c r="N17" s="15">
        <f>'[1]TCE - ANEXO III - Preencher'!O26</f>
        <v>4.9800000000000004</v>
      </c>
      <c r="O17" s="15">
        <f>'[1]TCE - ANEXO III - Preencher'!P26</f>
        <v>0</v>
      </c>
      <c r="P17" s="16">
        <f t="shared" si="2"/>
        <v>4.9800000000000004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1466.14</v>
      </c>
      <c r="Y17" s="15">
        <f>'[1]TCE - ANEXO III - Preencher'!Z26</f>
        <v>0</v>
      </c>
      <c r="Z17" s="16">
        <f t="shared" si="5"/>
        <v>1466.14</v>
      </c>
      <c r="AA17" s="17" t="str">
        <f>IF('[1]TCE - ANEXO III - Preencher'!AB26="","",'[1]TCE - ANEXO III - Preencher'!AB26)</f>
        <v xml:space="preserve">ABONO ASSIS FIN COMPL </v>
      </c>
      <c r="AB17" s="15">
        <f t="shared" si="0"/>
        <v>2032.0800000000002</v>
      </c>
    </row>
    <row r="18" spans="1:28" x14ac:dyDescent="0.2">
      <c r="A18" s="8">
        <f>IFERROR(VLOOKUP(B18,'[1]DADOS (OCULTAR)'!$Q$3:$S$136,3,0),"")</f>
        <v>9767633000366</v>
      </c>
      <c r="B18" s="9" t="str">
        <f>'[1]TCE - ANEXO III - Preencher'!C27</f>
        <v>HOSPITAL ERMÍRIO COUTINHO - CG Nº 014/2022</v>
      </c>
      <c r="C18" s="10"/>
      <c r="D18" s="11" t="str">
        <f>'[1]TCE - ANEXO III - Preencher'!E27</f>
        <v>ALCILENE CRISTINA SILVEIRA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4222-05</v>
      </c>
      <c r="G18" s="13">
        <f>IF('[1]TCE - ANEXO III - Preencher'!H27="","",'[1]TCE - ANEXO III - Preencher'!H27)</f>
        <v>45474</v>
      </c>
      <c r="H18" s="14">
        <f>'[1]TCE - ANEXO III - Preencher'!I27</f>
        <v>0</v>
      </c>
      <c r="I18" s="14">
        <f>'[1]TCE - ANEXO III - Preencher'!J27</f>
        <v>150.44999999999999</v>
      </c>
      <c r="J18" s="14">
        <f>'[1]TCE - ANEXO III - Preencher'!K27</f>
        <v>0</v>
      </c>
      <c r="K18" s="15">
        <f>'[1]TCE - ANEXO III - Preencher'!L27</f>
        <v>87.37</v>
      </c>
      <c r="L18" s="15">
        <f>'[1]TCE - ANEXO III - Preencher'!M27</f>
        <v>7.06</v>
      </c>
      <c r="M18" s="15">
        <f t="shared" si="1"/>
        <v>80.31</v>
      </c>
      <c r="N18" s="15">
        <f>'[1]TCE - ANEXO III - Preencher'!O27</f>
        <v>1.81</v>
      </c>
      <c r="O18" s="15">
        <f>'[1]TCE - ANEXO III - Preencher'!P27</f>
        <v>15.65</v>
      </c>
      <c r="P18" s="16">
        <f t="shared" si="2"/>
        <v>-13.84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216.92</v>
      </c>
    </row>
    <row r="19" spans="1:28" x14ac:dyDescent="0.2">
      <c r="A19" s="8">
        <f>IFERROR(VLOOKUP(B19,'[1]DADOS (OCULTAR)'!$Q$3:$S$136,3,0),"")</f>
        <v>9767633000366</v>
      </c>
      <c r="B19" s="9" t="str">
        <f>'[1]TCE - ANEXO III - Preencher'!C28</f>
        <v>HOSPITAL ERMÍRIO COUTINHO - CG Nº 014/2022</v>
      </c>
      <c r="C19" s="10"/>
      <c r="D19" s="11" t="str">
        <f>'[1]TCE - ANEXO III - Preencher'!E28</f>
        <v>ALESSANDRO SOUZA DO NASCIMENTO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5163-10</v>
      </c>
      <c r="G19" s="13">
        <f>IF('[1]TCE - ANEXO III - Preencher'!H28="","",'[1]TCE - ANEXO III - Preencher'!H28)</f>
        <v>45474</v>
      </c>
      <c r="H19" s="14">
        <f>'[1]TCE - ANEXO III - Preencher'!I28</f>
        <v>0</v>
      </c>
      <c r="I19" s="14">
        <f>'[1]TCE - ANEXO III - Preencher'!J28</f>
        <v>204.5</v>
      </c>
      <c r="J19" s="14">
        <f>'[1]TCE - ANEXO III - Preencher'!K28</f>
        <v>0</v>
      </c>
      <c r="K19" s="15">
        <f>'[1]TCE - ANEXO III - Preencher'!L28</f>
        <v>87.37</v>
      </c>
      <c r="L19" s="15">
        <f>'[1]TCE - ANEXO III - Preencher'!M28</f>
        <v>7.06</v>
      </c>
      <c r="M19" s="15">
        <f t="shared" si="1"/>
        <v>80.31</v>
      </c>
      <c r="N19" s="15">
        <f>'[1]TCE - ANEXO III - Preencher'!O28</f>
        <v>1.81</v>
      </c>
      <c r="O19" s="15">
        <f>'[1]TCE - ANEXO III - Preencher'!P28</f>
        <v>0</v>
      </c>
      <c r="P19" s="16">
        <f t="shared" si="2"/>
        <v>1.81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286.62</v>
      </c>
    </row>
    <row r="20" spans="1:28" x14ac:dyDescent="0.2">
      <c r="A20" s="8">
        <f>IFERROR(VLOOKUP(B20,'[1]DADOS (OCULTAR)'!$Q$3:$S$136,3,0),"")</f>
        <v>9767633000366</v>
      </c>
      <c r="B20" s="9" t="str">
        <f>'[1]TCE - ANEXO III - Preencher'!C29</f>
        <v>HOSPITAL ERMÍRIO COUTINHO - CG Nº 014/2022</v>
      </c>
      <c r="C20" s="10"/>
      <c r="D20" s="11" t="str">
        <f>'[1]TCE - ANEXO III - Preencher'!E29</f>
        <v>ALEXANDRA DE AZEVEDO CABRAL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2234-15</v>
      </c>
      <c r="G20" s="13">
        <f>IF('[1]TCE - ANEXO III - Preencher'!H29="","",'[1]TCE - ANEXO III - Preencher'!H29)</f>
        <v>45474</v>
      </c>
      <c r="H20" s="14">
        <f>'[1]TCE - ANEXO III - Preencher'!I29</f>
        <v>0</v>
      </c>
      <c r="I20" s="14">
        <f>'[1]TCE - ANEXO III - Preencher'!J29</f>
        <v>315.18</v>
      </c>
      <c r="J20" s="14">
        <f>'[1]TCE - ANEXO III - Preencher'!K29</f>
        <v>0</v>
      </c>
      <c r="K20" s="15">
        <f>'[1]TCE - ANEXO III - Preencher'!L29</f>
        <v>87.37</v>
      </c>
      <c r="L20" s="15">
        <f>'[1]TCE - ANEXO III - Preencher'!M29</f>
        <v>7.06</v>
      </c>
      <c r="M20" s="15">
        <f t="shared" si="1"/>
        <v>80.31</v>
      </c>
      <c r="N20" s="15">
        <f>'[1]TCE - ANEXO III - Preencher'!O29</f>
        <v>1.81</v>
      </c>
      <c r="O20" s="15">
        <f>'[1]TCE - ANEXO III - Preencher'!P29</f>
        <v>0</v>
      </c>
      <c r="P20" s="16">
        <f t="shared" si="2"/>
        <v>1.81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397.3</v>
      </c>
    </row>
    <row r="21" spans="1:28" x14ac:dyDescent="0.2">
      <c r="A21" s="8">
        <f>IFERROR(VLOOKUP(B21,'[1]DADOS (OCULTAR)'!$Q$3:$S$136,3,0),"")</f>
        <v>9767633000366</v>
      </c>
      <c r="B21" s="9" t="str">
        <f>'[1]TCE - ANEXO III - Preencher'!C30</f>
        <v>HOSPITAL ERMÍRIO COUTINHO - CG Nº 014/2022</v>
      </c>
      <c r="C21" s="10"/>
      <c r="D21" s="11" t="str">
        <f>'[1]TCE - ANEXO III - Preencher'!E30</f>
        <v>ALEXANDRE TERTO DA SILVA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5143-20</v>
      </c>
      <c r="G21" s="13">
        <f>IF('[1]TCE - ANEXO III - Preencher'!H30="","",'[1]TCE - ANEXO III - Preencher'!H30)</f>
        <v>45474</v>
      </c>
      <c r="H21" s="14">
        <f>'[1]TCE - ANEXO III - Preencher'!I30</f>
        <v>0</v>
      </c>
      <c r="I21" s="14">
        <f>'[1]TCE - ANEXO III - Preencher'!J30</f>
        <v>141.19999999999999</v>
      </c>
      <c r="J21" s="14">
        <f>'[1]TCE - ANEXO III - Preencher'!K30</f>
        <v>0</v>
      </c>
      <c r="K21" s="15">
        <f>'[1]TCE - ANEXO III - Preencher'!L30</f>
        <v>87.37</v>
      </c>
      <c r="L21" s="15">
        <f>'[1]TCE - ANEXO III - Preencher'!M30</f>
        <v>7.06</v>
      </c>
      <c r="M21" s="15">
        <f t="shared" si="1"/>
        <v>80.31</v>
      </c>
      <c r="N21" s="15">
        <f>'[1]TCE - ANEXO III - Preencher'!O30</f>
        <v>1.81</v>
      </c>
      <c r="O21" s="15">
        <f>'[1]TCE - ANEXO III - Preencher'!P30</f>
        <v>0</v>
      </c>
      <c r="P21" s="16">
        <f t="shared" si="2"/>
        <v>1.81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223.32</v>
      </c>
    </row>
    <row r="22" spans="1:28" x14ac:dyDescent="0.2">
      <c r="A22" s="8">
        <f>IFERROR(VLOOKUP(B22,'[1]DADOS (OCULTAR)'!$Q$3:$S$136,3,0),"")</f>
        <v>9767633000366</v>
      </c>
      <c r="B22" s="9" t="str">
        <f>'[1]TCE - ANEXO III - Preencher'!C31</f>
        <v>HOSPITAL ERMÍRIO COUTINHO - CG Nº 014/2022</v>
      </c>
      <c r="C22" s="10"/>
      <c r="D22" s="11" t="str">
        <f>'[1]TCE - ANEXO III - Preencher'!E31</f>
        <v>ALEXSANDRA MARIA BARBOZA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3222-05</v>
      </c>
      <c r="G22" s="13">
        <f>IF('[1]TCE - ANEXO III - Preencher'!H31="","",'[1]TCE - ANEXO III - Preencher'!H31)</f>
        <v>45474</v>
      </c>
      <c r="H22" s="14">
        <f>'[1]TCE - ANEXO III - Preencher'!I31</f>
        <v>0</v>
      </c>
      <c r="I22" s="14">
        <f>'[1]TCE - ANEXO III - Preencher'!J31</f>
        <v>147.96</v>
      </c>
      <c r="J22" s="14">
        <f>'[1]TCE - ANEXO III - Preencher'!K31</f>
        <v>0</v>
      </c>
      <c r="K22" s="15">
        <f>'[1]TCE - ANEXO III - Preencher'!L31</f>
        <v>87.37</v>
      </c>
      <c r="L22" s="15">
        <f>'[1]TCE - ANEXO III - Preencher'!M31</f>
        <v>7.06</v>
      </c>
      <c r="M22" s="15">
        <f t="shared" si="1"/>
        <v>80.31</v>
      </c>
      <c r="N22" s="15">
        <f>'[1]TCE - ANEXO III - Preencher'!O31</f>
        <v>1.81</v>
      </c>
      <c r="O22" s="15">
        <f>'[1]TCE - ANEXO III - Preencher'!P31</f>
        <v>0</v>
      </c>
      <c r="P22" s="16">
        <f t="shared" si="2"/>
        <v>1.81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1913</v>
      </c>
      <c r="Y22" s="15">
        <f>'[1]TCE - ANEXO III - Preencher'!Z31</f>
        <v>0</v>
      </c>
      <c r="Z22" s="16">
        <f t="shared" si="5"/>
        <v>1913</v>
      </c>
      <c r="AA22" s="17" t="str">
        <f>IF('[1]TCE - ANEXO III - Preencher'!AB31="","",'[1]TCE - ANEXO III - Preencher'!AB31)</f>
        <v xml:space="preserve">ABONO ASSIS FIN COMPL </v>
      </c>
      <c r="AB22" s="15">
        <f t="shared" si="0"/>
        <v>2143.08</v>
      </c>
    </row>
    <row r="23" spans="1:28" x14ac:dyDescent="0.2">
      <c r="A23" s="8">
        <f>IFERROR(VLOOKUP(B23,'[1]DADOS (OCULTAR)'!$Q$3:$S$136,3,0),"")</f>
        <v>9767633000366</v>
      </c>
      <c r="B23" s="9" t="str">
        <f>'[1]TCE - ANEXO III - Preencher'!C32</f>
        <v>HOSPITAL ERMÍRIO COUTINHO - CG Nº 014/2022</v>
      </c>
      <c r="C23" s="10"/>
      <c r="D23" s="11" t="str">
        <f>'[1]TCE - ANEXO III - Preencher'!E32</f>
        <v>ALEXSANDRO DA SILVA NUNES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3222-05</v>
      </c>
      <c r="G23" s="13">
        <f>IF('[1]TCE - ANEXO III - Preencher'!H32="","",'[1]TCE - ANEXO III - Preencher'!H32)</f>
        <v>45474</v>
      </c>
      <c r="H23" s="14">
        <f>'[1]TCE - ANEXO III - Preencher'!I32</f>
        <v>0</v>
      </c>
      <c r="I23" s="14">
        <f>'[1]TCE - ANEXO III - Preencher'!J32</f>
        <v>164.9</v>
      </c>
      <c r="J23" s="14">
        <f>'[1]TCE - ANEXO III - Preencher'!K32</f>
        <v>0</v>
      </c>
      <c r="K23" s="15">
        <f>'[1]TCE - ANEXO III - Preencher'!L32</f>
        <v>87.37</v>
      </c>
      <c r="L23" s="15">
        <f>'[1]TCE - ANEXO III - Preencher'!M32</f>
        <v>7.06</v>
      </c>
      <c r="M23" s="15">
        <f t="shared" si="1"/>
        <v>80.31</v>
      </c>
      <c r="N23" s="15">
        <f>'[1]TCE - ANEXO III - Preencher'!O32</f>
        <v>1.81</v>
      </c>
      <c r="O23" s="15">
        <f>'[1]TCE - ANEXO III - Preencher'!P32</f>
        <v>0</v>
      </c>
      <c r="P23" s="16">
        <f t="shared" si="2"/>
        <v>1.81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1913</v>
      </c>
      <c r="Y23" s="15">
        <f>'[1]TCE - ANEXO III - Preencher'!Z32</f>
        <v>0</v>
      </c>
      <c r="Z23" s="16">
        <f t="shared" si="5"/>
        <v>1913</v>
      </c>
      <c r="AA23" s="17" t="str">
        <f>IF('[1]TCE - ANEXO III - Preencher'!AB32="","",'[1]TCE - ANEXO III - Preencher'!AB32)</f>
        <v xml:space="preserve">ABONO ASSIS FIN COMPL </v>
      </c>
      <c r="AB23" s="15">
        <f t="shared" si="0"/>
        <v>2160.02</v>
      </c>
    </row>
    <row r="24" spans="1:28" x14ac:dyDescent="0.2">
      <c r="A24" s="8">
        <f>IFERROR(VLOOKUP(B24,'[1]DADOS (OCULTAR)'!$Q$3:$S$136,3,0),"")</f>
        <v>9767633000366</v>
      </c>
      <c r="B24" s="9" t="str">
        <f>'[1]TCE - ANEXO III - Preencher'!C33</f>
        <v>HOSPITAL ERMÍRIO COUTINHO - CG Nº 014/2022</v>
      </c>
      <c r="C24" s="10"/>
      <c r="D24" s="11" t="str">
        <f>'[1]TCE - ANEXO III - Preencher'!E33</f>
        <v>ALINE MARIA OLIVEIRA DE SOUZA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5143-20</v>
      </c>
      <c r="G24" s="13">
        <f>IF('[1]TCE - ANEXO III - Preencher'!H33="","",'[1]TCE - ANEXO III - Preencher'!H33)</f>
        <v>45474</v>
      </c>
      <c r="H24" s="14">
        <f>'[1]TCE - ANEXO III - Preencher'!I33</f>
        <v>0</v>
      </c>
      <c r="I24" s="14">
        <f>'[1]TCE - ANEXO III - Preencher'!J33</f>
        <v>137.35</v>
      </c>
      <c r="J24" s="14">
        <f>'[1]TCE - ANEXO III - Preencher'!K33</f>
        <v>0</v>
      </c>
      <c r="K24" s="15">
        <f>'[1]TCE - ANEXO III - Preencher'!L33</f>
        <v>90.28</v>
      </c>
      <c r="L24" s="15">
        <f>'[1]TCE - ANEXO III - Preencher'!M33</f>
        <v>7.06</v>
      </c>
      <c r="M24" s="15">
        <f t="shared" si="1"/>
        <v>83.22</v>
      </c>
      <c r="N24" s="15">
        <f>'[1]TCE - ANEXO III - Preencher'!O33</f>
        <v>1.81</v>
      </c>
      <c r="O24" s="15">
        <f>'[1]TCE - ANEXO III - Preencher'!P33</f>
        <v>0</v>
      </c>
      <c r="P24" s="16">
        <f t="shared" si="2"/>
        <v>1.81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222.38</v>
      </c>
    </row>
    <row r="25" spans="1:28" x14ac:dyDescent="0.2">
      <c r="A25" s="8">
        <f>IFERROR(VLOOKUP(B25,'[1]DADOS (OCULTAR)'!$Q$3:$S$136,3,0),"")</f>
        <v>9767633000366</v>
      </c>
      <c r="B25" s="9" t="str">
        <f>'[1]TCE - ANEXO III - Preencher'!C34</f>
        <v>HOSPITAL ERMÍRIO COUTINHO - CG Nº 014/2022</v>
      </c>
      <c r="C25" s="10"/>
      <c r="D25" s="11" t="str">
        <f>'[1]TCE - ANEXO III - Preencher'!E34</f>
        <v>AMANDA MARIA RIBEIRO BORBA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3222-05</v>
      </c>
      <c r="G25" s="13">
        <f>IF('[1]TCE - ANEXO III - Preencher'!H34="","",'[1]TCE - ANEXO III - Preencher'!H34)</f>
        <v>45474</v>
      </c>
      <c r="H25" s="14">
        <f>'[1]TCE - ANEXO III - Preencher'!I34</f>
        <v>0</v>
      </c>
      <c r="I25" s="14">
        <f>'[1]TCE - ANEXO III - Preencher'!J34</f>
        <v>164.9</v>
      </c>
      <c r="J25" s="14">
        <f>'[1]TCE - ANEXO III - Preencher'!K34</f>
        <v>0</v>
      </c>
      <c r="K25" s="15">
        <f>'[1]TCE - ANEXO III - Preencher'!L34</f>
        <v>87.37</v>
      </c>
      <c r="L25" s="15">
        <f>'[1]TCE - ANEXO III - Preencher'!M34</f>
        <v>7.06</v>
      </c>
      <c r="M25" s="15">
        <f t="shared" si="1"/>
        <v>80.31</v>
      </c>
      <c r="N25" s="15">
        <f>'[1]TCE - ANEXO III - Preencher'!O34</f>
        <v>1.81</v>
      </c>
      <c r="O25" s="15">
        <f>'[1]TCE - ANEXO III - Preencher'!P34</f>
        <v>0</v>
      </c>
      <c r="P25" s="16">
        <f t="shared" si="2"/>
        <v>1.81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1913</v>
      </c>
      <c r="Y25" s="15">
        <f>'[1]TCE - ANEXO III - Preencher'!Z34</f>
        <v>0</v>
      </c>
      <c r="Z25" s="16">
        <f t="shared" si="5"/>
        <v>1913</v>
      </c>
      <c r="AA25" s="17" t="str">
        <f>IF('[1]TCE - ANEXO III - Preencher'!AB34="","",'[1]TCE - ANEXO III - Preencher'!AB34)</f>
        <v xml:space="preserve">ABONO ASSIS FIN COMPL </v>
      </c>
      <c r="AB25" s="15">
        <f t="shared" si="0"/>
        <v>2160.02</v>
      </c>
    </row>
    <row r="26" spans="1:28" x14ac:dyDescent="0.2">
      <c r="A26" s="8">
        <f>IFERROR(VLOOKUP(B26,'[1]DADOS (OCULTAR)'!$Q$3:$S$136,3,0),"")</f>
        <v>9767633000366</v>
      </c>
      <c r="B26" s="9" t="str">
        <f>'[1]TCE - ANEXO III - Preencher'!C35</f>
        <v>HOSPITAL ERMÍRIO COUTINHO - CG Nº 014/2022</v>
      </c>
      <c r="C26" s="10"/>
      <c r="D26" s="11" t="str">
        <f>'[1]TCE - ANEXO III - Preencher'!E35</f>
        <v>AMAURY ANTONIO MONTANHEIRO</v>
      </c>
      <c r="E26" s="9" t="str">
        <f>IF('[1]TCE - ANEXO III - Preencher'!F35="4 - Assistência Odontológica","2 - Outros Profissionais da Saúde",'[1]TCE - ANEXO III - Preencher'!F35)</f>
        <v>1 - Médico</v>
      </c>
      <c r="F26" s="12" t="str">
        <f>'[1]TCE - ANEXO III - Preencher'!G35</f>
        <v>2252-50</v>
      </c>
      <c r="G26" s="13">
        <f>IF('[1]TCE - ANEXO III - Preencher'!H35="","",'[1]TCE - ANEXO III - Preencher'!H35)</f>
        <v>45474</v>
      </c>
      <c r="H26" s="14">
        <f>'[1]TCE - ANEXO III - Preencher'!I35</f>
        <v>0</v>
      </c>
      <c r="I26" s="14">
        <f>'[1]TCE - ANEXO III - Preencher'!J35</f>
        <v>834.63</v>
      </c>
      <c r="J26" s="14">
        <f>'[1]TCE - ANEXO III - Preencher'!K35</f>
        <v>0</v>
      </c>
      <c r="K26" s="15">
        <f>'[1]TCE - ANEXO III - Preencher'!L35</f>
        <v>87.37</v>
      </c>
      <c r="L26" s="15">
        <f>'[1]TCE - ANEXO III - Preencher'!M35</f>
        <v>7.06</v>
      </c>
      <c r="M26" s="15">
        <f t="shared" si="1"/>
        <v>80.31</v>
      </c>
      <c r="N26" s="15">
        <f>'[1]TCE - ANEXO III - Preencher'!O35</f>
        <v>8.58</v>
      </c>
      <c r="O26" s="15">
        <f>'[1]TCE - ANEXO III - Preencher'!P35</f>
        <v>0</v>
      </c>
      <c r="P26" s="16">
        <f t="shared" si="2"/>
        <v>8.58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923.5200000000001</v>
      </c>
    </row>
    <row r="27" spans="1:28" x14ac:dyDescent="0.2">
      <c r="A27" s="8">
        <f>IFERROR(VLOOKUP(B27,'[1]DADOS (OCULTAR)'!$Q$3:$S$136,3,0),"")</f>
        <v>9767633000366</v>
      </c>
      <c r="B27" s="9" t="str">
        <f>'[1]TCE - ANEXO III - Preencher'!C36</f>
        <v>HOSPITAL ERMÍRIO COUTINHO - CG Nº 014/2022</v>
      </c>
      <c r="C27" s="10"/>
      <c r="D27" s="11" t="str">
        <f>'[1]TCE - ANEXO III - Preencher'!E36</f>
        <v>ANA ALINE DE LUCENA BARBOSA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>
        <f>IF('[1]TCE - ANEXO III - Preencher'!H36="","",'[1]TCE - ANEXO III - Preencher'!H36)</f>
        <v>45474</v>
      </c>
      <c r="H27" s="14">
        <f>'[1]TCE - ANEXO III - Preencher'!I36</f>
        <v>0</v>
      </c>
      <c r="I27" s="14">
        <f>'[1]TCE - ANEXO III - Preencher'!J36</f>
        <v>142.31</v>
      </c>
      <c r="J27" s="14">
        <f>'[1]TCE - ANEXO III - Preencher'!K36</f>
        <v>0</v>
      </c>
      <c r="K27" s="15">
        <f>'[1]TCE - ANEXO III - Preencher'!L36</f>
        <v>87.37</v>
      </c>
      <c r="L27" s="15">
        <f>'[1]TCE - ANEXO III - Preencher'!M36</f>
        <v>7.06</v>
      </c>
      <c r="M27" s="15">
        <f t="shared" si="1"/>
        <v>80.31</v>
      </c>
      <c r="N27" s="15">
        <f>'[1]TCE - ANEXO III - Preencher'!O36</f>
        <v>1.81</v>
      </c>
      <c r="O27" s="15">
        <f>'[1]TCE - ANEXO III - Preencher'!P36</f>
        <v>0</v>
      </c>
      <c r="P27" s="16">
        <f t="shared" si="2"/>
        <v>1.81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1913</v>
      </c>
      <c r="Y27" s="15">
        <f>'[1]TCE - ANEXO III - Preencher'!Z36</f>
        <v>0</v>
      </c>
      <c r="Z27" s="16">
        <f t="shared" si="5"/>
        <v>1913</v>
      </c>
      <c r="AA27" s="17" t="str">
        <f>IF('[1]TCE - ANEXO III - Preencher'!AB36="","",'[1]TCE - ANEXO III - Preencher'!AB36)</f>
        <v xml:space="preserve">ABONO ASSIS FIN COMPL </v>
      </c>
      <c r="AB27" s="15">
        <f t="shared" si="0"/>
        <v>2137.4299999999998</v>
      </c>
    </row>
    <row r="28" spans="1:28" x14ac:dyDescent="0.2">
      <c r="A28" s="8">
        <f>IFERROR(VLOOKUP(B28,'[1]DADOS (OCULTAR)'!$Q$3:$S$136,3,0),"")</f>
        <v>9767633000366</v>
      </c>
      <c r="B28" s="9" t="str">
        <f>'[1]TCE - ANEXO III - Preencher'!C37</f>
        <v>HOSPITAL ERMÍRIO COUTINHO - CG Nº 014/2022</v>
      </c>
      <c r="C28" s="10"/>
      <c r="D28" s="11" t="str">
        <f>'[1]TCE - ANEXO III - Preencher'!E37</f>
        <v>ANA BEATRIZ GUEDES DE OLIVEIRA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4221-10</v>
      </c>
      <c r="G28" s="13">
        <f>IF('[1]TCE - ANEXO III - Preencher'!H37="","",'[1]TCE - ANEXO III - Preencher'!H37)</f>
        <v>45474</v>
      </c>
      <c r="H28" s="14">
        <f>'[1]TCE - ANEXO III - Preencher'!I37</f>
        <v>0</v>
      </c>
      <c r="I28" s="14">
        <f>'[1]TCE - ANEXO III - Preencher'!J37</f>
        <v>135.55000000000001</v>
      </c>
      <c r="J28" s="14">
        <f>'[1]TCE - ANEXO III - Preencher'!K37</f>
        <v>0</v>
      </c>
      <c r="K28" s="15">
        <f>'[1]TCE - ANEXO III - Preencher'!L37</f>
        <v>87.37</v>
      </c>
      <c r="L28" s="15">
        <f>'[1]TCE - ANEXO III - Preencher'!M37</f>
        <v>7.06</v>
      </c>
      <c r="M28" s="15">
        <f t="shared" si="1"/>
        <v>80.31</v>
      </c>
      <c r="N28" s="15">
        <f>'[1]TCE - ANEXO III - Preencher'!O37</f>
        <v>1.81</v>
      </c>
      <c r="O28" s="15">
        <f>'[1]TCE - ANEXO III - Preencher'!P37</f>
        <v>0</v>
      </c>
      <c r="P28" s="16">
        <f t="shared" si="2"/>
        <v>1.81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217.67000000000002</v>
      </c>
    </row>
    <row r="29" spans="1:28" x14ac:dyDescent="0.2">
      <c r="A29" s="8">
        <f>IFERROR(VLOOKUP(B29,'[1]DADOS (OCULTAR)'!$Q$3:$S$136,3,0),"")</f>
        <v>9767633000366</v>
      </c>
      <c r="B29" s="9" t="str">
        <f>'[1]TCE - ANEXO III - Preencher'!C38</f>
        <v>HOSPITAL ERMÍRIO COUTINHO - CG Nº 014/2022</v>
      </c>
      <c r="C29" s="10"/>
      <c r="D29" s="11" t="str">
        <f>'[1]TCE - ANEXO III - Preencher'!E38</f>
        <v>ANA CARLA ALVES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5143-20</v>
      </c>
      <c r="G29" s="13">
        <f>IF('[1]TCE - ANEXO III - Preencher'!H38="","",'[1]TCE - ANEXO III - Preencher'!H38)</f>
        <v>45474</v>
      </c>
      <c r="H29" s="14">
        <f>'[1]TCE - ANEXO III - Preencher'!I38</f>
        <v>0</v>
      </c>
      <c r="I29" s="14">
        <f>'[1]TCE - ANEXO III - Preencher'!J38</f>
        <v>167.39</v>
      </c>
      <c r="J29" s="14">
        <f>'[1]TCE - ANEXO III - Preencher'!K38</f>
        <v>0</v>
      </c>
      <c r="K29" s="15">
        <f>'[1]TCE - ANEXO III - Preencher'!L38</f>
        <v>87.37</v>
      </c>
      <c r="L29" s="15">
        <f>'[1]TCE - ANEXO III - Preencher'!M38</f>
        <v>7.06</v>
      </c>
      <c r="M29" s="15">
        <f t="shared" si="1"/>
        <v>80.31</v>
      </c>
      <c r="N29" s="15">
        <f>'[1]TCE - ANEXO III - Preencher'!O38</f>
        <v>1.81</v>
      </c>
      <c r="O29" s="15">
        <f>'[1]TCE - ANEXO III - Preencher'!P38</f>
        <v>0</v>
      </c>
      <c r="P29" s="16">
        <f t="shared" si="2"/>
        <v>1.81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249.51</v>
      </c>
    </row>
    <row r="30" spans="1:28" x14ac:dyDescent="0.2">
      <c r="A30" s="8">
        <f>IFERROR(VLOOKUP(B30,'[1]DADOS (OCULTAR)'!$Q$3:$S$136,3,0),"")</f>
        <v>9767633000366</v>
      </c>
      <c r="B30" s="9" t="str">
        <f>'[1]TCE - ANEXO III - Preencher'!C39</f>
        <v>HOSPITAL ERMÍRIO COUTINHO - CG Nº 014/2022</v>
      </c>
      <c r="C30" s="10"/>
      <c r="D30" s="11" t="str">
        <f>'[1]TCE - ANEXO III - Preencher'!E39</f>
        <v>ANA CAROLINA DE ANDRADE E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2234-15</v>
      </c>
      <c r="G30" s="13">
        <f>IF('[1]TCE - ANEXO III - Preencher'!H39="","",'[1]TCE - ANEXO III - Preencher'!H39)</f>
        <v>45474</v>
      </c>
      <c r="H30" s="14">
        <f>'[1]TCE - ANEXO III - Preencher'!I39</f>
        <v>0</v>
      </c>
      <c r="I30" s="14">
        <f>'[1]TCE - ANEXO III - Preencher'!J39</f>
        <v>328.24</v>
      </c>
      <c r="J30" s="14">
        <f>'[1]TCE - ANEXO III - Preencher'!K39</f>
        <v>0</v>
      </c>
      <c r="K30" s="15">
        <f>'[1]TCE - ANEXO III - Preencher'!L39</f>
        <v>87.37</v>
      </c>
      <c r="L30" s="15">
        <f>'[1]TCE - ANEXO III - Preencher'!M39</f>
        <v>7.06</v>
      </c>
      <c r="M30" s="15">
        <f t="shared" si="1"/>
        <v>80.31</v>
      </c>
      <c r="N30" s="15">
        <f>'[1]TCE - ANEXO III - Preencher'!O39</f>
        <v>1.81</v>
      </c>
      <c r="O30" s="15">
        <f>'[1]TCE - ANEXO III - Preencher'!P39</f>
        <v>0</v>
      </c>
      <c r="P30" s="16">
        <f t="shared" si="2"/>
        <v>1.81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155.30000000000001</v>
      </c>
      <c r="U30" s="15">
        <f>'[1]TCE - ANEXO III - Preencher'!V39</f>
        <v>0</v>
      </c>
      <c r="V30" s="16">
        <f t="shared" si="4"/>
        <v>155.30000000000001</v>
      </c>
      <c r="W30" s="17" t="str">
        <f>IF('[1]TCE - ANEXO III - Preencher'!X39="","",'[1]TCE - ANEXO III - Preencher'!X39)</f>
        <v xml:space="preserve">AUX CRECHE </v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565.66000000000008</v>
      </c>
    </row>
    <row r="31" spans="1:28" x14ac:dyDescent="0.2">
      <c r="A31" s="8">
        <f>IFERROR(VLOOKUP(B31,'[1]DADOS (OCULTAR)'!$Q$3:$S$136,3,0),"")</f>
        <v>9767633000366</v>
      </c>
      <c r="B31" s="9" t="str">
        <f>'[1]TCE - ANEXO III - Preencher'!C40</f>
        <v>HOSPITAL ERMÍRIO COUTINHO - CG Nº 014/2022</v>
      </c>
      <c r="C31" s="10"/>
      <c r="D31" s="11" t="str">
        <f>'[1]TCE - ANEXO III - Preencher'!E40</f>
        <v>ANA CAROLINA FREITAS CAVALCANTI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2235-05</v>
      </c>
      <c r="G31" s="13">
        <f>IF('[1]TCE - ANEXO III - Preencher'!H40="","",'[1]TCE - ANEXO III - Preencher'!H40)</f>
        <v>45474</v>
      </c>
      <c r="H31" s="14">
        <f>'[1]TCE - ANEXO III - Preencher'!I40</f>
        <v>0</v>
      </c>
      <c r="I31" s="14">
        <f>'[1]TCE - ANEXO III - Preencher'!J40</f>
        <v>175.47</v>
      </c>
      <c r="J31" s="14">
        <f>'[1]TCE - ANEXO III - Preencher'!K40</f>
        <v>0</v>
      </c>
      <c r="K31" s="15">
        <f>'[1]TCE - ANEXO III - Preencher'!L40</f>
        <v>87.37</v>
      </c>
      <c r="L31" s="15">
        <f>'[1]TCE - ANEXO III - Preencher'!M40</f>
        <v>2.79</v>
      </c>
      <c r="M31" s="15">
        <f t="shared" si="1"/>
        <v>84.58</v>
      </c>
      <c r="N31" s="15">
        <f>'[1]TCE - ANEXO III - Preencher'!O40</f>
        <v>4.9800000000000004</v>
      </c>
      <c r="O31" s="15">
        <f>'[1]TCE - ANEXO III - Preencher'!P40</f>
        <v>0</v>
      </c>
      <c r="P31" s="16">
        <f t="shared" si="2"/>
        <v>4.9800000000000004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2459.15</v>
      </c>
      <c r="Y31" s="15">
        <f>'[1]TCE - ANEXO III - Preencher'!Z40</f>
        <v>0</v>
      </c>
      <c r="Z31" s="16">
        <f t="shared" si="5"/>
        <v>2459.15</v>
      </c>
      <c r="AA31" s="17" t="str">
        <f>IF('[1]TCE - ANEXO III - Preencher'!AB40="","",'[1]TCE - ANEXO III - Preencher'!AB40)</f>
        <v xml:space="preserve">ABONO ASSIS FIN COMPL </v>
      </c>
      <c r="AB31" s="15">
        <f t="shared" si="0"/>
        <v>2724.1800000000003</v>
      </c>
    </row>
    <row r="32" spans="1:28" x14ac:dyDescent="0.2">
      <c r="A32" s="8">
        <f>IFERROR(VLOOKUP(B32,'[1]DADOS (OCULTAR)'!$Q$3:$S$136,3,0),"")</f>
        <v>9767633000366</v>
      </c>
      <c r="B32" s="9" t="str">
        <f>'[1]TCE - ANEXO III - Preencher'!C41</f>
        <v>HOSPITAL ERMÍRIO COUTINHO - CG Nº 014/2022</v>
      </c>
      <c r="C32" s="10"/>
      <c r="D32" s="11" t="str">
        <f>'[1]TCE - ANEXO III - Preencher'!E41</f>
        <v>ANA CECILIA CARVALHO TORRES</v>
      </c>
      <c r="E32" s="9" t="str">
        <f>IF('[1]TCE - ANEXO III - Preencher'!F41="4 - Assistência Odontológica","2 - Outros Profissionais da Saúde",'[1]TCE - ANEXO III - Preencher'!F41)</f>
        <v>1 - Médico</v>
      </c>
      <c r="F32" s="12" t="str">
        <f>'[1]TCE - ANEXO III - Preencher'!G41</f>
        <v>2251-25</v>
      </c>
      <c r="G32" s="13">
        <f>IF('[1]TCE - ANEXO III - Preencher'!H41="","",'[1]TCE - ANEXO III - Preencher'!H41)</f>
        <v>45474</v>
      </c>
      <c r="H32" s="14">
        <f>'[1]TCE - ANEXO III - Preencher'!I41</f>
        <v>0</v>
      </c>
      <c r="I32" s="14">
        <f>'[1]TCE - ANEXO III - Preencher'!J41</f>
        <v>804.05</v>
      </c>
      <c r="J32" s="14">
        <f>'[1]TCE - ANEXO III - Preencher'!K41</f>
        <v>0</v>
      </c>
      <c r="K32" s="15">
        <f>'[1]TCE - ANEXO III - Preencher'!L41</f>
        <v>87.37</v>
      </c>
      <c r="L32" s="15">
        <f>'[1]TCE - ANEXO III - Preencher'!M41</f>
        <v>7.06</v>
      </c>
      <c r="M32" s="15">
        <f t="shared" si="1"/>
        <v>80.31</v>
      </c>
      <c r="N32" s="15">
        <f>'[1]TCE - ANEXO III - Preencher'!O41</f>
        <v>8.58</v>
      </c>
      <c r="O32" s="15">
        <f>'[1]TCE - ANEXO III - Preencher'!P41</f>
        <v>0</v>
      </c>
      <c r="P32" s="16">
        <f t="shared" si="2"/>
        <v>8.58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892.93999999999994</v>
      </c>
    </row>
    <row r="33" spans="1:28" x14ac:dyDescent="0.2">
      <c r="A33" s="8">
        <f>IFERROR(VLOOKUP(B33,'[1]DADOS (OCULTAR)'!$Q$3:$S$136,3,0),"")</f>
        <v>9767633000366</v>
      </c>
      <c r="B33" s="9" t="str">
        <f>'[1]TCE - ANEXO III - Preencher'!C42</f>
        <v>HOSPITAL ERMÍRIO COUTINHO - CG Nº 014/2022</v>
      </c>
      <c r="C33" s="10"/>
      <c r="D33" s="11" t="str">
        <f>'[1]TCE - ANEXO III - Preencher'!E42</f>
        <v>ANA CLAUDIA JANUARIO PEREIRA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4221-10</v>
      </c>
      <c r="G33" s="13">
        <f>IF('[1]TCE - ANEXO III - Preencher'!H42="","",'[1]TCE - ANEXO III - Preencher'!H42)</f>
        <v>45474</v>
      </c>
      <c r="H33" s="14">
        <f>'[1]TCE - ANEXO III - Preencher'!I42</f>
        <v>0</v>
      </c>
      <c r="I33" s="14">
        <f>'[1]TCE - ANEXO III - Preencher'!J42</f>
        <v>156.44</v>
      </c>
      <c r="J33" s="14">
        <f>'[1]TCE - ANEXO III - Preencher'!K42</f>
        <v>0</v>
      </c>
      <c r="K33" s="15">
        <f>'[1]TCE - ANEXO III - Preencher'!L42</f>
        <v>87.37</v>
      </c>
      <c r="L33" s="15">
        <f>'[1]TCE - ANEXO III - Preencher'!M42</f>
        <v>7.06</v>
      </c>
      <c r="M33" s="15">
        <f t="shared" si="1"/>
        <v>80.31</v>
      </c>
      <c r="N33" s="15">
        <f>'[1]TCE - ANEXO III - Preencher'!O42</f>
        <v>1.81</v>
      </c>
      <c r="O33" s="15">
        <f>'[1]TCE - ANEXO III - Preencher'!P42</f>
        <v>0</v>
      </c>
      <c r="P33" s="16">
        <f t="shared" si="2"/>
        <v>1.81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238.56</v>
      </c>
    </row>
    <row r="34" spans="1:28" x14ac:dyDescent="0.2">
      <c r="A34" s="8">
        <f>IFERROR(VLOOKUP(B34,'[1]DADOS (OCULTAR)'!$Q$3:$S$136,3,0),"")</f>
        <v>9767633000366</v>
      </c>
      <c r="B34" s="9" t="str">
        <f>'[1]TCE - ANEXO III - Preencher'!C43</f>
        <v>HOSPITAL ERMÍRIO COUTINHO - CG Nº 014/2022</v>
      </c>
      <c r="C34" s="10"/>
      <c r="D34" s="11" t="str">
        <f>'[1]TCE - ANEXO III - Preencher'!E43</f>
        <v>ANA CRISTINA MOREIRA DE OLIVEIRA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>
        <f>IF('[1]TCE - ANEXO III - Preencher'!H43="","",'[1]TCE - ANEXO III - Preencher'!H43)</f>
        <v>45474</v>
      </c>
      <c r="H34" s="14">
        <f>'[1]TCE - ANEXO III - Preencher'!I43</f>
        <v>0</v>
      </c>
      <c r="I34" s="14">
        <f>'[1]TCE - ANEXO III - Preencher'!J43</f>
        <v>354.59</v>
      </c>
      <c r="J34" s="14">
        <f>'[1]TCE - ANEXO III - Preencher'!K43</f>
        <v>0</v>
      </c>
      <c r="K34" s="15">
        <f>'[1]TCE - ANEXO III - Preencher'!L43</f>
        <v>87.37</v>
      </c>
      <c r="L34" s="15">
        <f>'[1]TCE - ANEXO III - Preencher'!M43</f>
        <v>3.59</v>
      </c>
      <c r="M34" s="15">
        <f t="shared" si="1"/>
        <v>83.78</v>
      </c>
      <c r="N34" s="15">
        <f>'[1]TCE - ANEXO III - Preencher'!O43</f>
        <v>4.9800000000000004</v>
      </c>
      <c r="O34" s="15">
        <f>'[1]TCE - ANEXO III - Preencher'!P43</f>
        <v>0</v>
      </c>
      <c r="P34" s="16">
        <f t="shared" si="2"/>
        <v>4.9800000000000004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1466.14</v>
      </c>
      <c r="Y34" s="15">
        <f>'[1]TCE - ANEXO III - Preencher'!Z43</f>
        <v>0</v>
      </c>
      <c r="Z34" s="16">
        <f t="shared" si="5"/>
        <v>1466.14</v>
      </c>
      <c r="AA34" s="17" t="str">
        <f>IF('[1]TCE - ANEXO III - Preencher'!AB43="","",'[1]TCE - ANEXO III - Preencher'!AB43)</f>
        <v xml:space="preserve">ABONO ASSIS FIN COMPL </v>
      </c>
      <c r="AB34" s="15">
        <f t="shared" si="0"/>
        <v>1909.4900000000002</v>
      </c>
    </row>
    <row r="35" spans="1:28" x14ac:dyDescent="0.2">
      <c r="A35" s="8">
        <f>IFERROR(VLOOKUP(B35,'[1]DADOS (OCULTAR)'!$Q$3:$S$136,3,0),"")</f>
        <v>9767633000366</v>
      </c>
      <c r="B35" s="9" t="str">
        <f>'[1]TCE - ANEXO III - Preencher'!C44</f>
        <v>HOSPITAL ERMÍRIO COUTINHO - CG Nº 014/2022</v>
      </c>
      <c r="C35" s="10"/>
      <c r="D35" s="11" t="str">
        <f>'[1]TCE - ANEXO III - Preencher'!E44</f>
        <v>ANA KAROLYNA DA SILVA SENA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2235-05</v>
      </c>
      <c r="G35" s="13">
        <f>IF('[1]TCE - ANEXO III - Preencher'!H44="","",'[1]TCE - ANEXO III - Preencher'!H44)</f>
        <v>45474</v>
      </c>
      <c r="H35" s="14">
        <f>'[1]TCE - ANEXO III - Preencher'!I44</f>
        <v>0</v>
      </c>
      <c r="I35" s="14">
        <f>'[1]TCE - ANEXO III - Preencher'!J44</f>
        <v>194.21</v>
      </c>
      <c r="J35" s="14">
        <f>'[1]TCE - ANEXO III - Preencher'!K44</f>
        <v>0</v>
      </c>
      <c r="K35" s="15">
        <f>'[1]TCE - ANEXO III - Preencher'!L44</f>
        <v>87.37</v>
      </c>
      <c r="L35" s="15">
        <f>'[1]TCE - ANEXO III - Preencher'!M44</f>
        <v>2.79</v>
      </c>
      <c r="M35" s="15">
        <f t="shared" si="1"/>
        <v>84.58</v>
      </c>
      <c r="N35" s="15">
        <f>'[1]TCE - ANEXO III - Preencher'!O44</f>
        <v>4.9800000000000004</v>
      </c>
      <c r="O35" s="15">
        <f>'[1]TCE - ANEXO III - Preencher'!P44</f>
        <v>0</v>
      </c>
      <c r="P35" s="16">
        <f t="shared" si="2"/>
        <v>4.9800000000000004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2459.15</v>
      </c>
      <c r="Y35" s="15">
        <f>'[1]TCE - ANEXO III - Preencher'!Z44</f>
        <v>0</v>
      </c>
      <c r="Z35" s="16">
        <f t="shared" si="5"/>
        <v>2459.15</v>
      </c>
      <c r="AA35" s="17" t="str">
        <f>IF('[1]TCE - ANEXO III - Preencher'!AB44="","",'[1]TCE - ANEXO III - Preencher'!AB44)</f>
        <v xml:space="preserve">ABONO ASSIS FIN COMPL </v>
      </c>
      <c r="AB35" s="15">
        <f t="shared" si="0"/>
        <v>2742.92</v>
      </c>
    </row>
    <row r="36" spans="1:28" x14ac:dyDescent="0.2">
      <c r="A36" s="8">
        <f>IFERROR(VLOOKUP(B36,'[1]DADOS (OCULTAR)'!$Q$3:$S$136,3,0),"")</f>
        <v>9767633000366</v>
      </c>
      <c r="B36" s="9" t="str">
        <f>'[1]TCE - ANEXO III - Preencher'!C45</f>
        <v>HOSPITAL ERMÍRIO COUTINHO - CG Nº 014/2022</v>
      </c>
      <c r="C36" s="10"/>
      <c r="D36" s="11" t="str">
        <f>'[1]TCE - ANEXO III - Preencher'!E45</f>
        <v>ANA MARIA GADELHA DE SOUSA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>
        <f>IF('[1]TCE - ANEXO III - Preencher'!H45="","",'[1]TCE - ANEXO III - Preencher'!H45)</f>
        <v>45474</v>
      </c>
      <c r="H36" s="14">
        <f>'[1]TCE - ANEXO III - Preencher'!I45</f>
        <v>0</v>
      </c>
      <c r="I36" s="14">
        <f>'[1]TCE - ANEXO III - Preencher'!J45</f>
        <v>171.68</v>
      </c>
      <c r="J36" s="14">
        <f>'[1]TCE - ANEXO III - Preencher'!K45</f>
        <v>0</v>
      </c>
      <c r="K36" s="15">
        <f>'[1]TCE - ANEXO III - Preencher'!L45</f>
        <v>87.37</v>
      </c>
      <c r="L36" s="15">
        <f>'[1]TCE - ANEXO III - Preencher'!M45</f>
        <v>7.06</v>
      </c>
      <c r="M36" s="15">
        <f t="shared" si="1"/>
        <v>80.31</v>
      </c>
      <c r="N36" s="15">
        <f>'[1]TCE - ANEXO III - Preencher'!O45</f>
        <v>4.9800000000000004</v>
      </c>
      <c r="O36" s="15">
        <f>'[1]TCE - ANEXO III - Preencher'!P45</f>
        <v>0</v>
      </c>
      <c r="P36" s="16">
        <f t="shared" si="2"/>
        <v>4.9800000000000004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1913</v>
      </c>
      <c r="Y36" s="15">
        <f>'[1]TCE - ANEXO III - Preencher'!Z45</f>
        <v>0</v>
      </c>
      <c r="Z36" s="16">
        <f t="shared" si="5"/>
        <v>1913</v>
      </c>
      <c r="AA36" s="17" t="str">
        <f>IF('[1]TCE - ANEXO III - Preencher'!AB45="","",'[1]TCE - ANEXO III - Preencher'!AB45)</f>
        <v xml:space="preserve">ABONO ASSIS FIN COMPL </v>
      </c>
      <c r="AB36" s="15">
        <f t="shared" si="0"/>
        <v>2169.9700000000003</v>
      </c>
    </row>
    <row r="37" spans="1:28" x14ac:dyDescent="0.2">
      <c r="A37" s="8">
        <f>IFERROR(VLOOKUP(B37,'[1]DADOS (OCULTAR)'!$Q$3:$S$136,3,0),"")</f>
        <v>9767633000366</v>
      </c>
      <c r="B37" s="9" t="str">
        <f>'[1]TCE - ANEXO III - Preencher'!C46</f>
        <v>HOSPITAL ERMÍRIO COUTINHO - CG Nº 014/2022</v>
      </c>
      <c r="C37" s="10"/>
      <c r="D37" s="11" t="str">
        <f>'[1]TCE - ANEXO III - Preencher'!E46</f>
        <v>ANA PATRICIA ALVES CAMILO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2235-05</v>
      </c>
      <c r="G37" s="13">
        <f>IF('[1]TCE - ANEXO III - Preencher'!H46="","",'[1]TCE - ANEXO III - Preencher'!H46)</f>
        <v>45474</v>
      </c>
      <c r="H37" s="14">
        <f>'[1]TCE - ANEXO III - Preencher'!I46</f>
        <v>0</v>
      </c>
      <c r="I37" s="14">
        <f>'[1]TCE - ANEXO III - Preencher'!J46</f>
        <v>146.91999999999999</v>
      </c>
      <c r="J37" s="14">
        <f>'[1]TCE - ANEXO III - Preencher'!K46</f>
        <v>0</v>
      </c>
      <c r="K37" s="15">
        <f>'[1]TCE - ANEXO III - Preencher'!L46</f>
        <v>87.37</v>
      </c>
      <c r="L37" s="15">
        <f>'[1]TCE - ANEXO III - Preencher'!M46</f>
        <v>2.3199999999999998</v>
      </c>
      <c r="M37" s="15">
        <f t="shared" si="1"/>
        <v>85.050000000000011</v>
      </c>
      <c r="N37" s="15">
        <f>'[1]TCE - ANEXO III - Preencher'!O46</f>
        <v>1.81</v>
      </c>
      <c r="O37" s="15">
        <f>'[1]TCE - ANEXO III - Preencher'!P46</f>
        <v>0</v>
      </c>
      <c r="P37" s="16">
        <f t="shared" si="2"/>
        <v>1.81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233.78</v>
      </c>
    </row>
    <row r="38" spans="1:28" x14ac:dyDescent="0.2">
      <c r="A38" s="8">
        <f>IFERROR(VLOOKUP(B38,'[1]DADOS (OCULTAR)'!$Q$3:$S$136,3,0),"")</f>
        <v>9767633000366</v>
      </c>
      <c r="B38" s="9" t="str">
        <f>'[1]TCE - ANEXO III - Preencher'!C47</f>
        <v>HOSPITAL ERMÍRIO COUTINHO - CG Nº 014/2022</v>
      </c>
      <c r="C38" s="10"/>
      <c r="D38" s="11" t="str">
        <f>'[1]TCE - ANEXO III - Preencher'!E47</f>
        <v>ANA PAULA DOS SANTOS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>
        <f>IF('[1]TCE - ANEXO III - Preencher'!H47="","",'[1]TCE - ANEXO III - Preencher'!H47)</f>
        <v>45474</v>
      </c>
      <c r="H38" s="14">
        <f>'[1]TCE - ANEXO III - Preencher'!I47</f>
        <v>0</v>
      </c>
      <c r="I38" s="14">
        <f>'[1]TCE - ANEXO III - Preencher'!J47</f>
        <v>166.03</v>
      </c>
      <c r="J38" s="14">
        <f>'[1]TCE - ANEXO III - Preencher'!K47</f>
        <v>0</v>
      </c>
      <c r="K38" s="15">
        <f>'[1]TCE - ANEXO III - Preencher'!L47</f>
        <v>87.37</v>
      </c>
      <c r="L38" s="15">
        <f>'[1]TCE - ANEXO III - Preencher'!M47</f>
        <v>7.06</v>
      </c>
      <c r="M38" s="15">
        <f t="shared" si="1"/>
        <v>80.31</v>
      </c>
      <c r="N38" s="15">
        <f>'[1]TCE - ANEXO III - Preencher'!O47</f>
        <v>1.81</v>
      </c>
      <c r="O38" s="15">
        <f>'[1]TCE - ANEXO III - Preencher'!P47</f>
        <v>0</v>
      </c>
      <c r="P38" s="16">
        <f t="shared" si="2"/>
        <v>1.81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1913</v>
      </c>
      <c r="Y38" s="15">
        <f>'[1]TCE - ANEXO III - Preencher'!Z47</f>
        <v>0</v>
      </c>
      <c r="Z38" s="16">
        <f t="shared" si="5"/>
        <v>1913</v>
      </c>
      <c r="AA38" s="17" t="str">
        <f>IF('[1]TCE - ANEXO III - Preencher'!AB47="","",'[1]TCE - ANEXO III - Preencher'!AB47)</f>
        <v xml:space="preserve">ABONO ASSIS FIN COMPL </v>
      </c>
      <c r="AB38" s="15">
        <f t="shared" si="0"/>
        <v>2161.15</v>
      </c>
    </row>
    <row r="39" spans="1:28" x14ac:dyDescent="0.2">
      <c r="A39" s="8">
        <f>IFERROR(VLOOKUP(B39,'[1]DADOS (OCULTAR)'!$Q$3:$S$136,3,0),"")</f>
        <v>9767633000366</v>
      </c>
      <c r="B39" s="9" t="str">
        <f>'[1]TCE - ANEXO III - Preencher'!C48</f>
        <v>HOSPITAL ERMÍRIO COUTINHO - CG Nº 014/2022</v>
      </c>
      <c r="C39" s="10"/>
      <c r="D39" s="11" t="str">
        <f>'[1]TCE - ANEXO III - Preencher'!E48</f>
        <v>ANA PAULA MAURICIO DA SILVA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2235-05</v>
      </c>
      <c r="G39" s="13">
        <f>IF('[1]TCE - ANEXO III - Preencher'!H48="","",'[1]TCE - ANEXO III - Preencher'!H48)</f>
        <v>45474</v>
      </c>
      <c r="H39" s="14">
        <f>'[1]TCE - ANEXO III - Preencher'!I48</f>
        <v>0</v>
      </c>
      <c r="I39" s="14">
        <f>'[1]TCE - ANEXO III - Preencher'!J48</f>
        <v>215.73</v>
      </c>
      <c r="J39" s="14">
        <f>'[1]TCE - ANEXO III - Preencher'!K48</f>
        <v>0</v>
      </c>
      <c r="K39" s="15">
        <f>'[1]TCE - ANEXO III - Preencher'!L48</f>
        <v>87.37</v>
      </c>
      <c r="L39" s="15">
        <f>'[1]TCE - ANEXO III - Preencher'!M48</f>
        <v>2.79</v>
      </c>
      <c r="M39" s="15">
        <f t="shared" si="1"/>
        <v>84.58</v>
      </c>
      <c r="N39" s="15">
        <f>'[1]TCE - ANEXO III - Preencher'!O48</f>
        <v>4.9800000000000004</v>
      </c>
      <c r="O39" s="15">
        <f>'[1]TCE - ANEXO III - Preencher'!P48</f>
        <v>0</v>
      </c>
      <c r="P39" s="16">
        <f t="shared" si="2"/>
        <v>4.9800000000000004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2459.15</v>
      </c>
      <c r="Y39" s="15">
        <f>'[1]TCE - ANEXO III - Preencher'!Z48</f>
        <v>0</v>
      </c>
      <c r="Z39" s="16">
        <f t="shared" si="5"/>
        <v>2459.15</v>
      </c>
      <c r="AA39" s="17" t="str">
        <f>IF('[1]TCE - ANEXO III - Preencher'!AB48="","",'[1]TCE - ANEXO III - Preencher'!AB48)</f>
        <v xml:space="preserve">ABONO ASSIS FIN COMPL </v>
      </c>
      <c r="AB39" s="15">
        <f t="shared" si="0"/>
        <v>2764.44</v>
      </c>
    </row>
    <row r="40" spans="1:28" x14ac:dyDescent="0.2">
      <c r="A40" s="8">
        <f>IFERROR(VLOOKUP(B40,'[1]DADOS (OCULTAR)'!$Q$3:$S$136,3,0),"")</f>
        <v>9767633000366</v>
      </c>
      <c r="B40" s="9" t="str">
        <f>'[1]TCE - ANEXO III - Preencher'!C49</f>
        <v>HOSPITAL ERMÍRIO COUTINHO - CG Nº 014/2022</v>
      </c>
      <c r="C40" s="10"/>
      <c r="D40" s="11" t="str">
        <f>'[1]TCE - ANEXO III - Preencher'!E49</f>
        <v>ANA ROSA LIMA DA SILVA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5163-10</v>
      </c>
      <c r="G40" s="13">
        <f>IF('[1]TCE - ANEXO III - Preencher'!H49="","",'[1]TCE - ANEXO III - Preencher'!H49)</f>
        <v>45474</v>
      </c>
      <c r="H40" s="14">
        <f>'[1]TCE - ANEXO III - Preencher'!I49</f>
        <v>0</v>
      </c>
      <c r="I40" s="14">
        <f>'[1]TCE - ANEXO III - Preencher'!J49</f>
        <v>195.53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1.81</v>
      </c>
      <c r="O40" s="15">
        <f>'[1]TCE - ANEXO III - Preencher'!P49</f>
        <v>0</v>
      </c>
      <c r="P40" s="16">
        <f t="shared" si="2"/>
        <v>1.81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197.34</v>
      </c>
    </row>
    <row r="41" spans="1:28" x14ac:dyDescent="0.2">
      <c r="A41" s="8">
        <f>IFERROR(VLOOKUP(B41,'[1]DADOS (OCULTAR)'!$Q$3:$S$136,3,0),"")</f>
        <v>9767633000366</v>
      </c>
      <c r="B41" s="9" t="str">
        <f>'[1]TCE - ANEXO III - Preencher'!C50</f>
        <v>HOSPITAL ERMÍRIO COUTINHO - CG Nº 014/2022</v>
      </c>
      <c r="C41" s="10"/>
      <c r="D41" s="11" t="str">
        <f>'[1]TCE - ANEXO III - Preencher'!E50</f>
        <v>ANDERSON BESERRA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3222-05</v>
      </c>
      <c r="G41" s="13">
        <f>IF('[1]TCE - ANEXO III - Preencher'!H50="","",'[1]TCE - ANEXO III - Preencher'!H50)</f>
        <v>45474</v>
      </c>
      <c r="H41" s="14">
        <f>'[1]TCE - ANEXO III - Preencher'!I50</f>
        <v>0</v>
      </c>
      <c r="I41" s="14">
        <f>'[1]TCE - ANEXO III - Preencher'!J50</f>
        <v>150.22</v>
      </c>
      <c r="J41" s="14">
        <f>'[1]TCE - ANEXO III - Preencher'!K50</f>
        <v>0</v>
      </c>
      <c r="K41" s="15">
        <f>'[1]TCE - ANEXO III - Preencher'!L50</f>
        <v>87.37</v>
      </c>
      <c r="L41" s="15">
        <f>'[1]TCE - ANEXO III - Preencher'!M50</f>
        <v>7.06</v>
      </c>
      <c r="M41" s="15">
        <f t="shared" si="1"/>
        <v>80.31</v>
      </c>
      <c r="N41" s="15">
        <f>'[1]TCE - ANEXO III - Preencher'!O50</f>
        <v>1.81</v>
      </c>
      <c r="O41" s="15">
        <f>'[1]TCE - ANEXO III - Preencher'!P50</f>
        <v>0</v>
      </c>
      <c r="P41" s="16">
        <f t="shared" si="2"/>
        <v>1.81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1913</v>
      </c>
      <c r="Y41" s="15">
        <f>'[1]TCE - ANEXO III - Preencher'!Z50</f>
        <v>0</v>
      </c>
      <c r="Z41" s="16">
        <f t="shared" si="5"/>
        <v>1913</v>
      </c>
      <c r="AA41" s="17" t="str">
        <f>IF('[1]TCE - ANEXO III - Preencher'!AB50="","",'[1]TCE - ANEXO III - Preencher'!AB50)</f>
        <v xml:space="preserve">ABONO ASSIS FIN COMPL </v>
      </c>
      <c r="AB41" s="15">
        <f t="shared" si="0"/>
        <v>2145.34</v>
      </c>
    </row>
    <row r="42" spans="1:28" x14ac:dyDescent="0.2">
      <c r="A42" s="8">
        <f>IFERROR(VLOOKUP(B42,'[1]DADOS (OCULTAR)'!$Q$3:$S$136,3,0),"")</f>
        <v>9767633000366</v>
      </c>
      <c r="B42" s="9" t="str">
        <f>'[1]TCE - ANEXO III - Preencher'!C51</f>
        <v>HOSPITAL ERMÍRIO COUTINHO - CG Nº 014/2022</v>
      </c>
      <c r="C42" s="10"/>
      <c r="D42" s="11" t="str">
        <f>'[1]TCE - ANEXO III - Preencher'!E51</f>
        <v>ANDERSON DE MELO SILVA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5143-10</v>
      </c>
      <c r="G42" s="13">
        <f>IF('[1]TCE - ANEXO III - Preencher'!H51="","",'[1]TCE - ANEXO III - Preencher'!H51)</f>
        <v>45474</v>
      </c>
      <c r="H42" s="14">
        <f>'[1]TCE - ANEXO III - Preencher'!I51</f>
        <v>0</v>
      </c>
      <c r="I42" s="14">
        <f>'[1]TCE - ANEXO III - Preencher'!J51</f>
        <v>146.84</v>
      </c>
      <c r="J42" s="14">
        <f>'[1]TCE - ANEXO III - Preencher'!K51</f>
        <v>0</v>
      </c>
      <c r="K42" s="15">
        <f>'[1]TCE - ANEXO III - Preencher'!L51</f>
        <v>87.37</v>
      </c>
      <c r="L42" s="15">
        <f>'[1]TCE - ANEXO III - Preencher'!M51</f>
        <v>7.06</v>
      </c>
      <c r="M42" s="15">
        <f t="shared" si="1"/>
        <v>80.31</v>
      </c>
      <c r="N42" s="15">
        <f>'[1]TCE - ANEXO III - Preencher'!O51</f>
        <v>1.81</v>
      </c>
      <c r="O42" s="15">
        <f>'[1]TCE - ANEXO III - Preencher'!P51</f>
        <v>0</v>
      </c>
      <c r="P42" s="16">
        <f t="shared" si="2"/>
        <v>1.81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228.96</v>
      </c>
    </row>
    <row r="43" spans="1:28" x14ac:dyDescent="0.2">
      <c r="A43" s="8">
        <f>IFERROR(VLOOKUP(B43,'[1]DADOS (OCULTAR)'!$Q$3:$S$136,3,0),"")</f>
        <v>9767633000366</v>
      </c>
      <c r="B43" s="9" t="str">
        <f>'[1]TCE - ANEXO III - Preencher'!C52</f>
        <v>HOSPITAL ERMÍRIO COUTINHO - CG Nº 014/2022</v>
      </c>
      <c r="C43" s="10"/>
      <c r="D43" s="11" t="str">
        <f>'[1]TCE - ANEXO III - Preencher'!E52</f>
        <v>ANDIELLE CRISTINA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3222-05</v>
      </c>
      <c r="G43" s="13">
        <f>IF('[1]TCE - ANEXO III - Preencher'!H52="","",'[1]TCE - ANEXO III - Preencher'!H52)</f>
        <v>45474</v>
      </c>
      <c r="H43" s="14">
        <f>'[1]TCE - ANEXO III - Preencher'!I52</f>
        <v>0</v>
      </c>
      <c r="I43" s="14">
        <f>'[1]TCE - ANEXO III - Preencher'!J52</f>
        <v>161.52000000000001</v>
      </c>
      <c r="J43" s="14">
        <f>'[1]TCE - ANEXO III - Preencher'!K52</f>
        <v>0</v>
      </c>
      <c r="K43" s="15">
        <f>'[1]TCE - ANEXO III - Preencher'!L52</f>
        <v>87.37</v>
      </c>
      <c r="L43" s="15">
        <f>'[1]TCE - ANEXO III - Preencher'!M52</f>
        <v>7.06</v>
      </c>
      <c r="M43" s="15">
        <f t="shared" si="1"/>
        <v>80.31</v>
      </c>
      <c r="N43" s="15">
        <f>'[1]TCE - ANEXO III - Preencher'!O52</f>
        <v>1.81</v>
      </c>
      <c r="O43" s="15">
        <f>'[1]TCE - ANEXO III - Preencher'!P52</f>
        <v>0</v>
      </c>
      <c r="P43" s="16">
        <f t="shared" si="2"/>
        <v>1.81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1913</v>
      </c>
      <c r="Y43" s="15">
        <f>'[1]TCE - ANEXO III - Preencher'!Z52</f>
        <v>0</v>
      </c>
      <c r="Z43" s="16">
        <f t="shared" si="5"/>
        <v>1913</v>
      </c>
      <c r="AA43" s="17" t="str">
        <f>IF('[1]TCE - ANEXO III - Preencher'!AB52="","",'[1]TCE - ANEXO III - Preencher'!AB52)</f>
        <v xml:space="preserve">ABONO ASSIS FIN COMPL </v>
      </c>
      <c r="AB43" s="15">
        <f t="shared" si="0"/>
        <v>2156.64</v>
      </c>
    </row>
    <row r="44" spans="1:28" x14ac:dyDescent="0.2">
      <c r="A44" s="8">
        <f>IFERROR(VLOOKUP(B44,'[1]DADOS (OCULTAR)'!$Q$3:$S$136,3,0),"")</f>
        <v>9767633000366</v>
      </c>
      <c r="B44" s="9" t="str">
        <f>'[1]TCE - ANEXO III - Preencher'!C53</f>
        <v>HOSPITAL ERMÍRIO COUTINHO - CG Nº 014/2022</v>
      </c>
      <c r="C44" s="10"/>
      <c r="D44" s="11" t="str">
        <f>'[1]TCE - ANEXO III - Preencher'!E53</f>
        <v>ANDRE FRANCISCO DE OLIVEIRA SILVA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5163-10</v>
      </c>
      <c r="G44" s="13">
        <f>IF('[1]TCE - ANEXO III - Preencher'!H53="","",'[1]TCE - ANEXO III - Preencher'!H53)</f>
        <v>45474</v>
      </c>
      <c r="H44" s="14">
        <f>'[1]TCE - ANEXO III - Preencher'!I53</f>
        <v>0</v>
      </c>
      <c r="I44" s="14">
        <f>'[1]TCE - ANEXO III - Preencher'!J53</f>
        <v>0</v>
      </c>
      <c r="J44" s="14">
        <f>'[1]TCE - ANEXO III - Preencher'!K53</f>
        <v>0</v>
      </c>
      <c r="K44" s="15">
        <f>'[1]TCE - ANEXO III - Preencher'!L53</f>
        <v>87.37</v>
      </c>
      <c r="L44" s="15">
        <f>'[1]TCE - ANEXO III - Preencher'!M53</f>
        <v>7.06</v>
      </c>
      <c r="M44" s="15">
        <f t="shared" si="1"/>
        <v>80.31</v>
      </c>
      <c r="N44" s="15">
        <f>'[1]TCE - ANEXO III - Preencher'!O53</f>
        <v>1.81</v>
      </c>
      <c r="O44" s="15">
        <f>'[1]TCE - ANEXO III - Preencher'!P53</f>
        <v>0</v>
      </c>
      <c r="P44" s="16">
        <f t="shared" si="2"/>
        <v>1.81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82.12</v>
      </c>
    </row>
    <row r="45" spans="1:28" x14ac:dyDescent="0.2">
      <c r="A45" s="8">
        <f>IFERROR(VLOOKUP(B45,'[1]DADOS (OCULTAR)'!$Q$3:$S$136,3,0),"")</f>
        <v>9767633000366</v>
      </c>
      <c r="B45" s="9" t="str">
        <f>'[1]TCE - ANEXO III - Preencher'!C54</f>
        <v>HOSPITAL ERMÍRIO COUTINHO - CG Nº 014/2022</v>
      </c>
      <c r="C45" s="10"/>
      <c r="D45" s="11" t="str">
        <f>'[1]TCE - ANEXO III - Preencher'!E54</f>
        <v>ANDREA MARIA TIAGO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5135-05</v>
      </c>
      <c r="G45" s="13">
        <f>IF('[1]TCE - ANEXO III - Preencher'!H54="","",'[1]TCE - ANEXO III - Preencher'!H54)</f>
        <v>45474</v>
      </c>
      <c r="H45" s="14">
        <f>'[1]TCE - ANEXO III - Preencher'!I54</f>
        <v>0</v>
      </c>
      <c r="I45" s="14">
        <f>'[1]TCE - ANEXO III - Preencher'!J54</f>
        <v>135.55000000000001</v>
      </c>
      <c r="J45" s="14">
        <f>'[1]TCE - ANEXO III - Preencher'!K54</f>
        <v>0</v>
      </c>
      <c r="K45" s="15">
        <f>'[1]TCE - ANEXO III - Preencher'!L54</f>
        <v>87.37</v>
      </c>
      <c r="L45" s="15">
        <f>'[1]TCE - ANEXO III - Preencher'!M54</f>
        <v>7.06</v>
      </c>
      <c r="M45" s="15">
        <f t="shared" si="1"/>
        <v>80.31</v>
      </c>
      <c r="N45" s="15">
        <f>'[1]TCE - ANEXO III - Preencher'!O54</f>
        <v>1.81</v>
      </c>
      <c r="O45" s="15">
        <f>'[1]TCE - ANEXO III - Preencher'!P54</f>
        <v>0</v>
      </c>
      <c r="P45" s="16">
        <f t="shared" si="2"/>
        <v>1.81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217.67000000000002</v>
      </c>
    </row>
    <row r="46" spans="1:28" x14ac:dyDescent="0.2">
      <c r="A46" s="8">
        <f>IFERROR(VLOOKUP(B46,'[1]DADOS (OCULTAR)'!$Q$3:$S$136,3,0),"")</f>
        <v>9767633000366</v>
      </c>
      <c r="B46" s="9" t="str">
        <f>'[1]TCE - ANEXO III - Preencher'!C55</f>
        <v>HOSPITAL ERMÍRIO COUTINHO - CG Nº 014/2022</v>
      </c>
      <c r="C46" s="10"/>
      <c r="D46" s="11" t="str">
        <f>'[1]TCE - ANEXO III - Preencher'!E55</f>
        <v>ANDREILMA DO NASCIMENTO DELFINO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2235-05</v>
      </c>
      <c r="G46" s="13">
        <f>IF('[1]TCE - ANEXO III - Preencher'!H55="","",'[1]TCE - ANEXO III - Preencher'!H55)</f>
        <v>45474</v>
      </c>
      <c r="H46" s="14">
        <f>'[1]TCE - ANEXO III - Preencher'!I55</f>
        <v>0</v>
      </c>
      <c r="I46" s="14">
        <f>'[1]TCE - ANEXO III - Preencher'!J55</f>
        <v>248.45</v>
      </c>
      <c r="J46" s="14">
        <f>'[1]TCE - ANEXO III - Preencher'!K55</f>
        <v>0</v>
      </c>
      <c r="K46" s="15">
        <f>'[1]TCE - ANEXO III - Preencher'!L55</f>
        <v>87.37</v>
      </c>
      <c r="L46" s="15">
        <f>'[1]TCE - ANEXO III - Preencher'!M55</f>
        <v>3.33</v>
      </c>
      <c r="M46" s="15">
        <f t="shared" si="1"/>
        <v>84.04</v>
      </c>
      <c r="N46" s="15">
        <f>'[1]TCE - ANEXO III - Preencher'!O55</f>
        <v>4.9800000000000004</v>
      </c>
      <c r="O46" s="15">
        <f>'[1]TCE - ANEXO III - Preencher'!P55</f>
        <v>0</v>
      </c>
      <c r="P46" s="16">
        <f t="shared" si="2"/>
        <v>4.9800000000000004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2096.2800000000002</v>
      </c>
      <c r="Y46" s="15">
        <f>'[1]TCE - ANEXO III - Preencher'!Z55</f>
        <v>0</v>
      </c>
      <c r="Z46" s="16">
        <f t="shared" si="5"/>
        <v>2096.2800000000002</v>
      </c>
      <c r="AA46" s="17" t="str">
        <f>IF('[1]TCE - ANEXO III - Preencher'!AB55="","",'[1]TCE - ANEXO III - Preencher'!AB55)</f>
        <v xml:space="preserve">ABONO ASSIS FIN COMPL </v>
      </c>
      <c r="AB46" s="15">
        <f t="shared" si="0"/>
        <v>2433.75</v>
      </c>
    </row>
    <row r="47" spans="1:28" x14ac:dyDescent="0.2">
      <c r="A47" s="8">
        <f>IFERROR(VLOOKUP(B47,'[1]DADOS (OCULTAR)'!$Q$3:$S$136,3,0),"")</f>
        <v>9767633000366</v>
      </c>
      <c r="B47" s="9" t="str">
        <f>'[1]TCE - ANEXO III - Preencher'!C56</f>
        <v>HOSPITAL ERMÍRIO COUTINHO - CG Nº 014/2022</v>
      </c>
      <c r="C47" s="10"/>
      <c r="D47" s="11" t="str">
        <f>'[1]TCE - ANEXO III - Preencher'!E56</f>
        <v>ANDRIELY RISOMAR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2235-05</v>
      </c>
      <c r="G47" s="13">
        <f>IF('[1]TCE - ANEXO III - Preencher'!H56="","",'[1]TCE - ANEXO III - Preencher'!H56)</f>
        <v>45474</v>
      </c>
      <c r="H47" s="14">
        <f>'[1]TCE - ANEXO III - Preencher'!I56</f>
        <v>0</v>
      </c>
      <c r="I47" s="14">
        <f>'[1]TCE - ANEXO III - Preencher'!J56</f>
        <v>144.84</v>
      </c>
      <c r="J47" s="14">
        <f>'[1]TCE - ANEXO III - Preencher'!K56</f>
        <v>0</v>
      </c>
      <c r="K47" s="15">
        <f>'[1]TCE - ANEXO III - Preencher'!L56</f>
        <v>87.37</v>
      </c>
      <c r="L47" s="15">
        <f>'[1]TCE - ANEXO III - Preencher'!M56</f>
        <v>2.3199999999999998</v>
      </c>
      <c r="M47" s="15">
        <f t="shared" si="1"/>
        <v>85.050000000000011</v>
      </c>
      <c r="N47" s="15">
        <f>'[1]TCE - ANEXO III - Preencher'!O56</f>
        <v>4.9800000000000004</v>
      </c>
      <c r="O47" s="15">
        <f>'[1]TCE - ANEXO III - Preencher'!P56</f>
        <v>0</v>
      </c>
      <c r="P47" s="16">
        <f t="shared" si="2"/>
        <v>4.9800000000000004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234.87</v>
      </c>
    </row>
    <row r="48" spans="1:28" x14ac:dyDescent="0.2">
      <c r="A48" s="8">
        <f>IFERROR(VLOOKUP(B48,'[1]DADOS (OCULTAR)'!$Q$3:$S$136,3,0),"")</f>
        <v>9767633000366</v>
      </c>
      <c r="B48" s="9" t="str">
        <f>'[1]TCE - ANEXO III - Preencher'!C57</f>
        <v>HOSPITAL ERMÍRIO COUTINHO - CG Nº 014/2022</v>
      </c>
      <c r="C48" s="10"/>
      <c r="D48" s="11" t="str">
        <f>'[1]TCE - ANEXO III - Preencher'!E57</f>
        <v>ANGELA MARIA RIBEIRO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3222-05</v>
      </c>
      <c r="G48" s="13">
        <f>IF('[1]TCE - ANEXO III - Preencher'!H57="","",'[1]TCE - ANEXO III - Preencher'!H57)</f>
        <v>45474</v>
      </c>
      <c r="H48" s="14">
        <f>'[1]TCE - ANEXO III - Preencher'!I57</f>
        <v>0</v>
      </c>
      <c r="I48" s="14">
        <f>'[1]TCE - ANEXO III - Preencher'!J57</f>
        <v>160.38</v>
      </c>
      <c r="J48" s="14">
        <f>'[1]TCE - ANEXO III - Preencher'!K57</f>
        <v>0</v>
      </c>
      <c r="K48" s="15">
        <f>'[1]TCE - ANEXO III - Preencher'!L57</f>
        <v>87.37</v>
      </c>
      <c r="L48" s="15">
        <f>'[1]TCE - ANEXO III - Preencher'!M57</f>
        <v>7.06</v>
      </c>
      <c r="M48" s="15">
        <f t="shared" si="1"/>
        <v>80.31</v>
      </c>
      <c r="N48" s="15">
        <f>'[1]TCE - ANEXO III - Preencher'!O57</f>
        <v>1.81</v>
      </c>
      <c r="O48" s="15">
        <f>'[1]TCE - ANEXO III - Preencher'!P57</f>
        <v>0</v>
      </c>
      <c r="P48" s="16">
        <f t="shared" si="2"/>
        <v>1.81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77.55</v>
      </c>
      <c r="U48" s="15">
        <f>'[1]TCE - ANEXO III - Preencher'!V57</f>
        <v>0</v>
      </c>
      <c r="V48" s="16">
        <f t="shared" si="4"/>
        <v>77.55</v>
      </c>
      <c r="W48" s="17" t="str">
        <f>IF('[1]TCE - ANEXO III - Preencher'!X57="","",'[1]TCE - ANEXO III - Preencher'!X57)</f>
        <v xml:space="preserve">AUX CRECHE </v>
      </c>
      <c r="X48" s="15">
        <f>'[1]TCE - ANEXO III - Preencher'!Y57</f>
        <v>1913</v>
      </c>
      <c r="Y48" s="15">
        <f>'[1]TCE - ANEXO III - Preencher'!Z57</f>
        <v>0</v>
      </c>
      <c r="Z48" s="16">
        <f t="shared" si="5"/>
        <v>1913</v>
      </c>
      <c r="AA48" s="17" t="str">
        <f>IF('[1]TCE - ANEXO III - Preencher'!AB57="","",'[1]TCE - ANEXO III - Preencher'!AB57)</f>
        <v xml:space="preserve">ABONO ASSIS FIN COMPL </v>
      </c>
      <c r="AB48" s="15">
        <f t="shared" si="0"/>
        <v>2233.0500000000002</v>
      </c>
    </row>
    <row r="49" spans="1:28" x14ac:dyDescent="0.2">
      <c r="A49" s="8">
        <f>IFERROR(VLOOKUP(B49,'[1]DADOS (OCULTAR)'!$Q$3:$S$136,3,0),"")</f>
        <v>9767633000366</v>
      </c>
      <c r="B49" s="9" t="str">
        <f>'[1]TCE - ANEXO III - Preencher'!C58</f>
        <v>HOSPITAL ERMÍRIO COUTINHO - CG Nº 014/2022</v>
      </c>
      <c r="C49" s="10"/>
      <c r="D49" s="11" t="str">
        <f>'[1]TCE - ANEXO III - Preencher'!E58</f>
        <v>ANGELITA MARIA DE ANDRADE ADELINO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5135-05</v>
      </c>
      <c r="G49" s="13">
        <f>IF('[1]TCE - ANEXO III - Preencher'!H58="","",'[1]TCE - ANEXO III - Preencher'!H58)</f>
        <v>45474</v>
      </c>
      <c r="H49" s="14">
        <f>'[1]TCE - ANEXO III - Preencher'!I58</f>
        <v>0</v>
      </c>
      <c r="I49" s="14">
        <f>'[1]TCE - ANEXO III - Preencher'!J58</f>
        <v>150.44999999999999</v>
      </c>
      <c r="J49" s="14">
        <f>'[1]TCE - ANEXO III - Preencher'!K58</f>
        <v>0</v>
      </c>
      <c r="K49" s="15">
        <f>'[1]TCE - ANEXO III - Preencher'!L58</f>
        <v>87.37</v>
      </c>
      <c r="L49" s="15">
        <f>'[1]TCE - ANEXO III - Preencher'!M58</f>
        <v>7.06</v>
      </c>
      <c r="M49" s="15">
        <f t="shared" si="1"/>
        <v>80.31</v>
      </c>
      <c r="N49" s="15">
        <f>'[1]TCE - ANEXO III - Preencher'!O58</f>
        <v>1.81</v>
      </c>
      <c r="O49" s="15">
        <f>'[1]TCE - ANEXO III - Preencher'!P58</f>
        <v>0</v>
      </c>
      <c r="P49" s="16">
        <f t="shared" si="2"/>
        <v>1.81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232.57</v>
      </c>
    </row>
    <row r="50" spans="1:28" x14ac:dyDescent="0.2">
      <c r="A50" s="8">
        <f>IFERROR(VLOOKUP(B50,'[1]DADOS (OCULTAR)'!$Q$3:$S$136,3,0),"")</f>
        <v>9767633000366</v>
      </c>
      <c r="B50" s="9" t="str">
        <f>'[1]TCE - ANEXO III - Preencher'!C59</f>
        <v>HOSPITAL ERMÍRIO COUTINHO - CG Nº 014/2022</v>
      </c>
      <c r="C50" s="10"/>
      <c r="D50" s="11" t="str">
        <f>'[1]TCE - ANEXO III - Preencher'!E59</f>
        <v>ANNA GABRIELLA PINTO DA SILVA MOURA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2212-05</v>
      </c>
      <c r="G50" s="13">
        <f>IF('[1]TCE - ANEXO III - Preencher'!H59="","",'[1]TCE - ANEXO III - Preencher'!H59)</f>
        <v>45474</v>
      </c>
      <c r="H50" s="14">
        <f>'[1]TCE - ANEXO III - Preencher'!I59</f>
        <v>0</v>
      </c>
      <c r="I50" s="14">
        <f>'[1]TCE - ANEXO III - Preencher'!J59</f>
        <v>302.12</v>
      </c>
      <c r="J50" s="14">
        <f>'[1]TCE - ANEXO III - Preencher'!K59</f>
        <v>0</v>
      </c>
      <c r="K50" s="15">
        <f>'[1]TCE - ANEXO III - Preencher'!L59</f>
        <v>87.37</v>
      </c>
      <c r="L50" s="15">
        <f>'[1]TCE - ANEXO III - Preencher'!M59</f>
        <v>7.06</v>
      </c>
      <c r="M50" s="15">
        <f t="shared" si="1"/>
        <v>80.31</v>
      </c>
      <c r="N50" s="15">
        <f>'[1]TCE - ANEXO III - Preencher'!O59</f>
        <v>1.81</v>
      </c>
      <c r="O50" s="15">
        <f>'[1]TCE - ANEXO III - Preencher'!P59</f>
        <v>0</v>
      </c>
      <c r="P50" s="16">
        <f t="shared" si="2"/>
        <v>1.81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384.24</v>
      </c>
    </row>
    <row r="51" spans="1:28" x14ac:dyDescent="0.2">
      <c r="A51" s="8">
        <f>IFERROR(VLOOKUP(B51,'[1]DADOS (OCULTAR)'!$Q$3:$S$136,3,0),"")</f>
        <v>9767633000366</v>
      </c>
      <c r="B51" s="9" t="str">
        <f>'[1]TCE - ANEXO III - Preencher'!C60</f>
        <v>HOSPITAL ERMÍRIO COUTINHO - CG Nº 014/2022</v>
      </c>
      <c r="C51" s="10"/>
      <c r="D51" s="11" t="str">
        <f>'[1]TCE - ANEXO III - Preencher'!E60</f>
        <v>ANTONIA MARIA FERREIRA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5143-20</v>
      </c>
      <c r="G51" s="13">
        <f>IF('[1]TCE - ANEXO III - Preencher'!H60="","",'[1]TCE - ANEXO III - Preencher'!H60)</f>
        <v>45474</v>
      </c>
      <c r="H51" s="14">
        <f>'[1]TCE - ANEXO III - Preencher'!I60</f>
        <v>0</v>
      </c>
      <c r="I51" s="14">
        <f>'[1]TCE - ANEXO III - Preencher'!J60</f>
        <v>198.44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1.81</v>
      </c>
      <c r="O51" s="15">
        <f>'[1]TCE - ANEXO III - Preencher'!P60</f>
        <v>0</v>
      </c>
      <c r="P51" s="16">
        <f t="shared" si="2"/>
        <v>1.81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200.25</v>
      </c>
    </row>
    <row r="52" spans="1:28" x14ac:dyDescent="0.2">
      <c r="A52" s="8">
        <f>IFERROR(VLOOKUP(B52,'[1]DADOS (OCULTAR)'!$Q$3:$S$136,3,0),"")</f>
        <v>9767633000366</v>
      </c>
      <c r="B52" s="9" t="str">
        <f>'[1]TCE - ANEXO III - Preencher'!C61</f>
        <v>HOSPITAL ERMÍRIO COUTINHO - CG Nº 014/2022</v>
      </c>
      <c r="C52" s="10"/>
      <c r="D52" s="11" t="str">
        <f>'[1]TCE - ANEXO III - Preencher'!E61</f>
        <v>ANTONIA MARIA SILVA MOURA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>
        <f>IF('[1]TCE - ANEXO III - Preencher'!H61="","",'[1]TCE - ANEXO III - Preencher'!H61)</f>
        <v>45474</v>
      </c>
      <c r="H52" s="14">
        <f>'[1]TCE - ANEXO III - Preencher'!I61</f>
        <v>0</v>
      </c>
      <c r="I52" s="14">
        <f>'[1]TCE - ANEXO III - Preencher'!J61</f>
        <v>153.6</v>
      </c>
      <c r="J52" s="14">
        <f>'[1]TCE - ANEXO III - Preencher'!K61</f>
        <v>0</v>
      </c>
      <c r="K52" s="15">
        <f>'[1]TCE - ANEXO III - Preencher'!L61</f>
        <v>87.37</v>
      </c>
      <c r="L52" s="15">
        <f>'[1]TCE - ANEXO III - Preencher'!M61</f>
        <v>7.06</v>
      </c>
      <c r="M52" s="15">
        <f t="shared" si="1"/>
        <v>80.31</v>
      </c>
      <c r="N52" s="15">
        <f>'[1]TCE - ANEXO III - Preencher'!O61</f>
        <v>1.81</v>
      </c>
      <c r="O52" s="15">
        <f>'[1]TCE - ANEXO III - Preencher'!P61</f>
        <v>0</v>
      </c>
      <c r="P52" s="16">
        <f t="shared" si="2"/>
        <v>1.81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1913</v>
      </c>
      <c r="Y52" s="15">
        <f>'[1]TCE - ANEXO III - Preencher'!Z61</f>
        <v>0</v>
      </c>
      <c r="Z52" s="16">
        <f t="shared" si="5"/>
        <v>1913</v>
      </c>
      <c r="AA52" s="17" t="str">
        <f>IF('[1]TCE - ANEXO III - Preencher'!AB61="","",'[1]TCE - ANEXO III - Preencher'!AB61)</f>
        <v xml:space="preserve">ABONO ASSIS FIN COMPL </v>
      </c>
      <c r="AB52" s="15">
        <f t="shared" si="0"/>
        <v>2148.7199999999998</v>
      </c>
    </row>
    <row r="53" spans="1:28" x14ac:dyDescent="0.2">
      <c r="A53" s="8">
        <f>IFERROR(VLOOKUP(B53,'[1]DADOS (OCULTAR)'!$Q$3:$S$136,3,0),"")</f>
        <v>9767633000366</v>
      </c>
      <c r="B53" s="9" t="str">
        <f>'[1]TCE - ANEXO III - Preencher'!C62</f>
        <v>HOSPITAL ERMÍRIO COUTINHO - CG Nº 014/2022</v>
      </c>
      <c r="C53" s="10"/>
      <c r="D53" s="11" t="str">
        <f>'[1]TCE - ANEXO III - Preencher'!E62</f>
        <v>ANTONIO TALYSON BRITO DO NASCIMENTO</v>
      </c>
      <c r="E53" s="9" t="str">
        <f>IF('[1]TCE - ANEXO III - Preencher'!F62="4 - Assistência Odontológica","2 - Outros Profissionais da Saúde",'[1]TCE - ANEXO III - Preencher'!F62)</f>
        <v>1 - Médico</v>
      </c>
      <c r="F53" s="12" t="str">
        <f>'[1]TCE - ANEXO III - Preencher'!G62</f>
        <v>2251-25</v>
      </c>
      <c r="G53" s="13">
        <f>IF('[1]TCE - ANEXO III - Preencher'!H62="","",'[1]TCE - ANEXO III - Preencher'!H62)</f>
        <v>45474</v>
      </c>
      <c r="H53" s="14">
        <f>'[1]TCE - ANEXO III - Preencher'!I62</f>
        <v>0</v>
      </c>
      <c r="I53" s="14">
        <f>'[1]TCE - ANEXO III - Preencher'!J62</f>
        <v>1134.77</v>
      </c>
      <c r="J53" s="14">
        <f>'[1]TCE - ANEXO III - Preencher'!K62</f>
        <v>0</v>
      </c>
      <c r="K53" s="15">
        <f>'[1]TCE - ANEXO III - Preencher'!L62</f>
        <v>87.37</v>
      </c>
      <c r="L53" s="15">
        <f>'[1]TCE - ANEXO III - Preencher'!M62</f>
        <v>7.06</v>
      </c>
      <c r="M53" s="15">
        <f t="shared" si="1"/>
        <v>80.31</v>
      </c>
      <c r="N53" s="15">
        <f>'[1]TCE - ANEXO III - Preencher'!O62</f>
        <v>8.58</v>
      </c>
      <c r="O53" s="15">
        <f>'[1]TCE - ANEXO III - Preencher'!P62</f>
        <v>0</v>
      </c>
      <c r="P53" s="16">
        <f t="shared" si="2"/>
        <v>8.58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1223.6599999999999</v>
      </c>
    </row>
    <row r="54" spans="1:28" x14ac:dyDescent="0.2">
      <c r="A54" s="8">
        <f>IFERROR(VLOOKUP(B54,'[1]DADOS (OCULTAR)'!$Q$3:$S$136,3,0),"")</f>
        <v>9767633000366</v>
      </c>
      <c r="B54" s="9" t="str">
        <f>'[1]TCE - ANEXO III - Preencher'!C63</f>
        <v>HOSPITAL ERMÍRIO COUTINHO - CG Nº 014/2022</v>
      </c>
      <c r="C54" s="10"/>
      <c r="D54" s="11" t="str">
        <f>'[1]TCE - ANEXO III - Preencher'!E63</f>
        <v>ARIANA INGRID SAMPAIO TELES MIRA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>
        <f>IF('[1]TCE - ANEXO III - Preencher'!H63="","",'[1]TCE - ANEXO III - Preencher'!H63)</f>
        <v>45474</v>
      </c>
      <c r="H54" s="14">
        <f>'[1]TCE - ANEXO III - Preencher'!I63</f>
        <v>0</v>
      </c>
      <c r="I54" s="14">
        <f>'[1]TCE - ANEXO III - Preencher'!J63</f>
        <v>380.9</v>
      </c>
      <c r="J54" s="14">
        <f>'[1]TCE - ANEXO III - Preencher'!K63</f>
        <v>0</v>
      </c>
      <c r="K54" s="15">
        <f>'[1]TCE - ANEXO III - Preencher'!L63</f>
        <v>87.37</v>
      </c>
      <c r="L54" s="15">
        <f>'[1]TCE - ANEXO III - Preencher'!M63</f>
        <v>3.59</v>
      </c>
      <c r="M54" s="15">
        <f t="shared" si="1"/>
        <v>83.78</v>
      </c>
      <c r="N54" s="15">
        <f>'[1]TCE - ANEXO III - Preencher'!O63</f>
        <v>4.9800000000000004</v>
      </c>
      <c r="O54" s="15">
        <f>'[1]TCE - ANEXO III - Preencher'!P63</f>
        <v>0</v>
      </c>
      <c r="P54" s="16">
        <f t="shared" si="2"/>
        <v>4.9800000000000004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1466.14</v>
      </c>
      <c r="Y54" s="15">
        <f>'[1]TCE - ANEXO III - Preencher'!Z63</f>
        <v>0</v>
      </c>
      <c r="Z54" s="16">
        <f t="shared" si="5"/>
        <v>1466.14</v>
      </c>
      <c r="AA54" s="17" t="str">
        <f>IF('[1]TCE - ANEXO III - Preencher'!AB63="","",'[1]TCE - ANEXO III - Preencher'!AB63)</f>
        <v xml:space="preserve">ABONO ASSIS FIN COMPL </v>
      </c>
      <c r="AB54" s="15">
        <f t="shared" si="0"/>
        <v>1935.8000000000002</v>
      </c>
    </row>
    <row r="55" spans="1:28" x14ac:dyDescent="0.2">
      <c r="A55" s="8">
        <f>IFERROR(VLOOKUP(B55,'[1]DADOS (OCULTAR)'!$Q$3:$S$136,3,0),"")</f>
        <v>9767633000366</v>
      </c>
      <c r="B55" s="9" t="str">
        <f>'[1]TCE - ANEXO III - Preencher'!C64</f>
        <v>HOSPITAL ERMÍRIO COUTINHO - CG Nº 014/2022</v>
      </c>
      <c r="C55" s="10"/>
      <c r="D55" s="11" t="str">
        <f>'[1]TCE - ANEXO III - Preencher'!E64</f>
        <v>ARIANNY SIBELLY PESSOA DE ARAUJO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2235-05</v>
      </c>
      <c r="G55" s="13">
        <f>IF('[1]TCE - ANEXO III - Preencher'!H64="","",'[1]TCE - ANEXO III - Preencher'!H64)</f>
        <v>45474</v>
      </c>
      <c r="H55" s="14">
        <f>'[1]TCE - ANEXO III - Preencher'!I64</f>
        <v>0</v>
      </c>
      <c r="I55" s="14">
        <f>'[1]TCE - ANEXO III - Preencher'!J64</f>
        <v>211.72</v>
      </c>
      <c r="J55" s="14">
        <f>'[1]TCE - ANEXO III - Preencher'!K64</f>
        <v>0</v>
      </c>
      <c r="K55" s="15">
        <f>'[1]TCE - ANEXO III - Preencher'!L64</f>
        <v>87.37</v>
      </c>
      <c r="L55" s="15">
        <f>'[1]TCE - ANEXO III - Preencher'!M64</f>
        <v>2.79</v>
      </c>
      <c r="M55" s="15">
        <f t="shared" si="1"/>
        <v>84.58</v>
      </c>
      <c r="N55" s="15">
        <f>'[1]TCE - ANEXO III - Preencher'!O64</f>
        <v>4.9800000000000004</v>
      </c>
      <c r="O55" s="15">
        <f>'[1]TCE - ANEXO III - Preencher'!P64</f>
        <v>0</v>
      </c>
      <c r="P55" s="16">
        <f t="shared" si="2"/>
        <v>4.9800000000000004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120.26</v>
      </c>
      <c r="U55" s="15">
        <f>'[1]TCE - ANEXO III - Preencher'!V64</f>
        <v>0</v>
      </c>
      <c r="V55" s="16">
        <f t="shared" si="4"/>
        <v>120.26</v>
      </c>
      <c r="W55" s="17" t="str">
        <f>IF('[1]TCE - ANEXO III - Preencher'!X64="","",'[1]TCE - ANEXO III - Preencher'!X64)</f>
        <v xml:space="preserve">AUX CRECHE </v>
      </c>
      <c r="X55" s="15">
        <f>'[1]TCE - ANEXO III - Preencher'!Y64</f>
        <v>2459.15</v>
      </c>
      <c r="Y55" s="15">
        <f>'[1]TCE - ANEXO III - Preencher'!Z64</f>
        <v>0</v>
      </c>
      <c r="Z55" s="16">
        <f t="shared" si="5"/>
        <v>2459.15</v>
      </c>
      <c r="AA55" s="17" t="str">
        <f>IF('[1]TCE - ANEXO III - Preencher'!AB64="","",'[1]TCE - ANEXO III - Preencher'!AB64)</f>
        <v xml:space="preserve">ABONO ASSIS FIN COMPL </v>
      </c>
      <c r="AB55" s="15">
        <f t="shared" si="0"/>
        <v>2880.69</v>
      </c>
    </row>
    <row r="56" spans="1:28" x14ac:dyDescent="0.2">
      <c r="A56" s="8">
        <f>IFERROR(VLOOKUP(B56,'[1]DADOS (OCULTAR)'!$Q$3:$S$136,3,0),"")</f>
        <v>9767633000366</v>
      </c>
      <c r="B56" s="9" t="str">
        <f>'[1]TCE - ANEXO III - Preencher'!C65</f>
        <v>HOSPITAL ERMÍRIO COUTINHO - CG Nº 014/2022</v>
      </c>
      <c r="C56" s="10"/>
      <c r="D56" s="11" t="str">
        <f>'[1]TCE - ANEXO III - Preencher'!E65</f>
        <v>ARLINE CRISTIANA DE ALMEIDA MENEZES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5143-20</v>
      </c>
      <c r="G56" s="13">
        <f>IF('[1]TCE - ANEXO III - Preencher'!H65="","",'[1]TCE - ANEXO III - Preencher'!H65)</f>
        <v>45474</v>
      </c>
      <c r="H56" s="14">
        <f>'[1]TCE - ANEXO III - Preencher'!I65</f>
        <v>0</v>
      </c>
      <c r="I56" s="14">
        <f>'[1]TCE - ANEXO III - Preencher'!J65</f>
        <v>174.65</v>
      </c>
      <c r="J56" s="14">
        <f>'[1]TCE - ANEXO III - Preencher'!K65</f>
        <v>0</v>
      </c>
      <c r="K56" s="15">
        <f>'[1]TCE - ANEXO III - Preencher'!L65</f>
        <v>87.37</v>
      </c>
      <c r="L56" s="15">
        <f>'[1]TCE - ANEXO III - Preencher'!M65</f>
        <v>7.06</v>
      </c>
      <c r="M56" s="15">
        <f t="shared" si="1"/>
        <v>80.31</v>
      </c>
      <c r="N56" s="15">
        <f>'[1]TCE - ANEXO III - Preencher'!O65</f>
        <v>1.81</v>
      </c>
      <c r="O56" s="15">
        <f>'[1]TCE - ANEXO III - Preencher'!P65</f>
        <v>0</v>
      </c>
      <c r="P56" s="16">
        <f t="shared" si="2"/>
        <v>1.81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256.77</v>
      </c>
    </row>
    <row r="57" spans="1:28" x14ac:dyDescent="0.2">
      <c r="A57" s="8">
        <f>IFERROR(VLOOKUP(B57,'[1]DADOS (OCULTAR)'!$Q$3:$S$136,3,0),"")</f>
        <v>9767633000366</v>
      </c>
      <c r="B57" s="9" t="str">
        <f>'[1]TCE - ANEXO III - Preencher'!C66</f>
        <v>HOSPITAL ERMÍRIO COUTINHO - CG Nº 014/2022</v>
      </c>
      <c r="C57" s="10"/>
      <c r="D57" s="11" t="str">
        <f>'[1]TCE - ANEXO III - Preencher'!E66</f>
        <v>ARTHUR MURYLO MARTINS DA SILVA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3132-20</v>
      </c>
      <c r="G57" s="13">
        <f>IF('[1]TCE - ANEXO III - Preencher'!H66="","",'[1]TCE - ANEXO III - Preencher'!H66)</f>
        <v>45474</v>
      </c>
      <c r="H57" s="14">
        <f>'[1]TCE - ANEXO III - Preencher'!I66</f>
        <v>0</v>
      </c>
      <c r="I57" s="14">
        <f>'[1]TCE - ANEXO III - Preencher'!J66</f>
        <v>296.32</v>
      </c>
      <c r="J57" s="14">
        <f>'[1]TCE - ANEXO III - Preencher'!K66</f>
        <v>0</v>
      </c>
      <c r="K57" s="15">
        <f>'[1]TCE - ANEXO III - Preencher'!L66</f>
        <v>87.37</v>
      </c>
      <c r="L57" s="15">
        <f>'[1]TCE - ANEXO III - Preencher'!M66</f>
        <v>7.06</v>
      </c>
      <c r="M57" s="15">
        <f t="shared" si="1"/>
        <v>80.31</v>
      </c>
      <c r="N57" s="15">
        <f>'[1]TCE - ANEXO III - Preencher'!O66</f>
        <v>1.81</v>
      </c>
      <c r="O57" s="15">
        <f>'[1]TCE - ANEXO III - Preencher'!P66</f>
        <v>0</v>
      </c>
      <c r="P57" s="16">
        <f t="shared" si="2"/>
        <v>1.81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378.44</v>
      </c>
    </row>
    <row r="58" spans="1:28" x14ac:dyDescent="0.2">
      <c r="A58" s="8">
        <f>IFERROR(VLOOKUP(B58,'[1]DADOS (OCULTAR)'!$Q$3:$S$136,3,0),"")</f>
        <v>9767633000366</v>
      </c>
      <c r="B58" s="9" t="str">
        <f>'[1]TCE - ANEXO III - Preencher'!C67</f>
        <v>HOSPITAL ERMÍRIO COUTINHO - CG Nº 014/2022</v>
      </c>
      <c r="C58" s="10"/>
      <c r="D58" s="11" t="str">
        <f>'[1]TCE - ANEXO III - Preencher'!E67</f>
        <v>AVANY LIRA DA CUNHA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>
        <f>IF('[1]TCE - ANEXO III - Preencher'!H67="","",'[1]TCE - ANEXO III - Preencher'!H67)</f>
        <v>45474</v>
      </c>
      <c r="H58" s="14">
        <f>'[1]TCE - ANEXO III - Preencher'!I67</f>
        <v>0</v>
      </c>
      <c r="I58" s="14">
        <f>'[1]TCE - ANEXO III - Preencher'!J67</f>
        <v>147.96</v>
      </c>
      <c r="J58" s="14">
        <f>'[1]TCE - ANEXO III - Preencher'!K67</f>
        <v>0</v>
      </c>
      <c r="K58" s="15">
        <f>'[1]TCE - ANEXO III - Preencher'!L67</f>
        <v>87.37</v>
      </c>
      <c r="L58" s="15">
        <f>'[1]TCE - ANEXO III - Preencher'!M67</f>
        <v>7.06</v>
      </c>
      <c r="M58" s="15">
        <f t="shared" si="1"/>
        <v>80.31</v>
      </c>
      <c r="N58" s="15">
        <f>'[1]TCE - ANEXO III - Preencher'!O67</f>
        <v>1.81</v>
      </c>
      <c r="O58" s="15">
        <f>'[1]TCE - ANEXO III - Preencher'!P67</f>
        <v>0</v>
      </c>
      <c r="P58" s="16">
        <f t="shared" si="2"/>
        <v>1.81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1913</v>
      </c>
      <c r="Y58" s="15">
        <f>'[1]TCE - ANEXO III - Preencher'!Z67</f>
        <v>0</v>
      </c>
      <c r="Z58" s="16">
        <f t="shared" si="5"/>
        <v>1913</v>
      </c>
      <c r="AA58" s="17" t="str">
        <f>IF('[1]TCE - ANEXO III - Preencher'!AB67="","",'[1]TCE - ANEXO III - Preencher'!AB67)</f>
        <v xml:space="preserve">ABONO ASSIS FIN COMPL </v>
      </c>
      <c r="AB58" s="15">
        <f t="shared" si="0"/>
        <v>2143.08</v>
      </c>
    </row>
    <row r="59" spans="1:28" x14ac:dyDescent="0.2">
      <c r="A59" s="8">
        <f>IFERROR(VLOOKUP(B59,'[1]DADOS (OCULTAR)'!$Q$3:$S$136,3,0),"")</f>
        <v>9767633000366</v>
      </c>
      <c r="B59" s="9" t="str">
        <f>'[1]TCE - ANEXO III - Preencher'!C68</f>
        <v>HOSPITAL ERMÍRIO COUTINHO - CG Nº 014/2022</v>
      </c>
      <c r="C59" s="10"/>
      <c r="D59" s="11" t="str">
        <f>'[1]TCE - ANEXO III - Preencher'!E68</f>
        <v>BARBARA YLANA RODRIGUES LOBO</v>
      </c>
      <c r="E59" s="9" t="str">
        <f>IF('[1]TCE - ANEXO III - Preencher'!F68="4 - Assistência Odontológica","2 - Outros Profissionais da Saúde",'[1]TCE - ANEXO III - Preencher'!F68)</f>
        <v>1 - Médico</v>
      </c>
      <c r="F59" s="12" t="str">
        <f>'[1]TCE - ANEXO III - Preencher'!G68</f>
        <v>2251-24</v>
      </c>
      <c r="G59" s="13">
        <f>IF('[1]TCE - ANEXO III - Preencher'!H68="","",'[1]TCE - ANEXO III - Preencher'!H68)</f>
        <v>45474</v>
      </c>
      <c r="H59" s="14">
        <f>'[1]TCE - ANEXO III - Preencher'!I68</f>
        <v>0</v>
      </c>
      <c r="I59" s="14">
        <f>'[1]TCE - ANEXO III - Preencher'!J68</f>
        <v>735.11</v>
      </c>
      <c r="J59" s="14">
        <f>'[1]TCE - ANEXO III - Preencher'!K68</f>
        <v>0</v>
      </c>
      <c r="K59" s="15">
        <f>'[1]TCE - ANEXO III - Preencher'!L68</f>
        <v>87.37</v>
      </c>
      <c r="L59" s="15">
        <f>'[1]TCE - ANEXO III - Preencher'!M68</f>
        <v>7.06</v>
      </c>
      <c r="M59" s="15">
        <f t="shared" si="1"/>
        <v>80.31</v>
      </c>
      <c r="N59" s="15">
        <f>'[1]TCE - ANEXO III - Preencher'!O68</f>
        <v>8.58</v>
      </c>
      <c r="O59" s="15">
        <f>'[1]TCE - ANEXO III - Preencher'!P68</f>
        <v>0</v>
      </c>
      <c r="P59" s="16">
        <f t="shared" si="2"/>
        <v>8.58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824.00000000000011</v>
      </c>
    </row>
    <row r="60" spans="1:28" x14ac:dyDescent="0.2">
      <c r="A60" s="8">
        <f>IFERROR(VLOOKUP(B60,'[1]DADOS (OCULTAR)'!$Q$3:$S$136,3,0),"")</f>
        <v>9767633000366</v>
      </c>
      <c r="B60" s="9" t="str">
        <f>'[1]TCE - ANEXO III - Preencher'!C69</f>
        <v>HOSPITAL ERMÍRIO COUTINHO - CG Nº 014/2022</v>
      </c>
      <c r="C60" s="10"/>
      <c r="D60" s="11" t="str">
        <f>'[1]TCE - ANEXO III - Preencher'!E69</f>
        <v>BRUNA REINALDO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>
        <f>IF('[1]TCE - ANEXO III - Preencher'!H69="","",'[1]TCE - ANEXO III - Preencher'!H69)</f>
        <v>45474</v>
      </c>
      <c r="H60" s="14">
        <f>'[1]TCE - ANEXO III - Preencher'!I69</f>
        <v>0</v>
      </c>
      <c r="I60" s="14">
        <f>'[1]TCE - ANEXO III - Preencher'!J69</f>
        <v>221.66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1.81</v>
      </c>
      <c r="O60" s="15">
        <f>'[1]TCE - ANEXO III - Preencher'!P69</f>
        <v>0</v>
      </c>
      <c r="P60" s="16">
        <f t="shared" si="2"/>
        <v>1.81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1913</v>
      </c>
      <c r="Y60" s="15">
        <f>'[1]TCE - ANEXO III - Preencher'!Z69</f>
        <v>0</v>
      </c>
      <c r="Z60" s="16">
        <f t="shared" si="5"/>
        <v>1913</v>
      </c>
      <c r="AA60" s="17" t="str">
        <f>IF('[1]TCE - ANEXO III - Preencher'!AB69="","",'[1]TCE - ANEXO III - Preencher'!AB69)</f>
        <v xml:space="preserve">ABONO ASSIS FIN COMPL </v>
      </c>
      <c r="AB60" s="15">
        <f t="shared" si="0"/>
        <v>2136.4699999999998</v>
      </c>
    </row>
    <row r="61" spans="1:28" x14ac:dyDescent="0.2">
      <c r="A61" s="8">
        <f>IFERROR(VLOOKUP(B61,'[1]DADOS (OCULTAR)'!$Q$3:$S$136,3,0),"")</f>
        <v>9767633000366</v>
      </c>
      <c r="B61" s="9" t="str">
        <f>'[1]TCE - ANEXO III - Preencher'!C70</f>
        <v>HOSPITAL ERMÍRIO COUTINHO - CG Nº 014/2022</v>
      </c>
      <c r="C61" s="10"/>
      <c r="D61" s="11" t="str">
        <f>'[1]TCE - ANEXO III - Preencher'!E70</f>
        <v>BRUNO LOPES DA SILVA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4131-05</v>
      </c>
      <c r="G61" s="13">
        <f>IF('[1]TCE - ANEXO III - Preencher'!H70="","",'[1]TCE - ANEXO III - Preencher'!H70)</f>
        <v>45474</v>
      </c>
      <c r="H61" s="14">
        <f>'[1]TCE - ANEXO III - Preencher'!I70</f>
        <v>0</v>
      </c>
      <c r="I61" s="14">
        <f>'[1]TCE - ANEXO III - Preencher'!J70</f>
        <v>268.83</v>
      </c>
      <c r="J61" s="14">
        <f>'[1]TCE - ANEXO III - Preencher'!K70</f>
        <v>0</v>
      </c>
      <c r="K61" s="15">
        <f>'[1]TCE - ANEXO III - Preencher'!L70</f>
        <v>87.37</v>
      </c>
      <c r="L61" s="15">
        <f>'[1]TCE - ANEXO III - Preencher'!M70</f>
        <v>7.06</v>
      </c>
      <c r="M61" s="15">
        <f t="shared" si="1"/>
        <v>80.31</v>
      </c>
      <c r="N61" s="15">
        <f>'[1]TCE - ANEXO III - Preencher'!O70</f>
        <v>1.81</v>
      </c>
      <c r="O61" s="15">
        <f>'[1]TCE - ANEXO III - Preencher'!P70</f>
        <v>0</v>
      </c>
      <c r="P61" s="16">
        <f t="shared" si="2"/>
        <v>1.81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350.95</v>
      </c>
    </row>
    <row r="62" spans="1:28" x14ac:dyDescent="0.2">
      <c r="A62" s="8">
        <f>IFERROR(VLOOKUP(B62,'[1]DADOS (OCULTAR)'!$Q$3:$S$136,3,0),"")</f>
        <v>9767633000366</v>
      </c>
      <c r="B62" s="9" t="str">
        <f>'[1]TCE - ANEXO III - Preencher'!C71</f>
        <v>HOSPITAL ERMÍRIO COUTINHO - CG Nº 014/2022</v>
      </c>
      <c r="C62" s="10"/>
      <c r="D62" s="11" t="str">
        <f>'[1]TCE - ANEXO III - Preencher'!E71</f>
        <v>CAMILA MARIA BARBOSA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>
        <f>IF('[1]TCE - ANEXO III - Preencher'!H71="","",'[1]TCE - ANEXO III - Preencher'!H71)</f>
        <v>45474</v>
      </c>
      <c r="H62" s="14">
        <f>'[1]TCE - ANEXO III - Preencher'!I71</f>
        <v>0</v>
      </c>
      <c r="I62" s="14">
        <f>'[1]TCE - ANEXO III - Preencher'!J71</f>
        <v>142.31</v>
      </c>
      <c r="J62" s="14">
        <f>'[1]TCE - ANEXO III - Preencher'!K71</f>
        <v>0</v>
      </c>
      <c r="K62" s="15">
        <f>'[1]TCE - ANEXO III - Preencher'!L71</f>
        <v>87.37</v>
      </c>
      <c r="L62" s="15">
        <f>'[1]TCE - ANEXO III - Preencher'!M71</f>
        <v>7.06</v>
      </c>
      <c r="M62" s="15">
        <f t="shared" si="1"/>
        <v>80.31</v>
      </c>
      <c r="N62" s="15">
        <f>'[1]TCE - ANEXO III - Preencher'!O71</f>
        <v>1.81</v>
      </c>
      <c r="O62" s="15">
        <f>'[1]TCE - ANEXO III - Preencher'!P71</f>
        <v>0</v>
      </c>
      <c r="P62" s="16">
        <f t="shared" si="2"/>
        <v>1.81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1913</v>
      </c>
      <c r="Y62" s="15">
        <f>'[1]TCE - ANEXO III - Preencher'!Z71</f>
        <v>0</v>
      </c>
      <c r="Z62" s="16">
        <f t="shared" si="5"/>
        <v>1913</v>
      </c>
      <c r="AA62" s="17" t="str">
        <f>IF('[1]TCE - ANEXO III - Preencher'!AB71="","",'[1]TCE - ANEXO III - Preencher'!AB71)</f>
        <v xml:space="preserve">ABONO ASSIS FIN COMPL </v>
      </c>
      <c r="AB62" s="15">
        <f t="shared" si="0"/>
        <v>2137.4299999999998</v>
      </c>
    </row>
    <row r="63" spans="1:28" x14ac:dyDescent="0.2">
      <c r="A63" s="8">
        <f>IFERROR(VLOOKUP(B63,'[1]DADOS (OCULTAR)'!$Q$3:$S$136,3,0),"")</f>
        <v>9767633000366</v>
      </c>
      <c r="B63" s="9" t="str">
        <f>'[1]TCE - ANEXO III - Preencher'!C72</f>
        <v>HOSPITAL ERMÍRIO COUTINHO - CG Nº 014/2022</v>
      </c>
      <c r="C63" s="10"/>
      <c r="D63" s="11" t="str">
        <f>'[1]TCE - ANEXO III - Preencher'!E72</f>
        <v>CARLA FERNANDA SANTOS DA SILVEIRA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2237-10</v>
      </c>
      <c r="G63" s="13">
        <f>IF('[1]TCE - ANEXO III - Preencher'!H72="","",'[1]TCE - ANEXO III - Preencher'!H72)</f>
        <v>45474</v>
      </c>
      <c r="H63" s="14">
        <f>'[1]TCE - ANEXO III - Preencher'!I72</f>
        <v>0</v>
      </c>
      <c r="I63" s="14">
        <f>'[1]TCE - ANEXO III - Preencher'!J72</f>
        <v>251.72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1.81</v>
      </c>
      <c r="O63" s="15">
        <f>'[1]TCE - ANEXO III - Preencher'!P72</f>
        <v>0</v>
      </c>
      <c r="P63" s="16">
        <f t="shared" si="2"/>
        <v>1.81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253.53</v>
      </c>
    </row>
    <row r="64" spans="1:28" x14ac:dyDescent="0.2">
      <c r="A64" s="8">
        <f>IFERROR(VLOOKUP(B64,'[1]DADOS (OCULTAR)'!$Q$3:$S$136,3,0),"")</f>
        <v>9767633000366</v>
      </c>
      <c r="B64" s="9" t="str">
        <f>'[1]TCE - ANEXO III - Preencher'!C73</f>
        <v>HOSPITAL ERMÍRIO COUTINHO - CG Nº 014/2022</v>
      </c>
      <c r="C64" s="10"/>
      <c r="D64" s="11" t="str">
        <f>'[1]TCE - ANEXO III - Preencher'!E73</f>
        <v>CARLOS EDUARDO DOS SANTOS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5163-10</v>
      </c>
      <c r="G64" s="13">
        <f>IF('[1]TCE - ANEXO III - Preencher'!H73="","",'[1]TCE - ANEXO III - Preencher'!H73)</f>
        <v>45474</v>
      </c>
      <c r="H64" s="14">
        <f>'[1]TCE - ANEXO III - Preencher'!I73</f>
        <v>0</v>
      </c>
      <c r="I64" s="14">
        <f>'[1]TCE - ANEXO III - Preencher'!J73</f>
        <v>157.91999999999999</v>
      </c>
      <c r="J64" s="14">
        <f>'[1]TCE - ANEXO III - Preencher'!K73</f>
        <v>0</v>
      </c>
      <c r="K64" s="15">
        <f>'[1]TCE - ANEXO III - Preencher'!L73</f>
        <v>87.37</v>
      </c>
      <c r="L64" s="15">
        <f>'[1]TCE - ANEXO III - Preencher'!M73</f>
        <v>7.06</v>
      </c>
      <c r="M64" s="15">
        <f t="shared" si="1"/>
        <v>80.31</v>
      </c>
      <c r="N64" s="15">
        <f>'[1]TCE - ANEXO III - Preencher'!O73</f>
        <v>1.81</v>
      </c>
      <c r="O64" s="15">
        <f>'[1]TCE - ANEXO III - Preencher'!P73</f>
        <v>0</v>
      </c>
      <c r="P64" s="16">
        <f t="shared" si="2"/>
        <v>1.81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240.04</v>
      </c>
    </row>
    <row r="65" spans="1:28" x14ac:dyDescent="0.2">
      <c r="A65" s="8">
        <f>IFERROR(VLOOKUP(B65,'[1]DADOS (OCULTAR)'!$Q$3:$S$136,3,0),"")</f>
        <v>9767633000366</v>
      </c>
      <c r="B65" s="9" t="str">
        <f>'[1]TCE - ANEXO III - Preencher'!C74</f>
        <v>HOSPITAL ERMÍRIO COUTINHO - CG Nº 014/2022</v>
      </c>
      <c r="C65" s="10"/>
      <c r="D65" s="11" t="str">
        <f>'[1]TCE - ANEXO III - Preencher'!E74</f>
        <v>CARLOS EDUARDO GOMES DOS SANTOS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7823-20</v>
      </c>
      <c r="G65" s="13">
        <f>IF('[1]TCE - ANEXO III - Preencher'!H74="","",'[1]TCE - ANEXO III - Preencher'!H74)</f>
        <v>45474</v>
      </c>
      <c r="H65" s="14">
        <f>'[1]TCE - ANEXO III - Preencher'!I74</f>
        <v>0</v>
      </c>
      <c r="I65" s="14">
        <f>'[1]TCE - ANEXO III - Preencher'!J74</f>
        <v>166.73</v>
      </c>
      <c r="J65" s="14">
        <f>'[1]TCE - ANEXO III - Preencher'!K74</f>
        <v>0</v>
      </c>
      <c r="K65" s="15">
        <f>'[1]TCE - ANEXO III - Preencher'!L74</f>
        <v>87.37</v>
      </c>
      <c r="L65" s="15">
        <f>'[1]TCE - ANEXO III - Preencher'!M74</f>
        <v>7.06</v>
      </c>
      <c r="M65" s="15">
        <f t="shared" si="1"/>
        <v>80.31</v>
      </c>
      <c r="N65" s="15">
        <f>'[1]TCE - ANEXO III - Preencher'!O74</f>
        <v>1.98</v>
      </c>
      <c r="O65" s="15">
        <f>'[1]TCE - ANEXO III - Preencher'!P74</f>
        <v>0</v>
      </c>
      <c r="P65" s="16">
        <f t="shared" si="2"/>
        <v>1.98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249.01999999999998</v>
      </c>
    </row>
    <row r="66" spans="1:28" x14ac:dyDescent="0.2">
      <c r="A66" s="8">
        <f>IFERROR(VLOOKUP(B66,'[1]DADOS (OCULTAR)'!$Q$3:$S$136,3,0),"")</f>
        <v>9767633000366</v>
      </c>
      <c r="B66" s="9" t="str">
        <f>'[1]TCE - ANEXO III - Preencher'!C75</f>
        <v>HOSPITAL ERMÍRIO COUTINHO - CG Nº 014/2022</v>
      </c>
      <c r="C66" s="10"/>
      <c r="D66" s="11" t="str">
        <f>'[1]TCE - ANEXO III - Preencher'!E75</f>
        <v>CARLOS WILLSON CALIXTO DA SILVA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5151-10</v>
      </c>
      <c r="G66" s="13">
        <f>IF('[1]TCE - ANEXO III - Preencher'!H75="","",'[1]TCE - ANEXO III - Preencher'!H75)</f>
        <v>45474</v>
      </c>
      <c r="H66" s="14">
        <f>'[1]TCE - ANEXO III - Preencher'!I75</f>
        <v>0</v>
      </c>
      <c r="I66" s="14">
        <f>'[1]TCE - ANEXO III - Preencher'!J75</f>
        <v>162.87</v>
      </c>
      <c r="J66" s="14">
        <f>'[1]TCE - ANEXO III - Preencher'!K75</f>
        <v>0</v>
      </c>
      <c r="K66" s="15">
        <f>'[1]TCE - ANEXO III - Preencher'!L75</f>
        <v>87.37</v>
      </c>
      <c r="L66" s="15">
        <f>'[1]TCE - ANEXO III - Preencher'!M75</f>
        <v>7.06</v>
      </c>
      <c r="M66" s="15">
        <f t="shared" si="1"/>
        <v>80.31</v>
      </c>
      <c r="N66" s="15">
        <f>'[1]TCE - ANEXO III - Preencher'!O75</f>
        <v>1.81</v>
      </c>
      <c r="O66" s="15">
        <f>'[1]TCE - ANEXO III - Preencher'!P75</f>
        <v>0</v>
      </c>
      <c r="P66" s="16">
        <f t="shared" si="2"/>
        <v>1.81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244.99</v>
      </c>
    </row>
    <row r="67" spans="1:28" x14ac:dyDescent="0.2">
      <c r="A67" s="8">
        <f>IFERROR(VLOOKUP(B67,'[1]DADOS (OCULTAR)'!$Q$3:$S$136,3,0),"")</f>
        <v>9767633000366</v>
      </c>
      <c r="B67" s="9" t="str">
        <f>'[1]TCE - ANEXO III - Preencher'!C76</f>
        <v>HOSPITAL ERMÍRIO COUTINHO - CG Nº 014/2022</v>
      </c>
      <c r="C67" s="10"/>
      <c r="D67" s="11" t="str">
        <f>'[1]TCE - ANEXO III - Preencher'!E76</f>
        <v>CARMUNILZA FELIX DE VASCONCELOS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>
        <f>IF('[1]TCE - ANEXO III - Preencher'!H76="","",'[1]TCE - ANEXO III - Preencher'!H76)</f>
        <v>45474</v>
      </c>
      <c r="H67" s="14">
        <f>'[1]TCE - ANEXO III - Preencher'!I76</f>
        <v>0</v>
      </c>
      <c r="I67" s="14">
        <f>'[1]TCE - ANEXO III - Preencher'!J76</f>
        <v>158.57</v>
      </c>
      <c r="J67" s="14">
        <f>'[1]TCE - ANEXO III - Preencher'!K76</f>
        <v>0</v>
      </c>
      <c r="K67" s="15">
        <f>'[1]TCE - ANEXO III - Preencher'!L76</f>
        <v>87.37</v>
      </c>
      <c r="L67" s="15">
        <f>'[1]TCE - ANEXO III - Preencher'!M76</f>
        <v>7.06</v>
      </c>
      <c r="M67" s="15">
        <f t="shared" si="1"/>
        <v>80.31</v>
      </c>
      <c r="N67" s="15">
        <f>'[1]TCE - ANEXO III - Preencher'!O76</f>
        <v>1.81</v>
      </c>
      <c r="O67" s="15">
        <f>'[1]TCE - ANEXO III - Preencher'!P76</f>
        <v>0</v>
      </c>
      <c r="P67" s="16">
        <f t="shared" si="2"/>
        <v>1.81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1913</v>
      </c>
      <c r="Y67" s="15">
        <f>'[1]TCE - ANEXO III - Preencher'!Z76</f>
        <v>0</v>
      </c>
      <c r="Z67" s="16">
        <f t="shared" si="5"/>
        <v>1913</v>
      </c>
      <c r="AA67" s="17" t="str">
        <f>IF('[1]TCE - ANEXO III - Preencher'!AB76="","",'[1]TCE - ANEXO III - Preencher'!AB76)</f>
        <v xml:space="preserve">ABONO ASSIS FIN COMPL </v>
      </c>
      <c r="AB67" s="15">
        <f t="shared" ref="AB67:AB130" si="6">H67+I67+J67+M67+P67+S67+V67+Z67</f>
        <v>2153.69</v>
      </c>
    </row>
    <row r="68" spans="1:28" x14ac:dyDescent="0.2">
      <c r="A68" s="8">
        <f>IFERROR(VLOOKUP(B68,'[1]DADOS (OCULTAR)'!$Q$3:$S$136,3,0),"")</f>
        <v>9767633000366</v>
      </c>
      <c r="B68" s="9" t="str">
        <f>'[1]TCE - ANEXO III - Preencher'!C77</f>
        <v>HOSPITAL ERMÍRIO COUTINHO - CG Nº 014/2022</v>
      </c>
      <c r="C68" s="10"/>
      <c r="D68" s="11" t="str">
        <f>'[1]TCE - ANEXO III - Preencher'!E77</f>
        <v>CECILIA REGUEIRA DA VEIGA PESSOA</v>
      </c>
      <c r="E68" s="9" t="str">
        <f>IF('[1]TCE - ANEXO III - Preencher'!F77="4 - Assistência Odontológica","2 - Outros Profissionais da Saúde",'[1]TCE - ANEXO III - Preencher'!F77)</f>
        <v>1 - Médico</v>
      </c>
      <c r="F68" s="12" t="str">
        <f>'[1]TCE - ANEXO III - Preencher'!G77</f>
        <v>2251-24</v>
      </c>
      <c r="G68" s="13">
        <f>IF('[1]TCE - ANEXO III - Preencher'!H77="","",'[1]TCE - ANEXO III - Preencher'!H77)</f>
        <v>45474</v>
      </c>
      <c r="H68" s="14">
        <f>'[1]TCE - ANEXO III - Preencher'!I77</f>
        <v>0</v>
      </c>
      <c r="I68" s="14">
        <f>'[1]TCE - ANEXO III - Preencher'!J77</f>
        <v>934.71</v>
      </c>
      <c r="J68" s="14">
        <f>'[1]TCE - ANEXO III - Preencher'!K77</f>
        <v>0</v>
      </c>
      <c r="K68" s="15">
        <f>'[1]TCE - ANEXO III - Preencher'!L77</f>
        <v>87.37</v>
      </c>
      <c r="L68" s="15">
        <f>'[1]TCE - ANEXO III - Preencher'!M77</f>
        <v>7.06</v>
      </c>
      <c r="M68" s="15">
        <f t="shared" ref="M68:M131" si="7">K68-L68</f>
        <v>80.31</v>
      </c>
      <c r="N68" s="15">
        <f>'[1]TCE - ANEXO III - Preencher'!O77</f>
        <v>8.58</v>
      </c>
      <c r="O68" s="15">
        <f>'[1]TCE - ANEXO III - Preencher'!P77</f>
        <v>0</v>
      </c>
      <c r="P68" s="16">
        <f t="shared" ref="P68:P131" si="8">N68-O68</f>
        <v>8.58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1023.6</v>
      </c>
    </row>
    <row r="69" spans="1:28" x14ac:dyDescent="0.2">
      <c r="A69" s="8">
        <f>IFERROR(VLOOKUP(B69,'[1]DADOS (OCULTAR)'!$Q$3:$S$136,3,0),"")</f>
        <v>9767633000366</v>
      </c>
      <c r="B69" s="9" t="str">
        <f>'[1]TCE - ANEXO III - Preencher'!C78</f>
        <v>HOSPITAL ERMÍRIO COUTINHO - CG Nº 014/2022</v>
      </c>
      <c r="C69" s="10"/>
      <c r="D69" s="11" t="str">
        <f>'[1]TCE - ANEXO III - Preencher'!E78</f>
        <v>CECILIA RODRIGUES MUNIZ OLIVEIRA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4221-10</v>
      </c>
      <c r="G69" s="13">
        <f>IF('[1]TCE - ANEXO III - Preencher'!H78="","",'[1]TCE - ANEXO III - Preencher'!H78)</f>
        <v>45474</v>
      </c>
      <c r="H69" s="14">
        <f>'[1]TCE - ANEXO III - Preencher'!I78</f>
        <v>0</v>
      </c>
      <c r="I69" s="14">
        <f>'[1]TCE - ANEXO III - Preencher'!J78</f>
        <v>135.55000000000001</v>
      </c>
      <c r="J69" s="14">
        <f>'[1]TCE - ANEXO III - Preencher'!K78</f>
        <v>0</v>
      </c>
      <c r="K69" s="15">
        <f>'[1]TCE - ANEXO III - Preencher'!L78</f>
        <v>87.37</v>
      </c>
      <c r="L69" s="15">
        <f>'[1]TCE - ANEXO III - Preencher'!M78</f>
        <v>7.06</v>
      </c>
      <c r="M69" s="15">
        <f t="shared" si="7"/>
        <v>80.31</v>
      </c>
      <c r="N69" s="15">
        <f>'[1]TCE - ANEXO III - Preencher'!O78</f>
        <v>1.81</v>
      </c>
      <c r="O69" s="15">
        <f>'[1]TCE - ANEXO III - Preencher'!P78</f>
        <v>0</v>
      </c>
      <c r="P69" s="16">
        <f t="shared" si="8"/>
        <v>1.81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217.67000000000002</v>
      </c>
    </row>
    <row r="70" spans="1:28" x14ac:dyDescent="0.2">
      <c r="A70" s="8">
        <f>IFERROR(VLOOKUP(B70,'[1]DADOS (OCULTAR)'!$Q$3:$S$136,3,0),"")</f>
        <v>9767633000366</v>
      </c>
      <c r="B70" s="9" t="str">
        <f>'[1]TCE - ANEXO III - Preencher'!C79</f>
        <v>HOSPITAL ERMÍRIO COUTINHO - CG Nº 014/2022</v>
      </c>
      <c r="C70" s="10"/>
      <c r="D70" s="11" t="str">
        <f>'[1]TCE - ANEXO III - Preencher'!E79</f>
        <v>CHRISTOPHER DE PAULA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4141-05</v>
      </c>
      <c r="G70" s="13">
        <f>IF('[1]TCE - ANEXO III - Preencher'!H79="","",'[1]TCE - ANEXO III - Preencher'!H79)</f>
        <v>45474</v>
      </c>
      <c r="H70" s="14">
        <f>'[1]TCE - ANEXO III - Preencher'!I79</f>
        <v>0</v>
      </c>
      <c r="I70" s="14">
        <f>'[1]TCE - ANEXO III - Preencher'!J79</f>
        <v>129.09</v>
      </c>
      <c r="J70" s="14">
        <f>'[1]TCE - ANEXO III - Preencher'!K79</f>
        <v>0</v>
      </c>
      <c r="K70" s="15">
        <f>'[1]TCE - ANEXO III - Preencher'!L79</f>
        <v>87.37</v>
      </c>
      <c r="L70" s="15">
        <f>'[1]TCE - ANEXO III - Preencher'!M79</f>
        <v>7.06</v>
      </c>
      <c r="M70" s="15">
        <f t="shared" si="7"/>
        <v>80.31</v>
      </c>
      <c r="N70" s="15">
        <f>'[1]TCE - ANEXO III - Preencher'!O79</f>
        <v>1.81</v>
      </c>
      <c r="O70" s="15">
        <f>'[1]TCE - ANEXO III - Preencher'!P79</f>
        <v>0</v>
      </c>
      <c r="P70" s="16">
        <f t="shared" si="8"/>
        <v>1.81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211.21</v>
      </c>
    </row>
    <row r="71" spans="1:28" x14ac:dyDescent="0.2">
      <c r="A71" s="8">
        <f>IFERROR(VLOOKUP(B71,'[1]DADOS (OCULTAR)'!$Q$3:$S$136,3,0),"")</f>
        <v>9767633000366</v>
      </c>
      <c r="B71" s="9" t="str">
        <f>'[1]TCE - ANEXO III - Preencher'!C80</f>
        <v>HOSPITAL ERMÍRIO COUTINHO - CG Nº 014/2022</v>
      </c>
      <c r="C71" s="10"/>
      <c r="D71" s="11" t="str">
        <f>'[1]TCE - ANEXO III - Preencher'!E80</f>
        <v>CIBELE SUZI RODRIGUES DA SILVA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4221-10</v>
      </c>
      <c r="G71" s="13">
        <f>IF('[1]TCE - ANEXO III - Preencher'!H80="","",'[1]TCE - ANEXO III - Preencher'!H80)</f>
        <v>45474</v>
      </c>
      <c r="H71" s="14">
        <f>'[1]TCE - ANEXO III - Preencher'!I80</f>
        <v>0</v>
      </c>
      <c r="I71" s="14">
        <f>'[1]TCE - ANEXO III - Preencher'!J80</f>
        <v>167.24</v>
      </c>
      <c r="J71" s="14">
        <f>'[1]TCE - ANEXO III - Preencher'!K80</f>
        <v>0</v>
      </c>
      <c r="K71" s="15">
        <f>'[1]TCE - ANEXO III - Preencher'!L80</f>
        <v>87.37</v>
      </c>
      <c r="L71" s="15">
        <f>'[1]TCE - ANEXO III - Preencher'!M80</f>
        <v>7.06</v>
      </c>
      <c r="M71" s="15">
        <f t="shared" si="7"/>
        <v>80.31</v>
      </c>
      <c r="N71" s="15">
        <f>'[1]TCE - ANEXO III - Preencher'!O80</f>
        <v>1.81</v>
      </c>
      <c r="O71" s="15">
        <f>'[1]TCE - ANEXO III - Preencher'!P80</f>
        <v>0</v>
      </c>
      <c r="P71" s="16">
        <f t="shared" si="8"/>
        <v>1.81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249.36</v>
      </c>
    </row>
    <row r="72" spans="1:28" x14ac:dyDescent="0.2">
      <c r="A72" s="8">
        <f>IFERROR(VLOOKUP(B72,'[1]DADOS (OCULTAR)'!$Q$3:$S$136,3,0),"")</f>
        <v>9767633000366</v>
      </c>
      <c r="B72" s="9" t="str">
        <f>'[1]TCE - ANEXO III - Preencher'!C81</f>
        <v>HOSPITAL ERMÍRIO COUTINHO - CG Nº 014/2022</v>
      </c>
      <c r="C72" s="10"/>
      <c r="D72" s="11" t="str">
        <f>'[1]TCE - ANEXO III - Preencher'!E81</f>
        <v>CINARA MARIANO PIMENTEL CAMPOS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>
        <f>IF('[1]TCE - ANEXO III - Preencher'!H81="","",'[1]TCE - ANEXO III - Preencher'!H81)</f>
        <v>45474</v>
      </c>
      <c r="H72" s="14">
        <f>'[1]TCE - ANEXO III - Preencher'!I81</f>
        <v>0</v>
      </c>
      <c r="I72" s="14">
        <f>'[1]TCE - ANEXO III - Preencher'!J81</f>
        <v>155.87</v>
      </c>
      <c r="J72" s="14">
        <f>'[1]TCE - ANEXO III - Preencher'!K81</f>
        <v>0</v>
      </c>
      <c r="K72" s="15">
        <f>'[1]TCE - ANEXO III - Preencher'!L81</f>
        <v>87.37</v>
      </c>
      <c r="L72" s="15">
        <f>'[1]TCE - ANEXO III - Preencher'!M81</f>
        <v>7.06</v>
      </c>
      <c r="M72" s="15">
        <f t="shared" si="7"/>
        <v>80.31</v>
      </c>
      <c r="N72" s="15">
        <f>'[1]TCE - ANEXO III - Preencher'!O81</f>
        <v>1.81</v>
      </c>
      <c r="O72" s="15">
        <f>'[1]TCE - ANEXO III - Preencher'!P81</f>
        <v>0</v>
      </c>
      <c r="P72" s="16">
        <f t="shared" si="8"/>
        <v>1.81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1913</v>
      </c>
      <c r="Y72" s="15">
        <f>'[1]TCE - ANEXO III - Preencher'!Z81</f>
        <v>0</v>
      </c>
      <c r="Z72" s="16">
        <f t="shared" si="11"/>
        <v>1913</v>
      </c>
      <c r="AA72" s="17" t="str">
        <f>IF('[1]TCE - ANEXO III - Preencher'!AB81="","",'[1]TCE - ANEXO III - Preencher'!AB81)</f>
        <v xml:space="preserve">ABONO ASSIS FIN COMPL </v>
      </c>
      <c r="AB72" s="15">
        <f t="shared" si="6"/>
        <v>2150.9899999999998</v>
      </c>
    </row>
    <row r="73" spans="1:28" x14ac:dyDescent="0.2">
      <c r="A73" s="8">
        <f>IFERROR(VLOOKUP(B73,'[1]DADOS (OCULTAR)'!$Q$3:$S$136,3,0),"")</f>
        <v>9767633000366</v>
      </c>
      <c r="B73" s="9" t="str">
        <f>'[1]TCE - ANEXO III - Preencher'!C82</f>
        <v>HOSPITAL ERMÍRIO COUTINHO - CG Nº 014/2022</v>
      </c>
      <c r="C73" s="10"/>
      <c r="D73" s="11" t="str">
        <f>'[1]TCE - ANEXO III - Preencher'!E82</f>
        <v>CINTIA AMARA BARBOSA DA SILVA RAMOS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2235-05</v>
      </c>
      <c r="G73" s="13">
        <f>IF('[1]TCE - ANEXO III - Preencher'!H82="","",'[1]TCE - ANEXO III - Preencher'!H82)</f>
        <v>45474</v>
      </c>
      <c r="H73" s="14">
        <f>'[1]TCE - ANEXO III - Preencher'!I82</f>
        <v>0</v>
      </c>
      <c r="I73" s="14">
        <f>'[1]TCE - ANEXO III - Preencher'!J82</f>
        <v>175.47</v>
      </c>
      <c r="J73" s="14">
        <f>'[1]TCE - ANEXO III - Preencher'!K82</f>
        <v>0</v>
      </c>
      <c r="K73" s="15">
        <f>'[1]TCE - ANEXO III - Preencher'!L82</f>
        <v>87.37</v>
      </c>
      <c r="L73" s="15">
        <f>'[1]TCE - ANEXO III - Preencher'!M82</f>
        <v>2.79</v>
      </c>
      <c r="M73" s="15">
        <f t="shared" si="7"/>
        <v>84.58</v>
      </c>
      <c r="N73" s="15">
        <f>'[1]TCE - ANEXO III - Preencher'!O82</f>
        <v>4.9800000000000004</v>
      </c>
      <c r="O73" s="15">
        <f>'[1]TCE - ANEXO III - Preencher'!P82</f>
        <v>0</v>
      </c>
      <c r="P73" s="16">
        <f t="shared" si="8"/>
        <v>4.9800000000000004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2459.15</v>
      </c>
      <c r="Y73" s="15">
        <f>'[1]TCE - ANEXO III - Preencher'!Z82</f>
        <v>0</v>
      </c>
      <c r="Z73" s="16">
        <f t="shared" si="11"/>
        <v>2459.15</v>
      </c>
      <c r="AA73" s="17" t="str">
        <f>IF('[1]TCE - ANEXO III - Preencher'!AB82="","",'[1]TCE - ANEXO III - Preencher'!AB82)</f>
        <v xml:space="preserve">ABONO ASSIS FIN COMPL </v>
      </c>
      <c r="AB73" s="15">
        <f t="shared" si="6"/>
        <v>2724.1800000000003</v>
      </c>
    </row>
    <row r="74" spans="1:28" x14ac:dyDescent="0.2">
      <c r="A74" s="8">
        <f>IFERROR(VLOOKUP(B74,'[1]DADOS (OCULTAR)'!$Q$3:$S$136,3,0),"")</f>
        <v>9767633000366</v>
      </c>
      <c r="B74" s="9" t="str">
        <f>'[1]TCE - ANEXO III - Preencher'!C83</f>
        <v>HOSPITAL ERMÍRIO COUTINHO - CG Nº 014/2022</v>
      </c>
      <c r="C74" s="10"/>
      <c r="D74" s="11" t="str">
        <f>'[1]TCE - ANEXO III - Preencher'!E83</f>
        <v>CINTIA VANESSA MARQUES DO NASCIMENTO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>
        <f>IF('[1]TCE - ANEXO III - Preencher'!H83="","",'[1]TCE - ANEXO III - Preencher'!H83)</f>
        <v>45474</v>
      </c>
      <c r="H74" s="14">
        <f>'[1]TCE - ANEXO III - Preencher'!I83</f>
        <v>0</v>
      </c>
      <c r="I74" s="14">
        <f>'[1]TCE - ANEXO III - Preencher'!J83</f>
        <v>67.77</v>
      </c>
      <c r="J74" s="14">
        <f>'[1]TCE - ANEXO III - Preencher'!K83</f>
        <v>0</v>
      </c>
      <c r="K74" s="15">
        <f>'[1]TCE - ANEXO III - Preencher'!L83</f>
        <v>87.37</v>
      </c>
      <c r="L74" s="15">
        <f>'[1]TCE - ANEXO III - Preencher'!M83</f>
        <v>7.06</v>
      </c>
      <c r="M74" s="15">
        <f t="shared" si="7"/>
        <v>80.31</v>
      </c>
      <c r="N74" s="15">
        <f>'[1]TCE - ANEXO III - Preencher'!O83</f>
        <v>1.81</v>
      </c>
      <c r="O74" s="15">
        <f>'[1]TCE - ANEXO III - Preencher'!P83</f>
        <v>0</v>
      </c>
      <c r="P74" s="16">
        <f t="shared" si="8"/>
        <v>1.81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1913</v>
      </c>
      <c r="Y74" s="15">
        <f>'[1]TCE - ANEXO III - Preencher'!Z83</f>
        <v>0</v>
      </c>
      <c r="Z74" s="16">
        <f t="shared" si="11"/>
        <v>1913</v>
      </c>
      <c r="AA74" s="17" t="str">
        <f>IF('[1]TCE - ANEXO III - Preencher'!AB83="","",'[1]TCE - ANEXO III - Preencher'!AB83)</f>
        <v xml:space="preserve">ABONO ASSIS FIN COMPL </v>
      </c>
      <c r="AB74" s="15">
        <f t="shared" si="6"/>
        <v>2062.89</v>
      </c>
    </row>
    <row r="75" spans="1:28" x14ac:dyDescent="0.2">
      <c r="A75" s="8">
        <f>IFERROR(VLOOKUP(B75,'[1]DADOS (OCULTAR)'!$Q$3:$S$136,3,0),"")</f>
        <v>9767633000366</v>
      </c>
      <c r="B75" s="9" t="str">
        <f>'[1]TCE - ANEXO III - Preencher'!C84</f>
        <v>HOSPITAL ERMÍRIO COUTINHO - CG Nº 014/2022</v>
      </c>
      <c r="C75" s="10"/>
      <c r="D75" s="11" t="str">
        <f>'[1]TCE - ANEXO III - Preencher'!E84</f>
        <v>CINTYA DE SENA GUERRA ALBUQUERQUE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2235-05</v>
      </c>
      <c r="G75" s="13">
        <f>IF('[1]TCE - ANEXO III - Preencher'!H84="","",'[1]TCE - ANEXO III - Preencher'!H84)</f>
        <v>45474</v>
      </c>
      <c r="H75" s="14">
        <f>'[1]TCE - ANEXO III - Preencher'!I84</f>
        <v>0</v>
      </c>
      <c r="I75" s="14">
        <f>'[1]TCE - ANEXO III - Preencher'!J84</f>
        <v>268</v>
      </c>
      <c r="J75" s="14">
        <f>'[1]TCE - ANEXO III - Preencher'!K84</f>
        <v>0</v>
      </c>
      <c r="K75" s="15">
        <f>'[1]TCE - ANEXO III - Preencher'!L84</f>
        <v>87.37</v>
      </c>
      <c r="L75" s="15">
        <f>'[1]TCE - ANEXO III - Preencher'!M84</f>
        <v>3.33</v>
      </c>
      <c r="M75" s="15">
        <f t="shared" si="7"/>
        <v>84.04</v>
      </c>
      <c r="N75" s="15">
        <f>'[1]TCE - ANEXO III - Preencher'!O84</f>
        <v>4.9800000000000004</v>
      </c>
      <c r="O75" s="15">
        <f>'[1]TCE - ANEXO III - Preencher'!P84</f>
        <v>0</v>
      </c>
      <c r="P75" s="16">
        <f t="shared" si="8"/>
        <v>4.9800000000000004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2096.2800000000002</v>
      </c>
      <c r="Y75" s="15">
        <f>'[1]TCE - ANEXO III - Preencher'!Z84</f>
        <v>0</v>
      </c>
      <c r="Z75" s="16">
        <f t="shared" si="11"/>
        <v>2096.2800000000002</v>
      </c>
      <c r="AA75" s="17" t="str">
        <f>IF('[1]TCE - ANEXO III - Preencher'!AB84="","",'[1]TCE - ANEXO III - Preencher'!AB84)</f>
        <v xml:space="preserve">ABONO ASSIS FIN COMPL </v>
      </c>
      <c r="AB75" s="15">
        <f t="shared" si="6"/>
        <v>2453.3000000000002</v>
      </c>
    </row>
    <row r="76" spans="1:28" x14ac:dyDescent="0.2">
      <c r="A76" s="8">
        <f>IFERROR(VLOOKUP(B76,'[1]DADOS (OCULTAR)'!$Q$3:$S$136,3,0),"")</f>
        <v>9767633000366</v>
      </c>
      <c r="B76" s="9" t="str">
        <f>'[1]TCE - ANEXO III - Preencher'!C85</f>
        <v>HOSPITAL ERMÍRIO COUTINHO - CG Nº 014/2022</v>
      </c>
      <c r="C76" s="10"/>
      <c r="D76" s="11" t="str">
        <f>'[1]TCE - ANEXO III - Preencher'!E85</f>
        <v>CLAUDIA LIMA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3242-05</v>
      </c>
      <c r="G76" s="13">
        <f>IF('[1]TCE - ANEXO III - Preencher'!H85="","",'[1]TCE - ANEXO III - Preencher'!H85)</f>
        <v>45474</v>
      </c>
      <c r="H76" s="14">
        <f>'[1]TCE - ANEXO III - Preencher'!I85</f>
        <v>0</v>
      </c>
      <c r="I76" s="14">
        <f>'[1]TCE - ANEXO III - Preencher'!J85</f>
        <v>165.64</v>
      </c>
      <c r="J76" s="14">
        <f>'[1]TCE - ANEXO III - Preencher'!K85</f>
        <v>0</v>
      </c>
      <c r="K76" s="15">
        <f>'[1]TCE - ANEXO III - Preencher'!L85</f>
        <v>87.37</v>
      </c>
      <c r="L76" s="15">
        <f>'[1]TCE - ANEXO III - Preencher'!M85</f>
        <v>7.06</v>
      </c>
      <c r="M76" s="15">
        <f t="shared" si="7"/>
        <v>80.31</v>
      </c>
      <c r="N76" s="15">
        <f>'[1]TCE - ANEXO III - Preencher'!O85</f>
        <v>1.81</v>
      </c>
      <c r="O76" s="15">
        <f>'[1]TCE - ANEXO III - Preencher'!P85</f>
        <v>0</v>
      </c>
      <c r="P76" s="16">
        <f t="shared" si="8"/>
        <v>1.81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247.76</v>
      </c>
    </row>
    <row r="77" spans="1:28" x14ac:dyDescent="0.2">
      <c r="A77" s="8">
        <f>IFERROR(VLOOKUP(B77,'[1]DADOS (OCULTAR)'!$Q$3:$S$136,3,0),"")</f>
        <v>9767633000366</v>
      </c>
      <c r="B77" s="9" t="str">
        <f>'[1]TCE - ANEXO III - Preencher'!C86</f>
        <v>HOSPITAL ERMÍRIO COUTINHO - CG Nº 014/2022</v>
      </c>
      <c r="C77" s="10"/>
      <c r="D77" s="11" t="str">
        <f>'[1]TCE - ANEXO III - Preencher'!E86</f>
        <v>CLEITON DIEGO SOUZA DA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7823-20</v>
      </c>
      <c r="G77" s="13">
        <f>IF('[1]TCE - ANEXO III - Preencher'!H86="","",'[1]TCE - ANEXO III - Preencher'!H86)</f>
        <v>45474</v>
      </c>
      <c r="H77" s="14">
        <f>'[1]TCE - ANEXO III - Preencher'!I86</f>
        <v>0</v>
      </c>
      <c r="I77" s="14">
        <f>'[1]TCE - ANEXO III - Preencher'!J86</f>
        <v>169</v>
      </c>
      <c r="J77" s="14">
        <f>'[1]TCE - ANEXO III - Preencher'!K86</f>
        <v>0</v>
      </c>
      <c r="K77" s="15">
        <f>'[1]TCE - ANEXO III - Preencher'!L86</f>
        <v>87.37</v>
      </c>
      <c r="L77" s="15">
        <f>'[1]TCE - ANEXO III - Preencher'!M86</f>
        <v>7.06</v>
      </c>
      <c r="M77" s="15">
        <f t="shared" si="7"/>
        <v>80.31</v>
      </c>
      <c r="N77" s="15">
        <f>'[1]TCE - ANEXO III - Preencher'!O86</f>
        <v>1.81</v>
      </c>
      <c r="O77" s="15">
        <f>'[1]TCE - ANEXO III - Preencher'!P86</f>
        <v>0</v>
      </c>
      <c r="P77" s="16">
        <f t="shared" si="8"/>
        <v>1.81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251.12</v>
      </c>
    </row>
    <row r="78" spans="1:28" x14ac:dyDescent="0.2">
      <c r="A78" s="8">
        <f>IFERROR(VLOOKUP(B78,'[1]DADOS (OCULTAR)'!$Q$3:$S$136,3,0),"")</f>
        <v>9767633000366</v>
      </c>
      <c r="B78" s="9" t="str">
        <f>'[1]TCE - ANEXO III - Preencher'!C87</f>
        <v>HOSPITAL ERMÍRIO COUTINHO - CG Nº 014/2022</v>
      </c>
      <c r="C78" s="10"/>
      <c r="D78" s="11" t="str">
        <f>'[1]TCE - ANEXO III - Preencher'!E87</f>
        <v>CLELIA FERNANDA MENDES DE AGUIAR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2516-05</v>
      </c>
      <c r="G78" s="13">
        <f>IF('[1]TCE - ANEXO III - Preencher'!H87="","",'[1]TCE - ANEXO III - Preencher'!H87)</f>
        <v>45474</v>
      </c>
      <c r="H78" s="14">
        <f>'[1]TCE - ANEXO III - Preencher'!I87</f>
        <v>0</v>
      </c>
      <c r="I78" s="14">
        <f>'[1]TCE - ANEXO III - Preencher'!J87</f>
        <v>256.75</v>
      </c>
      <c r="J78" s="14">
        <f>'[1]TCE - ANEXO III - Preencher'!K87</f>
        <v>0</v>
      </c>
      <c r="K78" s="15">
        <f>'[1]TCE - ANEXO III - Preencher'!L87</f>
        <v>87.37</v>
      </c>
      <c r="L78" s="15">
        <f>'[1]TCE - ANEXO III - Preencher'!M87</f>
        <v>7.06</v>
      </c>
      <c r="M78" s="15">
        <f t="shared" si="7"/>
        <v>80.31</v>
      </c>
      <c r="N78" s="15">
        <f>'[1]TCE - ANEXO III - Preencher'!O87</f>
        <v>1.98</v>
      </c>
      <c r="O78" s="15">
        <f>'[1]TCE - ANEXO III - Preencher'!P87</f>
        <v>0</v>
      </c>
      <c r="P78" s="16">
        <f t="shared" si="8"/>
        <v>1.98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339.04</v>
      </c>
    </row>
    <row r="79" spans="1:28" x14ac:dyDescent="0.2">
      <c r="A79" s="8">
        <f>IFERROR(VLOOKUP(B79,'[1]DADOS (OCULTAR)'!$Q$3:$S$136,3,0),"")</f>
        <v>9767633000366</v>
      </c>
      <c r="B79" s="9" t="str">
        <f>'[1]TCE - ANEXO III - Preencher'!C88</f>
        <v>HOSPITAL ERMÍRIO COUTINHO - CG Nº 014/2022</v>
      </c>
      <c r="C79" s="10"/>
      <c r="D79" s="11" t="str">
        <f>'[1]TCE - ANEXO III - Preencher'!E88</f>
        <v>CLOVIS FRANCISCO DA SILVA DUBEUX</v>
      </c>
      <c r="E79" s="9" t="str">
        <f>IF('[1]TCE - ANEXO III - Preencher'!F88="4 - Assistência Odontológica","2 - Outros Profissionais da Saúde",'[1]TCE - ANEXO III - Preencher'!F88)</f>
        <v>1 - Médico</v>
      </c>
      <c r="F79" s="12" t="str">
        <f>'[1]TCE - ANEXO III - Preencher'!G88</f>
        <v>2252-50</v>
      </c>
      <c r="G79" s="13">
        <f>IF('[1]TCE - ANEXO III - Preencher'!H88="","",'[1]TCE - ANEXO III - Preencher'!H88)</f>
        <v>45474</v>
      </c>
      <c r="H79" s="14">
        <f>'[1]TCE - ANEXO III - Preencher'!I88</f>
        <v>0</v>
      </c>
      <c r="I79" s="14">
        <f>'[1]TCE - ANEXO III - Preencher'!J88</f>
        <v>862.55</v>
      </c>
      <c r="J79" s="14">
        <f>'[1]TCE - ANEXO III - Preencher'!K88</f>
        <v>0</v>
      </c>
      <c r="K79" s="15">
        <f>'[1]TCE - ANEXO III - Preencher'!L88</f>
        <v>87.37</v>
      </c>
      <c r="L79" s="15">
        <f>'[1]TCE - ANEXO III - Preencher'!M88</f>
        <v>7.06</v>
      </c>
      <c r="M79" s="15">
        <f t="shared" si="7"/>
        <v>80.31</v>
      </c>
      <c r="N79" s="15">
        <f>'[1]TCE - ANEXO III - Preencher'!O88</f>
        <v>8.58</v>
      </c>
      <c r="O79" s="15">
        <f>'[1]TCE - ANEXO III - Preencher'!P88</f>
        <v>0</v>
      </c>
      <c r="P79" s="16">
        <f t="shared" si="8"/>
        <v>8.58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951.43999999999994</v>
      </c>
    </row>
    <row r="80" spans="1:28" x14ac:dyDescent="0.2">
      <c r="A80" s="8">
        <f>IFERROR(VLOOKUP(B80,'[1]DADOS (OCULTAR)'!$Q$3:$S$136,3,0),"")</f>
        <v>9767633000366</v>
      </c>
      <c r="B80" s="9" t="str">
        <f>'[1]TCE - ANEXO III - Preencher'!C89</f>
        <v>HOSPITAL ERMÍRIO COUTINHO - CG Nº 014/2022</v>
      </c>
      <c r="C80" s="10"/>
      <c r="D80" s="11" t="str">
        <f>'[1]TCE - ANEXO III - Preencher'!E89</f>
        <v>CLOVIS MARQUES FILHO</v>
      </c>
      <c r="E80" s="9" t="str">
        <f>IF('[1]TCE - ANEXO III - Preencher'!F89="4 - Assistência Odontológica","2 - Outros Profissionais da Saúde",'[1]TCE - ANEXO III - Preencher'!F89)</f>
        <v>1 - Médico</v>
      </c>
      <c r="F80" s="12" t="str">
        <f>'[1]TCE - ANEXO III - Preencher'!G89</f>
        <v>2252-50</v>
      </c>
      <c r="G80" s="13">
        <f>IF('[1]TCE - ANEXO III - Preencher'!H89="","",'[1]TCE - ANEXO III - Preencher'!H89)</f>
        <v>45474</v>
      </c>
      <c r="H80" s="14">
        <f>'[1]TCE - ANEXO III - Preencher'!I89</f>
        <v>0</v>
      </c>
      <c r="I80" s="14">
        <f>'[1]TCE - ANEXO III - Preencher'!J89</f>
        <v>862.55</v>
      </c>
      <c r="J80" s="14">
        <f>'[1]TCE - ANEXO III - Preencher'!K89</f>
        <v>0</v>
      </c>
      <c r="K80" s="15">
        <f>'[1]TCE - ANEXO III - Preencher'!L89</f>
        <v>87.37</v>
      </c>
      <c r="L80" s="15">
        <f>'[1]TCE - ANEXO III - Preencher'!M89</f>
        <v>7.06</v>
      </c>
      <c r="M80" s="15">
        <f t="shared" si="7"/>
        <v>80.31</v>
      </c>
      <c r="N80" s="15">
        <f>'[1]TCE - ANEXO III - Preencher'!O89</f>
        <v>8.58</v>
      </c>
      <c r="O80" s="15">
        <f>'[1]TCE - ANEXO III - Preencher'!P89</f>
        <v>0</v>
      </c>
      <c r="P80" s="16">
        <f t="shared" si="8"/>
        <v>8.58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951.43999999999994</v>
      </c>
    </row>
    <row r="81" spans="1:28" x14ac:dyDescent="0.2">
      <c r="A81" s="8">
        <f>IFERROR(VLOOKUP(B81,'[1]DADOS (OCULTAR)'!$Q$3:$S$136,3,0),"")</f>
        <v>9767633000366</v>
      </c>
      <c r="B81" s="9" t="str">
        <f>'[1]TCE - ANEXO III - Preencher'!C90</f>
        <v>HOSPITAL ERMÍRIO COUTINHO - CG Nº 014/2022</v>
      </c>
      <c r="C81" s="10"/>
      <c r="D81" s="11" t="str">
        <f>'[1]TCE - ANEXO III - Preencher'!E90</f>
        <v>COSMA SEVERINA DA CONCEICAO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>
        <f>IF('[1]TCE - ANEXO III - Preencher'!H90="","",'[1]TCE - ANEXO III - Preencher'!H90)</f>
        <v>45474</v>
      </c>
      <c r="H81" s="14">
        <f>'[1]TCE - ANEXO III - Preencher'!I90</f>
        <v>0</v>
      </c>
      <c r="I81" s="14">
        <f>'[1]TCE - ANEXO III - Preencher'!J90</f>
        <v>213.54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1.81</v>
      </c>
      <c r="O81" s="15">
        <f>'[1]TCE - ANEXO III - Preencher'!P90</f>
        <v>0</v>
      </c>
      <c r="P81" s="16">
        <f t="shared" si="8"/>
        <v>1.81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1913</v>
      </c>
      <c r="Y81" s="15">
        <f>'[1]TCE - ANEXO III - Preencher'!Z90</f>
        <v>0</v>
      </c>
      <c r="Z81" s="16">
        <f t="shared" si="11"/>
        <v>1913</v>
      </c>
      <c r="AA81" s="17" t="str">
        <f>IF('[1]TCE - ANEXO III - Preencher'!AB90="","",'[1]TCE - ANEXO III - Preencher'!AB90)</f>
        <v xml:space="preserve">ABONO ASSIS FIN COMPL </v>
      </c>
      <c r="AB81" s="15">
        <f t="shared" si="6"/>
        <v>2128.35</v>
      </c>
    </row>
    <row r="82" spans="1:28" x14ac:dyDescent="0.2">
      <c r="A82" s="8">
        <f>IFERROR(VLOOKUP(B82,'[1]DADOS (OCULTAR)'!$Q$3:$S$136,3,0),"")</f>
        <v>9767633000366</v>
      </c>
      <c r="B82" s="9" t="str">
        <f>'[1]TCE - ANEXO III - Preencher'!C91</f>
        <v>HOSPITAL ERMÍRIO COUTINHO - CG Nº 014/2022</v>
      </c>
      <c r="C82" s="10"/>
      <c r="D82" s="11" t="str">
        <f>'[1]TCE - ANEXO III - Preencher'!E91</f>
        <v>CRISTIANO DA SILVA BATISTA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>
        <f>IF('[1]TCE - ANEXO III - Preencher'!H91="","",'[1]TCE - ANEXO III - Preencher'!H91)</f>
        <v>45474</v>
      </c>
      <c r="H82" s="14">
        <f>'[1]TCE - ANEXO III - Preencher'!I91</f>
        <v>0</v>
      </c>
      <c r="I82" s="14">
        <f>'[1]TCE - ANEXO III - Preencher'!J91</f>
        <v>160.38</v>
      </c>
      <c r="J82" s="14">
        <f>'[1]TCE - ANEXO III - Preencher'!K91</f>
        <v>0</v>
      </c>
      <c r="K82" s="15">
        <f>'[1]TCE - ANEXO III - Preencher'!L91</f>
        <v>87.37</v>
      </c>
      <c r="L82" s="15">
        <f>'[1]TCE - ANEXO III - Preencher'!M91</f>
        <v>7.06</v>
      </c>
      <c r="M82" s="15">
        <f t="shared" si="7"/>
        <v>80.31</v>
      </c>
      <c r="N82" s="15">
        <f>'[1]TCE - ANEXO III - Preencher'!O91</f>
        <v>1.81</v>
      </c>
      <c r="O82" s="15">
        <f>'[1]TCE - ANEXO III - Preencher'!P91</f>
        <v>0</v>
      </c>
      <c r="P82" s="16">
        <f t="shared" si="8"/>
        <v>1.81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1913</v>
      </c>
      <c r="Y82" s="15">
        <f>'[1]TCE - ANEXO III - Preencher'!Z91</f>
        <v>0</v>
      </c>
      <c r="Z82" s="16">
        <f t="shared" si="11"/>
        <v>1913</v>
      </c>
      <c r="AA82" s="17" t="str">
        <f>IF('[1]TCE - ANEXO III - Preencher'!AB91="","",'[1]TCE - ANEXO III - Preencher'!AB91)</f>
        <v xml:space="preserve">ABONO ASSIS FIN COMPL </v>
      </c>
      <c r="AB82" s="15">
        <f t="shared" si="6"/>
        <v>2155.5</v>
      </c>
    </row>
    <row r="83" spans="1:28" x14ac:dyDescent="0.2">
      <c r="A83" s="8">
        <f>IFERROR(VLOOKUP(B83,'[1]DADOS (OCULTAR)'!$Q$3:$S$136,3,0),"")</f>
        <v>9767633000366</v>
      </c>
      <c r="B83" s="9" t="str">
        <f>'[1]TCE - ANEXO III - Preencher'!C92</f>
        <v>HOSPITAL ERMÍRIO COUTINHO - CG Nº 014/2022</v>
      </c>
      <c r="C83" s="10"/>
      <c r="D83" s="11" t="str">
        <f>'[1]TCE - ANEXO III - Preencher'!E92</f>
        <v>CRISTINA MARIA CABRAL DE MELO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>
        <f>IF('[1]TCE - ANEXO III - Preencher'!H92="","",'[1]TCE - ANEXO III - Preencher'!H92)</f>
        <v>45474</v>
      </c>
      <c r="H83" s="14">
        <f>'[1]TCE - ANEXO III - Preencher'!I92</f>
        <v>0</v>
      </c>
      <c r="I83" s="14">
        <f>'[1]TCE - ANEXO III - Preencher'!J92</f>
        <v>192.69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1.81</v>
      </c>
      <c r="O83" s="15">
        <f>'[1]TCE - ANEXO III - Preencher'!P92</f>
        <v>0</v>
      </c>
      <c r="P83" s="16">
        <f t="shared" si="8"/>
        <v>1.81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1913</v>
      </c>
      <c r="Y83" s="15">
        <f>'[1]TCE - ANEXO III - Preencher'!Z92</f>
        <v>0</v>
      </c>
      <c r="Z83" s="16">
        <f t="shared" si="11"/>
        <v>1913</v>
      </c>
      <c r="AA83" s="17" t="str">
        <f>IF('[1]TCE - ANEXO III - Preencher'!AB92="","",'[1]TCE - ANEXO III - Preencher'!AB92)</f>
        <v xml:space="preserve">ABONO ASSIS FIN COMPL </v>
      </c>
      <c r="AB83" s="15">
        <f t="shared" si="6"/>
        <v>2107.5</v>
      </c>
    </row>
    <row r="84" spans="1:28" x14ac:dyDescent="0.2">
      <c r="A84" s="8">
        <f>IFERROR(VLOOKUP(B84,'[1]DADOS (OCULTAR)'!$Q$3:$S$136,3,0),"")</f>
        <v>9767633000366</v>
      </c>
      <c r="B84" s="9" t="str">
        <f>'[1]TCE - ANEXO III - Preencher'!C93</f>
        <v>HOSPITAL ERMÍRIO COUTINHO - CG Nº 014/2022</v>
      </c>
      <c r="C84" s="10"/>
      <c r="D84" s="11" t="str">
        <f>'[1]TCE - ANEXO III - Preencher'!E93</f>
        <v>CYNTHIA DE ALBUQUERQUE FERREIRA LIMA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2235-05</v>
      </c>
      <c r="G84" s="13">
        <f>IF('[1]TCE - ANEXO III - Preencher'!H93="","",'[1]TCE - ANEXO III - Preencher'!H93)</f>
        <v>45474</v>
      </c>
      <c r="H84" s="14">
        <f>'[1]TCE - ANEXO III - Preencher'!I93</f>
        <v>0</v>
      </c>
      <c r="I84" s="14">
        <f>'[1]TCE - ANEXO III - Preencher'!J93</f>
        <v>799.66</v>
      </c>
      <c r="J84" s="14">
        <f>'[1]TCE - ANEXO III - Preencher'!K93</f>
        <v>0</v>
      </c>
      <c r="K84" s="15">
        <f>'[1]TCE - ANEXO III - Preencher'!L93</f>
        <v>87.37</v>
      </c>
      <c r="L84" s="15">
        <f>'[1]TCE - ANEXO III - Preencher'!M93</f>
        <v>3.59</v>
      </c>
      <c r="M84" s="15">
        <f t="shared" si="7"/>
        <v>83.78</v>
      </c>
      <c r="N84" s="15">
        <f>'[1]TCE - ANEXO III - Preencher'!O93</f>
        <v>4.9800000000000004</v>
      </c>
      <c r="O84" s="15">
        <f>'[1]TCE - ANEXO III - Preencher'!P93</f>
        <v>0</v>
      </c>
      <c r="P84" s="16">
        <f t="shared" si="8"/>
        <v>4.9800000000000004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888.42</v>
      </c>
    </row>
    <row r="85" spans="1:28" x14ac:dyDescent="0.2">
      <c r="A85" s="8">
        <f>IFERROR(VLOOKUP(B85,'[1]DADOS (OCULTAR)'!$Q$3:$S$136,3,0),"")</f>
        <v>9767633000366</v>
      </c>
      <c r="B85" s="9" t="str">
        <f>'[1]TCE - ANEXO III - Preencher'!C94</f>
        <v>HOSPITAL ERMÍRIO COUTINHO - CG Nº 014/2022</v>
      </c>
      <c r="C85" s="10"/>
      <c r="D85" s="11" t="str">
        <f>'[1]TCE - ANEXO III - Preencher'!E94</f>
        <v>DANIELE MARIA RIBEIRO DA SILVA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5143-20</v>
      </c>
      <c r="G85" s="13">
        <f>IF('[1]TCE - ANEXO III - Preencher'!H94="","",'[1]TCE - ANEXO III - Preencher'!H94)</f>
        <v>45474</v>
      </c>
      <c r="H85" s="14">
        <f>'[1]TCE - ANEXO III - Preencher'!I94</f>
        <v>0</v>
      </c>
      <c r="I85" s="14">
        <f>'[1]TCE - ANEXO III - Preencher'!J94</f>
        <v>139.15</v>
      </c>
      <c r="J85" s="14">
        <f>'[1]TCE - ANEXO III - Preencher'!K94</f>
        <v>0</v>
      </c>
      <c r="K85" s="15">
        <f>'[1]TCE - ANEXO III - Preencher'!L94</f>
        <v>87.37</v>
      </c>
      <c r="L85" s="15">
        <f>'[1]TCE - ANEXO III - Preencher'!M94</f>
        <v>7.06</v>
      </c>
      <c r="M85" s="15">
        <f t="shared" si="7"/>
        <v>80.31</v>
      </c>
      <c r="N85" s="15">
        <f>'[1]TCE - ANEXO III - Preencher'!O94</f>
        <v>1.81</v>
      </c>
      <c r="O85" s="15">
        <f>'[1]TCE - ANEXO III - Preencher'!P94</f>
        <v>0</v>
      </c>
      <c r="P85" s="16">
        <f t="shared" si="8"/>
        <v>1.81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221.27</v>
      </c>
    </row>
    <row r="86" spans="1:28" x14ac:dyDescent="0.2">
      <c r="A86" s="8">
        <f>IFERROR(VLOOKUP(B86,'[1]DADOS (OCULTAR)'!$Q$3:$S$136,3,0),"")</f>
        <v>9767633000366</v>
      </c>
      <c r="B86" s="9" t="str">
        <f>'[1]TCE - ANEXO III - Preencher'!C95</f>
        <v>HOSPITAL ERMÍRIO COUTINHO - CG Nº 014/2022</v>
      </c>
      <c r="C86" s="10"/>
      <c r="D86" s="11" t="str">
        <f>'[1]TCE - ANEXO III - Preencher'!E95</f>
        <v>DANIELLE BARBOSA SANTIAGO E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>
        <f>IF('[1]TCE - ANEXO III - Preencher'!H95="","",'[1]TCE - ANEXO III - Preencher'!H95)</f>
        <v>45474</v>
      </c>
      <c r="H86" s="14">
        <f>'[1]TCE - ANEXO III - Preencher'!I95</f>
        <v>0</v>
      </c>
      <c r="I86" s="14">
        <f>'[1]TCE - ANEXO III - Preencher'!J95</f>
        <v>160.38</v>
      </c>
      <c r="J86" s="14">
        <f>'[1]TCE - ANEXO III - Preencher'!K95</f>
        <v>0</v>
      </c>
      <c r="K86" s="15">
        <f>'[1]TCE - ANEXO III - Preencher'!L95</f>
        <v>87.37</v>
      </c>
      <c r="L86" s="15">
        <f>'[1]TCE - ANEXO III - Preencher'!M95</f>
        <v>7.06</v>
      </c>
      <c r="M86" s="15">
        <f t="shared" si="7"/>
        <v>80.31</v>
      </c>
      <c r="N86" s="15">
        <f>'[1]TCE - ANEXO III - Preencher'!O95</f>
        <v>1.81</v>
      </c>
      <c r="O86" s="15">
        <f>'[1]TCE - ANEXO III - Preencher'!P95</f>
        <v>0</v>
      </c>
      <c r="P86" s="16">
        <f t="shared" si="8"/>
        <v>1.81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1913</v>
      </c>
      <c r="Y86" s="15">
        <f>'[1]TCE - ANEXO III - Preencher'!Z95</f>
        <v>0</v>
      </c>
      <c r="Z86" s="16">
        <f t="shared" si="11"/>
        <v>1913</v>
      </c>
      <c r="AA86" s="17" t="str">
        <f>IF('[1]TCE - ANEXO III - Preencher'!AB95="","",'[1]TCE - ANEXO III - Preencher'!AB95)</f>
        <v xml:space="preserve">ABONO ASSIS FIN COMPL </v>
      </c>
      <c r="AB86" s="15">
        <f t="shared" si="6"/>
        <v>2155.5</v>
      </c>
    </row>
    <row r="87" spans="1:28" x14ac:dyDescent="0.2">
      <c r="A87" s="8">
        <f>IFERROR(VLOOKUP(B87,'[1]DADOS (OCULTAR)'!$Q$3:$S$136,3,0),"")</f>
        <v>9767633000366</v>
      </c>
      <c r="B87" s="9" t="str">
        <f>'[1]TCE - ANEXO III - Preencher'!C96</f>
        <v>HOSPITAL ERMÍRIO COUTINHO - CG Nº 014/2022</v>
      </c>
      <c r="C87" s="10"/>
      <c r="D87" s="11" t="str">
        <f>'[1]TCE - ANEXO III - Preencher'!E96</f>
        <v>DANIELLE CASSIMIRO PEREIRA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5132-05</v>
      </c>
      <c r="G87" s="13">
        <f>IF('[1]TCE - ANEXO III - Preencher'!H96="","",'[1]TCE - ANEXO III - Preencher'!H96)</f>
        <v>45474</v>
      </c>
      <c r="H87" s="14">
        <f>'[1]TCE - ANEXO III - Preencher'!I96</f>
        <v>0</v>
      </c>
      <c r="I87" s="14">
        <f>'[1]TCE - ANEXO III - Preencher'!J96</f>
        <v>187.32</v>
      </c>
      <c r="J87" s="14">
        <f>'[1]TCE - ANEXO III - Preencher'!K96</f>
        <v>0</v>
      </c>
      <c r="K87" s="15">
        <f>'[1]TCE - ANEXO III - Preencher'!L96</f>
        <v>87.37</v>
      </c>
      <c r="L87" s="15">
        <f>'[1]TCE - ANEXO III - Preencher'!M96</f>
        <v>7.06</v>
      </c>
      <c r="M87" s="15">
        <f t="shared" si="7"/>
        <v>80.31</v>
      </c>
      <c r="N87" s="15">
        <f>'[1]TCE - ANEXO III - Preencher'!O96</f>
        <v>1.81</v>
      </c>
      <c r="O87" s="15">
        <f>'[1]TCE - ANEXO III - Preencher'!P96</f>
        <v>0</v>
      </c>
      <c r="P87" s="16">
        <f t="shared" si="8"/>
        <v>1.81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269.44</v>
      </c>
    </row>
    <row r="88" spans="1:28" x14ac:dyDescent="0.2">
      <c r="A88" s="8">
        <f>IFERROR(VLOOKUP(B88,'[1]DADOS (OCULTAR)'!$Q$3:$S$136,3,0),"")</f>
        <v>9767633000366</v>
      </c>
      <c r="B88" s="9" t="str">
        <f>'[1]TCE - ANEXO III - Preencher'!C97</f>
        <v>HOSPITAL ERMÍRIO COUTINHO - CG Nº 014/2022</v>
      </c>
      <c r="C88" s="10"/>
      <c r="D88" s="11" t="str">
        <f>'[1]TCE - ANEXO III - Preencher'!E97</f>
        <v>DANNIELI D ALMEIDA LINS REGIS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2235-05</v>
      </c>
      <c r="G88" s="13">
        <f>IF('[1]TCE - ANEXO III - Preencher'!H97="","",'[1]TCE - ANEXO III - Preencher'!H97)</f>
        <v>45474</v>
      </c>
      <c r="H88" s="14">
        <f>'[1]TCE - ANEXO III - Preencher'!I97</f>
        <v>0</v>
      </c>
      <c r="I88" s="14">
        <f>'[1]TCE - ANEXO III - Preencher'!J97</f>
        <v>339.19</v>
      </c>
      <c r="J88" s="14">
        <f>'[1]TCE - ANEXO III - Preencher'!K97</f>
        <v>0</v>
      </c>
      <c r="K88" s="15">
        <f>'[1]TCE - ANEXO III - Preencher'!L97</f>
        <v>87.37</v>
      </c>
      <c r="L88" s="15">
        <f>'[1]TCE - ANEXO III - Preencher'!M97</f>
        <v>3.59</v>
      </c>
      <c r="M88" s="15">
        <f t="shared" si="7"/>
        <v>83.78</v>
      </c>
      <c r="N88" s="15">
        <f>'[1]TCE - ANEXO III - Preencher'!O97</f>
        <v>4.9800000000000004</v>
      </c>
      <c r="O88" s="15">
        <f>'[1]TCE - ANEXO III - Preencher'!P97</f>
        <v>0</v>
      </c>
      <c r="P88" s="16">
        <f t="shared" si="8"/>
        <v>4.9800000000000004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1466.14</v>
      </c>
      <c r="Y88" s="15">
        <f>'[1]TCE - ANEXO III - Preencher'!Z97</f>
        <v>0</v>
      </c>
      <c r="Z88" s="16">
        <f t="shared" si="11"/>
        <v>1466.14</v>
      </c>
      <c r="AA88" s="17" t="str">
        <f>IF('[1]TCE - ANEXO III - Preencher'!AB97="","",'[1]TCE - ANEXO III - Preencher'!AB97)</f>
        <v xml:space="preserve">ABONO ASSIS FIN COMPL </v>
      </c>
      <c r="AB88" s="15">
        <f t="shared" si="6"/>
        <v>1894.0900000000001</v>
      </c>
    </row>
    <row r="89" spans="1:28" x14ac:dyDescent="0.2">
      <c r="A89" s="8">
        <f>IFERROR(VLOOKUP(B89,'[1]DADOS (OCULTAR)'!$Q$3:$S$136,3,0),"")</f>
        <v>9767633000366</v>
      </c>
      <c r="B89" s="9" t="str">
        <f>'[1]TCE - ANEXO III - Preencher'!C98</f>
        <v>HOSPITAL ERMÍRIO COUTINHO - CG Nº 014/2022</v>
      </c>
      <c r="C89" s="10"/>
      <c r="D89" s="11" t="str">
        <f>'[1]TCE - ANEXO III - Preencher'!E98</f>
        <v>DARCY BRITO DE BARROS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5143-20</v>
      </c>
      <c r="G89" s="13">
        <f>IF('[1]TCE - ANEXO III - Preencher'!H98="","",'[1]TCE - ANEXO III - Preencher'!H98)</f>
        <v>45474</v>
      </c>
      <c r="H89" s="14">
        <f>'[1]TCE - ANEXO III - Preencher'!I98</f>
        <v>0</v>
      </c>
      <c r="I89" s="14">
        <f>'[1]TCE - ANEXO III - Preencher'!J98</f>
        <v>150.44999999999999</v>
      </c>
      <c r="J89" s="14">
        <f>'[1]TCE - ANEXO III - Preencher'!K98</f>
        <v>0</v>
      </c>
      <c r="K89" s="15">
        <f>'[1]TCE - ANEXO III - Preencher'!L98</f>
        <v>87.37</v>
      </c>
      <c r="L89" s="15">
        <f>'[1]TCE - ANEXO III - Preencher'!M98</f>
        <v>7.06</v>
      </c>
      <c r="M89" s="15">
        <f t="shared" si="7"/>
        <v>80.31</v>
      </c>
      <c r="N89" s="15">
        <f>'[1]TCE - ANEXO III - Preencher'!O98</f>
        <v>1.81</v>
      </c>
      <c r="O89" s="15">
        <f>'[1]TCE - ANEXO III - Preencher'!P98</f>
        <v>0</v>
      </c>
      <c r="P89" s="16">
        <f t="shared" si="8"/>
        <v>1.81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232.57</v>
      </c>
    </row>
    <row r="90" spans="1:28" x14ac:dyDescent="0.2">
      <c r="A90" s="8">
        <f>IFERROR(VLOOKUP(B90,'[1]DADOS (OCULTAR)'!$Q$3:$S$136,3,0),"")</f>
        <v>9767633000366</v>
      </c>
      <c r="B90" s="9" t="str">
        <f>'[1]TCE - ANEXO III - Preencher'!C99</f>
        <v>HOSPITAL ERMÍRIO COUTINHO - CG Nº 014/2022</v>
      </c>
      <c r="C90" s="10"/>
      <c r="D90" s="11" t="str">
        <f>'[1]TCE - ANEXO III - Preencher'!E99</f>
        <v>DAVID RICHARDE TRINDADE DO NASCIMENTO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4110-05</v>
      </c>
      <c r="G90" s="13">
        <f>IF('[1]TCE - ANEXO III - Preencher'!H99="","",'[1]TCE - ANEXO III - Preencher'!H99)</f>
        <v>45474</v>
      </c>
      <c r="H90" s="14">
        <f>'[1]TCE - ANEXO III - Preencher'!I99</f>
        <v>0</v>
      </c>
      <c r="I90" s="14">
        <f>'[1]TCE - ANEXO III - Preencher'!J99</f>
        <v>13.26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1.81</v>
      </c>
      <c r="O90" s="15">
        <f>'[1]TCE - ANEXO III - Preencher'!P99</f>
        <v>0</v>
      </c>
      <c r="P90" s="16">
        <f t="shared" si="8"/>
        <v>1.81</v>
      </c>
      <c r="Q90" s="15">
        <f>'[1]TCE - ANEXO III - Preencher'!R99</f>
        <v>64</v>
      </c>
      <c r="R90" s="15">
        <f>'[1]TCE - ANEXO III - Preencher'!S99</f>
        <v>0</v>
      </c>
      <c r="S90" s="16">
        <f t="shared" si="9"/>
        <v>64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79.069999999999993</v>
      </c>
    </row>
    <row r="91" spans="1:28" x14ac:dyDescent="0.2">
      <c r="A91" s="8">
        <f>IFERROR(VLOOKUP(B91,'[1]DADOS (OCULTAR)'!$Q$3:$S$136,3,0),"")</f>
        <v>9767633000366</v>
      </c>
      <c r="B91" s="9" t="str">
        <f>'[1]TCE - ANEXO III - Preencher'!C100</f>
        <v>HOSPITAL ERMÍRIO COUTINHO - CG Nº 014/2022</v>
      </c>
      <c r="C91" s="10"/>
      <c r="D91" s="11" t="str">
        <f>'[1]TCE - ANEXO III - Preencher'!E100</f>
        <v>DAYANE CYBELLE ARAUJO DE ANDRADE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2235-05</v>
      </c>
      <c r="G91" s="13">
        <f>IF('[1]TCE - ANEXO III - Preencher'!H100="","",'[1]TCE - ANEXO III - Preencher'!H100)</f>
        <v>45474</v>
      </c>
      <c r="H91" s="14">
        <f>'[1]TCE - ANEXO III - Preencher'!I100</f>
        <v>0</v>
      </c>
      <c r="I91" s="14">
        <f>'[1]TCE - ANEXO III - Preencher'!J100</f>
        <v>204.21</v>
      </c>
      <c r="J91" s="14">
        <f>'[1]TCE - ANEXO III - Preencher'!K100</f>
        <v>0</v>
      </c>
      <c r="K91" s="15">
        <f>'[1]TCE - ANEXO III - Preencher'!L100</f>
        <v>87.37</v>
      </c>
      <c r="L91" s="15">
        <f>'[1]TCE - ANEXO III - Preencher'!M100</f>
        <v>2.79</v>
      </c>
      <c r="M91" s="15">
        <f t="shared" si="7"/>
        <v>84.58</v>
      </c>
      <c r="N91" s="15">
        <f>'[1]TCE - ANEXO III - Preencher'!O100</f>
        <v>4.9800000000000004</v>
      </c>
      <c r="O91" s="15">
        <f>'[1]TCE - ANEXO III - Preencher'!P100</f>
        <v>0</v>
      </c>
      <c r="P91" s="16">
        <f t="shared" si="8"/>
        <v>4.9800000000000004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2459.15</v>
      </c>
      <c r="Y91" s="15">
        <f>'[1]TCE - ANEXO III - Preencher'!Z100</f>
        <v>0</v>
      </c>
      <c r="Z91" s="16">
        <f t="shared" si="11"/>
        <v>2459.15</v>
      </c>
      <c r="AA91" s="17" t="str">
        <f>IF('[1]TCE - ANEXO III - Preencher'!AB100="","",'[1]TCE - ANEXO III - Preencher'!AB100)</f>
        <v xml:space="preserve">ABONO ASSIS FIN COMPL </v>
      </c>
      <c r="AB91" s="15">
        <f t="shared" si="6"/>
        <v>2752.92</v>
      </c>
    </row>
    <row r="92" spans="1:28" x14ac:dyDescent="0.2">
      <c r="A92" s="8">
        <f>IFERROR(VLOOKUP(B92,'[1]DADOS (OCULTAR)'!$Q$3:$S$136,3,0),"")</f>
        <v>9767633000366</v>
      </c>
      <c r="B92" s="9" t="str">
        <f>'[1]TCE - ANEXO III - Preencher'!C101</f>
        <v>HOSPITAL ERMÍRIO COUTINHO - CG Nº 014/2022</v>
      </c>
      <c r="C92" s="10"/>
      <c r="D92" s="11" t="str">
        <f>'[1]TCE - ANEXO III - Preencher'!E101</f>
        <v>DAYANE FERNANDA CANDIDO GOMES DOS SANTOS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>
        <f>IF('[1]TCE - ANEXO III - Preencher'!H101="","",'[1]TCE - ANEXO III - Preencher'!H101)</f>
        <v>45474</v>
      </c>
      <c r="H92" s="14">
        <f>'[1]TCE - ANEXO III - Preencher'!I101</f>
        <v>0</v>
      </c>
      <c r="I92" s="14">
        <f>'[1]TCE - ANEXO III - Preencher'!J101</f>
        <v>147.96</v>
      </c>
      <c r="J92" s="14">
        <f>'[1]TCE - ANEXO III - Preencher'!K101</f>
        <v>0</v>
      </c>
      <c r="K92" s="15">
        <f>'[1]TCE - ANEXO III - Preencher'!L101</f>
        <v>87.37</v>
      </c>
      <c r="L92" s="15">
        <f>'[1]TCE - ANEXO III - Preencher'!M101</f>
        <v>7.06</v>
      </c>
      <c r="M92" s="15">
        <f t="shared" si="7"/>
        <v>80.31</v>
      </c>
      <c r="N92" s="15">
        <f>'[1]TCE - ANEXO III - Preencher'!O101</f>
        <v>1.81</v>
      </c>
      <c r="O92" s="15">
        <f>'[1]TCE - ANEXO III - Preencher'!P101</f>
        <v>0</v>
      </c>
      <c r="P92" s="16">
        <f t="shared" si="8"/>
        <v>1.81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1913</v>
      </c>
      <c r="Y92" s="15">
        <f>'[1]TCE - ANEXO III - Preencher'!Z101</f>
        <v>0</v>
      </c>
      <c r="Z92" s="16">
        <f t="shared" si="11"/>
        <v>1913</v>
      </c>
      <c r="AA92" s="17" t="str">
        <f>IF('[1]TCE - ANEXO III - Preencher'!AB101="","",'[1]TCE - ANEXO III - Preencher'!AB101)</f>
        <v xml:space="preserve">ABONO ASSIS FIN COMPL </v>
      </c>
      <c r="AB92" s="15">
        <f t="shared" si="6"/>
        <v>2143.08</v>
      </c>
    </row>
    <row r="93" spans="1:28" x14ac:dyDescent="0.2">
      <c r="A93" s="8">
        <f>IFERROR(VLOOKUP(B93,'[1]DADOS (OCULTAR)'!$Q$3:$S$136,3,0),"")</f>
        <v>9767633000366</v>
      </c>
      <c r="B93" s="9" t="str">
        <f>'[1]TCE - ANEXO III - Preencher'!C102</f>
        <v>HOSPITAL ERMÍRIO COUTINHO - CG Nº 014/2022</v>
      </c>
      <c r="C93" s="10"/>
      <c r="D93" s="11" t="str">
        <f>'[1]TCE - ANEXO III - Preencher'!E102</f>
        <v>DENICLEIDE GOMES DE OLIVEIRA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5211-30</v>
      </c>
      <c r="G93" s="13">
        <f>IF('[1]TCE - ANEXO III - Preencher'!H102="","",'[1]TCE - ANEXO III - Preencher'!H102)</f>
        <v>45474</v>
      </c>
      <c r="H93" s="14">
        <f>'[1]TCE - ANEXO III - Preencher'!I102</f>
        <v>0</v>
      </c>
      <c r="I93" s="14">
        <f>'[1]TCE - ANEXO III - Preencher'!J102</f>
        <v>158.88999999999999</v>
      </c>
      <c r="J93" s="14">
        <f>'[1]TCE - ANEXO III - Preencher'!K102</f>
        <v>0</v>
      </c>
      <c r="K93" s="15">
        <f>'[1]TCE - ANEXO III - Preencher'!L102</f>
        <v>87.37</v>
      </c>
      <c r="L93" s="15">
        <f>'[1]TCE - ANEXO III - Preencher'!M102</f>
        <v>7.06</v>
      </c>
      <c r="M93" s="15">
        <f t="shared" si="7"/>
        <v>80.31</v>
      </c>
      <c r="N93" s="15">
        <f>'[1]TCE - ANEXO III - Preencher'!O102</f>
        <v>1.81</v>
      </c>
      <c r="O93" s="15">
        <f>'[1]TCE - ANEXO III - Preencher'!P102</f>
        <v>0</v>
      </c>
      <c r="P93" s="16">
        <f t="shared" si="8"/>
        <v>1.81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241.01</v>
      </c>
    </row>
    <row r="94" spans="1:28" x14ac:dyDescent="0.2">
      <c r="A94" s="8">
        <f>IFERROR(VLOOKUP(B94,'[1]DADOS (OCULTAR)'!$Q$3:$S$136,3,0),"")</f>
        <v>9767633000366</v>
      </c>
      <c r="B94" s="9" t="str">
        <f>'[1]TCE - ANEXO III - Preencher'!C103</f>
        <v>HOSPITAL ERMÍRIO COUTINHO - CG Nº 014/2022</v>
      </c>
      <c r="C94" s="10"/>
      <c r="D94" s="11" t="str">
        <f>'[1]TCE - ANEXO III - Preencher'!E103</f>
        <v>DENIS BRITO DE FRANCA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5143-20</v>
      </c>
      <c r="G94" s="13">
        <f>IF('[1]TCE - ANEXO III - Preencher'!H103="","",'[1]TCE - ANEXO III - Preencher'!H103)</f>
        <v>45474</v>
      </c>
      <c r="H94" s="14">
        <f>'[1]TCE - ANEXO III - Preencher'!I103</f>
        <v>0</v>
      </c>
      <c r="I94" s="14">
        <f>'[1]TCE - ANEXO III - Preencher'!J103</f>
        <v>150.44999999999999</v>
      </c>
      <c r="J94" s="14">
        <f>'[1]TCE - ANEXO III - Preencher'!K103</f>
        <v>0</v>
      </c>
      <c r="K94" s="15">
        <f>'[1]TCE - ANEXO III - Preencher'!L103</f>
        <v>87.37</v>
      </c>
      <c r="L94" s="15">
        <f>'[1]TCE - ANEXO III - Preencher'!M103</f>
        <v>7.06</v>
      </c>
      <c r="M94" s="15">
        <f t="shared" si="7"/>
        <v>80.31</v>
      </c>
      <c r="N94" s="15">
        <f>'[1]TCE - ANEXO III - Preencher'!O103</f>
        <v>1.81</v>
      </c>
      <c r="O94" s="15">
        <f>'[1]TCE - ANEXO III - Preencher'!P103</f>
        <v>0</v>
      </c>
      <c r="P94" s="16">
        <f t="shared" si="8"/>
        <v>1.81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232.57</v>
      </c>
    </row>
    <row r="95" spans="1:28" x14ac:dyDescent="0.2">
      <c r="A95" s="8">
        <f>IFERROR(VLOOKUP(B95,'[1]DADOS (OCULTAR)'!$Q$3:$S$136,3,0),"")</f>
        <v>9767633000366</v>
      </c>
      <c r="B95" s="9" t="str">
        <f>'[1]TCE - ANEXO III - Preencher'!C104</f>
        <v>HOSPITAL ERMÍRIO COUTINHO - CG Nº 014/2022</v>
      </c>
      <c r="C95" s="10"/>
      <c r="D95" s="11" t="str">
        <f>'[1]TCE - ANEXO III - Preencher'!E104</f>
        <v>DENISE BARBOSA SANTIAGO DE SOUZA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3222-05</v>
      </c>
      <c r="G95" s="13">
        <f>IF('[1]TCE - ANEXO III - Preencher'!H104="","",'[1]TCE - ANEXO III - Preencher'!H104)</f>
        <v>45474</v>
      </c>
      <c r="H95" s="14">
        <f>'[1]TCE - ANEXO III - Preencher'!I104</f>
        <v>0</v>
      </c>
      <c r="I95" s="14">
        <f>'[1]TCE - ANEXO III - Preencher'!J104</f>
        <v>153.61000000000001</v>
      </c>
      <c r="J95" s="14">
        <f>'[1]TCE - ANEXO III - Preencher'!K104</f>
        <v>0</v>
      </c>
      <c r="K95" s="15">
        <f>'[1]TCE - ANEXO III - Preencher'!L104</f>
        <v>87.37</v>
      </c>
      <c r="L95" s="15">
        <f>'[1]TCE - ANEXO III - Preencher'!M104</f>
        <v>7.06</v>
      </c>
      <c r="M95" s="15">
        <f t="shared" si="7"/>
        <v>80.31</v>
      </c>
      <c r="N95" s="15">
        <f>'[1]TCE - ANEXO III - Preencher'!O104</f>
        <v>1.81</v>
      </c>
      <c r="O95" s="15">
        <f>'[1]TCE - ANEXO III - Preencher'!P104</f>
        <v>0</v>
      </c>
      <c r="P95" s="16">
        <f t="shared" si="8"/>
        <v>1.81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1913</v>
      </c>
      <c r="Y95" s="15">
        <f>'[1]TCE - ANEXO III - Preencher'!Z104</f>
        <v>0</v>
      </c>
      <c r="Z95" s="16">
        <f t="shared" si="11"/>
        <v>1913</v>
      </c>
      <c r="AA95" s="17" t="str">
        <f>IF('[1]TCE - ANEXO III - Preencher'!AB104="","",'[1]TCE - ANEXO III - Preencher'!AB104)</f>
        <v xml:space="preserve">ABONO ASSIS FIN COMPL </v>
      </c>
      <c r="AB95" s="15">
        <f t="shared" si="6"/>
        <v>2148.73</v>
      </c>
    </row>
    <row r="96" spans="1:28" x14ac:dyDescent="0.2">
      <c r="A96" s="8">
        <f>IFERROR(VLOOKUP(B96,'[1]DADOS (OCULTAR)'!$Q$3:$S$136,3,0),"")</f>
        <v>9767633000366</v>
      </c>
      <c r="B96" s="9" t="str">
        <f>'[1]TCE - ANEXO III - Preencher'!C105</f>
        <v>HOSPITAL ERMÍRIO COUTINHO - CG Nº 014/2022</v>
      </c>
      <c r="C96" s="10"/>
      <c r="D96" s="11" t="str">
        <f>'[1]TCE - ANEXO III - Preencher'!E105</f>
        <v>DIONE DARLEN BARBOSA DOS SANTOS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>
        <f>IF('[1]TCE - ANEXO III - Preencher'!H105="","",'[1]TCE - ANEXO III - Preencher'!H105)</f>
        <v>45474</v>
      </c>
      <c r="H96" s="14">
        <f>'[1]TCE - ANEXO III - Preencher'!I105</f>
        <v>0</v>
      </c>
      <c r="I96" s="14">
        <f>'[1]TCE - ANEXO III - Preencher'!J105</f>
        <v>153.6</v>
      </c>
      <c r="J96" s="14">
        <f>'[1]TCE - ANEXO III - Preencher'!K105</f>
        <v>0</v>
      </c>
      <c r="K96" s="15">
        <f>'[1]TCE - ANEXO III - Preencher'!L105</f>
        <v>87.37</v>
      </c>
      <c r="L96" s="15">
        <f>'[1]TCE - ANEXO III - Preencher'!M105</f>
        <v>7.06</v>
      </c>
      <c r="M96" s="15">
        <f t="shared" si="7"/>
        <v>80.31</v>
      </c>
      <c r="N96" s="15">
        <f>'[1]TCE - ANEXO III - Preencher'!O105</f>
        <v>1.81</v>
      </c>
      <c r="O96" s="15">
        <f>'[1]TCE - ANEXO III - Preencher'!P105</f>
        <v>0</v>
      </c>
      <c r="P96" s="16">
        <f t="shared" si="8"/>
        <v>1.81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77.55</v>
      </c>
      <c r="U96" s="15">
        <f>'[1]TCE - ANEXO III - Preencher'!V105</f>
        <v>0</v>
      </c>
      <c r="V96" s="16">
        <f t="shared" si="10"/>
        <v>77.55</v>
      </c>
      <c r="W96" s="17" t="str">
        <f>IF('[1]TCE - ANEXO III - Preencher'!X105="","",'[1]TCE - ANEXO III - Preencher'!X105)</f>
        <v xml:space="preserve">AUX CRECHE </v>
      </c>
      <c r="X96" s="15">
        <f>'[1]TCE - ANEXO III - Preencher'!Y105</f>
        <v>1913</v>
      </c>
      <c r="Y96" s="15">
        <f>'[1]TCE - ANEXO III - Preencher'!Z105</f>
        <v>0</v>
      </c>
      <c r="Z96" s="16">
        <f t="shared" si="11"/>
        <v>1913</v>
      </c>
      <c r="AA96" s="17" t="str">
        <f>IF('[1]TCE - ANEXO III - Preencher'!AB105="","",'[1]TCE - ANEXO III - Preencher'!AB105)</f>
        <v xml:space="preserve">ABONO ASSIS FIN COMPL </v>
      </c>
      <c r="AB96" s="15">
        <f t="shared" si="6"/>
        <v>2226.27</v>
      </c>
    </row>
    <row r="97" spans="1:28" x14ac:dyDescent="0.2">
      <c r="A97" s="8">
        <f>IFERROR(VLOOKUP(B97,'[1]DADOS (OCULTAR)'!$Q$3:$S$136,3,0),"")</f>
        <v>9767633000366</v>
      </c>
      <c r="B97" s="9" t="str">
        <f>'[1]TCE - ANEXO III - Preencher'!C106</f>
        <v>HOSPITAL ERMÍRIO COUTINHO - CG Nº 014/2022</v>
      </c>
      <c r="C97" s="10"/>
      <c r="D97" s="11" t="str">
        <f>'[1]TCE - ANEXO III - Preencher'!E106</f>
        <v>DJANISE LACERDA LEITE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2251-24</v>
      </c>
      <c r="G97" s="13">
        <f>IF('[1]TCE - ANEXO III - Preencher'!H106="","",'[1]TCE - ANEXO III - Preencher'!H106)</f>
        <v>45474</v>
      </c>
      <c r="H97" s="14">
        <f>'[1]TCE - ANEXO III - Preencher'!I106</f>
        <v>0</v>
      </c>
      <c r="I97" s="14">
        <f>'[1]TCE - ANEXO III - Preencher'!J106</f>
        <v>754.63</v>
      </c>
      <c r="J97" s="14">
        <f>'[1]TCE - ANEXO III - Preencher'!K106</f>
        <v>0</v>
      </c>
      <c r="K97" s="15">
        <f>'[1]TCE - ANEXO III - Preencher'!L106</f>
        <v>87.37</v>
      </c>
      <c r="L97" s="15">
        <f>'[1]TCE - ANEXO III - Preencher'!M106</f>
        <v>7.06</v>
      </c>
      <c r="M97" s="15">
        <f t="shared" si="7"/>
        <v>80.31</v>
      </c>
      <c r="N97" s="15">
        <f>'[1]TCE - ANEXO III - Preencher'!O106</f>
        <v>8.58</v>
      </c>
      <c r="O97" s="15">
        <f>'[1]TCE - ANEXO III - Preencher'!P106</f>
        <v>0</v>
      </c>
      <c r="P97" s="16">
        <f t="shared" si="8"/>
        <v>8.58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843.5200000000001</v>
      </c>
    </row>
    <row r="98" spans="1:28" x14ac:dyDescent="0.2">
      <c r="A98" s="8">
        <f>IFERROR(VLOOKUP(B98,'[1]DADOS (OCULTAR)'!$Q$3:$S$136,3,0),"")</f>
        <v>9767633000366</v>
      </c>
      <c r="B98" s="9" t="str">
        <f>'[1]TCE - ANEXO III - Preencher'!C107</f>
        <v>HOSPITAL ERMÍRIO COUTINHO - CG Nº 014/2022</v>
      </c>
      <c r="C98" s="10"/>
      <c r="D98" s="11" t="str">
        <f>'[1]TCE - ANEXO III - Preencher'!E107</f>
        <v>DUCILENE MARIA DA SILVA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2235-05</v>
      </c>
      <c r="G98" s="13">
        <f>IF('[1]TCE - ANEXO III - Preencher'!H107="","",'[1]TCE - ANEXO III - Preencher'!H107)</f>
        <v>45474</v>
      </c>
      <c r="H98" s="14">
        <f>'[1]TCE - ANEXO III - Preencher'!I107</f>
        <v>0</v>
      </c>
      <c r="I98" s="14">
        <f>'[1]TCE - ANEXO III - Preencher'!J107</f>
        <v>331.25</v>
      </c>
      <c r="J98" s="14">
        <f>'[1]TCE - ANEXO III - Preencher'!K107</f>
        <v>0</v>
      </c>
      <c r="K98" s="15">
        <f>'[1]TCE - ANEXO III - Preencher'!L107</f>
        <v>87.37</v>
      </c>
      <c r="L98" s="15">
        <f>'[1]TCE - ANEXO III - Preencher'!M107</f>
        <v>3.59</v>
      </c>
      <c r="M98" s="15">
        <f t="shared" si="7"/>
        <v>83.78</v>
      </c>
      <c r="N98" s="15">
        <f>'[1]TCE - ANEXO III - Preencher'!O107</f>
        <v>4.9800000000000004</v>
      </c>
      <c r="O98" s="15">
        <f>'[1]TCE - ANEXO III - Preencher'!P107</f>
        <v>0</v>
      </c>
      <c r="P98" s="16">
        <f t="shared" si="8"/>
        <v>4.9800000000000004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1466.14</v>
      </c>
      <c r="Y98" s="15">
        <f>'[1]TCE - ANEXO III - Preencher'!Z107</f>
        <v>0</v>
      </c>
      <c r="Z98" s="16">
        <f t="shared" si="11"/>
        <v>1466.14</v>
      </c>
      <c r="AA98" s="17" t="str">
        <f>IF('[1]TCE - ANEXO III - Preencher'!AB107="","",'[1]TCE - ANEXO III - Preencher'!AB107)</f>
        <v xml:space="preserve">ABONO ASSIS FIN COMPL </v>
      </c>
      <c r="AB98" s="15">
        <f t="shared" si="6"/>
        <v>1886.15</v>
      </c>
    </row>
    <row r="99" spans="1:28" x14ac:dyDescent="0.2">
      <c r="A99" s="8">
        <f>IFERROR(VLOOKUP(B99,'[1]DADOS (OCULTAR)'!$Q$3:$S$136,3,0),"")</f>
        <v>9767633000366</v>
      </c>
      <c r="B99" s="9" t="str">
        <f>'[1]TCE - ANEXO III - Preencher'!C108</f>
        <v>HOSPITAL ERMÍRIO COUTINHO - CG Nº 014/2022</v>
      </c>
      <c r="C99" s="10"/>
      <c r="D99" s="11" t="str">
        <f>'[1]TCE - ANEXO III - Preencher'!E108</f>
        <v>DULCINETE MARIA DE SOUSA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>
        <f>IF('[1]TCE - ANEXO III - Preencher'!H108="","",'[1]TCE - ANEXO III - Preencher'!H108)</f>
        <v>45474</v>
      </c>
      <c r="H99" s="14">
        <f>'[1]TCE - ANEXO III - Preencher'!I108</f>
        <v>0</v>
      </c>
      <c r="I99" s="14">
        <f>'[1]TCE - ANEXO III - Preencher'!J108</f>
        <v>170.55</v>
      </c>
      <c r="J99" s="14">
        <f>'[1]TCE - ANEXO III - Preencher'!K108</f>
        <v>0</v>
      </c>
      <c r="K99" s="15">
        <f>'[1]TCE - ANEXO III - Preencher'!L108</f>
        <v>87.37</v>
      </c>
      <c r="L99" s="15">
        <f>'[1]TCE - ANEXO III - Preencher'!M108</f>
        <v>7.06</v>
      </c>
      <c r="M99" s="15">
        <f t="shared" si="7"/>
        <v>80.31</v>
      </c>
      <c r="N99" s="15">
        <f>'[1]TCE - ANEXO III - Preencher'!O108</f>
        <v>1.81</v>
      </c>
      <c r="O99" s="15">
        <f>'[1]TCE - ANEXO III - Preencher'!P108</f>
        <v>0</v>
      </c>
      <c r="P99" s="16">
        <f t="shared" si="8"/>
        <v>1.81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1913</v>
      </c>
      <c r="Y99" s="15">
        <f>'[1]TCE - ANEXO III - Preencher'!Z108</f>
        <v>0</v>
      </c>
      <c r="Z99" s="16">
        <f t="shared" si="11"/>
        <v>1913</v>
      </c>
      <c r="AA99" s="17" t="str">
        <f>IF('[1]TCE - ANEXO III - Preencher'!AB108="","",'[1]TCE - ANEXO III - Preencher'!AB108)</f>
        <v xml:space="preserve">ABONO ASSIS FIN COMPL </v>
      </c>
      <c r="AB99" s="15">
        <f t="shared" si="6"/>
        <v>2165.67</v>
      </c>
    </row>
    <row r="100" spans="1:28" x14ac:dyDescent="0.2">
      <c r="A100" s="8">
        <f>IFERROR(VLOOKUP(B100,'[1]DADOS (OCULTAR)'!$Q$3:$S$136,3,0),"")</f>
        <v>9767633000366</v>
      </c>
      <c r="B100" s="9" t="str">
        <f>'[1]TCE - ANEXO III - Preencher'!C109</f>
        <v>HOSPITAL ERMÍRIO COUTINHO - CG Nº 014/2022</v>
      </c>
      <c r="C100" s="10"/>
      <c r="D100" s="11" t="str">
        <f>'[1]TCE - ANEXO III - Preencher'!E109</f>
        <v>EDEJALMA ROCHA DA SILVA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3241-15</v>
      </c>
      <c r="G100" s="13">
        <f>IF('[1]TCE - ANEXO III - Preencher'!H109="","",'[1]TCE - ANEXO III - Preencher'!H109)</f>
        <v>45474</v>
      </c>
      <c r="H100" s="14">
        <f>'[1]TCE - ANEXO III - Preencher'!I109</f>
        <v>0</v>
      </c>
      <c r="I100" s="14">
        <f>'[1]TCE - ANEXO III - Preencher'!J109</f>
        <v>295.06</v>
      </c>
      <c r="J100" s="14">
        <f>'[1]TCE - ANEXO III - Preencher'!K109</f>
        <v>0</v>
      </c>
      <c r="K100" s="15">
        <f>'[1]TCE - ANEXO III - Preencher'!L109</f>
        <v>87.37</v>
      </c>
      <c r="L100" s="15">
        <f>'[1]TCE - ANEXO III - Preencher'!M109</f>
        <v>7.06</v>
      </c>
      <c r="M100" s="15">
        <f t="shared" si="7"/>
        <v>80.31</v>
      </c>
      <c r="N100" s="15">
        <f>'[1]TCE - ANEXO III - Preencher'!O109</f>
        <v>14.01</v>
      </c>
      <c r="O100" s="15">
        <f>'[1]TCE - ANEXO III - Preencher'!P109</f>
        <v>0</v>
      </c>
      <c r="P100" s="16">
        <f t="shared" si="8"/>
        <v>14.01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389.38</v>
      </c>
    </row>
    <row r="101" spans="1:28" x14ac:dyDescent="0.2">
      <c r="A101" s="8">
        <f>IFERROR(VLOOKUP(B101,'[1]DADOS (OCULTAR)'!$Q$3:$S$136,3,0),"")</f>
        <v>9767633000366</v>
      </c>
      <c r="B101" s="9" t="str">
        <f>'[1]TCE - ANEXO III - Preencher'!C110</f>
        <v>HOSPITAL ERMÍRIO COUTINHO - CG Nº 014/2022</v>
      </c>
      <c r="C101" s="10"/>
      <c r="D101" s="11" t="str">
        <f>'[1]TCE - ANEXO III - Preencher'!E110</f>
        <v>EDELSON SEVERO DA SILVA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5151-10</v>
      </c>
      <c r="G101" s="13">
        <f>IF('[1]TCE - ANEXO III - Preencher'!H110="","",'[1]TCE - ANEXO III - Preencher'!H110)</f>
        <v>45474</v>
      </c>
      <c r="H101" s="14">
        <f>'[1]TCE - ANEXO III - Preencher'!I110</f>
        <v>0</v>
      </c>
      <c r="I101" s="14">
        <f>'[1]TCE - ANEXO III - Preencher'!J110</f>
        <v>168.52</v>
      </c>
      <c r="J101" s="14">
        <f>'[1]TCE - ANEXO III - Preencher'!K110</f>
        <v>0</v>
      </c>
      <c r="K101" s="15">
        <f>'[1]TCE - ANEXO III - Preencher'!L110</f>
        <v>87.37</v>
      </c>
      <c r="L101" s="15">
        <f>'[1]TCE - ANEXO III - Preencher'!M110</f>
        <v>7.06</v>
      </c>
      <c r="M101" s="15">
        <f t="shared" si="7"/>
        <v>80.31</v>
      </c>
      <c r="N101" s="15">
        <f>'[1]TCE - ANEXO III - Preencher'!O110</f>
        <v>1.81</v>
      </c>
      <c r="O101" s="15">
        <f>'[1]TCE - ANEXO III - Preencher'!P110</f>
        <v>0</v>
      </c>
      <c r="P101" s="16">
        <f t="shared" si="8"/>
        <v>1.81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250.64000000000001</v>
      </c>
    </row>
    <row r="102" spans="1:28" x14ac:dyDescent="0.2">
      <c r="A102" s="8">
        <f>IFERROR(VLOOKUP(B102,'[1]DADOS (OCULTAR)'!$Q$3:$S$136,3,0),"")</f>
        <v>9767633000366</v>
      </c>
      <c r="B102" s="9" t="str">
        <f>'[1]TCE - ANEXO III - Preencher'!C111</f>
        <v>HOSPITAL ERMÍRIO COUTINHO - CG Nº 014/2022</v>
      </c>
      <c r="C102" s="10"/>
      <c r="D102" s="11" t="str">
        <f>'[1]TCE - ANEXO III - Preencher'!E111</f>
        <v>EDIANA MARIA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>
        <f>IF('[1]TCE - ANEXO III - Preencher'!H111="","",'[1]TCE - ANEXO III - Preencher'!H111)</f>
        <v>45474</v>
      </c>
      <c r="H102" s="14">
        <f>'[1]TCE - ANEXO III - Preencher'!I111</f>
        <v>0</v>
      </c>
      <c r="I102" s="14">
        <f>'[1]TCE - ANEXO III - Preencher'!J111</f>
        <v>166.03</v>
      </c>
      <c r="J102" s="14">
        <f>'[1]TCE - ANEXO III - Preencher'!K111</f>
        <v>0</v>
      </c>
      <c r="K102" s="15">
        <f>'[1]TCE - ANEXO III - Preencher'!L111</f>
        <v>87.37</v>
      </c>
      <c r="L102" s="15">
        <f>'[1]TCE - ANEXO III - Preencher'!M111</f>
        <v>7.06</v>
      </c>
      <c r="M102" s="15">
        <f t="shared" si="7"/>
        <v>80.31</v>
      </c>
      <c r="N102" s="15">
        <f>'[1]TCE - ANEXO III - Preencher'!O111</f>
        <v>1.81</v>
      </c>
      <c r="O102" s="15">
        <f>'[1]TCE - ANEXO III - Preencher'!P111</f>
        <v>0</v>
      </c>
      <c r="P102" s="16">
        <f t="shared" si="8"/>
        <v>1.81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248.15</v>
      </c>
    </row>
    <row r="103" spans="1:28" x14ac:dyDescent="0.2">
      <c r="A103" s="8">
        <f>IFERROR(VLOOKUP(B103,'[1]DADOS (OCULTAR)'!$Q$3:$S$136,3,0),"")</f>
        <v>9767633000366</v>
      </c>
      <c r="B103" s="9" t="str">
        <f>'[1]TCE - ANEXO III - Preencher'!C112</f>
        <v>HOSPITAL ERMÍRIO COUTINHO - CG Nº 014/2022</v>
      </c>
      <c r="C103" s="10"/>
      <c r="D103" s="11" t="str">
        <f>'[1]TCE - ANEXO III - Preencher'!E112</f>
        <v>EDIJAILMA MIRANDA DA SILVA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5143-20</v>
      </c>
      <c r="G103" s="13">
        <f>IF('[1]TCE - ANEXO III - Preencher'!H112="","",'[1]TCE - ANEXO III - Preencher'!H112)</f>
        <v>45474</v>
      </c>
      <c r="H103" s="14">
        <f>'[1]TCE - ANEXO III - Preencher'!I112</f>
        <v>0</v>
      </c>
      <c r="I103" s="14">
        <f>'[1]TCE - ANEXO III - Preencher'!J112</f>
        <v>163.35</v>
      </c>
      <c r="J103" s="14">
        <f>'[1]TCE - ANEXO III - Preencher'!K112</f>
        <v>0</v>
      </c>
      <c r="K103" s="15">
        <f>'[1]TCE - ANEXO III - Preencher'!L112</f>
        <v>87.37</v>
      </c>
      <c r="L103" s="15">
        <f>'[1]TCE - ANEXO III - Preencher'!M112</f>
        <v>7.06</v>
      </c>
      <c r="M103" s="15">
        <f t="shared" si="7"/>
        <v>80.31</v>
      </c>
      <c r="N103" s="15">
        <f>'[1]TCE - ANEXO III - Preencher'!O112</f>
        <v>1.81</v>
      </c>
      <c r="O103" s="15">
        <f>'[1]TCE - ANEXO III - Preencher'!P112</f>
        <v>0</v>
      </c>
      <c r="P103" s="16">
        <f t="shared" si="8"/>
        <v>1.81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245.47</v>
      </c>
    </row>
    <row r="104" spans="1:28" x14ac:dyDescent="0.2">
      <c r="A104" s="8">
        <f>IFERROR(VLOOKUP(B104,'[1]DADOS (OCULTAR)'!$Q$3:$S$136,3,0),"")</f>
        <v>9767633000366</v>
      </c>
      <c r="B104" s="9" t="str">
        <f>'[1]TCE - ANEXO III - Preencher'!C113</f>
        <v>HOSPITAL ERMÍRIO COUTINHO - CG Nº 014/2022</v>
      </c>
      <c r="C104" s="10"/>
      <c r="D104" s="11" t="str">
        <f>'[1]TCE - ANEXO III - Preencher'!E113</f>
        <v>EDIJAIRO DE ANDRADE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>
        <f>IF('[1]TCE - ANEXO III - Preencher'!H113="","",'[1]TCE - ANEXO III - Preencher'!H113)</f>
        <v>45474</v>
      </c>
      <c r="H104" s="14">
        <f>'[1]TCE - ANEXO III - Preencher'!I113</f>
        <v>0</v>
      </c>
      <c r="I104" s="14">
        <f>'[1]TCE - ANEXO III - Preencher'!J113</f>
        <v>153.6</v>
      </c>
      <c r="J104" s="14">
        <f>'[1]TCE - ANEXO III - Preencher'!K113</f>
        <v>0</v>
      </c>
      <c r="K104" s="15">
        <f>'[1]TCE - ANEXO III - Preencher'!L113</f>
        <v>87.37</v>
      </c>
      <c r="L104" s="15">
        <f>'[1]TCE - ANEXO III - Preencher'!M113</f>
        <v>7.06</v>
      </c>
      <c r="M104" s="15">
        <f t="shared" si="7"/>
        <v>80.31</v>
      </c>
      <c r="N104" s="15">
        <f>'[1]TCE - ANEXO III - Preencher'!O113</f>
        <v>1.81</v>
      </c>
      <c r="O104" s="15">
        <f>'[1]TCE - ANEXO III - Preencher'!P113</f>
        <v>0</v>
      </c>
      <c r="P104" s="16">
        <f t="shared" si="8"/>
        <v>1.81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1913</v>
      </c>
      <c r="Y104" s="15">
        <f>'[1]TCE - ANEXO III - Preencher'!Z113</f>
        <v>0</v>
      </c>
      <c r="Z104" s="16">
        <f t="shared" si="11"/>
        <v>1913</v>
      </c>
      <c r="AA104" s="17" t="str">
        <f>IF('[1]TCE - ANEXO III - Preencher'!AB113="","",'[1]TCE - ANEXO III - Preencher'!AB113)</f>
        <v xml:space="preserve">ABONO ASSIS FIN COMPL </v>
      </c>
      <c r="AB104" s="15">
        <f t="shared" si="6"/>
        <v>2148.7199999999998</v>
      </c>
    </row>
    <row r="105" spans="1:28" x14ac:dyDescent="0.2">
      <c r="A105" s="8">
        <f>IFERROR(VLOOKUP(B105,'[1]DADOS (OCULTAR)'!$Q$3:$S$136,3,0),"")</f>
        <v>9767633000366</v>
      </c>
      <c r="B105" s="9" t="str">
        <f>'[1]TCE - ANEXO III - Preencher'!C114</f>
        <v>HOSPITAL ERMÍRIO COUTINHO - CG Nº 014/2022</v>
      </c>
      <c r="C105" s="10"/>
      <c r="D105" s="11" t="str">
        <f>'[1]TCE - ANEXO III - Preencher'!E114</f>
        <v>EDILEUZA MARIA DA SILVA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5143-20</v>
      </c>
      <c r="G105" s="13">
        <f>IF('[1]TCE - ANEXO III - Preencher'!H114="","",'[1]TCE - ANEXO III - Preencher'!H114)</f>
        <v>45474</v>
      </c>
      <c r="H105" s="14">
        <f>'[1]TCE - ANEXO III - Preencher'!I114</f>
        <v>0</v>
      </c>
      <c r="I105" s="14">
        <f>'[1]TCE - ANEXO III - Preencher'!J114</f>
        <v>0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1.81</v>
      </c>
      <c r="O105" s="15">
        <f>'[1]TCE - ANEXO III - Preencher'!P114</f>
        <v>0</v>
      </c>
      <c r="P105" s="16">
        <f t="shared" si="8"/>
        <v>1.81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1.81</v>
      </c>
    </row>
    <row r="106" spans="1:28" x14ac:dyDescent="0.2">
      <c r="A106" s="8">
        <f>IFERROR(VLOOKUP(B106,'[1]DADOS (OCULTAR)'!$Q$3:$S$136,3,0),"")</f>
        <v>9767633000366</v>
      </c>
      <c r="B106" s="9" t="str">
        <f>'[1]TCE - ANEXO III - Preencher'!C115</f>
        <v>HOSPITAL ERMÍRIO COUTINHO - CG Nº 014/2022</v>
      </c>
      <c r="C106" s="10"/>
      <c r="D106" s="11" t="str">
        <f>'[1]TCE - ANEXO III - Preencher'!E115</f>
        <v>EDINEA MARIA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>
        <f>IF('[1]TCE - ANEXO III - Preencher'!H115="","",'[1]TCE - ANEXO III - Preencher'!H115)</f>
        <v>45474</v>
      </c>
      <c r="H106" s="14">
        <f>'[1]TCE - ANEXO III - Preencher'!I115</f>
        <v>0</v>
      </c>
      <c r="I106" s="14">
        <f>'[1]TCE - ANEXO III - Preencher'!J115</f>
        <v>142.31</v>
      </c>
      <c r="J106" s="14">
        <f>'[1]TCE - ANEXO III - Preencher'!K115</f>
        <v>0</v>
      </c>
      <c r="K106" s="15">
        <f>'[1]TCE - ANEXO III - Preencher'!L115</f>
        <v>87.37</v>
      </c>
      <c r="L106" s="15">
        <f>'[1]TCE - ANEXO III - Preencher'!M115</f>
        <v>7.06</v>
      </c>
      <c r="M106" s="15">
        <f t="shared" si="7"/>
        <v>80.31</v>
      </c>
      <c r="N106" s="15">
        <f>'[1]TCE - ANEXO III - Preencher'!O115</f>
        <v>1.81</v>
      </c>
      <c r="O106" s="15">
        <f>'[1]TCE - ANEXO III - Preencher'!P115</f>
        <v>0</v>
      </c>
      <c r="P106" s="16">
        <f t="shared" si="8"/>
        <v>1.81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1913</v>
      </c>
      <c r="Y106" s="15">
        <f>'[1]TCE - ANEXO III - Preencher'!Z115</f>
        <v>0</v>
      </c>
      <c r="Z106" s="16">
        <f t="shared" si="11"/>
        <v>1913</v>
      </c>
      <c r="AA106" s="17" t="str">
        <f>IF('[1]TCE - ANEXO III - Preencher'!AB115="","",'[1]TCE - ANEXO III - Preencher'!AB115)</f>
        <v xml:space="preserve">ABONO ASSIS FIN COMPL </v>
      </c>
      <c r="AB106" s="15">
        <f t="shared" si="6"/>
        <v>2137.4299999999998</v>
      </c>
    </row>
    <row r="107" spans="1:28" x14ac:dyDescent="0.2">
      <c r="A107" s="8">
        <f>IFERROR(VLOOKUP(B107,'[1]DADOS (OCULTAR)'!$Q$3:$S$136,3,0),"")</f>
        <v>9767633000366</v>
      </c>
      <c r="B107" s="9" t="str">
        <f>'[1]TCE - ANEXO III - Preencher'!C116</f>
        <v>HOSPITAL ERMÍRIO COUTINHO - CG Nº 014/2022</v>
      </c>
      <c r="C107" s="10"/>
      <c r="D107" s="11" t="str">
        <f>'[1]TCE - ANEXO III - Preencher'!E116</f>
        <v>EDJANE BELARMINO DE FRANCA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5143-20</v>
      </c>
      <c r="G107" s="13">
        <f>IF('[1]TCE - ANEXO III - Preencher'!H116="","",'[1]TCE - ANEXO III - Preencher'!H116)</f>
        <v>45474</v>
      </c>
      <c r="H107" s="14">
        <f>'[1]TCE - ANEXO III - Preencher'!I116</f>
        <v>0</v>
      </c>
      <c r="I107" s="14">
        <f>'[1]TCE - ANEXO III - Preencher'!J116</f>
        <v>167.39</v>
      </c>
      <c r="J107" s="14">
        <f>'[1]TCE - ANEXO III - Preencher'!K116</f>
        <v>0</v>
      </c>
      <c r="K107" s="15">
        <f>'[1]TCE - ANEXO III - Preencher'!L116</f>
        <v>87.37</v>
      </c>
      <c r="L107" s="15">
        <f>'[1]TCE - ANEXO III - Preencher'!M116</f>
        <v>7.06</v>
      </c>
      <c r="M107" s="15">
        <f t="shared" si="7"/>
        <v>80.31</v>
      </c>
      <c r="N107" s="15">
        <f>'[1]TCE - ANEXO III - Preencher'!O116</f>
        <v>1.81</v>
      </c>
      <c r="O107" s="15">
        <f>'[1]TCE - ANEXO III - Preencher'!P116</f>
        <v>0</v>
      </c>
      <c r="P107" s="16">
        <f t="shared" si="8"/>
        <v>1.81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249.51</v>
      </c>
    </row>
    <row r="108" spans="1:28" x14ac:dyDescent="0.2">
      <c r="A108" s="8">
        <f>IFERROR(VLOOKUP(B108,'[1]DADOS (OCULTAR)'!$Q$3:$S$136,3,0),"")</f>
        <v>9767633000366</v>
      </c>
      <c r="B108" s="9" t="str">
        <f>'[1]TCE - ANEXO III - Preencher'!C117</f>
        <v>HOSPITAL ERMÍRIO COUTINHO - CG Nº 014/2022</v>
      </c>
      <c r="C108" s="10"/>
      <c r="D108" s="11" t="str">
        <f>'[1]TCE - ANEXO III - Preencher'!E117</f>
        <v>EDMILSON GOMES PEREIRA JUNIOR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3516-05</v>
      </c>
      <c r="G108" s="13">
        <f>IF('[1]TCE - ANEXO III - Preencher'!H117="","",'[1]TCE - ANEXO III - Preencher'!H117)</f>
        <v>45474</v>
      </c>
      <c r="H108" s="14">
        <f>'[1]TCE - ANEXO III - Preencher'!I117</f>
        <v>0</v>
      </c>
      <c r="I108" s="14">
        <f>'[1]TCE - ANEXO III - Preencher'!J117</f>
        <v>186.29</v>
      </c>
      <c r="J108" s="14">
        <f>'[1]TCE - ANEXO III - Preencher'!K117</f>
        <v>0</v>
      </c>
      <c r="K108" s="15">
        <f>'[1]TCE - ANEXO III - Preencher'!L117</f>
        <v>87.37</v>
      </c>
      <c r="L108" s="15">
        <f>'[1]TCE - ANEXO III - Preencher'!M117</f>
        <v>7.06</v>
      </c>
      <c r="M108" s="15">
        <f t="shared" si="7"/>
        <v>80.31</v>
      </c>
      <c r="N108" s="15">
        <f>'[1]TCE - ANEXO III - Preencher'!O117</f>
        <v>1.81</v>
      </c>
      <c r="O108" s="15">
        <f>'[1]TCE - ANEXO III - Preencher'!P117</f>
        <v>0</v>
      </c>
      <c r="P108" s="16">
        <f t="shared" si="8"/>
        <v>1.81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268.41000000000003</v>
      </c>
    </row>
    <row r="109" spans="1:28" x14ac:dyDescent="0.2">
      <c r="A109" s="8">
        <f>IFERROR(VLOOKUP(B109,'[1]DADOS (OCULTAR)'!$Q$3:$S$136,3,0),"")</f>
        <v>9767633000366</v>
      </c>
      <c r="B109" s="9" t="str">
        <f>'[1]TCE - ANEXO III - Preencher'!C118</f>
        <v>HOSPITAL ERMÍRIO COUTINHO - CG Nº 014/2022</v>
      </c>
      <c r="C109" s="10"/>
      <c r="D109" s="11" t="str">
        <f>'[1]TCE - ANEXO III - Preencher'!E118</f>
        <v>EDSON DE LUCENA ABREU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5151-10</v>
      </c>
      <c r="G109" s="13">
        <f>IF('[1]TCE - ANEXO III - Preencher'!H118="","",'[1]TCE - ANEXO III - Preencher'!H118)</f>
        <v>45474</v>
      </c>
      <c r="H109" s="14">
        <f>'[1]TCE - ANEXO III - Preencher'!I118</f>
        <v>0</v>
      </c>
      <c r="I109" s="14">
        <f>'[1]TCE - ANEXO III - Preencher'!J118</f>
        <v>139.15</v>
      </c>
      <c r="J109" s="14">
        <f>'[1]TCE - ANEXO III - Preencher'!K118</f>
        <v>0</v>
      </c>
      <c r="K109" s="15">
        <f>'[1]TCE - ANEXO III - Preencher'!L118</f>
        <v>87.37</v>
      </c>
      <c r="L109" s="15">
        <f>'[1]TCE - ANEXO III - Preencher'!M118</f>
        <v>7.06</v>
      </c>
      <c r="M109" s="15">
        <f t="shared" si="7"/>
        <v>80.31</v>
      </c>
      <c r="N109" s="15">
        <f>'[1]TCE - ANEXO III - Preencher'!O118</f>
        <v>1.81</v>
      </c>
      <c r="O109" s="15">
        <f>'[1]TCE - ANEXO III - Preencher'!P118</f>
        <v>0</v>
      </c>
      <c r="P109" s="16">
        <f t="shared" si="8"/>
        <v>1.81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221.27</v>
      </c>
    </row>
    <row r="110" spans="1:28" x14ac:dyDescent="0.2">
      <c r="A110" s="8">
        <f>IFERROR(VLOOKUP(B110,'[1]DADOS (OCULTAR)'!$Q$3:$S$136,3,0),"")</f>
        <v>9767633000366</v>
      </c>
      <c r="B110" s="9" t="str">
        <f>'[1]TCE - ANEXO III - Preencher'!C119</f>
        <v>HOSPITAL ERMÍRIO COUTINHO - CG Nº 014/2022</v>
      </c>
      <c r="C110" s="10"/>
      <c r="D110" s="11" t="str">
        <f>'[1]TCE - ANEXO III - Preencher'!E119</f>
        <v>EDVANIA MODESTO ALVES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>
        <f>IF('[1]TCE - ANEXO III - Preencher'!H119="","",'[1]TCE - ANEXO III - Preencher'!H119)</f>
        <v>45474</v>
      </c>
      <c r="H110" s="14">
        <f>'[1]TCE - ANEXO III - Preencher'!I119</f>
        <v>0</v>
      </c>
      <c r="I110" s="14">
        <f>'[1]TCE - ANEXO III - Preencher'!J119</f>
        <v>166.03</v>
      </c>
      <c r="J110" s="14">
        <f>'[1]TCE - ANEXO III - Preencher'!K119</f>
        <v>0</v>
      </c>
      <c r="K110" s="15">
        <f>'[1]TCE - ANEXO III - Preencher'!L119</f>
        <v>87.37</v>
      </c>
      <c r="L110" s="15">
        <f>'[1]TCE - ANEXO III - Preencher'!M119</f>
        <v>7.06</v>
      </c>
      <c r="M110" s="15">
        <f t="shared" si="7"/>
        <v>80.31</v>
      </c>
      <c r="N110" s="15">
        <f>'[1]TCE - ANEXO III - Preencher'!O119</f>
        <v>1.81</v>
      </c>
      <c r="O110" s="15">
        <f>'[1]TCE - ANEXO III - Preencher'!P119</f>
        <v>0</v>
      </c>
      <c r="P110" s="16">
        <f t="shared" si="8"/>
        <v>1.81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1913</v>
      </c>
      <c r="Y110" s="15">
        <f>'[1]TCE - ANEXO III - Preencher'!Z119</f>
        <v>0</v>
      </c>
      <c r="Z110" s="16">
        <f t="shared" si="11"/>
        <v>1913</v>
      </c>
      <c r="AA110" s="17" t="str">
        <f>IF('[1]TCE - ANEXO III - Preencher'!AB119="","",'[1]TCE - ANEXO III - Preencher'!AB119)</f>
        <v xml:space="preserve">ABONO ASSIS FIN COMPL </v>
      </c>
      <c r="AB110" s="15">
        <f t="shared" si="6"/>
        <v>2161.15</v>
      </c>
    </row>
    <row r="111" spans="1:28" x14ac:dyDescent="0.2">
      <c r="A111" s="8">
        <f>IFERROR(VLOOKUP(B111,'[1]DADOS (OCULTAR)'!$Q$3:$S$136,3,0),"")</f>
        <v>9767633000366</v>
      </c>
      <c r="B111" s="9" t="str">
        <f>'[1]TCE - ANEXO III - Preencher'!C120</f>
        <v>HOSPITAL ERMÍRIO COUTINHO - CG Nº 014/2022</v>
      </c>
      <c r="C111" s="10"/>
      <c r="D111" s="11" t="str">
        <f>'[1]TCE - ANEXO III - Preencher'!E120</f>
        <v>EGNALDO FERREIRA LOPES</v>
      </c>
      <c r="E111" s="9" t="str">
        <f>IF('[1]TCE - ANEXO III - Preencher'!F120="4 - Assistência Odontológica","2 - Outros Profissionais da Saúde",'[1]TCE - ANEXO III - Preencher'!F120)</f>
        <v>1 - Médico</v>
      </c>
      <c r="F111" s="12" t="str">
        <f>'[1]TCE - ANEXO III - Preencher'!G120</f>
        <v>2251-25</v>
      </c>
      <c r="G111" s="13">
        <f>IF('[1]TCE - ANEXO III - Preencher'!H120="","",'[1]TCE - ANEXO III - Preencher'!H120)</f>
        <v>45474</v>
      </c>
      <c r="H111" s="14">
        <f>'[1]TCE - ANEXO III - Preencher'!I120</f>
        <v>0</v>
      </c>
      <c r="I111" s="14">
        <f>'[1]TCE - ANEXO III - Preencher'!J120</f>
        <v>958.48</v>
      </c>
      <c r="J111" s="14">
        <f>'[1]TCE - ANEXO III - Preencher'!K120</f>
        <v>0</v>
      </c>
      <c r="K111" s="15">
        <f>'[1]TCE - ANEXO III - Preencher'!L120</f>
        <v>87.37</v>
      </c>
      <c r="L111" s="15">
        <f>'[1]TCE - ANEXO III - Preencher'!M120</f>
        <v>7.06</v>
      </c>
      <c r="M111" s="15">
        <f t="shared" si="7"/>
        <v>80.31</v>
      </c>
      <c r="N111" s="15">
        <f>'[1]TCE - ANEXO III - Preencher'!O120</f>
        <v>8.58</v>
      </c>
      <c r="O111" s="15">
        <f>'[1]TCE - ANEXO III - Preencher'!P120</f>
        <v>0</v>
      </c>
      <c r="P111" s="16">
        <f t="shared" si="8"/>
        <v>8.58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1047.3699999999999</v>
      </c>
    </row>
    <row r="112" spans="1:28" x14ac:dyDescent="0.2">
      <c r="A112" s="8">
        <f>IFERROR(VLOOKUP(B112,'[1]DADOS (OCULTAR)'!$Q$3:$S$136,3,0),"")</f>
        <v>9767633000366</v>
      </c>
      <c r="B112" s="9" t="str">
        <f>'[1]TCE - ANEXO III - Preencher'!C121</f>
        <v>HOSPITAL ERMÍRIO COUTINHO - CG Nº 014/2022</v>
      </c>
      <c r="C112" s="10"/>
      <c r="D112" s="11" t="str">
        <f>'[1]TCE - ANEXO III - Preencher'!E121</f>
        <v>ELAINE BIENE LUIZ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>
        <f>IF('[1]TCE - ANEXO III - Preencher'!H121="","",'[1]TCE - ANEXO III - Preencher'!H121)</f>
        <v>45474</v>
      </c>
      <c r="H112" s="14">
        <f>'[1]TCE - ANEXO III - Preencher'!I121</f>
        <v>0</v>
      </c>
      <c r="I112" s="14">
        <f>'[1]TCE - ANEXO III - Preencher'!J121</f>
        <v>142.31</v>
      </c>
      <c r="J112" s="14">
        <f>'[1]TCE - ANEXO III - Preencher'!K121</f>
        <v>0</v>
      </c>
      <c r="K112" s="15">
        <f>'[1]TCE - ANEXO III - Preencher'!L121</f>
        <v>87.37</v>
      </c>
      <c r="L112" s="15">
        <f>'[1]TCE - ANEXO III - Preencher'!M121</f>
        <v>7.06</v>
      </c>
      <c r="M112" s="15">
        <f t="shared" si="7"/>
        <v>80.31</v>
      </c>
      <c r="N112" s="15">
        <f>'[1]TCE - ANEXO III - Preencher'!O121</f>
        <v>1.81</v>
      </c>
      <c r="O112" s="15">
        <f>'[1]TCE - ANEXO III - Preencher'!P121</f>
        <v>0</v>
      </c>
      <c r="P112" s="16">
        <f t="shared" si="8"/>
        <v>1.81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1913</v>
      </c>
      <c r="Y112" s="15">
        <f>'[1]TCE - ANEXO III - Preencher'!Z121</f>
        <v>0</v>
      </c>
      <c r="Z112" s="16">
        <f t="shared" si="11"/>
        <v>1913</v>
      </c>
      <c r="AA112" s="17" t="str">
        <f>IF('[1]TCE - ANEXO III - Preencher'!AB121="","",'[1]TCE - ANEXO III - Preencher'!AB121)</f>
        <v xml:space="preserve">ABONO ASSIS FIN COMPL </v>
      </c>
      <c r="AB112" s="15">
        <f t="shared" si="6"/>
        <v>2137.4299999999998</v>
      </c>
    </row>
    <row r="113" spans="1:28" x14ac:dyDescent="0.2">
      <c r="A113" s="8">
        <f>IFERROR(VLOOKUP(B113,'[1]DADOS (OCULTAR)'!$Q$3:$S$136,3,0),"")</f>
        <v>9767633000366</v>
      </c>
      <c r="B113" s="9" t="str">
        <f>'[1]TCE - ANEXO III - Preencher'!C122</f>
        <v>HOSPITAL ERMÍRIO COUTINHO - CG Nº 014/2022</v>
      </c>
      <c r="C113" s="10"/>
      <c r="D113" s="11" t="str">
        <f>'[1]TCE - ANEXO III - Preencher'!E122</f>
        <v>ELAINE CRISTINA DO NASCIMENTO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>
        <f>IF('[1]TCE - ANEXO III - Preencher'!H122="","",'[1]TCE - ANEXO III - Preencher'!H122)</f>
        <v>45474</v>
      </c>
      <c r="H113" s="14">
        <f>'[1]TCE - ANEXO III - Preencher'!I122</f>
        <v>0</v>
      </c>
      <c r="I113" s="14">
        <f>'[1]TCE - ANEXO III - Preencher'!J122</f>
        <v>171.68</v>
      </c>
      <c r="J113" s="14">
        <f>'[1]TCE - ANEXO III - Preencher'!K122</f>
        <v>0</v>
      </c>
      <c r="K113" s="15">
        <f>'[1]TCE - ANEXO III - Preencher'!L122</f>
        <v>87.37</v>
      </c>
      <c r="L113" s="15">
        <f>'[1]TCE - ANEXO III - Preencher'!M122</f>
        <v>7.06</v>
      </c>
      <c r="M113" s="15">
        <f t="shared" si="7"/>
        <v>80.31</v>
      </c>
      <c r="N113" s="15">
        <f>'[1]TCE - ANEXO III - Preencher'!O122</f>
        <v>1.81</v>
      </c>
      <c r="O113" s="15">
        <f>'[1]TCE - ANEXO III - Preencher'!P122</f>
        <v>0</v>
      </c>
      <c r="P113" s="16">
        <f t="shared" si="8"/>
        <v>1.81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1913</v>
      </c>
      <c r="Y113" s="15">
        <f>'[1]TCE - ANEXO III - Preencher'!Z122</f>
        <v>0</v>
      </c>
      <c r="Z113" s="16">
        <f t="shared" si="11"/>
        <v>1913</v>
      </c>
      <c r="AA113" s="17" t="str">
        <f>IF('[1]TCE - ANEXO III - Preencher'!AB122="","",'[1]TCE - ANEXO III - Preencher'!AB122)</f>
        <v xml:space="preserve">ABONO ASSIS FIN COMPL </v>
      </c>
      <c r="AB113" s="15">
        <f t="shared" si="6"/>
        <v>2166.8000000000002</v>
      </c>
    </row>
    <row r="114" spans="1:28" x14ac:dyDescent="0.2">
      <c r="A114" s="8">
        <f>IFERROR(VLOOKUP(B114,'[1]DADOS (OCULTAR)'!$Q$3:$S$136,3,0),"")</f>
        <v>9767633000366</v>
      </c>
      <c r="B114" s="9" t="str">
        <f>'[1]TCE - ANEXO III - Preencher'!C123</f>
        <v>HOSPITAL ERMÍRIO COUTINHO - CG Nº 014/2022</v>
      </c>
      <c r="C114" s="10"/>
      <c r="D114" s="11" t="str">
        <f>'[1]TCE - ANEXO III - Preencher'!E123</f>
        <v>ELANIA ANDRADE PEREIRA DA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>
        <f>IF('[1]TCE - ANEXO III - Preencher'!H123="","",'[1]TCE - ANEXO III - Preencher'!H123)</f>
        <v>45474</v>
      </c>
      <c r="H114" s="14">
        <f>'[1]TCE - ANEXO III - Preencher'!I123</f>
        <v>0</v>
      </c>
      <c r="I114" s="14">
        <f>'[1]TCE - ANEXO III - Preencher'!J123</f>
        <v>153.62</v>
      </c>
      <c r="J114" s="14">
        <f>'[1]TCE - ANEXO III - Preencher'!K123</f>
        <v>0</v>
      </c>
      <c r="K114" s="15">
        <f>'[1]TCE - ANEXO III - Preencher'!L123</f>
        <v>87.37</v>
      </c>
      <c r="L114" s="15">
        <f>'[1]TCE - ANEXO III - Preencher'!M123</f>
        <v>7.06</v>
      </c>
      <c r="M114" s="15">
        <f t="shared" si="7"/>
        <v>80.31</v>
      </c>
      <c r="N114" s="15">
        <f>'[1]TCE - ANEXO III - Preencher'!O123</f>
        <v>1.81</v>
      </c>
      <c r="O114" s="15">
        <f>'[1]TCE - ANEXO III - Preencher'!P123</f>
        <v>0</v>
      </c>
      <c r="P114" s="16">
        <f t="shared" si="8"/>
        <v>1.81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77.55</v>
      </c>
      <c r="U114" s="15">
        <f>'[1]TCE - ANEXO III - Preencher'!V123</f>
        <v>0</v>
      </c>
      <c r="V114" s="16">
        <f t="shared" si="10"/>
        <v>77.55</v>
      </c>
      <c r="W114" s="17" t="str">
        <f>IF('[1]TCE - ANEXO III - Preencher'!X123="","",'[1]TCE - ANEXO III - Preencher'!X123)</f>
        <v xml:space="preserve">AUX CRECHE </v>
      </c>
      <c r="X114" s="15">
        <f>'[1]TCE - ANEXO III - Preencher'!Y123</f>
        <v>1913</v>
      </c>
      <c r="Y114" s="15">
        <f>'[1]TCE - ANEXO III - Preencher'!Z123</f>
        <v>0</v>
      </c>
      <c r="Z114" s="16">
        <f t="shared" si="11"/>
        <v>1913</v>
      </c>
      <c r="AA114" s="17" t="str">
        <f>IF('[1]TCE - ANEXO III - Preencher'!AB123="","",'[1]TCE - ANEXO III - Preencher'!AB123)</f>
        <v xml:space="preserve">ABONO ASSIS FIN COMPL </v>
      </c>
      <c r="AB114" s="15">
        <f t="shared" si="6"/>
        <v>2226.29</v>
      </c>
    </row>
    <row r="115" spans="1:28" x14ac:dyDescent="0.2">
      <c r="A115" s="8">
        <f>IFERROR(VLOOKUP(B115,'[1]DADOS (OCULTAR)'!$Q$3:$S$136,3,0),"")</f>
        <v>9767633000366</v>
      </c>
      <c r="B115" s="9" t="str">
        <f>'[1]TCE - ANEXO III - Preencher'!C124</f>
        <v>HOSPITAL ERMÍRIO COUTINHO - CG Nº 014/2022</v>
      </c>
      <c r="C115" s="10"/>
      <c r="D115" s="11" t="str">
        <f>'[1]TCE - ANEXO III - Preencher'!E124</f>
        <v>ELANY CHIRSTINY GOMES DA MOTA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>
        <f>IF('[1]TCE - ANEXO III - Preencher'!H124="","",'[1]TCE - ANEXO III - Preencher'!H124)</f>
        <v>45474</v>
      </c>
      <c r="H115" s="14">
        <f>'[1]TCE - ANEXO III - Preencher'!I124</f>
        <v>0</v>
      </c>
      <c r="I115" s="14">
        <f>'[1]TCE - ANEXO III - Preencher'!J124</f>
        <v>135.55000000000001</v>
      </c>
      <c r="J115" s="14">
        <f>'[1]TCE - ANEXO III - Preencher'!K124</f>
        <v>0</v>
      </c>
      <c r="K115" s="15">
        <f>'[1]TCE - ANEXO III - Preencher'!L124</f>
        <v>87.37</v>
      </c>
      <c r="L115" s="15">
        <f>'[1]TCE - ANEXO III - Preencher'!M124</f>
        <v>7.06</v>
      </c>
      <c r="M115" s="15">
        <f t="shared" si="7"/>
        <v>80.31</v>
      </c>
      <c r="N115" s="15">
        <f>'[1]TCE - ANEXO III - Preencher'!O124</f>
        <v>1.81</v>
      </c>
      <c r="O115" s="15">
        <f>'[1]TCE - ANEXO III - Preencher'!P124</f>
        <v>0</v>
      </c>
      <c r="P115" s="16">
        <f t="shared" si="8"/>
        <v>1.81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1913</v>
      </c>
      <c r="Y115" s="15">
        <f>'[1]TCE - ANEXO III - Preencher'!Z124</f>
        <v>0</v>
      </c>
      <c r="Z115" s="16">
        <f t="shared" si="11"/>
        <v>1913</v>
      </c>
      <c r="AA115" s="17" t="str">
        <f>IF('[1]TCE - ANEXO III - Preencher'!AB124="","",'[1]TCE - ANEXO III - Preencher'!AB124)</f>
        <v xml:space="preserve">ABONO ASSIS FIN COMPL </v>
      </c>
      <c r="AB115" s="15">
        <f t="shared" si="6"/>
        <v>2130.67</v>
      </c>
    </row>
    <row r="116" spans="1:28" x14ac:dyDescent="0.2">
      <c r="A116" s="8">
        <f>IFERROR(VLOOKUP(B116,'[1]DADOS (OCULTAR)'!$Q$3:$S$136,3,0),"")</f>
        <v>9767633000366</v>
      </c>
      <c r="B116" s="9" t="str">
        <f>'[1]TCE - ANEXO III - Preencher'!C125</f>
        <v>HOSPITAL ERMÍRIO COUTINHO - CG Nº 014/2022</v>
      </c>
      <c r="C116" s="10"/>
      <c r="D116" s="11" t="str">
        <f>'[1]TCE - ANEXO III - Preencher'!E125</f>
        <v>ELIANA BEZERRA DE LIMA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>
        <f>IF('[1]TCE - ANEXO III - Preencher'!H125="","",'[1]TCE - ANEXO III - Preencher'!H125)</f>
        <v>45474</v>
      </c>
      <c r="H116" s="14">
        <f>'[1]TCE - ANEXO III - Preencher'!I125</f>
        <v>0</v>
      </c>
      <c r="I116" s="14">
        <f>'[1]TCE - ANEXO III - Preencher'!J125</f>
        <v>170.55</v>
      </c>
      <c r="J116" s="14">
        <f>'[1]TCE - ANEXO III - Preencher'!K125</f>
        <v>0</v>
      </c>
      <c r="K116" s="15">
        <f>'[1]TCE - ANEXO III - Preencher'!L125</f>
        <v>87.37</v>
      </c>
      <c r="L116" s="15">
        <f>'[1]TCE - ANEXO III - Preencher'!M125</f>
        <v>7.06</v>
      </c>
      <c r="M116" s="15">
        <f t="shared" si="7"/>
        <v>80.31</v>
      </c>
      <c r="N116" s="15">
        <f>'[1]TCE - ANEXO III - Preencher'!O125</f>
        <v>1.81</v>
      </c>
      <c r="O116" s="15">
        <f>'[1]TCE - ANEXO III - Preencher'!P125</f>
        <v>0</v>
      </c>
      <c r="P116" s="16">
        <f t="shared" si="8"/>
        <v>1.81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1913</v>
      </c>
      <c r="Y116" s="15">
        <f>'[1]TCE - ANEXO III - Preencher'!Z125</f>
        <v>0</v>
      </c>
      <c r="Z116" s="16">
        <f t="shared" si="11"/>
        <v>1913</v>
      </c>
      <c r="AA116" s="17" t="str">
        <f>IF('[1]TCE - ANEXO III - Preencher'!AB125="","",'[1]TCE - ANEXO III - Preencher'!AB125)</f>
        <v xml:space="preserve">ABONO ASSIS FIN COMPL </v>
      </c>
      <c r="AB116" s="15">
        <f t="shared" si="6"/>
        <v>2165.67</v>
      </c>
    </row>
    <row r="117" spans="1:28" x14ac:dyDescent="0.2">
      <c r="A117" s="8">
        <f>IFERROR(VLOOKUP(B117,'[1]DADOS (OCULTAR)'!$Q$3:$S$136,3,0),"")</f>
        <v>9767633000366</v>
      </c>
      <c r="B117" s="9" t="str">
        <f>'[1]TCE - ANEXO III - Preencher'!C126</f>
        <v>HOSPITAL ERMÍRIO COUTINHO - CG Nº 014/2022</v>
      </c>
      <c r="C117" s="10"/>
      <c r="D117" s="11" t="str">
        <f>'[1]TCE - ANEXO III - Preencher'!E126</f>
        <v>ELIENEIDE DA SILVA PATRICIO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5135-05</v>
      </c>
      <c r="G117" s="13">
        <f>IF('[1]TCE - ANEXO III - Preencher'!H126="","",'[1]TCE - ANEXO III - Preencher'!H126)</f>
        <v>45474</v>
      </c>
      <c r="H117" s="14">
        <f>'[1]TCE - ANEXO III - Preencher'!I126</f>
        <v>0</v>
      </c>
      <c r="I117" s="14">
        <f>'[1]TCE - ANEXO III - Preencher'!J126</f>
        <v>168.52</v>
      </c>
      <c r="J117" s="14">
        <f>'[1]TCE - ANEXO III - Preencher'!K126</f>
        <v>0</v>
      </c>
      <c r="K117" s="15">
        <f>'[1]TCE - ANEXO III - Preencher'!L126</f>
        <v>87.37</v>
      </c>
      <c r="L117" s="15">
        <f>'[1]TCE - ANEXO III - Preencher'!M126</f>
        <v>7.06</v>
      </c>
      <c r="M117" s="15">
        <f t="shared" si="7"/>
        <v>80.31</v>
      </c>
      <c r="N117" s="15">
        <f>'[1]TCE - ANEXO III - Preencher'!O126</f>
        <v>1.81</v>
      </c>
      <c r="O117" s="15">
        <f>'[1]TCE - ANEXO III - Preencher'!P126</f>
        <v>0</v>
      </c>
      <c r="P117" s="16">
        <f t="shared" si="8"/>
        <v>1.81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250.64000000000001</v>
      </c>
    </row>
    <row r="118" spans="1:28" x14ac:dyDescent="0.2">
      <c r="A118" s="8">
        <f>IFERROR(VLOOKUP(B118,'[1]DADOS (OCULTAR)'!$Q$3:$S$136,3,0),"")</f>
        <v>9767633000366</v>
      </c>
      <c r="B118" s="9" t="str">
        <f>'[1]TCE - ANEXO III - Preencher'!C127</f>
        <v>HOSPITAL ERMÍRIO COUTINHO - CG Nº 014/2022</v>
      </c>
      <c r="C118" s="10"/>
      <c r="D118" s="11" t="str">
        <f>'[1]TCE - ANEXO III - Preencher'!E127</f>
        <v>ELIEZER DA SILVA PATRICIO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7823-20</v>
      </c>
      <c r="G118" s="13">
        <f>IF('[1]TCE - ANEXO III - Preencher'!H127="","",'[1]TCE - ANEXO III - Preencher'!H127)</f>
        <v>45474</v>
      </c>
      <c r="H118" s="14">
        <f>'[1]TCE - ANEXO III - Preencher'!I127</f>
        <v>0</v>
      </c>
      <c r="I118" s="14">
        <f>'[1]TCE - ANEXO III - Preencher'!J127</f>
        <v>190.64</v>
      </c>
      <c r="J118" s="14">
        <f>'[1]TCE - ANEXO III - Preencher'!K127</f>
        <v>0</v>
      </c>
      <c r="K118" s="15">
        <f>'[1]TCE - ANEXO III - Preencher'!L127</f>
        <v>87.37</v>
      </c>
      <c r="L118" s="15">
        <f>'[1]TCE - ANEXO III - Preencher'!M127</f>
        <v>7.06</v>
      </c>
      <c r="M118" s="15">
        <f t="shared" si="7"/>
        <v>80.31</v>
      </c>
      <c r="N118" s="15">
        <f>'[1]TCE - ANEXO III - Preencher'!O127</f>
        <v>1.98</v>
      </c>
      <c r="O118" s="15">
        <f>'[1]TCE - ANEXO III - Preencher'!P127</f>
        <v>0</v>
      </c>
      <c r="P118" s="16">
        <f t="shared" si="8"/>
        <v>1.98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272.93</v>
      </c>
    </row>
    <row r="119" spans="1:28" x14ac:dyDescent="0.2">
      <c r="A119" s="8">
        <f>IFERROR(VLOOKUP(B119,'[1]DADOS (OCULTAR)'!$Q$3:$S$136,3,0),"")</f>
        <v>9767633000366</v>
      </c>
      <c r="B119" s="9" t="str">
        <f>'[1]TCE - ANEXO III - Preencher'!C128</f>
        <v>HOSPITAL ERMÍRIO COUTINHO - CG Nº 014/2022</v>
      </c>
      <c r="C119" s="10"/>
      <c r="D119" s="11" t="str">
        <f>'[1]TCE - ANEXO III - Preencher'!E128</f>
        <v>ELISA SOARES DA SILVA QUEIROZ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>
        <f>IF('[1]TCE - ANEXO III - Preencher'!H128="","",'[1]TCE - ANEXO III - Preencher'!H128)</f>
        <v>45474</v>
      </c>
      <c r="H119" s="14">
        <f>'[1]TCE - ANEXO III - Preencher'!I128</f>
        <v>0</v>
      </c>
      <c r="I119" s="14">
        <f>'[1]TCE - ANEXO III - Preencher'!J128</f>
        <v>159.25</v>
      </c>
      <c r="J119" s="14">
        <f>'[1]TCE - ANEXO III - Preencher'!K128</f>
        <v>0</v>
      </c>
      <c r="K119" s="15">
        <f>'[1]TCE - ANEXO III - Preencher'!L128</f>
        <v>87.37</v>
      </c>
      <c r="L119" s="15">
        <f>'[1]TCE - ANEXO III - Preencher'!M128</f>
        <v>7.06</v>
      </c>
      <c r="M119" s="15">
        <f t="shared" si="7"/>
        <v>80.31</v>
      </c>
      <c r="N119" s="15">
        <f>'[1]TCE - ANEXO III - Preencher'!O128</f>
        <v>1.81</v>
      </c>
      <c r="O119" s="15">
        <f>'[1]TCE - ANEXO III - Preencher'!P128</f>
        <v>0</v>
      </c>
      <c r="P119" s="16">
        <f t="shared" si="8"/>
        <v>1.81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1913</v>
      </c>
      <c r="Y119" s="15">
        <f>'[1]TCE - ANEXO III - Preencher'!Z128</f>
        <v>0</v>
      </c>
      <c r="Z119" s="16">
        <f t="shared" si="11"/>
        <v>1913</v>
      </c>
      <c r="AA119" s="17" t="str">
        <f>IF('[1]TCE - ANEXO III - Preencher'!AB128="","",'[1]TCE - ANEXO III - Preencher'!AB128)</f>
        <v xml:space="preserve">ABONO ASSIS FIN COMPL </v>
      </c>
      <c r="AB119" s="15">
        <f t="shared" si="6"/>
        <v>2154.37</v>
      </c>
    </row>
    <row r="120" spans="1:28" x14ac:dyDescent="0.2">
      <c r="A120" s="8">
        <f>IFERROR(VLOOKUP(B120,'[1]DADOS (OCULTAR)'!$Q$3:$S$136,3,0),"")</f>
        <v>9767633000366</v>
      </c>
      <c r="B120" s="9" t="str">
        <f>'[1]TCE - ANEXO III - Preencher'!C129</f>
        <v>HOSPITAL ERMÍRIO COUTINHO - CG Nº 014/2022</v>
      </c>
      <c r="C120" s="10"/>
      <c r="D120" s="11" t="str">
        <f>'[1]TCE - ANEXO III - Preencher'!E129</f>
        <v>ELTON VINICIUS DE OLIVEIRA XAVIER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 t="str">
        <f>'[1]TCE - ANEXO III - Preencher'!G129</f>
        <v>3132-20</v>
      </c>
      <c r="G120" s="13">
        <f>IF('[1]TCE - ANEXO III - Preencher'!H129="","",'[1]TCE - ANEXO III - Preencher'!H129)</f>
        <v>45474</v>
      </c>
      <c r="H120" s="14">
        <f>'[1]TCE - ANEXO III - Preencher'!I129</f>
        <v>0</v>
      </c>
      <c r="I120" s="14">
        <f>'[1]TCE - ANEXO III - Preencher'!J129</f>
        <v>285.73</v>
      </c>
      <c r="J120" s="14">
        <f>'[1]TCE - ANEXO III - Preencher'!K129</f>
        <v>0</v>
      </c>
      <c r="K120" s="15">
        <f>'[1]TCE - ANEXO III - Preencher'!L129</f>
        <v>87.37</v>
      </c>
      <c r="L120" s="15">
        <f>'[1]TCE - ANEXO III - Preencher'!M129</f>
        <v>7.06</v>
      </c>
      <c r="M120" s="15">
        <f t="shared" si="7"/>
        <v>80.31</v>
      </c>
      <c r="N120" s="15">
        <f>'[1]TCE - ANEXO III - Preencher'!O129</f>
        <v>1.81</v>
      </c>
      <c r="O120" s="15">
        <f>'[1]TCE - ANEXO III - Preencher'!P129</f>
        <v>0</v>
      </c>
      <c r="P120" s="16">
        <f t="shared" si="8"/>
        <v>1.81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367.85</v>
      </c>
    </row>
    <row r="121" spans="1:28" x14ac:dyDescent="0.2">
      <c r="A121" s="8">
        <f>IFERROR(VLOOKUP(B121,'[1]DADOS (OCULTAR)'!$Q$3:$S$136,3,0),"")</f>
        <v>9767633000366</v>
      </c>
      <c r="B121" s="9" t="str">
        <f>'[1]TCE - ANEXO III - Preencher'!C130</f>
        <v>HOSPITAL ERMÍRIO COUTINHO - CG Nº 014/2022</v>
      </c>
      <c r="C121" s="10"/>
      <c r="D121" s="11" t="str">
        <f>'[1]TCE - ANEXO III - Preencher'!E130</f>
        <v>ELVIS EMMANUEL SILVA SANTOS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5135-05</v>
      </c>
      <c r="G121" s="13">
        <f>IF('[1]TCE - ANEXO III - Preencher'!H130="","",'[1]TCE - ANEXO III - Preencher'!H130)</f>
        <v>45474</v>
      </c>
      <c r="H121" s="14">
        <f>'[1]TCE - ANEXO III - Preencher'!I130</f>
        <v>0</v>
      </c>
      <c r="I121" s="14">
        <f>'[1]TCE - ANEXO III - Preencher'!J130</f>
        <v>149.56</v>
      </c>
      <c r="J121" s="14">
        <f>'[1]TCE - ANEXO III - Preencher'!K130</f>
        <v>0</v>
      </c>
      <c r="K121" s="15">
        <f>'[1]TCE - ANEXO III - Preencher'!L130</f>
        <v>87.37</v>
      </c>
      <c r="L121" s="15">
        <f>'[1]TCE - ANEXO III - Preencher'!M130</f>
        <v>7.06</v>
      </c>
      <c r="M121" s="15">
        <f t="shared" si="7"/>
        <v>80.31</v>
      </c>
      <c r="N121" s="15">
        <f>'[1]TCE - ANEXO III - Preencher'!O130</f>
        <v>1.81</v>
      </c>
      <c r="O121" s="15">
        <f>'[1]TCE - ANEXO III - Preencher'!P130</f>
        <v>0</v>
      </c>
      <c r="P121" s="16">
        <f t="shared" si="8"/>
        <v>1.81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231.68</v>
      </c>
    </row>
    <row r="122" spans="1:28" x14ac:dyDescent="0.2">
      <c r="A122" s="8">
        <f>IFERROR(VLOOKUP(B122,'[1]DADOS (OCULTAR)'!$Q$3:$S$136,3,0),"")</f>
        <v>9767633000366</v>
      </c>
      <c r="B122" s="9" t="str">
        <f>'[1]TCE - ANEXO III - Preencher'!C131</f>
        <v>HOSPITAL ERMÍRIO COUTINHO - CG Nº 014/2022</v>
      </c>
      <c r="C122" s="10"/>
      <c r="D122" s="11" t="str">
        <f>'[1]TCE - ANEXO III - Preencher'!E131</f>
        <v>ELZE MARIA DA SILVA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4101-05</v>
      </c>
      <c r="G122" s="13">
        <f>IF('[1]TCE - ANEXO III - Preencher'!H131="","",'[1]TCE - ANEXO III - Preencher'!H131)</f>
        <v>45474</v>
      </c>
      <c r="H122" s="14">
        <f>'[1]TCE - ANEXO III - Preencher'!I131</f>
        <v>0</v>
      </c>
      <c r="I122" s="14">
        <f>'[1]TCE - ANEXO III - Preencher'!J131</f>
        <v>0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1.81</v>
      </c>
      <c r="O122" s="15">
        <f>'[1]TCE - ANEXO III - Preencher'!P131</f>
        <v>0</v>
      </c>
      <c r="P122" s="16">
        <f t="shared" si="8"/>
        <v>1.81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1.81</v>
      </c>
    </row>
    <row r="123" spans="1:28" x14ac:dyDescent="0.2">
      <c r="A123" s="8">
        <f>IFERROR(VLOOKUP(B123,'[1]DADOS (OCULTAR)'!$Q$3:$S$136,3,0),"")</f>
        <v>9767633000366</v>
      </c>
      <c r="B123" s="9" t="str">
        <f>'[1]TCE - ANEXO III - Preencher'!C132</f>
        <v>HOSPITAL ERMÍRIO COUTINHO - CG Nº 014/2022</v>
      </c>
      <c r="C123" s="10"/>
      <c r="D123" s="11" t="str">
        <f>'[1]TCE - ANEXO III - Preencher'!E132</f>
        <v>EMANUEL RABI GOIANA FREIRE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2235-05</v>
      </c>
      <c r="G123" s="13">
        <f>IF('[1]TCE - ANEXO III - Preencher'!H132="","",'[1]TCE - ANEXO III - Preencher'!H132)</f>
        <v>45474</v>
      </c>
      <c r="H123" s="14">
        <f>'[1]TCE - ANEXO III - Preencher'!I132</f>
        <v>0</v>
      </c>
      <c r="I123" s="14">
        <f>'[1]TCE - ANEXO III - Preencher'!J132</f>
        <v>329.39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4.9800000000000004</v>
      </c>
      <c r="O123" s="15">
        <f>'[1]TCE - ANEXO III - Preencher'!P132</f>
        <v>0</v>
      </c>
      <c r="P123" s="16">
        <f t="shared" si="8"/>
        <v>4.9800000000000004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2096.2800000000002</v>
      </c>
      <c r="Y123" s="15">
        <f>'[1]TCE - ANEXO III - Preencher'!Z132</f>
        <v>0</v>
      </c>
      <c r="Z123" s="16">
        <f t="shared" si="11"/>
        <v>2096.2800000000002</v>
      </c>
      <c r="AA123" s="17" t="str">
        <f>IF('[1]TCE - ANEXO III - Preencher'!AB132="","",'[1]TCE - ANEXO III - Preencher'!AB132)</f>
        <v xml:space="preserve">ABONO ASSIS FIN COMPL </v>
      </c>
      <c r="AB123" s="15">
        <f t="shared" si="6"/>
        <v>2430.65</v>
      </c>
    </row>
    <row r="124" spans="1:28" x14ac:dyDescent="0.2">
      <c r="A124" s="8">
        <f>IFERROR(VLOOKUP(B124,'[1]DADOS (OCULTAR)'!$Q$3:$S$136,3,0),"")</f>
        <v>9767633000366</v>
      </c>
      <c r="B124" s="9" t="str">
        <f>'[1]TCE - ANEXO III - Preencher'!C133</f>
        <v>HOSPITAL ERMÍRIO COUTINHO - CG Nº 014/2022</v>
      </c>
      <c r="C124" s="10"/>
      <c r="D124" s="11" t="str">
        <f>'[1]TCE - ANEXO III - Preencher'!E133</f>
        <v>EMANUELLY FLAVIA LUCAS DA SILVA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4221-10</v>
      </c>
      <c r="G124" s="13">
        <f>IF('[1]TCE - ANEXO III - Preencher'!H133="","",'[1]TCE - ANEXO III - Preencher'!H133)</f>
        <v>45474</v>
      </c>
      <c r="H124" s="14">
        <f>'[1]TCE - ANEXO III - Preencher'!I133</f>
        <v>0</v>
      </c>
      <c r="I124" s="14">
        <f>'[1]TCE - ANEXO III - Preencher'!J133</f>
        <v>204.54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1.81</v>
      </c>
      <c r="O124" s="15">
        <f>'[1]TCE - ANEXO III - Preencher'!P133</f>
        <v>0</v>
      </c>
      <c r="P124" s="16">
        <f t="shared" si="8"/>
        <v>1.81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206.35</v>
      </c>
    </row>
    <row r="125" spans="1:28" x14ac:dyDescent="0.2">
      <c r="A125" s="8">
        <f>IFERROR(VLOOKUP(B125,'[1]DADOS (OCULTAR)'!$Q$3:$S$136,3,0),"")</f>
        <v>9767633000366</v>
      </c>
      <c r="B125" s="9" t="str">
        <f>'[1]TCE - ANEXO III - Preencher'!C134</f>
        <v>HOSPITAL ERMÍRIO COUTINHO - CG Nº 014/2022</v>
      </c>
      <c r="C125" s="10"/>
      <c r="D125" s="11" t="str">
        <f>'[1]TCE - ANEXO III - Preencher'!E134</f>
        <v>EMMANUELLE TAVARES BRAGA DE OLIVEIRA MENDES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2235-05</v>
      </c>
      <c r="G125" s="13">
        <f>IF('[1]TCE - ANEXO III - Preencher'!H134="","",'[1]TCE - ANEXO III - Preencher'!H134)</f>
        <v>45474</v>
      </c>
      <c r="H125" s="14">
        <f>'[1]TCE - ANEXO III - Preencher'!I134</f>
        <v>0</v>
      </c>
      <c r="I125" s="14">
        <f>'[1]TCE - ANEXO III - Preencher'!J134</f>
        <v>414.04</v>
      </c>
      <c r="J125" s="14">
        <f>'[1]TCE - ANEXO III - Preencher'!K134</f>
        <v>0</v>
      </c>
      <c r="K125" s="15">
        <f>'[1]TCE - ANEXO III - Preencher'!L134</f>
        <v>87.37</v>
      </c>
      <c r="L125" s="15">
        <f>'[1]TCE - ANEXO III - Preencher'!M134</f>
        <v>3.59</v>
      </c>
      <c r="M125" s="15">
        <f t="shared" si="7"/>
        <v>83.78</v>
      </c>
      <c r="N125" s="15">
        <f>'[1]TCE - ANEXO III - Preencher'!O134</f>
        <v>4.9800000000000004</v>
      </c>
      <c r="O125" s="15">
        <f>'[1]TCE - ANEXO III - Preencher'!P134</f>
        <v>0</v>
      </c>
      <c r="P125" s="16">
        <f t="shared" si="8"/>
        <v>4.9800000000000004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1466.14</v>
      </c>
      <c r="Y125" s="15">
        <f>'[1]TCE - ANEXO III - Preencher'!Z134</f>
        <v>0</v>
      </c>
      <c r="Z125" s="16">
        <f t="shared" si="11"/>
        <v>1466.14</v>
      </c>
      <c r="AA125" s="17" t="str">
        <f>IF('[1]TCE - ANEXO III - Preencher'!AB134="","",'[1]TCE - ANEXO III - Preencher'!AB134)</f>
        <v xml:space="preserve">ABONO ASSIS FIN COMPL </v>
      </c>
      <c r="AB125" s="15">
        <f t="shared" si="6"/>
        <v>1968.94</v>
      </c>
    </row>
    <row r="126" spans="1:28" x14ac:dyDescent="0.2">
      <c r="A126" s="8">
        <f>IFERROR(VLOOKUP(B126,'[1]DADOS (OCULTAR)'!$Q$3:$S$136,3,0),"")</f>
        <v>9767633000366</v>
      </c>
      <c r="B126" s="9" t="str">
        <f>'[1]TCE - ANEXO III - Preencher'!C135</f>
        <v>HOSPITAL ERMÍRIO COUTINHO - CG Nº 014/2022</v>
      </c>
      <c r="C126" s="10"/>
      <c r="D126" s="11" t="str">
        <f>'[1]TCE - ANEXO III - Preencher'!E135</f>
        <v>ERICA MONTEIRO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3242-05</v>
      </c>
      <c r="G126" s="13">
        <f>IF('[1]TCE - ANEXO III - Preencher'!H135="","",'[1]TCE - ANEXO III - Preencher'!H135)</f>
        <v>45474</v>
      </c>
      <c r="H126" s="14">
        <f>'[1]TCE - ANEXO III - Preencher'!I135</f>
        <v>0</v>
      </c>
      <c r="I126" s="14">
        <f>'[1]TCE - ANEXO III - Preencher'!J135</f>
        <v>165.64</v>
      </c>
      <c r="J126" s="14">
        <f>'[1]TCE - ANEXO III - Preencher'!K135</f>
        <v>0</v>
      </c>
      <c r="K126" s="15">
        <f>'[1]TCE - ANEXO III - Preencher'!L135</f>
        <v>87.37</v>
      </c>
      <c r="L126" s="15">
        <f>'[1]TCE - ANEXO III - Preencher'!M135</f>
        <v>7.06</v>
      </c>
      <c r="M126" s="15">
        <f t="shared" si="7"/>
        <v>80.31</v>
      </c>
      <c r="N126" s="15">
        <f>'[1]TCE - ANEXO III - Preencher'!O135</f>
        <v>1.81</v>
      </c>
      <c r="O126" s="15">
        <f>'[1]TCE - ANEXO III - Preencher'!P135</f>
        <v>0</v>
      </c>
      <c r="P126" s="16">
        <f t="shared" si="8"/>
        <v>1.81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247.76</v>
      </c>
    </row>
    <row r="127" spans="1:28" x14ac:dyDescent="0.2">
      <c r="A127" s="8">
        <f>IFERROR(VLOOKUP(B127,'[1]DADOS (OCULTAR)'!$Q$3:$S$136,3,0),"")</f>
        <v>9767633000366</v>
      </c>
      <c r="B127" s="9" t="str">
        <f>'[1]TCE - ANEXO III - Preencher'!C136</f>
        <v>HOSPITAL ERMÍRIO COUTINHO - CG Nº 014/2022</v>
      </c>
      <c r="C127" s="10"/>
      <c r="D127" s="11" t="str">
        <f>'[1]TCE - ANEXO III - Preencher'!E136</f>
        <v>ERICA MUNIQUE DA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>
        <f>IF('[1]TCE - ANEXO III - Preencher'!H136="","",'[1]TCE - ANEXO III - Preencher'!H136)</f>
        <v>45474</v>
      </c>
      <c r="H127" s="14">
        <f>'[1]TCE - ANEXO III - Preencher'!I136</f>
        <v>0</v>
      </c>
      <c r="I127" s="14">
        <f>'[1]TCE - ANEXO III - Preencher'!J136</f>
        <v>221.3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1.81</v>
      </c>
      <c r="O127" s="15">
        <f>'[1]TCE - ANEXO III - Preencher'!P136</f>
        <v>0</v>
      </c>
      <c r="P127" s="16">
        <f t="shared" si="8"/>
        <v>1.81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1913</v>
      </c>
      <c r="Y127" s="15">
        <f>'[1]TCE - ANEXO III - Preencher'!Z136</f>
        <v>0</v>
      </c>
      <c r="Z127" s="16">
        <f t="shared" si="11"/>
        <v>1913</v>
      </c>
      <c r="AA127" s="17" t="str">
        <f>IF('[1]TCE - ANEXO III - Preencher'!AB136="","",'[1]TCE - ANEXO III - Preencher'!AB136)</f>
        <v xml:space="preserve">ABONO ASSIS FIN COMPL </v>
      </c>
      <c r="AB127" s="15">
        <f t="shared" si="6"/>
        <v>2136.11</v>
      </c>
    </row>
    <row r="128" spans="1:28" x14ac:dyDescent="0.2">
      <c r="A128" s="8">
        <f>IFERROR(VLOOKUP(B128,'[1]DADOS (OCULTAR)'!$Q$3:$S$136,3,0),"")</f>
        <v>9767633000366</v>
      </c>
      <c r="B128" s="9" t="str">
        <f>'[1]TCE - ANEXO III - Preencher'!C137</f>
        <v>HOSPITAL ERMÍRIO COUTINHO - CG Nº 014/2022</v>
      </c>
      <c r="C128" s="10"/>
      <c r="D128" s="11" t="str">
        <f>'[1]TCE - ANEXO III - Preencher'!E137</f>
        <v>ERLAINE BERNARDO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2235-05</v>
      </c>
      <c r="G128" s="13">
        <f>IF('[1]TCE - ANEXO III - Preencher'!H137="","",'[1]TCE - ANEXO III - Preencher'!H137)</f>
        <v>45474</v>
      </c>
      <c r="H128" s="14">
        <f>'[1]TCE - ANEXO III - Preencher'!I137</f>
        <v>0</v>
      </c>
      <c r="I128" s="14">
        <f>'[1]TCE - ANEXO III - Preencher'!J137</f>
        <v>319.27</v>
      </c>
      <c r="J128" s="14">
        <f>'[1]TCE - ANEXO III - Preencher'!K137</f>
        <v>0</v>
      </c>
      <c r="K128" s="15">
        <f>'[1]TCE - ANEXO III - Preencher'!L137</f>
        <v>87.37</v>
      </c>
      <c r="L128" s="15">
        <f>'[1]TCE - ANEXO III - Preencher'!M137</f>
        <v>3.59</v>
      </c>
      <c r="M128" s="15">
        <f t="shared" si="7"/>
        <v>83.78</v>
      </c>
      <c r="N128" s="15">
        <f>'[1]TCE - ANEXO III - Preencher'!O137</f>
        <v>4.9800000000000004</v>
      </c>
      <c r="O128" s="15">
        <f>'[1]TCE - ANEXO III - Preencher'!P137</f>
        <v>0</v>
      </c>
      <c r="P128" s="16">
        <f t="shared" si="8"/>
        <v>4.9800000000000004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1466.14</v>
      </c>
      <c r="Y128" s="15">
        <f>'[1]TCE - ANEXO III - Preencher'!Z137</f>
        <v>0</v>
      </c>
      <c r="Z128" s="16">
        <f t="shared" si="11"/>
        <v>1466.14</v>
      </c>
      <c r="AA128" s="17" t="str">
        <f>IF('[1]TCE - ANEXO III - Preencher'!AB137="","",'[1]TCE - ANEXO III - Preencher'!AB137)</f>
        <v xml:space="preserve">ABONO ASSIS FIN COMPL </v>
      </c>
      <c r="AB128" s="15">
        <f t="shared" si="6"/>
        <v>1874.17</v>
      </c>
    </row>
    <row r="129" spans="1:28" x14ac:dyDescent="0.2">
      <c r="A129" s="8">
        <f>IFERROR(VLOOKUP(B129,'[1]DADOS (OCULTAR)'!$Q$3:$S$136,3,0),"")</f>
        <v>9767633000366</v>
      </c>
      <c r="B129" s="9" t="str">
        <f>'[1]TCE - ANEXO III - Preencher'!C138</f>
        <v>HOSPITAL ERMÍRIO COUTINHO - CG Nº 014/2022</v>
      </c>
      <c r="C129" s="10"/>
      <c r="D129" s="11" t="str">
        <f>'[1]TCE - ANEXO III - Preencher'!E138</f>
        <v>ESMERALDA CIRINO ORLANDO DA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>
        <f>IF('[1]TCE - ANEXO III - Preencher'!H138="","",'[1]TCE - ANEXO III - Preencher'!H138)</f>
        <v>45474</v>
      </c>
      <c r="H129" s="14">
        <f>'[1]TCE - ANEXO III - Preencher'!I138</f>
        <v>0</v>
      </c>
      <c r="I129" s="14">
        <f>'[1]TCE - ANEXO III - Preencher'!J138</f>
        <v>147.96</v>
      </c>
      <c r="J129" s="14">
        <f>'[1]TCE - ANEXO III - Preencher'!K138</f>
        <v>0</v>
      </c>
      <c r="K129" s="15">
        <f>'[1]TCE - ANEXO III - Preencher'!L138</f>
        <v>87.37</v>
      </c>
      <c r="L129" s="15">
        <f>'[1]TCE - ANEXO III - Preencher'!M138</f>
        <v>7.06</v>
      </c>
      <c r="M129" s="15">
        <f t="shared" si="7"/>
        <v>80.31</v>
      </c>
      <c r="N129" s="15">
        <f>'[1]TCE - ANEXO III - Preencher'!O138</f>
        <v>1.81</v>
      </c>
      <c r="O129" s="15">
        <f>'[1]TCE - ANEXO III - Preencher'!P138</f>
        <v>0</v>
      </c>
      <c r="P129" s="16">
        <f t="shared" si="8"/>
        <v>1.81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1913</v>
      </c>
      <c r="Y129" s="15">
        <f>'[1]TCE - ANEXO III - Preencher'!Z138</f>
        <v>0</v>
      </c>
      <c r="Z129" s="16">
        <f t="shared" si="11"/>
        <v>1913</v>
      </c>
      <c r="AA129" s="17" t="str">
        <f>IF('[1]TCE - ANEXO III - Preencher'!AB138="","",'[1]TCE - ANEXO III - Preencher'!AB138)</f>
        <v xml:space="preserve">ABONO ASSIS FIN COMPL </v>
      </c>
      <c r="AB129" s="15">
        <f t="shared" si="6"/>
        <v>2143.08</v>
      </c>
    </row>
    <row r="130" spans="1:28" x14ac:dyDescent="0.2">
      <c r="A130" s="8">
        <f>IFERROR(VLOOKUP(B130,'[1]DADOS (OCULTAR)'!$Q$3:$S$136,3,0),"")</f>
        <v>9767633000366</v>
      </c>
      <c r="B130" s="9" t="str">
        <f>'[1]TCE - ANEXO III - Preencher'!C139</f>
        <v>HOSPITAL ERMÍRIO COUTINHO - CG Nº 014/2022</v>
      </c>
      <c r="C130" s="10"/>
      <c r="D130" s="11" t="str">
        <f>'[1]TCE - ANEXO III - Preencher'!E139</f>
        <v>ESTER PAULA COSTA DE OLIVEIRA CONCEICAO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>
        <f>IF('[1]TCE - ANEXO III - Preencher'!H139="","",'[1]TCE - ANEXO III - Preencher'!H139)</f>
        <v>45474</v>
      </c>
      <c r="H130" s="14">
        <f>'[1]TCE - ANEXO III - Preencher'!I139</f>
        <v>0</v>
      </c>
      <c r="I130" s="14">
        <f>'[1]TCE - ANEXO III - Preencher'!J139</f>
        <v>153.6</v>
      </c>
      <c r="J130" s="14">
        <f>'[1]TCE - ANEXO III - Preencher'!K139</f>
        <v>0</v>
      </c>
      <c r="K130" s="15">
        <f>'[1]TCE - ANEXO III - Preencher'!L139</f>
        <v>87.37</v>
      </c>
      <c r="L130" s="15">
        <f>'[1]TCE - ANEXO III - Preencher'!M139</f>
        <v>7.06</v>
      </c>
      <c r="M130" s="15">
        <f t="shared" si="7"/>
        <v>80.31</v>
      </c>
      <c r="N130" s="15">
        <f>'[1]TCE - ANEXO III - Preencher'!O139</f>
        <v>1.81</v>
      </c>
      <c r="O130" s="15">
        <f>'[1]TCE - ANEXO III - Preencher'!P139</f>
        <v>0</v>
      </c>
      <c r="P130" s="16">
        <f t="shared" si="8"/>
        <v>1.81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77.55</v>
      </c>
      <c r="U130" s="15">
        <f>'[1]TCE - ANEXO III - Preencher'!V139</f>
        <v>0</v>
      </c>
      <c r="V130" s="16">
        <f t="shared" si="10"/>
        <v>77.55</v>
      </c>
      <c r="W130" s="17" t="str">
        <f>IF('[1]TCE - ANEXO III - Preencher'!X139="","",'[1]TCE - ANEXO III - Preencher'!X139)</f>
        <v xml:space="preserve">AUX CRECHE </v>
      </c>
      <c r="X130" s="15">
        <f>'[1]TCE - ANEXO III - Preencher'!Y139</f>
        <v>1913</v>
      </c>
      <c r="Y130" s="15">
        <f>'[1]TCE - ANEXO III - Preencher'!Z139</f>
        <v>0</v>
      </c>
      <c r="Z130" s="16">
        <f t="shared" si="11"/>
        <v>1913</v>
      </c>
      <c r="AA130" s="17" t="str">
        <f>IF('[1]TCE - ANEXO III - Preencher'!AB139="","",'[1]TCE - ANEXO III - Preencher'!AB139)</f>
        <v xml:space="preserve">ABONO ASSIS FIN COMPL </v>
      </c>
      <c r="AB130" s="15">
        <f t="shared" si="6"/>
        <v>2226.27</v>
      </c>
    </row>
    <row r="131" spans="1:28" x14ac:dyDescent="0.2">
      <c r="A131" s="8">
        <f>IFERROR(VLOOKUP(B131,'[1]DADOS (OCULTAR)'!$Q$3:$S$136,3,0),"")</f>
        <v>9767633000366</v>
      </c>
      <c r="B131" s="9" t="str">
        <f>'[1]TCE - ANEXO III - Preencher'!C140</f>
        <v>HOSPITAL ERMÍRIO COUTINHO - CG Nº 014/2022</v>
      </c>
      <c r="C131" s="10"/>
      <c r="D131" s="11" t="str">
        <f>'[1]TCE - ANEXO III - Preencher'!E140</f>
        <v>FERNANDA LESSA FERREIRA</v>
      </c>
      <c r="E131" s="9" t="str">
        <f>IF('[1]TCE - ANEXO III - Preencher'!F140="4 - Assistência Odontológica","2 - Outros Profissionais da Saúde",'[1]TCE - ANEXO III - Preencher'!F140)</f>
        <v>1 - Médico</v>
      </c>
      <c r="F131" s="12" t="str">
        <f>'[1]TCE - ANEXO III - Preencher'!G140</f>
        <v>2252-50</v>
      </c>
      <c r="G131" s="13">
        <f>IF('[1]TCE - ANEXO III - Preencher'!H140="","",'[1]TCE - ANEXO III - Preencher'!H140)</f>
        <v>45474</v>
      </c>
      <c r="H131" s="14">
        <f>'[1]TCE - ANEXO III - Preencher'!I140</f>
        <v>0</v>
      </c>
      <c r="I131" s="14">
        <f>'[1]TCE - ANEXO III - Preencher'!J140</f>
        <v>806.71</v>
      </c>
      <c r="J131" s="14">
        <f>'[1]TCE - ANEXO III - Preencher'!K140</f>
        <v>0</v>
      </c>
      <c r="K131" s="15">
        <f>'[1]TCE - ANEXO III - Preencher'!L140</f>
        <v>87.37</v>
      </c>
      <c r="L131" s="15">
        <f>'[1]TCE - ANEXO III - Preencher'!M140</f>
        <v>7.06</v>
      </c>
      <c r="M131" s="15">
        <f t="shared" si="7"/>
        <v>80.31</v>
      </c>
      <c r="N131" s="15">
        <f>'[1]TCE - ANEXO III - Preencher'!O140</f>
        <v>8.58</v>
      </c>
      <c r="O131" s="15">
        <f>'[1]TCE - ANEXO III - Preencher'!P140</f>
        <v>0</v>
      </c>
      <c r="P131" s="16">
        <f t="shared" si="8"/>
        <v>8.58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895.6</v>
      </c>
    </row>
    <row r="132" spans="1:28" x14ac:dyDescent="0.2">
      <c r="A132" s="8">
        <f>IFERROR(VLOOKUP(B132,'[1]DADOS (OCULTAR)'!$Q$3:$S$136,3,0),"")</f>
        <v>9767633000366</v>
      </c>
      <c r="B132" s="9" t="str">
        <f>'[1]TCE - ANEXO III - Preencher'!C141</f>
        <v>HOSPITAL ERMÍRIO COUTINHO - CG Nº 014/2022</v>
      </c>
      <c r="C132" s="10"/>
      <c r="D132" s="11" t="str">
        <f>'[1]TCE - ANEXO III - Preencher'!E141</f>
        <v>FLAVIA MARIA DOMINGOS DE OLIVEIRA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>
        <f>IF('[1]TCE - ANEXO III - Preencher'!H141="","",'[1]TCE - ANEXO III - Preencher'!H141)</f>
        <v>45474</v>
      </c>
      <c r="H132" s="14">
        <f>'[1]TCE - ANEXO III - Preencher'!I141</f>
        <v>0</v>
      </c>
      <c r="I132" s="14">
        <f>'[1]TCE - ANEXO III - Preencher'!J141</f>
        <v>135.55000000000001</v>
      </c>
      <c r="J132" s="14">
        <f>'[1]TCE - ANEXO III - Preencher'!K141</f>
        <v>0</v>
      </c>
      <c r="K132" s="15">
        <f>'[1]TCE - ANEXO III - Preencher'!L141</f>
        <v>87.37</v>
      </c>
      <c r="L132" s="15">
        <f>'[1]TCE - ANEXO III - Preencher'!M141</f>
        <v>7.06</v>
      </c>
      <c r="M132" s="15">
        <f t="shared" ref="M132:M195" si="13">K132-L132</f>
        <v>80.31</v>
      </c>
      <c r="N132" s="15">
        <f>'[1]TCE - ANEXO III - Preencher'!O141</f>
        <v>1.81</v>
      </c>
      <c r="O132" s="15">
        <f>'[1]TCE - ANEXO III - Preencher'!P141</f>
        <v>0</v>
      </c>
      <c r="P132" s="16">
        <f t="shared" ref="P132:P195" si="14">N132-O132</f>
        <v>1.81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1913</v>
      </c>
      <c r="Y132" s="15">
        <f>'[1]TCE - ANEXO III - Preencher'!Z141</f>
        <v>0</v>
      </c>
      <c r="Z132" s="16">
        <f t="shared" ref="Z132:Z195" si="17">X132-Y132</f>
        <v>1913</v>
      </c>
      <c r="AA132" s="17" t="str">
        <f>IF('[1]TCE - ANEXO III - Preencher'!AB141="","",'[1]TCE - ANEXO III - Preencher'!AB141)</f>
        <v xml:space="preserve">ABONO ASSIS FIN COMPL </v>
      </c>
      <c r="AB132" s="15">
        <f t="shared" si="12"/>
        <v>2130.67</v>
      </c>
    </row>
    <row r="133" spans="1:28" x14ac:dyDescent="0.2">
      <c r="A133" s="8">
        <f>IFERROR(VLOOKUP(B133,'[1]DADOS (OCULTAR)'!$Q$3:$S$136,3,0),"")</f>
        <v>9767633000366</v>
      </c>
      <c r="B133" s="9" t="str">
        <f>'[1]TCE - ANEXO III - Preencher'!C142</f>
        <v>HOSPITAL ERMÍRIO COUTINHO - CG Nº 014/2022</v>
      </c>
      <c r="C133" s="10"/>
      <c r="D133" s="11" t="str">
        <f>'[1]TCE - ANEXO III - Preencher'!E142</f>
        <v>FLAVIO ROBERTO DA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>
        <f>IF('[1]TCE - ANEXO III - Preencher'!H142="","",'[1]TCE - ANEXO III - Preencher'!H142)</f>
        <v>45474</v>
      </c>
      <c r="H133" s="14">
        <f>'[1]TCE - ANEXO III - Preencher'!I142</f>
        <v>0</v>
      </c>
      <c r="I133" s="14">
        <f>'[1]TCE - ANEXO III - Preencher'!J142</f>
        <v>117.47</v>
      </c>
      <c r="J133" s="14">
        <f>'[1]TCE - ANEXO III - Preencher'!K142</f>
        <v>0</v>
      </c>
      <c r="K133" s="15">
        <f>'[1]TCE - ANEXO III - Preencher'!L142</f>
        <v>87.37</v>
      </c>
      <c r="L133" s="15">
        <f>'[1]TCE - ANEXO III - Preencher'!M142</f>
        <v>7.06</v>
      </c>
      <c r="M133" s="15">
        <f t="shared" si="13"/>
        <v>80.31</v>
      </c>
      <c r="N133" s="15">
        <f>'[1]TCE - ANEXO III - Preencher'!O142</f>
        <v>1.81</v>
      </c>
      <c r="O133" s="15">
        <f>'[1]TCE - ANEXO III - Preencher'!P142</f>
        <v>0</v>
      </c>
      <c r="P133" s="16">
        <f t="shared" si="14"/>
        <v>1.81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199.59</v>
      </c>
    </row>
    <row r="134" spans="1:28" x14ac:dyDescent="0.2">
      <c r="A134" s="8">
        <f>IFERROR(VLOOKUP(B134,'[1]DADOS (OCULTAR)'!$Q$3:$S$136,3,0),"")</f>
        <v>9767633000366</v>
      </c>
      <c r="B134" s="9" t="str">
        <f>'[1]TCE - ANEXO III - Preencher'!C143</f>
        <v>HOSPITAL ERMÍRIO COUTINHO - CG Nº 014/2022</v>
      </c>
      <c r="C134" s="10"/>
      <c r="D134" s="11" t="str">
        <f>'[1]TCE - ANEXO III - Preencher'!E143</f>
        <v>FRANCISCO PEDRO DE ALCANTARA SANTOS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3241-15</v>
      </c>
      <c r="G134" s="13">
        <f>IF('[1]TCE - ANEXO III - Preencher'!H143="","",'[1]TCE - ANEXO III - Preencher'!H143)</f>
        <v>45474</v>
      </c>
      <c r="H134" s="14">
        <f>'[1]TCE - ANEXO III - Preencher'!I143</f>
        <v>0</v>
      </c>
      <c r="I134" s="14">
        <f>'[1]TCE - ANEXO III - Preencher'!J143</f>
        <v>254.92</v>
      </c>
      <c r="J134" s="14">
        <f>'[1]TCE - ANEXO III - Preencher'!K143</f>
        <v>0</v>
      </c>
      <c r="K134" s="15">
        <f>'[1]TCE - ANEXO III - Preencher'!L143</f>
        <v>87.37</v>
      </c>
      <c r="L134" s="15">
        <f>'[1]TCE - ANEXO III - Preencher'!M143</f>
        <v>7.06</v>
      </c>
      <c r="M134" s="15">
        <f t="shared" si="13"/>
        <v>80.31</v>
      </c>
      <c r="N134" s="15">
        <f>'[1]TCE - ANEXO III - Preencher'!O143</f>
        <v>14.01</v>
      </c>
      <c r="O134" s="15">
        <f>'[1]TCE - ANEXO III - Preencher'!P143</f>
        <v>0</v>
      </c>
      <c r="P134" s="16">
        <f t="shared" si="14"/>
        <v>14.01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349.24</v>
      </c>
    </row>
    <row r="135" spans="1:28" x14ac:dyDescent="0.2">
      <c r="A135" s="8">
        <f>IFERROR(VLOOKUP(B135,'[1]DADOS (OCULTAR)'!$Q$3:$S$136,3,0),"")</f>
        <v>9767633000366</v>
      </c>
      <c r="B135" s="9" t="str">
        <f>'[1]TCE - ANEXO III - Preencher'!C144</f>
        <v>HOSPITAL ERMÍRIO COUTINHO - CG Nº 014/2022</v>
      </c>
      <c r="C135" s="10"/>
      <c r="D135" s="11" t="str">
        <f>'[1]TCE - ANEXO III - Preencher'!E144</f>
        <v>GABRIEL VITOR DE LIRA GOMES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4221-10</v>
      </c>
      <c r="G135" s="13">
        <f>IF('[1]TCE - ANEXO III - Preencher'!H144="","",'[1]TCE - ANEXO III - Preencher'!H144)</f>
        <v>45474</v>
      </c>
      <c r="H135" s="14">
        <f>'[1]TCE - ANEXO III - Preencher'!I144</f>
        <v>0</v>
      </c>
      <c r="I135" s="14">
        <f>'[1]TCE - ANEXO III - Preencher'!J144</f>
        <v>150.79</v>
      </c>
      <c r="J135" s="14">
        <f>'[1]TCE - ANEXO III - Preencher'!K144</f>
        <v>0</v>
      </c>
      <c r="K135" s="15">
        <f>'[1]TCE - ANEXO III - Preencher'!L144</f>
        <v>87.37</v>
      </c>
      <c r="L135" s="15">
        <f>'[1]TCE - ANEXO III - Preencher'!M144</f>
        <v>7.06</v>
      </c>
      <c r="M135" s="15">
        <f t="shared" si="13"/>
        <v>80.31</v>
      </c>
      <c r="N135" s="15">
        <f>'[1]TCE - ANEXO III - Preencher'!O144</f>
        <v>1.81</v>
      </c>
      <c r="O135" s="15">
        <f>'[1]TCE - ANEXO III - Preencher'!P144</f>
        <v>0</v>
      </c>
      <c r="P135" s="16">
        <f t="shared" si="14"/>
        <v>1.81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232.91</v>
      </c>
    </row>
    <row r="136" spans="1:28" x14ac:dyDescent="0.2">
      <c r="A136" s="8">
        <f>IFERROR(VLOOKUP(B136,'[1]DADOS (OCULTAR)'!$Q$3:$S$136,3,0),"")</f>
        <v>9767633000366</v>
      </c>
      <c r="B136" s="9" t="str">
        <f>'[1]TCE - ANEXO III - Preencher'!C145</f>
        <v>HOSPITAL ERMÍRIO COUTINHO - CG Nº 014/2022</v>
      </c>
      <c r="C136" s="10"/>
      <c r="D136" s="11" t="str">
        <f>'[1]TCE - ANEXO III - Preencher'!E145</f>
        <v>GABRIELA LEMOS DE ALMEIDA MELO</v>
      </c>
      <c r="E136" s="9" t="str">
        <f>IF('[1]TCE - ANEXO III - Preencher'!F145="4 - Assistência Odontológica","2 - Outros Profissionais da Saúde",'[1]TCE - ANEXO III - Preencher'!F145)</f>
        <v>1 - Médico</v>
      </c>
      <c r="F136" s="12" t="str">
        <f>'[1]TCE - ANEXO III - Preencher'!G145</f>
        <v>2252-50</v>
      </c>
      <c r="G136" s="13">
        <f>IF('[1]TCE - ANEXO III - Preencher'!H145="","",'[1]TCE - ANEXO III - Preencher'!H145)</f>
        <v>45474</v>
      </c>
      <c r="H136" s="14">
        <f>'[1]TCE - ANEXO III - Preencher'!I145</f>
        <v>0</v>
      </c>
      <c r="I136" s="14">
        <f>'[1]TCE - ANEXO III - Preencher'!J145</f>
        <v>814.63</v>
      </c>
      <c r="J136" s="14">
        <f>'[1]TCE - ANEXO III - Preencher'!K145</f>
        <v>0</v>
      </c>
      <c r="K136" s="15">
        <f>'[1]TCE - ANEXO III - Preencher'!L145</f>
        <v>87.37</v>
      </c>
      <c r="L136" s="15">
        <f>'[1]TCE - ANEXO III - Preencher'!M145</f>
        <v>7.06</v>
      </c>
      <c r="M136" s="15">
        <f t="shared" si="13"/>
        <v>80.31</v>
      </c>
      <c r="N136" s="15">
        <f>'[1]TCE - ANEXO III - Preencher'!O145</f>
        <v>8.58</v>
      </c>
      <c r="O136" s="15">
        <f>'[1]TCE - ANEXO III - Preencher'!P145</f>
        <v>0</v>
      </c>
      <c r="P136" s="16">
        <f t="shared" si="14"/>
        <v>8.58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903.5200000000001</v>
      </c>
    </row>
    <row r="137" spans="1:28" x14ac:dyDescent="0.2">
      <c r="A137" s="8">
        <f>IFERROR(VLOOKUP(B137,'[1]DADOS (OCULTAR)'!$Q$3:$S$136,3,0),"")</f>
        <v>9767633000366</v>
      </c>
      <c r="B137" s="9" t="str">
        <f>'[1]TCE - ANEXO III - Preencher'!C146</f>
        <v>HOSPITAL ERMÍRIO COUTINHO - CG Nº 014/2022</v>
      </c>
      <c r="C137" s="10"/>
      <c r="D137" s="11" t="str">
        <f>'[1]TCE - ANEXO III - Preencher'!E146</f>
        <v>GABRIELA NATALIA MAGERO DIAS DE LIRA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3222-05</v>
      </c>
      <c r="G137" s="13">
        <f>IF('[1]TCE - ANEXO III - Preencher'!H146="","",'[1]TCE - ANEXO III - Preencher'!H146)</f>
        <v>45474</v>
      </c>
      <c r="H137" s="14">
        <f>'[1]TCE - ANEXO III - Preencher'!I146</f>
        <v>0</v>
      </c>
      <c r="I137" s="14">
        <f>'[1]TCE - ANEXO III - Preencher'!J146</f>
        <v>152.49</v>
      </c>
      <c r="J137" s="14">
        <f>'[1]TCE - ANEXO III - Preencher'!K146</f>
        <v>0</v>
      </c>
      <c r="K137" s="15">
        <f>'[1]TCE - ANEXO III - Preencher'!L146</f>
        <v>87.37</v>
      </c>
      <c r="L137" s="15">
        <f>'[1]TCE - ANEXO III - Preencher'!M146</f>
        <v>7.06</v>
      </c>
      <c r="M137" s="15">
        <f t="shared" si="13"/>
        <v>80.31</v>
      </c>
      <c r="N137" s="15">
        <f>'[1]TCE - ANEXO III - Preencher'!O146</f>
        <v>1.81</v>
      </c>
      <c r="O137" s="15">
        <f>'[1]TCE - ANEXO III - Preencher'!P146</f>
        <v>0</v>
      </c>
      <c r="P137" s="16">
        <f t="shared" si="14"/>
        <v>1.81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1913</v>
      </c>
      <c r="Y137" s="15">
        <f>'[1]TCE - ANEXO III - Preencher'!Z146</f>
        <v>0</v>
      </c>
      <c r="Z137" s="16">
        <f t="shared" si="17"/>
        <v>1913</v>
      </c>
      <c r="AA137" s="17" t="str">
        <f>IF('[1]TCE - ANEXO III - Preencher'!AB146="","",'[1]TCE - ANEXO III - Preencher'!AB146)</f>
        <v xml:space="preserve">ABONO ASSIS FIN COMPL </v>
      </c>
      <c r="AB137" s="15">
        <f t="shared" si="12"/>
        <v>2147.61</v>
      </c>
    </row>
    <row r="138" spans="1:28" x14ac:dyDescent="0.2">
      <c r="A138" s="8">
        <f>IFERROR(VLOOKUP(B138,'[1]DADOS (OCULTAR)'!$Q$3:$S$136,3,0),"")</f>
        <v>9767633000366</v>
      </c>
      <c r="B138" s="9" t="str">
        <f>'[1]TCE - ANEXO III - Preencher'!C147</f>
        <v>HOSPITAL ERMÍRIO COUTINHO - CG Nº 014/2022</v>
      </c>
      <c r="C138" s="10"/>
      <c r="D138" s="11" t="str">
        <f>'[1]TCE - ANEXO III - Preencher'!E147</f>
        <v>GABRIELE JUVINO GOMES DE OLIVEIRA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4110-05</v>
      </c>
      <c r="G138" s="13">
        <f>IF('[1]TCE - ANEXO III - Preencher'!H147="","",'[1]TCE - ANEXO III - Preencher'!H147)</f>
        <v>45474</v>
      </c>
      <c r="H138" s="14">
        <f>'[1]TCE - ANEXO III - Preencher'!I147</f>
        <v>0</v>
      </c>
      <c r="I138" s="14">
        <f>'[1]TCE - ANEXO III - Preencher'!J147</f>
        <v>13.26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1.81</v>
      </c>
      <c r="O138" s="15">
        <f>'[1]TCE - ANEXO III - Preencher'!P147</f>
        <v>0</v>
      </c>
      <c r="P138" s="16">
        <f t="shared" si="14"/>
        <v>1.81</v>
      </c>
      <c r="Q138" s="15">
        <f>'[1]TCE - ANEXO III - Preencher'!R147</f>
        <v>64</v>
      </c>
      <c r="R138" s="15">
        <f>'[1]TCE - ANEXO III - Preencher'!S147</f>
        <v>0</v>
      </c>
      <c r="S138" s="16">
        <f t="shared" si="15"/>
        <v>64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79.069999999999993</v>
      </c>
    </row>
    <row r="139" spans="1:28" x14ac:dyDescent="0.2">
      <c r="A139" s="8">
        <f>IFERROR(VLOOKUP(B139,'[1]DADOS (OCULTAR)'!$Q$3:$S$136,3,0),"")</f>
        <v>9767633000366</v>
      </c>
      <c r="B139" s="9" t="str">
        <f>'[1]TCE - ANEXO III - Preencher'!C148</f>
        <v>HOSPITAL ERMÍRIO COUTINHO - CG Nº 014/2022</v>
      </c>
      <c r="C139" s="10"/>
      <c r="D139" s="11" t="str">
        <f>'[1]TCE - ANEXO III - Preencher'!E148</f>
        <v>GABRIELLE PAULINE DE ALMEIDA SOARES VELOSO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4110-05</v>
      </c>
      <c r="G139" s="13">
        <f>IF('[1]TCE - ANEXO III - Preencher'!H148="","",'[1]TCE - ANEXO III - Preencher'!H148)</f>
        <v>45474</v>
      </c>
      <c r="H139" s="14">
        <f>'[1]TCE - ANEXO III - Preencher'!I148</f>
        <v>0</v>
      </c>
      <c r="I139" s="14">
        <f>'[1]TCE - ANEXO III - Preencher'!J148</f>
        <v>128.19999999999999</v>
      </c>
      <c r="J139" s="14">
        <f>'[1]TCE - ANEXO III - Preencher'!K148</f>
        <v>0</v>
      </c>
      <c r="K139" s="15">
        <f>'[1]TCE - ANEXO III - Preencher'!L148</f>
        <v>87.37</v>
      </c>
      <c r="L139" s="15">
        <f>'[1]TCE - ANEXO III - Preencher'!M148</f>
        <v>7.06</v>
      </c>
      <c r="M139" s="15">
        <f t="shared" si="13"/>
        <v>80.31</v>
      </c>
      <c r="N139" s="15">
        <f>'[1]TCE - ANEXO III - Preencher'!O148</f>
        <v>1.81</v>
      </c>
      <c r="O139" s="15">
        <f>'[1]TCE - ANEXO III - Preencher'!P148</f>
        <v>0</v>
      </c>
      <c r="P139" s="16">
        <f t="shared" si="14"/>
        <v>1.81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210.32</v>
      </c>
    </row>
    <row r="140" spans="1:28" x14ac:dyDescent="0.2">
      <c r="A140" s="8">
        <f>IFERROR(VLOOKUP(B140,'[1]DADOS (OCULTAR)'!$Q$3:$S$136,3,0),"")</f>
        <v>9767633000366</v>
      </c>
      <c r="B140" s="9" t="str">
        <f>'[1]TCE - ANEXO III - Preencher'!C149</f>
        <v>HOSPITAL ERMÍRIO COUTINHO - CG Nº 014/2022</v>
      </c>
      <c r="C140" s="10"/>
      <c r="D140" s="11" t="str">
        <f>'[1]TCE - ANEXO III - Preencher'!E149</f>
        <v>GENECI MAURICIO DE SOUZA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5143-20</v>
      </c>
      <c r="G140" s="13">
        <f>IF('[1]TCE - ANEXO III - Preencher'!H149="","",'[1]TCE - ANEXO III - Preencher'!H149)</f>
        <v>45474</v>
      </c>
      <c r="H140" s="14">
        <f>'[1]TCE - ANEXO III - Preencher'!I149</f>
        <v>0</v>
      </c>
      <c r="I140" s="14">
        <f>'[1]TCE - ANEXO III - Preencher'!J149</f>
        <v>185.95</v>
      </c>
      <c r="J140" s="14">
        <f>'[1]TCE - ANEXO III - Preencher'!K149</f>
        <v>0</v>
      </c>
      <c r="K140" s="15">
        <f>'[1]TCE - ANEXO III - Preencher'!L149</f>
        <v>87.37</v>
      </c>
      <c r="L140" s="15">
        <f>'[1]TCE - ANEXO III - Preencher'!M149</f>
        <v>7.06</v>
      </c>
      <c r="M140" s="15">
        <f t="shared" si="13"/>
        <v>80.31</v>
      </c>
      <c r="N140" s="15">
        <f>'[1]TCE - ANEXO III - Preencher'!O149</f>
        <v>1.81</v>
      </c>
      <c r="O140" s="15">
        <f>'[1]TCE - ANEXO III - Preencher'!P149</f>
        <v>0</v>
      </c>
      <c r="P140" s="16">
        <f t="shared" si="14"/>
        <v>1.81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268.07</v>
      </c>
    </row>
    <row r="141" spans="1:28" x14ac:dyDescent="0.2">
      <c r="A141" s="8">
        <f>IFERROR(VLOOKUP(B141,'[1]DADOS (OCULTAR)'!$Q$3:$S$136,3,0),"")</f>
        <v>9767633000366</v>
      </c>
      <c r="B141" s="9" t="str">
        <f>'[1]TCE - ANEXO III - Preencher'!C150</f>
        <v>HOSPITAL ERMÍRIO COUTINHO - CG Nº 014/2022</v>
      </c>
      <c r="C141" s="10"/>
      <c r="D141" s="11" t="str">
        <f>'[1]TCE - ANEXO III - Preencher'!E150</f>
        <v>GENIVALDO MARTINS DE MORAES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5151-10</v>
      </c>
      <c r="G141" s="13">
        <f>IF('[1]TCE - ANEXO III - Preencher'!H150="","",'[1]TCE - ANEXO III - Preencher'!H150)</f>
        <v>45474</v>
      </c>
      <c r="H141" s="14">
        <f>'[1]TCE - ANEXO III - Preencher'!I150</f>
        <v>0</v>
      </c>
      <c r="I141" s="14">
        <f>'[1]TCE - ANEXO III - Preencher'!J150</f>
        <v>167.39</v>
      </c>
      <c r="J141" s="14">
        <f>'[1]TCE - ANEXO III - Preencher'!K150</f>
        <v>0</v>
      </c>
      <c r="K141" s="15">
        <f>'[1]TCE - ANEXO III - Preencher'!L150</f>
        <v>87.37</v>
      </c>
      <c r="L141" s="15">
        <f>'[1]TCE - ANEXO III - Preencher'!M150</f>
        <v>7.06</v>
      </c>
      <c r="M141" s="15">
        <f t="shared" si="13"/>
        <v>80.31</v>
      </c>
      <c r="N141" s="15">
        <f>'[1]TCE - ANEXO III - Preencher'!O150</f>
        <v>1.81</v>
      </c>
      <c r="O141" s="15">
        <f>'[1]TCE - ANEXO III - Preencher'!P150</f>
        <v>0</v>
      </c>
      <c r="P141" s="16">
        <f t="shared" si="14"/>
        <v>1.81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249.51</v>
      </c>
    </row>
    <row r="142" spans="1:28" x14ac:dyDescent="0.2">
      <c r="A142" s="8">
        <f>IFERROR(VLOOKUP(B142,'[1]DADOS (OCULTAR)'!$Q$3:$S$136,3,0),"")</f>
        <v>9767633000366</v>
      </c>
      <c r="B142" s="9" t="str">
        <f>'[1]TCE - ANEXO III - Preencher'!C151</f>
        <v>HOSPITAL ERMÍRIO COUTINHO - CG Nº 014/2022</v>
      </c>
      <c r="C142" s="10"/>
      <c r="D142" s="11" t="str">
        <f>'[1]TCE - ANEXO III - Preencher'!E151</f>
        <v>GEORGEA CLARA FERREIRA DA SILVA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4110-05</v>
      </c>
      <c r="G142" s="13">
        <f>IF('[1]TCE - ANEXO III - Preencher'!H151="","",'[1]TCE - ANEXO III - Preencher'!H151)</f>
        <v>45474</v>
      </c>
      <c r="H142" s="14">
        <f>'[1]TCE - ANEXO III - Preencher'!I151</f>
        <v>0</v>
      </c>
      <c r="I142" s="14">
        <f>'[1]TCE - ANEXO III - Preencher'!J151</f>
        <v>13.26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1.81</v>
      </c>
      <c r="O142" s="15">
        <f>'[1]TCE - ANEXO III - Preencher'!P151</f>
        <v>0</v>
      </c>
      <c r="P142" s="16">
        <f t="shared" si="14"/>
        <v>1.81</v>
      </c>
      <c r="Q142" s="15">
        <f>'[1]TCE - ANEXO III - Preencher'!R151</f>
        <v>64</v>
      </c>
      <c r="R142" s="15">
        <f>'[1]TCE - ANEXO III - Preencher'!S151</f>
        <v>0</v>
      </c>
      <c r="S142" s="16">
        <f t="shared" si="15"/>
        <v>64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79.069999999999993</v>
      </c>
    </row>
    <row r="143" spans="1:28" x14ac:dyDescent="0.2">
      <c r="A143" s="8">
        <f>IFERROR(VLOOKUP(B143,'[1]DADOS (OCULTAR)'!$Q$3:$S$136,3,0),"")</f>
        <v>9767633000366</v>
      </c>
      <c r="B143" s="9" t="str">
        <f>'[1]TCE - ANEXO III - Preencher'!C152</f>
        <v>HOSPITAL ERMÍRIO COUTINHO - CG Nº 014/2022</v>
      </c>
      <c r="C143" s="10"/>
      <c r="D143" s="11" t="str">
        <f>'[1]TCE - ANEXO III - Preencher'!E152</f>
        <v>GILSON DA SILVA PAULO RIBEIRO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5143-20</v>
      </c>
      <c r="G143" s="13">
        <f>IF('[1]TCE - ANEXO III - Preencher'!H152="","",'[1]TCE - ANEXO III - Preencher'!H152)</f>
        <v>45474</v>
      </c>
      <c r="H143" s="14">
        <f>'[1]TCE - ANEXO III - Preencher'!I152</f>
        <v>0</v>
      </c>
      <c r="I143" s="14">
        <f>'[1]TCE - ANEXO III - Preencher'!J152</f>
        <v>144.80000000000001</v>
      </c>
      <c r="J143" s="14">
        <f>'[1]TCE - ANEXO III - Preencher'!K152</f>
        <v>0</v>
      </c>
      <c r="K143" s="15">
        <f>'[1]TCE - ANEXO III - Preencher'!L152</f>
        <v>87.37</v>
      </c>
      <c r="L143" s="15">
        <f>'[1]TCE - ANEXO III - Preencher'!M152</f>
        <v>7.06</v>
      </c>
      <c r="M143" s="15">
        <f t="shared" si="13"/>
        <v>80.31</v>
      </c>
      <c r="N143" s="15">
        <f>'[1]TCE - ANEXO III - Preencher'!O152</f>
        <v>1.81</v>
      </c>
      <c r="O143" s="15">
        <f>'[1]TCE - ANEXO III - Preencher'!P152</f>
        <v>0</v>
      </c>
      <c r="P143" s="16">
        <f t="shared" si="14"/>
        <v>1.81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226.92000000000002</v>
      </c>
    </row>
    <row r="144" spans="1:28" x14ac:dyDescent="0.2">
      <c r="A144" s="8">
        <f>IFERROR(VLOOKUP(B144,'[1]DADOS (OCULTAR)'!$Q$3:$S$136,3,0),"")</f>
        <v>9767633000366</v>
      </c>
      <c r="B144" s="9" t="str">
        <f>'[1]TCE - ANEXO III - Preencher'!C153</f>
        <v>HOSPITAL ERMÍRIO COUTINHO - CG Nº 014/2022</v>
      </c>
      <c r="C144" s="10"/>
      <c r="D144" s="11" t="str">
        <f>'[1]TCE - ANEXO III - Preencher'!E153</f>
        <v>GILVANISE FRANCISCA DE BARROS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 t="str">
        <f>'[1]TCE - ANEXO III - Preencher'!G153</f>
        <v>5135-05</v>
      </c>
      <c r="G144" s="13">
        <f>IF('[1]TCE - ANEXO III - Preencher'!H153="","",'[1]TCE - ANEXO III - Preencher'!H153)</f>
        <v>45474</v>
      </c>
      <c r="H144" s="14">
        <f>'[1]TCE - ANEXO III - Preencher'!I153</f>
        <v>0</v>
      </c>
      <c r="I144" s="14">
        <f>'[1]TCE - ANEXO III - Preencher'!J153</f>
        <v>150.44999999999999</v>
      </c>
      <c r="J144" s="14">
        <f>'[1]TCE - ANEXO III - Preencher'!K153</f>
        <v>0</v>
      </c>
      <c r="K144" s="15">
        <f>'[1]TCE - ANEXO III - Preencher'!L153</f>
        <v>87.37</v>
      </c>
      <c r="L144" s="15">
        <f>'[1]TCE - ANEXO III - Preencher'!M153</f>
        <v>7.06</v>
      </c>
      <c r="M144" s="15">
        <f t="shared" si="13"/>
        <v>80.31</v>
      </c>
      <c r="N144" s="15">
        <f>'[1]TCE - ANEXO III - Preencher'!O153</f>
        <v>1.81</v>
      </c>
      <c r="O144" s="15">
        <f>'[1]TCE - ANEXO III - Preencher'!P153</f>
        <v>0</v>
      </c>
      <c r="P144" s="16">
        <f t="shared" si="14"/>
        <v>1.81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232.57</v>
      </c>
    </row>
    <row r="145" spans="1:28" x14ac:dyDescent="0.2">
      <c r="A145" s="8">
        <f>IFERROR(VLOOKUP(B145,'[1]DADOS (OCULTAR)'!$Q$3:$S$136,3,0),"")</f>
        <v>9767633000366</v>
      </c>
      <c r="B145" s="9" t="str">
        <f>'[1]TCE - ANEXO III - Preencher'!C154</f>
        <v>HOSPITAL ERMÍRIO COUTINHO - CG Nº 014/2022</v>
      </c>
      <c r="C145" s="10"/>
      <c r="D145" s="11" t="str">
        <f>'[1]TCE - ANEXO III - Preencher'!E154</f>
        <v>GISELLE MARIA DA SILVA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4110-05</v>
      </c>
      <c r="G145" s="13">
        <f>IF('[1]TCE - ANEXO III - Preencher'!H154="","",'[1]TCE - ANEXO III - Preencher'!H154)</f>
        <v>45474</v>
      </c>
      <c r="H145" s="14">
        <f>'[1]TCE - ANEXO III - Preencher'!I154</f>
        <v>0</v>
      </c>
      <c r="I145" s="14">
        <f>'[1]TCE - ANEXO III - Preencher'!J154</f>
        <v>13.26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1.81</v>
      </c>
      <c r="O145" s="15">
        <f>'[1]TCE - ANEXO III - Preencher'!P154</f>
        <v>0</v>
      </c>
      <c r="P145" s="16">
        <f t="shared" si="14"/>
        <v>1.81</v>
      </c>
      <c r="Q145" s="15">
        <f>'[1]TCE - ANEXO III - Preencher'!R154</f>
        <v>64</v>
      </c>
      <c r="R145" s="15">
        <f>'[1]TCE - ANEXO III - Preencher'!S154</f>
        <v>0</v>
      </c>
      <c r="S145" s="16">
        <f t="shared" si="15"/>
        <v>64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79.069999999999993</v>
      </c>
    </row>
    <row r="146" spans="1:28" x14ac:dyDescent="0.2">
      <c r="A146" s="8">
        <f>IFERROR(VLOOKUP(B146,'[1]DADOS (OCULTAR)'!$Q$3:$S$136,3,0),"")</f>
        <v>9767633000366</v>
      </c>
      <c r="B146" s="9" t="str">
        <f>'[1]TCE - ANEXO III - Preencher'!C155</f>
        <v>HOSPITAL ERMÍRIO COUTINHO - CG Nº 014/2022</v>
      </c>
      <c r="C146" s="10"/>
      <c r="D146" s="11" t="str">
        <f>'[1]TCE - ANEXO III - Preencher'!E155</f>
        <v>GLAUCIA PATRICIA MACHADO BARRETO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2235-05</v>
      </c>
      <c r="G146" s="13">
        <f>IF('[1]TCE - ANEXO III - Preencher'!H155="","",'[1]TCE - ANEXO III - Preencher'!H155)</f>
        <v>45474</v>
      </c>
      <c r="H146" s="14">
        <f>'[1]TCE - ANEXO III - Preencher'!I155</f>
        <v>0</v>
      </c>
      <c r="I146" s="14">
        <f>'[1]TCE - ANEXO III - Preencher'!J155</f>
        <v>292.97000000000003</v>
      </c>
      <c r="J146" s="14">
        <f>'[1]TCE - ANEXO III - Preencher'!K155</f>
        <v>0</v>
      </c>
      <c r="K146" s="15">
        <f>'[1]TCE - ANEXO III - Preencher'!L155</f>
        <v>87.37</v>
      </c>
      <c r="L146" s="15">
        <f>'[1]TCE - ANEXO III - Preencher'!M155</f>
        <v>3.59</v>
      </c>
      <c r="M146" s="15">
        <f t="shared" si="13"/>
        <v>83.78</v>
      </c>
      <c r="N146" s="15">
        <f>'[1]TCE - ANEXO III - Preencher'!O155</f>
        <v>4.9800000000000004</v>
      </c>
      <c r="O146" s="15">
        <f>'[1]TCE - ANEXO III - Preencher'!P155</f>
        <v>0</v>
      </c>
      <c r="P146" s="16">
        <f t="shared" si="14"/>
        <v>4.9800000000000004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1466.14</v>
      </c>
      <c r="Y146" s="15">
        <f>'[1]TCE - ANEXO III - Preencher'!Z155</f>
        <v>0</v>
      </c>
      <c r="Z146" s="16">
        <f t="shared" si="17"/>
        <v>1466.14</v>
      </c>
      <c r="AA146" s="17" t="str">
        <f>IF('[1]TCE - ANEXO III - Preencher'!AB155="","",'[1]TCE - ANEXO III - Preencher'!AB155)</f>
        <v xml:space="preserve">ABONO ASSIS FIN COMPL </v>
      </c>
      <c r="AB146" s="15">
        <f t="shared" si="12"/>
        <v>1847.8700000000001</v>
      </c>
    </row>
    <row r="147" spans="1:28" x14ac:dyDescent="0.2">
      <c r="A147" s="8">
        <f>IFERROR(VLOOKUP(B147,'[1]DADOS (OCULTAR)'!$Q$3:$S$136,3,0),"")</f>
        <v>9767633000366</v>
      </c>
      <c r="B147" s="9" t="str">
        <f>'[1]TCE - ANEXO III - Preencher'!C156</f>
        <v>HOSPITAL ERMÍRIO COUTINHO - CG Nº 014/2022</v>
      </c>
      <c r="C147" s="10"/>
      <c r="D147" s="11" t="str">
        <f>'[1]TCE - ANEXO III - Preencher'!E156</f>
        <v>GUILHERME VICTOR DE SOUZA NUNES ANDRADE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5211-30</v>
      </c>
      <c r="G147" s="13">
        <f>IF('[1]TCE - ANEXO III - Preencher'!H156="","",'[1]TCE - ANEXO III - Preencher'!H156)</f>
        <v>45474</v>
      </c>
      <c r="H147" s="14">
        <f>'[1]TCE - ANEXO III - Preencher'!I156</f>
        <v>0</v>
      </c>
      <c r="I147" s="14">
        <f>'[1]TCE - ANEXO III - Preencher'!J156</f>
        <v>139.69</v>
      </c>
      <c r="J147" s="14">
        <f>'[1]TCE - ANEXO III - Preencher'!K156</f>
        <v>0</v>
      </c>
      <c r="K147" s="15">
        <f>'[1]TCE - ANEXO III - Preencher'!L156</f>
        <v>87.37</v>
      </c>
      <c r="L147" s="15">
        <f>'[1]TCE - ANEXO III - Preencher'!M156</f>
        <v>7.06</v>
      </c>
      <c r="M147" s="15">
        <f t="shared" si="13"/>
        <v>80.31</v>
      </c>
      <c r="N147" s="15">
        <f>'[1]TCE - ANEXO III - Preencher'!O156</f>
        <v>1.81</v>
      </c>
      <c r="O147" s="15">
        <f>'[1]TCE - ANEXO III - Preencher'!P156</f>
        <v>0</v>
      </c>
      <c r="P147" s="16">
        <f t="shared" si="14"/>
        <v>1.81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221.81</v>
      </c>
    </row>
    <row r="148" spans="1:28" x14ac:dyDescent="0.2">
      <c r="A148" s="8">
        <f>IFERROR(VLOOKUP(B148,'[1]DADOS (OCULTAR)'!$Q$3:$S$136,3,0),"")</f>
        <v>9767633000366</v>
      </c>
      <c r="B148" s="9" t="str">
        <f>'[1]TCE - ANEXO III - Preencher'!C157</f>
        <v>HOSPITAL ERMÍRIO COUTINHO - CG Nº 014/2022</v>
      </c>
      <c r="C148" s="10"/>
      <c r="D148" s="11" t="str">
        <f>'[1]TCE - ANEXO III - Preencher'!E157</f>
        <v>GUSTAVO BEZERRA SERRA SECA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2235-05</v>
      </c>
      <c r="G148" s="13">
        <f>IF('[1]TCE - ANEXO III - Preencher'!H157="","",'[1]TCE - ANEXO III - Preencher'!H157)</f>
        <v>45474</v>
      </c>
      <c r="H148" s="14">
        <f>'[1]TCE - ANEXO III - Preencher'!I157</f>
        <v>0</v>
      </c>
      <c r="I148" s="14">
        <f>'[1]TCE - ANEXO III - Preencher'!J157</f>
        <v>383.73</v>
      </c>
      <c r="J148" s="14">
        <f>'[1]TCE - ANEXO III - Preencher'!K157</f>
        <v>0</v>
      </c>
      <c r="K148" s="15">
        <f>'[1]TCE - ANEXO III - Preencher'!L157</f>
        <v>87.37</v>
      </c>
      <c r="L148" s="15">
        <f>'[1]TCE - ANEXO III - Preencher'!M157</f>
        <v>3.59</v>
      </c>
      <c r="M148" s="15">
        <f t="shared" si="13"/>
        <v>83.78</v>
      </c>
      <c r="N148" s="15">
        <f>'[1]TCE - ANEXO III - Preencher'!O157</f>
        <v>4.9800000000000004</v>
      </c>
      <c r="O148" s="15">
        <f>'[1]TCE - ANEXO III - Preencher'!P157</f>
        <v>0</v>
      </c>
      <c r="P148" s="16">
        <f t="shared" si="14"/>
        <v>4.9800000000000004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1466.14</v>
      </c>
      <c r="Y148" s="15">
        <f>'[1]TCE - ANEXO III - Preencher'!Z157</f>
        <v>0</v>
      </c>
      <c r="Z148" s="16">
        <f t="shared" si="17"/>
        <v>1466.14</v>
      </c>
      <c r="AA148" s="17" t="str">
        <f>IF('[1]TCE - ANEXO III - Preencher'!AB157="","",'[1]TCE - ANEXO III - Preencher'!AB157)</f>
        <v xml:space="preserve">ABONO ASSIS FIN COMPL </v>
      </c>
      <c r="AB148" s="15">
        <f t="shared" si="12"/>
        <v>1938.63</v>
      </c>
    </row>
    <row r="149" spans="1:28" x14ac:dyDescent="0.2">
      <c r="A149" s="8">
        <f>IFERROR(VLOOKUP(B149,'[1]DADOS (OCULTAR)'!$Q$3:$S$136,3,0),"")</f>
        <v>9767633000366</v>
      </c>
      <c r="B149" s="9" t="str">
        <f>'[1]TCE - ANEXO III - Preencher'!C158</f>
        <v>HOSPITAL ERMÍRIO COUTINHO - CG Nº 014/2022</v>
      </c>
      <c r="C149" s="10"/>
      <c r="D149" s="11" t="str">
        <f>'[1]TCE - ANEXO III - Preencher'!E158</f>
        <v>HELAYNE CRISTINA HENRIQUE DE SOUZA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2235-05</v>
      </c>
      <c r="G149" s="13">
        <f>IF('[1]TCE - ANEXO III - Preencher'!H158="","",'[1]TCE - ANEXO III - Preencher'!H158)</f>
        <v>45474</v>
      </c>
      <c r="H149" s="14">
        <f>'[1]TCE - ANEXO III - Preencher'!I158</f>
        <v>0</v>
      </c>
      <c r="I149" s="14">
        <f>'[1]TCE - ANEXO III - Preencher'!J158</f>
        <v>142.76</v>
      </c>
      <c r="J149" s="14">
        <f>'[1]TCE - ANEXO III - Preencher'!K158</f>
        <v>0</v>
      </c>
      <c r="K149" s="15">
        <f>'[1]TCE - ANEXO III - Preencher'!L158</f>
        <v>87.37</v>
      </c>
      <c r="L149" s="15">
        <f>'[1]TCE - ANEXO III - Preencher'!M158</f>
        <v>2.3199999999999998</v>
      </c>
      <c r="M149" s="15">
        <f t="shared" si="13"/>
        <v>85.050000000000011</v>
      </c>
      <c r="N149" s="15">
        <f>'[1]TCE - ANEXO III - Preencher'!O158</f>
        <v>4.9800000000000004</v>
      </c>
      <c r="O149" s="15">
        <f>'[1]TCE - ANEXO III - Preencher'!P158</f>
        <v>0</v>
      </c>
      <c r="P149" s="16">
        <f t="shared" si="14"/>
        <v>4.9800000000000004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120.26</v>
      </c>
      <c r="U149" s="15">
        <f>'[1]TCE - ANEXO III - Preencher'!V158</f>
        <v>0</v>
      </c>
      <c r="V149" s="16">
        <f t="shared" si="16"/>
        <v>120.26</v>
      </c>
      <c r="W149" s="17" t="str">
        <f>IF('[1]TCE - ANEXO III - Preencher'!X158="","",'[1]TCE - ANEXO III - Preencher'!X158)</f>
        <v xml:space="preserve">AUX CRECHE </v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353.05</v>
      </c>
    </row>
    <row r="150" spans="1:28" x14ac:dyDescent="0.2">
      <c r="A150" s="8">
        <f>IFERROR(VLOOKUP(B150,'[1]DADOS (OCULTAR)'!$Q$3:$S$136,3,0),"")</f>
        <v>9767633000366</v>
      </c>
      <c r="B150" s="9" t="str">
        <f>'[1]TCE - ANEXO III - Preencher'!C159</f>
        <v>HOSPITAL ERMÍRIO COUTINHO - CG Nº 014/2022</v>
      </c>
      <c r="C150" s="10"/>
      <c r="D150" s="11" t="str">
        <f>'[1]TCE - ANEXO III - Preencher'!E159</f>
        <v>HEMERSON FERREIRA DE AGUIAR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3222-05</v>
      </c>
      <c r="G150" s="13">
        <f>IF('[1]TCE - ANEXO III - Preencher'!H159="","",'[1]TCE - ANEXO III - Preencher'!H159)</f>
        <v>45474</v>
      </c>
      <c r="H150" s="14">
        <f>'[1]TCE - ANEXO III - Preencher'!I159</f>
        <v>0</v>
      </c>
      <c r="I150" s="14">
        <f>'[1]TCE - ANEXO III - Preencher'!J159</f>
        <v>142.31</v>
      </c>
      <c r="J150" s="14">
        <f>'[1]TCE - ANEXO III - Preencher'!K159</f>
        <v>0</v>
      </c>
      <c r="K150" s="15">
        <f>'[1]TCE - ANEXO III - Preencher'!L159</f>
        <v>87.37</v>
      </c>
      <c r="L150" s="15">
        <f>'[1]TCE - ANEXO III - Preencher'!M159</f>
        <v>7.06</v>
      </c>
      <c r="M150" s="15">
        <f t="shared" si="13"/>
        <v>80.31</v>
      </c>
      <c r="N150" s="15">
        <f>'[1]TCE - ANEXO III - Preencher'!O159</f>
        <v>1.81</v>
      </c>
      <c r="O150" s="15">
        <f>'[1]TCE - ANEXO III - Preencher'!P159</f>
        <v>0</v>
      </c>
      <c r="P150" s="16">
        <f t="shared" si="14"/>
        <v>1.81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1913</v>
      </c>
      <c r="Y150" s="15">
        <f>'[1]TCE - ANEXO III - Preencher'!Z159</f>
        <v>0</v>
      </c>
      <c r="Z150" s="16">
        <f t="shared" si="17"/>
        <v>1913</v>
      </c>
      <c r="AA150" s="17" t="str">
        <f>IF('[1]TCE - ANEXO III - Preencher'!AB159="","",'[1]TCE - ANEXO III - Preencher'!AB159)</f>
        <v xml:space="preserve">ABONO ASSIS FIN COMPL </v>
      </c>
      <c r="AB150" s="15">
        <f t="shared" si="12"/>
        <v>2137.4299999999998</v>
      </c>
    </row>
    <row r="151" spans="1:28" x14ac:dyDescent="0.2">
      <c r="A151" s="8">
        <f>IFERROR(VLOOKUP(B151,'[1]DADOS (OCULTAR)'!$Q$3:$S$136,3,0),"")</f>
        <v>9767633000366</v>
      </c>
      <c r="B151" s="9" t="str">
        <f>'[1]TCE - ANEXO III - Preencher'!C160</f>
        <v>HOSPITAL ERMÍRIO COUTINHO - CG Nº 014/2022</v>
      </c>
      <c r="C151" s="10"/>
      <c r="D151" s="11" t="str">
        <f>'[1]TCE - ANEXO III - Preencher'!E160</f>
        <v>HUGO FERNANDES DE SOUZA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3222-05</v>
      </c>
      <c r="G151" s="13">
        <f>IF('[1]TCE - ANEXO III - Preencher'!H160="","",'[1]TCE - ANEXO III - Preencher'!H160)</f>
        <v>45474</v>
      </c>
      <c r="H151" s="14">
        <f>'[1]TCE - ANEXO III - Preencher'!I160</f>
        <v>0</v>
      </c>
      <c r="I151" s="14">
        <f>'[1]TCE - ANEXO III - Preencher'!J160</f>
        <v>147.96</v>
      </c>
      <c r="J151" s="14">
        <f>'[1]TCE - ANEXO III - Preencher'!K160</f>
        <v>0</v>
      </c>
      <c r="K151" s="15">
        <f>'[1]TCE - ANEXO III - Preencher'!L160</f>
        <v>87.37</v>
      </c>
      <c r="L151" s="15">
        <f>'[1]TCE - ANEXO III - Preencher'!M160</f>
        <v>7.06</v>
      </c>
      <c r="M151" s="15">
        <f t="shared" si="13"/>
        <v>80.31</v>
      </c>
      <c r="N151" s="15">
        <f>'[1]TCE - ANEXO III - Preencher'!O160</f>
        <v>1.81</v>
      </c>
      <c r="O151" s="15">
        <f>'[1]TCE - ANEXO III - Preencher'!P160</f>
        <v>0</v>
      </c>
      <c r="P151" s="16">
        <f t="shared" si="14"/>
        <v>1.81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1913</v>
      </c>
      <c r="Y151" s="15">
        <f>'[1]TCE - ANEXO III - Preencher'!Z160</f>
        <v>0</v>
      </c>
      <c r="Z151" s="16">
        <f t="shared" si="17"/>
        <v>1913</v>
      </c>
      <c r="AA151" s="17" t="str">
        <f>IF('[1]TCE - ANEXO III - Preencher'!AB160="","",'[1]TCE - ANEXO III - Preencher'!AB160)</f>
        <v xml:space="preserve">ABONO ASSIS FIN COMPL </v>
      </c>
      <c r="AB151" s="15">
        <f t="shared" si="12"/>
        <v>2143.08</v>
      </c>
    </row>
    <row r="152" spans="1:28" x14ac:dyDescent="0.2">
      <c r="A152" s="8">
        <f>IFERROR(VLOOKUP(B152,'[1]DADOS (OCULTAR)'!$Q$3:$S$136,3,0),"")</f>
        <v>9767633000366</v>
      </c>
      <c r="B152" s="9" t="str">
        <f>'[1]TCE - ANEXO III - Preencher'!C161</f>
        <v>HOSPITAL ERMÍRIO COUTINHO - CG Nº 014/2022</v>
      </c>
      <c r="C152" s="10"/>
      <c r="D152" s="11" t="str">
        <f>'[1]TCE - ANEXO III - Preencher'!E161</f>
        <v>ILDO CARLOS BARBOSA MARQUES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7823-20</v>
      </c>
      <c r="G152" s="13">
        <f>IF('[1]TCE - ANEXO III - Preencher'!H161="","",'[1]TCE - ANEXO III - Preencher'!H161)</f>
        <v>45474</v>
      </c>
      <c r="H152" s="14">
        <f>'[1]TCE - ANEXO III - Preencher'!I161</f>
        <v>0</v>
      </c>
      <c r="I152" s="14">
        <f>'[1]TCE - ANEXO III - Preencher'!J161</f>
        <v>186.39</v>
      </c>
      <c r="J152" s="14">
        <f>'[1]TCE - ANEXO III - Preencher'!K161</f>
        <v>0</v>
      </c>
      <c r="K152" s="15">
        <f>'[1]TCE - ANEXO III - Preencher'!L161</f>
        <v>87.37</v>
      </c>
      <c r="L152" s="15">
        <f>'[1]TCE - ANEXO III - Preencher'!M161</f>
        <v>7.06</v>
      </c>
      <c r="M152" s="15">
        <f t="shared" si="13"/>
        <v>80.31</v>
      </c>
      <c r="N152" s="15">
        <f>'[1]TCE - ANEXO III - Preencher'!O161</f>
        <v>1.98</v>
      </c>
      <c r="O152" s="15">
        <f>'[1]TCE - ANEXO III - Preencher'!P161</f>
        <v>0</v>
      </c>
      <c r="P152" s="16">
        <f t="shared" si="14"/>
        <v>1.98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268.68</v>
      </c>
    </row>
    <row r="153" spans="1:28" x14ac:dyDescent="0.2">
      <c r="A153" s="8">
        <f>IFERROR(VLOOKUP(B153,'[1]DADOS (OCULTAR)'!$Q$3:$S$136,3,0),"")</f>
        <v>9767633000366</v>
      </c>
      <c r="B153" s="9" t="str">
        <f>'[1]TCE - ANEXO III - Preencher'!C162</f>
        <v>HOSPITAL ERMÍRIO COUTINHO - CG Nº 014/2022</v>
      </c>
      <c r="C153" s="10"/>
      <c r="D153" s="11" t="str">
        <f>'[1]TCE - ANEXO III - Preencher'!E162</f>
        <v>ILLEM GABRIELY DE FRANCA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>
        <f>IF('[1]TCE - ANEXO III - Preencher'!H162="","",'[1]TCE - ANEXO III - Preencher'!H162)</f>
        <v>45474</v>
      </c>
      <c r="H153" s="14">
        <f>'[1]TCE - ANEXO III - Preencher'!I162</f>
        <v>0</v>
      </c>
      <c r="I153" s="14">
        <f>'[1]TCE - ANEXO III - Preencher'!J162</f>
        <v>159.25</v>
      </c>
      <c r="J153" s="14">
        <f>'[1]TCE - ANEXO III - Preencher'!K162</f>
        <v>0</v>
      </c>
      <c r="K153" s="15">
        <f>'[1]TCE - ANEXO III - Preencher'!L162</f>
        <v>87.37</v>
      </c>
      <c r="L153" s="15">
        <f>'[1]TCE - ANEXO III - Preencher'!M162</f>
        <v>7.06</v>
      </c>
      <c r="M153" s="15">
        <f t="shared" si="13"/>
        <v>80.31</v>
      </c>
      <c r="N153" s="15">
        <f>'[1]TCE - ANEXO III - Preencher'!O162</f>
        <v>1.81</v>
      </c>
      <c r="O153" s="15">
        <f>'[1]TCE - ANEXO III - Preencher'!P162</f>
        <v>0</v>
      </c>
      <c r="P153" s="16">
        <f t="shared" si="14"/>
        <v>1.81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77.55</v>
      </c>
      <c r="U153" s="15">
        <f>'[1]TCE - ANEXO III - Preencher'!V162</f>
        <v>0</v>
      </c>
      <c r="V153" s="16">
        <f t="shared" si="16"/>
        <v>77.55</v>
      </c>
      <c r="W153" s="17" t="str">
        <f>IF('[1]TCE - ANEXO III - Preencher'!X162="","",'[1]TCE - ANEXO III - Preencher'!X162)</f>
        <v xml:space="preserve">AUX CRECHE </v>
      </c>
      <c r="X153" s="15">
        <f>'[1]TCE - ANEXO III - Preencher'!Y162</f>
        <v>1913</v>
      </c>
      <c r="Y153" s="15">
        <f>'[1]TCE - ANEXO III - Preencher'!Z162</f>
        <v>0</v>
      </c>
      <c r="Z153" s="16">
        <f t="shared" si="17"/>
        <v>1913</v>
      </c>
      <c r="AA153" s="17" t="str">
        <f>IF('[1]TCE - ANEXO III - Preencher'!AB162="","",'[1]TCE - ANEXO III - Preencher'!AB162)</f>
        <v xml:space="preserve">ABONO ASSIS FIN COMPL </v>
      </c>
      <c r="AB153" s="15">
        <f t="shared" si="12"/>
        <v>2231.92</v>
      </c>
    </row>
    <row r="154" spans="1:28" x14ac:dyDescent="0.2">
      <c r="A154" s="8">
        <f>IFERROR(VLOOKUP(B154,'[1]DADOS (OCULTAR)'!$Q$3:$S$136,3,0),"")</f>
        <v>9767633000366</v>
      </c>
      <c r="B154" s="9" t="str">
        <f>'[1]TCE - ANEXO III - Preencher'!C163</f>
        <v>HOSPITAL ERMÍRIO COUTINHO - CG Nº 014/2022</v>
      </c>
      <c r="C154" s="10"/>
      <c r="D154" s="11" t="str">
        <f>'[1]TCE - ANEXO III - Preencher'!E163</f>
        <v>IMNA MENEZES DE MIRANDA</v>
      </c>
      <c r="E154" s="9" t="str">
        <f>IF('[1]TCE - ANEXO III - Preencher'!F163="4 - Assistência Odontológica","2 - Outros Profissionais da Saúde",'[1]TCE - ANEXO III - Preencher'!F163)</f>
        <v>1 - Médico</v>
      </c>
      <c r="F154" s="12" t="str">
        <f>'[1]TCE - ANEXO III - Preencher'!G163</f>
        <v>2251-24</v>
      </c>
      <c r="G154" s="13">
        <f>IF('[1]TCE - ANEXO III - Preencher'!H163="","",'[1]TCE - ANEXO III - Preencher'!H163)</f>
        <v>45474</v>
      </c>
      <c r="H154" s="14">
        <f>'[1]TCE - ANEXO III - Preencher'!I163</f>
        <v>0</v>
      </c>
      <c r="I154" s="14">
        <f>'[1]TCE - ANEXO III - Preencher'!J163</f>
        <v>1056.43</v>
      </c>
      <c r="J154" s="14">
        <f>'[1]TCE - ANEXO III - Preencher'!K163</f>
        <v>0</v>
      </c>
      <c r="K154" s="15">
        <f>'[1]TCE - ANEXO III - Preencher'!L163</f>
        <v>87.37</v>
      </c>
      <c r="L154" s="15">
        <f>'[1]TCE - ANEXO III - Preencher'!M163</f>
        <v>7.06</v>
      </c>
      <c r="M154" s="15">
        <f t="shared" si="13"/>
        <v>80.31</v>
      </c>
      <c r="N154" s="15">
        <f>'[1]TCE - ANEXO III - Preencher'!O163</f>
        <v>8.58</v>
      </c>
      <c r="O154" s="15">
        <f>'[1]TCE - ANEXO III - Preencher'!P163</f>
        <v>0</v>
      </c>
      <c r="P154" s="16">
        <f t="shared" si="14"/>
        <v>8.58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1145.32</v>
      </c>
    </row>
    <row r="155" spans="1:28" x14ac:dyDescent="0.2">
      <c r="A155" s="8">
        <f>IFERROR(VLOOKUP(B155,'[1]DADOS (OCULTAR)'!$Q$3:$S$136,3,0),"")</f>
        <v>9767633000366</v>
      </c>
      <c r="B155" s="9" t="str">
        <f>'[1]TCE - ANEXO III - Preencher'!C164</f>
        <v>HOSPITAL ERMÍRIO COUTINHO - CG Nº 014/2022</v>
      </c>
      <c r="C155" s="10"/>
      <c r="D155" s="11" t="str">
        <f>'[1]TCE - ANEXO III - Preencher'!E164</f>
        <v>INES DAIANE ALVES DE ARAUJO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>
        <f>IF('[1]TCE - ANEXO III - Preencher'!H164="","",'[1]TCE - ANEXO III - Preencher'!H164)</f>
        <v>45474</v>
      </c>
      <c r="H155" s="14">
        <f>'[1]TCE - ANEXO III - Preencher'!I164</f>
        <v>0</v>
      </c>
      <c r="I155" s="14">
        <f>'[1]TCE - ANEXO III - Preencher'!J164</f>
        <v>142.31</v>
      </c>
      <c r="J155" s="14">
        <f>'[1]TCE - ANEXO III - Preencher'!K164</f>
        <v>0</v>
      </c>
      <c r="K155" s="15">
        <f>'[1]TCE - ANEXO III - Preencher'!L164</f>
        <v>87.37</v>
      </c>
      <c r="L155" s="15">
        <f>'[1]TCE - ANEXO III - Preencher'!M164</f>
        <v>7.06</v>
      </c>
      <c r="M155" s="15">
        <f t="shared" si="13"/>
        <v>80.31</v>
      </c>
      <c r="N155" s="15">
        <f>'[1]TCE - ANEXO III - Preencher'!O164</f>
        <v>1.81</v>
      </c>
      <c r="O155" s="15">
        <f>'[1]TCE - ANEXO III - Preencher'!P164</f>
        <v>0</v>
      </c>
      <c r="P155" s="16">
        <f t="shared" si="14"/>
        <v>1.81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1913</v>
      </c>
      <c r="Y155" s="15">
        <f>'[1]TCE - ANEXO III - Preencher'!Z164</f>
        <v>0</v>
      </c>
      <c r="Z155" s="16">
        <f t="shared" si="17"/>
        <v>1913</v>
      </c>
      <c r="AA155" s="17" t="str">
        <f>IF('[1]TCE - ANEXO III - Preencher'!AB164="","",'[1]TCE - ANEXO III - Preencher'!AB164)</f>
        <v xml:space="preserve">ABONO ASSIS FIN COMPL </v>
      </c>
      <c r="AB155" s="15">
        <f t="shared" si="12"/>
        <v>2137.4299999999998</v>
      </c>
    </row>
    <row r="156" spans="1:28" x14ac:dyDescent="0.2">
      <c r="A156" s="8">
        <f>IFERROR(VLOOKUP(B156,'[1]DADOS (OCULTAR)'!$Q$3:$S$136,3,0),"")</f>
        <v>9767633000366</v>
      </c>
      <c r="B156" s="9" t="str">
        <f>'[1]TCE - ANEXO III - Preencher'!C165</f>
        <v>HOSPITAL ERMÍRIO COUTINHO - CG Nº 014/2022</v>
      </c>
      <c r="C156" s="10"/>
      <c r="D156" s="11" t="str">
        <f>'[1]TCE - ANEXO III - Preencher'!E165</f>
        <v>IRLANE FERNANDA BATISTA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2521-05</v>
      </c>
      <c r="G156" s="13">
        <f>IF('[1]TCE - ANEXO III - Preencher'!H165="","",'[1]TCE - ANEXO III - Preencher'!H165)</f>
        <v>45474</v>
      </c>
      <c r="H156" s="14">
        <f>'[1]TCE - ANEXO III - Preencher'!I165</f>
        <v>0</v>
      </c>
      <c r="I156" s="14">
        <f>'[1]TCE - ANEXO III - Preencher'!J165</f>
        <v>275.51</v>
      </c>
      <c r="J156" s="14">
        <f>'[1]TCE - ANEXO III - Preencher'!K165</f>
        <v>0</v>
      </c>
      <c r="K156" s="15">
        <f>'[1]TCE - ANEXO III - Preencher'!L165</f>
        <v>87.37</v>
      </c>
      <c r="L156" s="15">
        <f>'[1]TCE - ANEXO III - Preencher'!M165</f>
        <v>7.06</v>
      </c>
      <c r="M156" s="15">
        <f t="shared" si="13"/>
        <v>80.31</v>
      </c>
      <c r="N156" s="15">
        <f>'[1]TCE - ANEXO III - Preencher'!O165</f>
        <v>1.81</v>
      </c>
      <c r="O156" s="15">
        <f>'[1]TCE - ANEXO III - Preencher'!P165</f>
        <v>0</v>
      </c>
      <c r="P156" s="16">
        <f t="shared" si="14"/>
        <v>1.81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357.63</v>
      </c>
    </row>
    <row r="157" spans="1:28" x14ac:dyDescent="0.2">
      <c r="A157" s="8">
        <f>IFERROR(VLOOKUP(B157,'[1]DADOS (OCULTAR)'!$Q$3:$S$136,3,0),"")</f>
        <v>9767633000366</v>
      </c>
      <c r="B157" s="9" t="str">
        <f>'[1]TCE - ANEXO III - Preencher'!C166</f>
        <v>HOSPITAL ERMÍRIO COUTINHO - CG Nº 014/2022</v>
      </c>
      <c r="C157" s="10"/>
      <c r="D157" s="11" t="str">
        <f>'[1]TCE - ANEXO III - Preencher'!E166</f>
        <v>IRLLANA CAROLINE DE ARAUJO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3516-05</v>
      </c>
      <c r="G157" s="13">
        <f>IF('[1]TCE - ANEXO III - Preencher'!H166="","",'[1]TCE - ANEXO III - Preencher'!H166)</f>
        <v>45474</v>
      </c>
      <c r="H157" s="14">
        <f>'[1]TCE - ANEXO III - Preencher'!I166</f>
        <v>0</v>
      </c>
      <c r="I157" s="14">
        <f>'[1]TCE - ANEXO III - Preencher'!J166</f>
        <v>186.29</v>
      </c>
      <c r="J157" s="14">
        <f>'[1]TCE - ANEXO III - Preencher'!K166</f>
        <v>0</v>
      </c>
      <c r="K157" s="15">
        <f>'[1]TCE - ANEXO III - Preencher'!L166</f>
        <v>87.37</v>
      </c>
      <c r="L157" s="15">
        <f>'[1]TCE - ANEXO III - Preencher'!M166</f>
        <v>7.06</v>
      </c>
      <c r="M157" s="15">
        <f t="shared" si="13"/>
        <v>80.31</v>
      </c>
      <c r="N157" s="15">
        <f>'[1]TCE - ANEXO III - Preencher'!O166</f>
        <v>1.81</v>
      </c>
      <c r="O157" s="15">
        <f>'[1]TCE - ANEXO III - Preencher'!P166</f>
        <v>0</v>
      </c>
      <c r="P157" s="16">
        <f t="shared" si="14"/>
        <v>1.81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268.41000000000003</v>
      </c>
    </row>
    <row r="158" spans="1:28" x14ac:dyDescent="0.2">
      <c r="A158" s="8">
        <f>IFERROR(VLOOKUP(B158,'[1]DADOS (OCULTAR)'!$Q$3:$S$136,3,0),"")</f>
        <v>9767633000366</v>
      </c>
      <c r="B158" s="9" t="str">
        <f>'[1]TCE - ANEXO III - Preencher'!C167</f>
        <v>HOSPITAL ERMÍRIO COUTINHO - CG Nº 014/2022</v>
      </c>
      <c r="C158" s="10"/>
      <c r="D158" s="11" t="str">
        <f>'[1]TCE - ANEXO III - Preencher'!E167</f>
        <v>IVANEIDE DA SILVA GOMES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>
        <f>IF('[1]TCE - ANEXO III - Preencher'!H167="","",'[1]TCE - ANEXO III - Preencher'!H167)</f>
        <v>45474</v>
      </c>
      <c r="H158" s="14">
        <f>'[1]TCE - ANEXO III - Preencher'!I167</f>
        <v>0</v>
      </c>
      <c r="I158" s="14">
        <f>'[1]TCE - ANEXO III - Preencher'!J167</f>
        <v>142.31</v>
      </c>
      <c r="J158" s="14">
        <f>'[1]TCE - ANEXO III - Preencher'!K167</f>
        <v>0</v>
      </c>
      <c r="K158" s="15">
        <f>'[1]TCE - ANEXO III - Preencher'!L167</f>
        <v>87.37</v>
      </c>
      <c r="L158" s="15">
        <f>'[1]TCE - ANEXO III - Preencher'!M167</f>
        <v>7.06</v>
      </c>
      <c r="M158" s="15">
        <f t="shared" si="13"/>
        <v>80.31</v>
      </c>
      <c r="N158" s="15">
        <f>'[1]TCE - ANEXO III - Preencher'!O167</f>
        <v>1.81</v>
      </c>
      <c r="O158" s="15">
        <f>'[1]TCE - ANEXO III - Preencher'!P167</f>
        <v>0</v>
      </c>
      <c r="P158" s="16">
        <f t="shared" si="14"/>
        <v>1.81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1913</v>
      </c>
      <c r="Y158" s="15">
        <f>'[1]TCE - ANEXO III - Preencher'!Z167</f>
        <v>0</v>
      </c>
      <c r="Z158" s="16">
        <f t="shared" si="17"/>
        <v>1913</v>
      </c>
      <c r="AA158" s="17" t="str">
        <f>IF('[1]TCE - ANEXO III - Preencher'!AB167="","",'[1]TCE - ANEXO III - Preencher'!AB167)</f>
        <v xml:space="preserve">ABONO ASSIS FIN COMPL </v>
      </c>
      <c r="AB158" s="15">
        <f t="shared" si="12"/>
        <v>2137.4299999999998</v>
      </c>
    </row>
    <row r="159" spans="1:28" x14ac:dyDescent="0.2">
      <c r="A159" s="8">
        <f>IFERROR(VLOOKUP(B159,'[1]DADOS (OCULTAR)'!$Q$3:$S$136,3,0),"")</f>
        <v>9767633000366</v>
      </c>
      <c r="B159" s="9" t="str">
        <f>'[1]TCE - ANEXO III - Preencher'!C168</f>
        <v>HOSPITAL ERMÍRIO COUTINHO - CG Nº 014/2022</v>
      </c>
      <c r="C159" s="10"/>
      <c r="D159" s="11" t="str">
        <f>'[1]TCE - ANEXO III - Preencher'!E168</f>
        <v>IVANILDO ANTONIO DA SILVA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5135-05</v>
      </c>
      <c r="G159" s="13">
        <f>IF('[1]TCE - ANEXO III - Preencher'!H168="","",'[1]TCE - ANEXO III - Preencher'!H168)</f>
        <v>45474</v>
      </c>
      <c r="H159" s="14">
        <f>'[1]TCE - ANEXO III - Preencher'!I168</f>
        <v>0</v>
      </c>
      <c r="I159" s="14">
        <f>'[1]TCE - ANEXO III - Preencher'!J168</f>
        <v>144.80000000000001</v>
      </c>
      <c r="J159" s="14">
        <f>'[1]TCE - ANEXO III - Preencher'!K168</f>
        <v>0</v>
      </c>
      <c r="K159" s="15">
        <f>'[1]TCE - ANEXO III - Preencher'!L168</f>
        <v>87.37</v>
      </c>
      <c r="L159" s="15">
        <f>'[1]TCE - ANEXO III - Preencher'!M168</f>
        <v>7.06</v>
      </c>
      <c r="M159" s="15">
        <f t="shared" si="13"/>
        <v>80.31</v>
      </c>
      <c r="N159" s="15">
        <f>'[1]TCE - ANEXO III - Preencher'!O168</f>
        <v>1.81</v>
      </c>
      <c r="O159" s="15">
        <f>'[1]TCE - ANEXO III - Preencher'!P168</f>
        <v>0</v>
      </c>
      <c r="P159" s="16">
        <f t="shared" si="14"/>
        <v>1.81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226.92000000000002</v>
      </c>
    </row>
    <row r="160" spans="1:28" x14ac:dyDescent="0.2">
      <c r="A160" s="8">
        <f>IFERROR(VLOOKUP(B160,'[1]DADOS (OCULTAR)'!$Q$3:$S$136,3,0),"")</f>
        <v>9767633000366</v>
      </c>
      <c r="B160" s="9" t="str">
        <f>'[1]TCE - ANEXO III - Preencher'!C169</f>
        <v>HOSPITAL ERMÍRIO COUTINHO - CG Nº 014/2022</v>
      </c>
      <c r="C160" s="10"/>
      <c r="D160" s="11" t="str">
        <f>'[1]TCE - ANEXO III - Preencher'!E169</f>
        <v>IVONE MARIA DA ROCHA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5163-10</v>
      </c>
      <c r="G160" s="13">
        <f>IF('[1]TCE - ANEXO III - Preencher'!H169="","",'[1]TCE - ANEXO III - Preencher'!H169)</f>
        <v>45474</v>
      </c>
      <c r="H160" s="14">
        <f>'[1]TCE - ANEXO III - Preencher'!I169</f>
        <v>0</v>
      </c>
      <c r="I160" s="14">
        <f>'[1]TCE - ANEXO III - Preencher'!J169</f>
        <v>162.44999999999999</v>
      </c>
      <c r="J160" s="14">
        <f>'[1]TCE - ANEXO III - Preencher'!K169</f>
        <v>0</v>
      </c>
      <c r="K160" s="15">
        <f>'[1]TCE - ANEXO III - Preencher'!L169</f>
        <v>87.37</v>
      </c>
      <c r="L160" s="15">
        <f>'[1]TCE - ANEXO III - Preencher'!M169</f>
        <v>7.06</v>
      </c>
      <c r="M160" s="15">
        <f t="shared" si="13"/>
        <v>80.31</v>
      </c>
      <c r="N160" s="15">
        <f>'[1]TCE - ANEXO III - Preencher'!O169</f>
        <v>1.81</v>
      </c>
      <c r="O160" s="15">
        <f>'[1]TCE - ANEXO III - Preencher'!P169</f>
        <v>0</v>
      </c>
      <c r="P160" s="16">
        <f t="shared" si="14"/>
        <v>1.81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244.57</v>
      </c>
    </row>
    <row r="161" spans="1:28" x14ac:dyDescent="0.2">
      <c r="A161" s="8">
        <f>IFERROR(VLOOKUP(B161,'[1]DADOS (OCULTAR)'!$Q$3:$S$136,3,0),"")</f>
        <v>9767633000366</v>
      </c>
      <c r="B161" s="9" t="str">
        <f>'[1]TCE - ANEXO III - Preencher'!C170</f>
        <v>HOSPITAL ERMÍRIO COUTINHO - CG Nº 014/2022</v>
      </c>
      <c r="C161" s="10"/>
      <c r="D161" s="11" t="str">
        <f>'[1]TCE - ANEXO III - Preencher'!E170</f>
        <v>IVSON VENANCIO DA SILVA MARTINS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3242-05</v>
      </c>
      <c r="G161" s="13">
        <f>IF('[1]TCE - ANEXO III - Preencher'!H170="","",'[1]TCE - ANEXO III - Preencher'!H170)</f>
        <v>45474</v>
      </c>
      <c r="H161" s="14">
        <f>'[1]TCE - ANEXO III - Preencher'!I170</f>
        <v>0</v>
      </c>
      <c r="I161" s="14">
        <f>'[1]TCE - ANEXO III - Preencher'!J170</f>
        <v>192.9</v>
      </c>
      <c r="J161" s="14">
        <f>'[1]TCE - ANEXO III - Preencher'!K170</f>
        <v>0</v>
      </c>
      <c r="K161" s="15">
        <f>'[1]TCE - ANEXO III - Preencher'!L170</f>
        <v>87.37</v>
      </c>
      <c r="L161" s="15">
        <f>'[1]TCE - ANEXO III - Preencher'!M170</f>
        <v>7.06</v>
      </c>
      <c r="M161" s="15">
        <f t="shared" si="13"/>
        <v>80.31</v>
      </c>
      <c r="N161" s="15">
        <f>'[1]TCE - ANEXO III - Preencher'!O170</f>
        <v>1.81</v>
      </c>
      <c r="O161" s="15">
        <f>'[1]TCE - ANEXO III - Preencher'!P170</f>
        <v>0</v>
      </c>
      <c r="P161" s="16">
        <f t="shared" si="14"/>
        <v>1.81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275.02000000000004</v>
      </c>
    </row>
    <row r="162" spans="1:28" x14ac:dyDescent="0.2">
      <c r="A162" s="8">
        <f>IFERROR(VLOOKUP(B162,'[1]DADOS (OCULTAR)'!$Q$3:$S$136,3,0),"")</f>
        <v>9767633000366</v>
      </c>
      <c r="B162" s="9" t="str">
        <f>'[1]TCE - ANEXO III - Preencher'!C171</f>
        <v>HOSPITAL ERMÍRIO COUTINHO - CG Nº 014/2022</v>
      </c>
      <c r="C162" s="10"/>
      <c r="D162" s="11" t="str">
        <f>'[1]TCE - ANEXO III - Preencher'!E171</f>
        <v>JACILENE BARBOSA DA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3222-05</v>
      </c>
      <c r="G162" s="13">
        <f>IF('[1]TCE - ANEXO III - Preencher'!H171="","",'[1]TCE - ANEXO III - Preencher'!H171)</f>
        <v>45474</v>
      </c>
      <c r="H162" s="14">
        <f>'[1]TCE - ANEXO III - Preencher'!I171</f>
        <v>0</v>
      </c>
      <c r="I162" s="14">
        <f>'[1]TCE - ANEXO III - Preencher'!J171</f>
        <v>100.89</v>
      </c>
      <c r="J162" s="14">
        <f>'[1]TCE - ANEXO III - Preencher'!K171</f>
        <v>0</v>
      </c>
      <c r="K162" s="15">
        <f>'[1]TCE - ANEXO III - Preencher'!L171</f>
        <v>87.37</v>
      </c>
      <c r="L162" s="15">
        <f>'[1]TCE - ANEXO III - Preencher'!M171</f>
        <v>7.06</v>
      </c>
      <c r="M162" s="15">
        <f t="shared" si="13"/>
        <v>80.31</v>
      </c>
      <c r="N162" s="15">
        <f>'[1]TCE - ANEXO III - Preencher'!O171</f>
        <v>1.81</v>
      </c>
      <c r="O162" s="15">
        <f>'[1]TCE - ANEXO III - Preencher'!P171</f>
        <v>0</v>
      </c>
      <c r="P162" s="16">
        <f t="shared" si="14"/>
        <v>1.81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1913</v>
      </c>
      <c r="Y162" s="15">
        <f>'[1]TCE - ANEXO III - Preencher'!Z171</f>
        <v>0</v>
      </c>
      <c r="Z162" s="16">
        <f t="shared" si="17"/>
        <v>1913</v>
      </c>
      <c r="AA162" s="17" t="str">
        <f>IF('[1]TCE - ANEXO III - Preencher'!AB171="","",'[1]TCE - ANEXO III - Preencher'!AB171)</f>
        <v xml:space="preserve">ABONO ASSIS FIN COMPL </v>
      </c>
      <c r="AB162" s="15">
        <f t="shared" si="12"/>
        <v>2096.0100000000002</v>
      </c>
    </row>
    <row r="163" spans="1:28" x14ac:dyDescent="0.2">
      <c r="A163" s="8">
        <f>IFERROR(VLOOKUP(B163,'[1]DADOS (OCULTAR)'!$Q$3:$S$136,3,0),"")</f>
        <v>9767633000366</v>
      </c>
      <c r="B163" s="9" t="str">
        <f>'[1]TCE - ANEXO III - Preencher'!C172</f>
        <v>HOSPITAL ERMÍRIO COUTINHO - CG Nº 014/2022</v>
      </c>
      <c r="C163" s="10"/>
      <c r="D163" s="11" t="str">
        <f>'[1]TCE - ANEXO III - Preencher'!E172</f>
        <v>JAILSON TIAGO FAUSTINO DA SILVA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4221-10</v>
      </c>
      <c r="G163" s="13">
        <f>IF('[1]TCE - ANEXO III - Preencher'!H172="","",'[1]TCE - ANEXO III - Preencher'!H172)</f>
        <v>45474</v>
      </c>
      <c r="H163" s="14">
        <f>'[1]TCE - ANEXO III - Preencher'!I172</f>
        <v>0</v>
      </c>
      <c r="I163" s="14">
        <f>'[1]TCE - ANEXO III - Preencher'!J172</f>
        <v>150.44999999999999</v>
      </c>
      <c r="J163" s="14">
        <f>'[1]TCE - ANEXO III - Preencher'!K172</f>
        <v>0</v>
      </c>
      <c r="K163" s="15">
        <f>'[1]TCE - ANEXO III - Preencher'!L172</f>
        <v>87.37</v>
      </c>
      <c r="L163" s="15">
        <f>'[1]TCE - ANEXO III - Preencher'!M172</f>
        <v>7.06</v>
      </c>
      <c r="M163" s="15">
        <f t="shared" si="13"/>
        <v>80.31</v>
      </c>
      <c r="N163" s="15">
        <f>'[1]TCE - ANEXO III - Preencher'!O172</f>
        <v>1.81</v>
      </c>
      <c r="O163" s="15">
        <f>'[1]TCE - ANEXO III - Preencher'!P172</f>
        <v>0</v>
      </c>
      <c r="P163" s="16">
        <f t="shared" si="14"/>
        <v>1.81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232.57</v>
      </c>
    </row>
    <row r="164" spans="1:28" x14ac:dyDescent="0.2">
      <c r="A164" s="8">
        <f>IFERROR(VLOOKUP(B164,'[1]DADOS (OCULTAR)'!$Q$3:$S$136,3,0),"")</f>
        <v>9767633000366</v>
      </c>
      <c r="B164" s="9" t="str">
        <f>'[1]TCE - ANEXO III - Preencher'!C173</f>
        <v>HOSPITAL ERMÍRIO COUTINHO - CG Nº 014/2022</v>
      </c>
      <c r="C164" s="10"/>
      <c r="D164" s="11" t="str">
        <f>'[1]TCE - ANEXO III - Preencher'!E173</f>
        <v>JAMERSON BARBOSA DA SILVA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4110-10</v>
      </c>
      <c r="G164" s="13">
        <f>IF('[1]TCE - ANEXO III - Preencher'!H173="","",'[1]TCE - ANEXO III - Preencher'!H173)</f>
        <v>45474</v>
      </c>
      <c r="H164" s="14">
        <f>'[1]TCE - ANEXO III - Preencher'!I173</f>
        <v>0</v>
      </c>
      <c r="I164" s="14">
        <f>'[1]TCE - ANEXO III - Preencher'!J173</f>
        <v>251.93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1.81</v>
      </c>
      <c r="O164" s="15">
        <f>'[1]TCE - ANEXO III - Preencher'!P173</f>
        <v>0</v>
      </c>
      <c r="P164" s="16">
        <f t="shared" si="14"/>
        <v>1.81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253.74</v>
      </c>
    </row>
    <row r="165" spans="1:28" x14ac:dyDescent="0.2">
      <c r="A165" s="8">
        <f>IFERROR(VLOOKUP(B165,'[1]DADOS (OCULTAR)'!$Q$3:$S$136,3,0),"")</f>
        <v>9767633000366</v>
      </c>
      <c r="B165" s="9" t="str">
        <f>'[1]TCE - ANEXO III - Preencher'!C174</f>
        <v>HOSPITAL ERMÍRIO COUTINHO - CG Nº 014/2022</v>
      </c>
      <c r="C165" s="10"/>
      <c r="D165" s="11" t="str">
        <f>'[1]TCE - ANEXO III - Preencher'!E174</f>
        <v>JANESKA KARLLA BARBOZA DE LIMA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2235-05</v>
      </c>
      <c r="G165" s="13">
        <f>IF('[1]TCE - ANEXO III - Preencher'!H174="","",'[1]TCE - ANEXO III - Preencher'!H174)</f>
        <v>45474</v>
      </c>
      <c r="H165" s="14">
        <f>'[1]TCE - ANEXO III - Preencher'!I174</f>
        <v>0</v>
      </c>
      <c r="I165" s="14">
        <f>'[1]TCE - ANEXO III - Preencher'!J174</f>
        <v>218.94</v>
      </c>
      <c r="J165" s="14">
        <f>'[1]TCE - ANEXO III - Preencher'!K174</f>
        <v>0</v>
      </c>
      <c r="K165" s="15">
        <f>'[1]TCE - ANEXO III - Preencher'!L174</f>
        <v>87.37</v>
      </c>
      <c r="L165" s="15">
        <f>'[1]TCE - ANEXO III - Preencher'!M174</f>
        <v>2.79</v>
      </c>
      <c r="M165" s="15">
        <f t="shared" si="13"/>
        <v>84.58</v>
      </c>
      <c r="N165" s="15">
        <f>'[1]TCE - ANEXO III - Preencher'!O174</f>
        <v>4.9800000000000004</v>
      </c>
      <c r="O165" s="15">
        <f>'[1]TCE - ANEXO III - Preencher'!P174</f>
        <v>0</v>
      </c>
      <c r="P165" s="16">
        <f t="shared" si="14"/>
        <v>4.9800000000000004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308.5</v>
      </c>
    </row>
    <row r="166" spans="1:28" x14ac:dyDescent="0.2">
      <c r="A166" s="8">
        <f>IFERROR(VLOOKUP(B166,'[1]DADOS (OCULTAR)'!$Q$3:$S$136,3,0),"")</f>
        <v>9767633000366</v>
      </c>
      <c r="B166" s="9" t="str">
        <f>'[1]TCE - ANEXO III - Preencher'!C175</f>
        <v>HOSPITAL ERMÍRIO COUTINHO - CG Nº 014/2022</v>
      </c>
      <c r="C166" s="10"/>
      <c r="D166" s="11" t="str">
        <f>'[1]TCE - ANEXO III - Preencher'!E175</f>
        <v>JANETE MARIA DA SILVA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5134-30</v>
      </c>
      <c r="G166" s="13">
        <f>IF('[1]TCE - ANEXO III - Preencher'!H175="","",'[1]TCE - ANEXO III - Preencher'!H175)</f>
        <v>45474</v>
      </c>
      <c r="H166" s="14">
        <f>'[1]TCE - ANEXO III - Preencher'!I175</f>
        <v>0</v>
      </c>
      <c r="I166" s="14">
        <f>'[1]TCE - ANEXO III - Preencher'!J175</f>
        <v>150.44999999999999</v>
      </c>
      <c r="J166" s="14">
        <f>'[1]TCE - ANEXO III - Preencher'!K175</f>
        <v>0</v>
      </c>
      <c r="K166" s="15">
        <f>'[1]TCE - ANEXO III - Preencher'!L175</f>
        <v>87.37</v>
      </c>
      <c r="L166" s="15">
        <f>'[1]TCE - ANEXO III - Preencher'!M175</f>
        <v>7.06</v>
      </c>
      <c r="M166" s="15">
        <f t="shared" si="13"/>
        <v>80.31</v>
      </c>
      <c r="N166" s="15">
        <f>'[1]TCE - ANEXO III - Preencher'!O175</f>
        <v>1.81</v>
      </c>
      <c r="O166" s="15">
        <f>'[1]TCE - ANEXO III - Preencher'!P175</f>
        <v>0</v>
      </c>
      <c r="P166" s="16">
        <f t="shared" si="14"/>
        <v>1.81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232.57</v>
      </c>
    </row>
    <row r="167" spans="1:28" x14ac:dyDescent="0.2">
      <c r="A167" s="8">
        <f>IFERROR(VLOOKUP(B167,'[1]DADOS (OCULTAR)'!$Q$3:$S$136,3,0),"")</f>
        <v>9767633000366</v>
      </c>
      <c r="B167" s="9" t="str">
        <f>'[1]TCE - ANEXO III - Preencher'!C176</f>
        <v>HOSPITAL ERMÍRIO COUTINHO - CG Nº 014/2022</v>
      </c>
      <c r="C167" s="10"/>
      <c r="D167" s="11" t="str">
        <f>'[1]TCE - ANEXO III - Preencher'!E176</f>
        <v>JANIANA LIMA DA SILVA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5143-20</v>
      </c>
      <c r="G167" s="13">
        <f>IF('[1]TCE - ANEXO III - Preencher'!H176="","",'[1]TCE - ANEXO III - Preencher'!H176)</f>
        <v>45474</v>
      </c>
      <c r="H167" s="14">
        <f>'[1]TCE - ANEXO III - Preencher'!I176</f>
        <v>0</v>
      </c>
      <c r="I167" s="14">
        <f>'[1]TCE - ANEXO III - Preencher'!J176</f>
        <v>139.15</v>
      </c>
      <c r="J167" s="14">
        <f>'[1]TCE - ANEXO III - Preencher'!K176</f>
        <v>0</v>
      </c>
      <c r="K167" s="15">
        <f>'[1]TCE - ANEXO III - Preencher'!L176</f>
        <v>87.37</v>
      </c>
      <c r="L167" s="15">
        <f>'[1]TCE - ANEXO III - Preencher'!M176</f>
        <v>7.06</v>
      </c>
      <c r="M167" s="15">
        <f t="shared" si="13"/>
        <v>80.31</v>
      </c>
      <c r="N167" s="15">
        <f>'[1]TCE - ANEXO III - Preencher'!O176</f>
        <v>1.81</v>
      </c>
      <c r="O167" s="15">
        <f>'[1]TCE - ANEXO III - Preencher'!P176</f>
        <v>0</v>
      </c>
      <c r="P167" s="16">
        <f t="shared" si="14"/>
        <v>1.81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221.27</v>
      </c>
    </row>
    <row r="168" spans="1:28" x14ac:dyDescent="0.2">
      <c r="A168" s="8">
        <f>IFERROR(VLOOKUP(B168,'[1]DADOS (OCULTAR)'!$Q$3:$S$136,3,0),"")</f>
        <v>9767633000366</v>
      </c>
      <c r="B168" s="9" t="str">
        <f>'[1]TCE - ANEXO III - Preencher'!C177</f>
        <v>HOSPITAL ERMÍRIO COUTINHO - CG Nº 014/2022</v>
      </c>
      <c r="C168" s="10"/>
      <c r="D168" s="11" t="str">
        <f>'[1]TCE - ANEXO III - Preencher'!E177</f>
        <v>JAQUELINE DA SILVA GONCALVES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>
        <f>IF('[1]TCE - ANEXO III - Preencher'!H177="","",'[1]TCE - ANEXO III - Preencher'!H177)</f>
        <v>45474</v>
      </c>
      <c r="H168" s="14">
        <f>'[1]TCE - ANEXO III - Preencher'!I177</f>
        <v>0</v>
      </c>
      <c r="I168" s="14">
        <f>'[1]TCE - ANEXO III - Preencher'!J177</f>
        <v>142.31</v>
      </c>
      <c r="J168" s="14">
        <f>'[1]TCE - ANEXO III - Preencher'!K177</f>
        <v>0</v>
      </c>
      <c r="K168" s="15">
        <f>'[1]TCE - ANEXO III - Preencher'!L177</f>
        <v>87.37</v>
      </c>
      <c r="L168" s="15">
        <f>'[1]TCE - ANEXO III - Preencher'!M177</f>
        <v>7.06</v>
      </c>
      <c r="M168" s="15">
        <f t="shared" si="13"/>
        <v>80.31</v>
      </c>
      <c r="N168" s="15">
        <f>'[1]TCE - ANEXO III - Preencher'!O177</f>
        <v>1.81</v>
      </c>
      <c r="O168" s="15">
        <f>'[1]TCE - ANEXO III - Preencher'!P177</f>
        <v>0</v>
      </c>
      <c r="P168" s="16">
        <f t="shared" si="14"/>
        <v>1.81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1913</v>
      </c>
      <c r="Y168" s="15">
        <f>'[1]TCE - ANEXO III - Preencher'!Z177</f>
        <v>0</v>
      </c>
      <c r="Z168" s="16">
        <f t="shared" si="17"/>
        <v>1913</v>
      </c>
      <c r="AA168" s="17" t="str">
        <f>IF('[1]TCE - ANEXO III - Preencher'!AB177="","",'[1]TCE - ANEXO III - Preencher'!AB177)</f>
        <v xml:space="preserve">ABONO ASSIS FIN COMPL </v>
      </c>
      <c r="AB168" s="15">
        <f t="shared" si="12"/>
        <v>2137.4299999999998</v>
      </c>
    </row>
    <row r="169" spans="1:28" x14ac:dyDescent="0.2">
      <c r="A169" s="8">
        <f>IFERROR(VLOOKUP(B169,'[1]DADOS (OCULTAR)'!$Q$3:$S$136,3,0),"")</f>
        <v>9767633000366</v>
      </c>
      <c r="B169" s="9" t="str">
        <f>'[1]TCE - ANEXO III - Preencher'!C178</f>
        <v>HOSPITAL ERMÍRIO COUTINHO - CG Nº 014/2022</v>
      </c>
      <c r="C169" s="10"/>
      <c r="D169" s="11" t="str">
        <f>'[1]TCE - ANEXO III - Preencher'!E178</f>
        <v>JAQUELINE MARIA DE ARAUJO LIRA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4221-10</v>
      </c>
      <c r="G169" s="13">
        <f>IF('[1]TCE - ANEXO III - Preencher'!H178="","",'[1]TCE - ANEXO III - Preencher'!H178)</f>
        <v>45474</v>
      </c>
      <c r="H169" s="14">
        <f>'[1]TCE - ANEXO III - Preencher'!I178</f>
        <v>0</v>
      </c>
      <c r="I169" s="14">
        <f>'[1]TCE - ANEXO III - Preencher'!J178</f>
        <v>150.79</v>
      </c>
      <c r="J169" s="14">
        <f>'[1]TCE - ANEXO III - Preencher'!K178</f>
        <v>0</v>
      </c>
      <c r="K169" s="15">
        <f>'[1]TCE - ANEXO III - Preencher'!L178</f>
        <v>87.37</v>
      </c>
      <c r="L169" s="15">
        <f>'[1]TCE - ANEXO III - Preencher'!M178</f>
        <v>7.06</v>
      </c>
      <c r="M169" s="15">
        <f t="shared" si="13"/>
        <v>80.31</v>
      </c>
      <c r="N169" s="15">
        <f>'[1]TCE - ANEXO III - Preencher'!O178</f>
        <v>1.81</v>
      </c>
      <c r="O169" s="15">
        <f>'[1]TCE - ANEXO III - Preencher'!P178</f>
        <v>0</v>
      </c>
      <c r="P169" s="16">
        <f t="shared" si="14"/>
        <v>1.81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232.91</v>
      </c>
    </row>
    <row r="170" spans="1:28" x14ac:dyDescent="0.2">
      <c r="A170" s="8">
        <f>IFERROR(VLOOKUP(B170,'[1]DADOS (OCULTAR)'!$Q$3:$S$136,3,0),"")</f>
        <v>9767633000366</v>
      </c>
      <c r="B170" s="9" t="str">
        <f>'[1]TCE - ANEXO III - Preencher'!C179</f>
        <v>HOSPITAL ERMÍRIO COUTINHO - CG Nº 014/2022</v>
      </c>
      <c r="C170" s="10"/>
      <c r="D170" s="11" t="str">
        <f>'[1]TCE - ANEXO III - Preencher'!E179</f>
        <v>JERILZA MARTINS DA SILVA LUNA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>
        <f>IF('[1]TCE - ANEXO III - Preencher'!H179="","",'[1]TCE - ANEXO III - Preencher'!H179)</f>
        <v>45474</v>
      </c>
      <c r="H170" s="14">
        <f>'[1]TCE - ANEXO III - Preencher'!I179</f>
        <v>0</v>
      </c>
      <c r="I170" s="14">
        <f>'[1]TCE - ANEXO III - Preencher'!J179</f>
        <v>170.55</v>
      </c>
      <c r="J170" s="14">
        <f>'[1]TCE - ANEXO III - Preencher'!K179</f>
        <v>0</v>
      </c>
      <c r="K170" s="15">
        <f>'[1]TCE - ANEXO III - Preencher'!L179</f>
        <v>87.37</v>
      </c>
      <c r="L170" s="15">
        <f>'[1]TCE - ANEXO III - Preencher'!M179</f>
        <v>7.06</v>
      </c>
      <c r="M170" s="15">
        <f t="shared" si="13"/>
        <v>80.31</v>
      </c>
      <c r="N170" s="15">
        <f>'[1]TCE - ANEXO III - Preencher'!O179</f>
        <v>1.81</v>
      </c>
      <c r="O170" s="15">
        <f>'[1]TCE - ANEXO III - Preencher'!P179</f>
        <v>0</v>
      </c>
      <c r="P170" s="16">
        <f t="shared" si="14"/>
        <v>1.81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1913</v>
      </c>
      <c r="Y170" s="15">
        <f>'[1]TCE - ANEXO III - Preencher'!Z179</f>
        <v>0</v>
      </c>
      <c r="Z170" s="16">
        <f t="shared" si="17"/>
        <v>1913</v>
      </c>
      <c r="AA170" s="17" t="str">
        <f>IF('[1]TCE - ANEXO III - Preencher'!AB179="","",'[1]TCE - ANEXO III - Preencher'!AB179)</f>
        <v xml:space="preserve">ABONO ASSIS FIN COMPL </v>
      </c>
      <c r="AB170" s="15">
        <f t="shared" si="12"/>
        <v>2165.67</v>
      </c>
    </row>
    <row r="171" spans="1:28" x14ac:dyDescent="0.2">
      <c r="A171" s="8">
        <f>IFERROR(VLOOKUP(B171,'[1]DADOS (OCULTAR)'!$Q$3:$S$136,3,0),"")</f>
        <v>9767633000366</v>
      </c>
      <c r="B171" s="9" t="str">
        <f>'[1]TCE - ANEXO III - Preencher'!C180</f>
        <v>HOSPITAL ERMÍRIO COUTINHO - CG Nº 014/2022</v>
      </c>
      <c r="C171" s="10"/>
      <c r="D171" s="11" t="str">
        <f>'[1]TCE - ANEXO III - Preencher'!E180</f>
        <v>JESSICA FERNANDA FERREIRA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5143-20</v>
      </c>
      <c r="G171" s="13">
        <f>IF('[1]TCE - ANEXO III - Preencher'!H180="","",'[1]TCE - ANEXO III - Preencher'!H180)</f>
        <v>45474</v>
      </c>
      <c r="H171" s="14">
        <f>'[1]TCE - ANEXO III - Preencher'!I180</f>
        <v>0</v>
      </c>
      <c r="I171" s="14">
        <f>'[1]TCE - ANEXO III - Preencher'!J180</f>
        <v>162.87</v>
      </c>
      <c r="J171" s="14">
        <f>'[1]TCE - ANEXO III - Preencher'!K180</f>
        <v>0</v>
      </c>
      <c r="K171" s="15">
        <f>'[1]TCE - ANEXO III - Preencher'!L180</f>
        <v>87.37</v>
      </c>
      <c r="L171" s="15">
        <f>'[1]TCE - ANEXO III - Preencher'!M180</f>
        <v>7.06</v>
      </c>
      <c r="M171" s="15">
        <f t="shared" si="13"/>
        <v>80.31</v>
      </c>
      <c r="N171" s="15">
        <f>'[1]TCE - ANEXO III - Preencher'!O180</f>
        <v>1.81</v>
      </c>
      <c r="O171" s="15">
        <f>'[1]TCE - ANEXO III - Preencher'!P180</f>
        <v>0</v>
      </c>
      <c r="P171" s="16">
        <f t="shared" si="14"/>
        <v>1.81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80.95</v>
      </c>
      <c r="U171" s="15">
        <f>'[1]TCE - ANEXO III - Preencher'!V180</f>
        <v>0</v>
      </c>
      <c r="V171" s="16">
        <f t="shared" si="16"/>
        <v>80.95</v>
      </c>
      <c r="W171" s="17" t="str">
        <f>IF('[1]TCE - ANEXO III - Preencher'!X180="","",'[1]TCE - ANEXO III - Preencher'!X180)</f>
        <v xml:space="preserve">AUX CRECHE </v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325.94</v>
      </c>
    </row>
    <row r="172" spans="1:28" x14ac:dyDescent="0.2">
      <c r="A172" s="8">
        <f>IFERROR(VLOOKUP(B172,'[1]DADOS (OCULTAR)'!$Q$3:$S$136,3,0),"")</f>
        <v>9767633000366</v>
      </c>
      <c r="B172" s="9" t="str">
        <f>'[1]TCE - ANEXO III - Preencher'!C181</f>
        <v>HOSPITAL ERMÍRIO COUTINHO - CG Nº 014/2022</v>
      </c>
      <c r="C172" s="10"/>
      <c r="D172" s="11" t="str">
        <f>'[1]TCE - ANEXO III - Preencher'!E181</f>
        <v>JESSICA REGINA NASCIMENTO ALVES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2235-05</v>
      </c>
      <c r="G172" s="13">
        <f>IF('[1]TCE - ANEXO III - Preencher'!H181="","",'[1]TCE - ANEXO III - Preencher'!H181)</f>
        <v>45474</v>
      </c>
      <c r="H172" s="14">
        <f>'[1]TCE - ANEXO III - Preencher'!I181</f>
        <v>0</v>
      </c>
      <c r="I172" s="14">
        <f>'[1]TCE - ANEXO III - Preencher'!J181</f>
        <v>196.3</v>
      </c>
      <c r="J172" s="14">
        <f>'[1]TCE - ANEXO III - Preencher'!K181</f>
        <v>0</v>
      </c>
      <c r="K172" s="15">
        <f>'[1]TCE - ANEXO III - Preencher'!L181</f>
        <v>87.37</v>
      </c>
      <c r="L172" s="15">
        <f>'[1]TCE - ANEXO III - Preencher'!M181</f>
        <v>2.79</v>
      </c>
      <c r="M172" s="15">
        <f t="shared" si="13"/>
        <v>84.58</v>
      </c>
      <c r="N172" s="15">
        <f>'[1]TCE - ANEXO III - Preencher'!O181</f>
        <v>4.9800000000000004</v>
      </c>
      <c r="O172" s="15">
        <f>'[1]TCE - ANEXO III - Preencher'!P181</f>
        <v>0</v>
      </c>
      <c r="P172" s="16">
        <f t="shared" si="14"/>
        <v>4.9800000000000004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2459.15</v>
      </c>
      <c r="Y172" s="15">
        <f>'[1]TCE - ANEXO III - Preencher'!Z181</f>
        <v>0</v>
      </c>
      <c r="Z172" s="16">
        <f t="shared" si="17"/>
        <v>2459.15</v>
      </c>
      <c r="AA172" s="17" t="str">
        <f>IF('[1]TCE - ANEXO III - Preencher'!AB181="","",'[1]TCE - ANEXO III - Preencher'!AB181)</f>
        <v xml:space="preserve">ABONO ASSIS FIN COMPL </v>
      </c>
      <c r="AB172" s="15">
        <f t="shared" si="12"/>
        <v>2745.01</v>
      </c>
    </row>
    <row r="173" spans="1:28" x14ac:dyDescent="0.2">
      <c r="A173" s="8">
        <f>IFERROR(VLOOKUP(B173,'[1]DADOS (OCULTAR)'!$Q$3:$S$136,3,0),"")</f>
        <v>9767633000366</v>
      </c>
      <c r="B173" s="9" t="str">
        <f>'[1]TCE - ANEXO III - Preencher'!C182</f>
        <v>HOSPITAL ERMÍRIO COUTINHO - CG Nº 014/2022</v>
      </c>
      <c r="C173" s="10"/>
      <c r="D173" s="11" t="str">
        <f>'[1]TCE - ANEXO III - Preencher'!E182</f>
        <v>JIRLANE CRISTINA DA SILVA SANTOS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5143-20</v>
      </c>
      <c r="G173" s="13">
        <f>IF('[1]TCE - ANEXO III - Preencher'!H182="","",'[1]TCE - ANEXO III - Preencher'!H182)</f>
        <v>45474</v>
      </c>
      <c r="H173" s="14">
        <f>'[1]TCE - ANEXO III - Preencher'!I182</f>
        <v>0</v>
      </c>
      <c r="I173" s="14">
        <f>'[1]TCE - ANEXO III - Preencher'!J182</f>
        <v>162.87</v>
      </c>
      <c r="J173" s="14">
        <f>'[1]TCE - ANEXO III - Preencher'!K182</f>
        <v>0</v>
      </c>
      <c r="K173" s="15">
        <f>'[1]TCE - ANEXO III - Preencher'!L182</f>
        <v>87.37</v>
      </c>
      <c r="L173" s="15">
        <f>'[1]TCE - ANEXO III - Preencher'!M182</f>
        <v>7.06</v>
      </c>
      <c r="M173" s="15">
        <f t="shared" si="13"/>
        <v>80.31</v>
      </c>
      <c r="N173" s="15">
        <f>'[1]TCE - ANEXO III - Preencher'!O182</f>
        <v>1.81</v>
      </c>
      <c r="O173" s="15">
        <f>'[1]TCE - ANEXO III - Preencher'!P182</f>
        <v>0</v>
      </c>
      <c r="P173" s="16">
        <f t="shared" si="14"/>
        <v>1.81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80.95</v>
      </c>
      <c r="U173" s="15">
        <f>'[1]TCE - ANEXO III - Preencher'!V182</f>
        <v>0</v>
      </c>
      <c r="V173" s="16">
        <f t="shared" si="16"/>
        <v>80.95</v>
      </c>
      <c r="W173" s="17" t="str">
        <f>IF('[1]TCE - ANEXO III - Preencher'!X182="","",'[1]TCE - ANEXO III - Preencher'!X182)</f>
        <v xml:space="preserve">AUX CRECHE </v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325.94</v>
      </c>
    </row>
    <row r="174" spans="1:28" x14ac:dyDescent="0.2">
      <c r="A174" s="8">
        <f>IFERROR(VLOOKUP(B174,'[1]DADOS (OCULTAR)'!$Q$3:$S$136,3,0),"")</f>
        <v>9767633000366</v>
      </c>
      <c r="B174" s="9" t="str">
        <f>'[1]TCE - ANEXO III - Preencher'!C183</f>
        <v>HOSPITAL ERMÍRIO COUTINHO - CG Nº 014/2022</v>
      </c>
      <c r="C174" s="10"/>
      <c r="D174" s="11" t="str">
        <f>'[1]TCE - ANEXO III - Preencher'!E183</f>
        <v>JOANA DE SOUZA CORREIA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2234-05</v>
      </c>
      <c r="G174" s="13">
        <f>IF('[1]TCE - ANEXO III - Preencher'!H183="","",'[1]TCE - ANEXO III - Preencher'!H183)</f>
        <v>45474</v>
      </c>
      <c r="H174" s="14">
        <f>'[1]TCE - ANEXO III - Preencher'!I183</f>
        <v>0</v>
      </c>
      <c r="I174" s="14">
        <f>'[1]TCE - ANEXO III - Preencher'!J183</f>
        <v>481.99</v>
      </c>
      <c r="J174" s="14">
        <f>'[1]TCE - ANEXO III - Preencher'!K183</f>
        <v>0</v>
      </c>
      <c r="K174" s="15">
        <f>'[1]TCE - ANEXO III - Preencher'!L183</f>
        <v>87.37</v>
      </c>
      <c r="L174" s="15">
        <f>'[1]TCE - ANEXO III - Preencher'!M183</f>
        <v>7.06</v>
      </c>
      <c r="M174" s="15">
        <f t="shared" si="13"/>
        <v>80.31</v>
      </c>
      <c r="N174" s="15">
        <f>'[1]TCE - ANEXO III - Preencher'!O183</f>
        <v>1.81</v>
      </c>
      <c r="O174" s="15">
        <f>'[1]TCE - ANEXO III - Preencher'!P183</f>
        <v>0</v>
      </c>
      <c r="P174" s="16">
        <f t="shared" si="14"/>
        <v>1.81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564.1099999999999</v>
      </c>
    </row>
    <row r="175" spans="1:28" x14ac:dyDescent="0.2">
      <c r="A175" s="8">
        <f>IFERROR(VLOOKUP(B175,'[1]DADOS (OCULTAR)'!$Q$3:$S$136,3,0),"")</f>
        <v>9767633000366</v>
      </c>
      <c r="B175" s="9" t="str">
        <f>'[1]TCE - ANEXO III - Preencher'!C184</f>
        <v>HOSPITAL ERMÍRIO COUTINHO - CG Nº 014/2022</v>
      </c>
      <c r="C175" s="10"/>
      <c r="D175" s="11" t="str">
        <f>'[1]TCE - ANEXO III - Preencher'!E184</f>
        <v>JOANE OTAVIO FARIAS BARRETO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2235-05</v>
      </c>
      <c r="G175" s="13">
        <f>IF('[1]TCE - ANEXO III - Preencher'!H184="","",'[1]TCE - ANEXO III - Preencher'!H184)</f>
        <v>45474</v>
      </c>
      <c r="H175" s="14">
        <f>'[1]TCE - ANEXO III - Preencher'!I184</f>
        <v>0</v>
      </c>
      <c r="I175" s="14">
        <f>'[1]TCE - ANEXO III - Preencher'!J184</f>
        <v>233.26</v>
      </c>
      <c r="J175" s="14">
        <f>'[1]TCE - ANEXO III - Preencher'!K184</f>
        <v>0</v>
      </c>
      <c r="K175" s="15">
        <f>'[1]TCE - ANEXO III - Preencher'!L184</f>
        <v>87.37</v>
      </c>
      <c r="L175" s="15">
        <f>'[1]TCE - ANEXO III - Preencher'!M184</f>
        <v>2.79</v>
      </c>
      <c r="M175" s="15">
        <f t="shared" si="13"/>
        <v>84.58</v>
      </c>
      <c r="N175" s="15">
        <f>'[1]TCE - ANEXO III - Preencher'!O184</f>
        <v>4.9800000000000004</v>
      </c>
      <c r="O175" s="15">
        <f>'[1]TCE - ANEXO III - Preencher'!P184</f>
        <v>0</v>
      </c>
      <c r="P175" s="16">
        <f t="shared" si="14"/>
        <v>4.9800000000000004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2459.15</v>
      </c>
      <c r="Y175" s="15">
        <f>'[1]TCE - ANEXO III - Preencher'!Z184</f>
        <v>0</v>
      </c>
      <c r="Z175" s="16">
        <f t="shared" si="17"/>
        <v>2459.15</v>
      </c>
      <c r="AA175" s="17" t="str">
        <f>IF('[1]TCE - ANEXO III - Preencher'!AB184="","",'[1]TCE - ANEXO III - Preencher'!AB184)</f>
        <v xml:space="preserve">ABONO ASSIS FIN COMPL </v>
      </c>
      <c r="AB175" s="15">
        <f t="shared" si="12"/>
        <v>2781.9700000000003</v>
      </c>
    </row>
    <row r="176" spans="1:28" x14ac:dyDescent="0.2">
      <c r="A176" s="8">
        <f>IFERROR(VLOOKUP(B176,'[1]DADOS (OCULTAR)'!$Q$3:$S$136,3,0),"")</f>
        <v>9767633000366</v>
      </c>
      <c r="B176" s="9" t="str">
        <f>'[1]TCE - ANEXO III - Preencher'!C185</f>
        <v>HOSPITAL ERMÍRIO COUTINHO - CG Nº 014/2022</v>
      </c>
      <c r="C176" s="10"/>
      <c r="D176" s="11" t="str">
        <f>'[1]TCE - ANEXO III - Preencher'!E185</f>
        <v>JOAO PAULO MACIEL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3241-15</v>
      </c>
      <c r="G176" s="13">
        <f>IF('[1]TCE - ANEXO III - Preencher'!H185="","",'[1]TCE - ANEXO III - Preencher'!H185)</f>
        <v>45474</v>
      </c>
      <c r="H176" s="14">
        <f>'[1]TCE - ANEXO III - Preencher'!I185</f>
        <v>0</v>
      </c>
      <c r="I176" s="14">
        <f>'[1]TCE - ANEXO III - Preencher'!J185</f>
        <v>418.62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14.01</v>
      </c>
      <c r="O176" s="15">
        <f>'[1]TCE - ANEXO III - Preencher'!P185</f>
        <v>0</v>
      </c>
      <c r="P176" s="16">
        <f t="shared" si="14"/>
        <v>14.01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432.63</v>
      </c>
    </row>
    <row r="177" spans="1:28" x14ac:dyDescent="0.2">
      <c r="A177" s="8">
        <f>IFERROR(VLOOKUP(B177,'[1]DADOS (OCULTAR)'!$Q$3:$S$136,3,0),"")</f>
        <v>9767633000366</v>
      </c>
      <c r="B177" s="9" t="str">
        <f>'[1]TCE - ANEXO III - Preencher'!C186</f>
        <v>HOSPITAL ERMÍRIO COUTINHO - CG Nº 014/2022</v>
      </c>
      <c r="C177" s="10"/>
      <c r="D177" s="11" t="str">
        <f>'[1]TCE - ANEXO III - Preencher'!E186</f>
        <v>JOAS CANDIDO DIAS JUNIOR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5163-10</v>
      </c>
      <c r="G177" s="13">
        <f>IF('[1]TCE - ANEXO III - Preencher'!H186="","",'[1]TCE - ANEXO III - Preencher'!H186)</f>
        <v>45474</v>
      </c>
      <c r="H177" s="14">
        <f>'[1]TCE - ANEXO III - Preencher'!I186</f>
        <v>0</v>
      </c>
      <c r="I177" s="14">
        <f>'[1]TCE - ANEXO III - Preencher'!J186</f>
        <v>182.32</v>
      </c>
      <c r="J177" s="14">
        <f>'[1]TCE - ANEXO III - Preencher'!K186</f>
        <v>0</v>
      </c>
      <c r="K177" s="15">
        <f>'[1]TCE - ANEXO III - Preencher'!L186</f>
        <v>87.37</v>
      </c>
      <c r="L177" s="15">
        <f>'[1]TCE - ANEXO III - Preencher'!M186</f>
        <v>7.06</v>
      </c>
      <c r="M177" s="15">
        <f t="shared" si="13"/>
        <v>80.31</v>
      </c>
      <c r="N177" s="15">
        <f>'[1]TCE - ANEXO III - Preencher'!O186</f>
        <v>1.81</v>
      </c>
      <c r="O177" s="15">
        <f>'[1]TCE - ANEXO III - Preencher'!P186</f>
        <v>0</v>
      </c>
      <c r="P177" s="16">
        <f t="shared" si="14"/>
        <v>1.81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264.44</v>
      </c>
    </row>
    <row r="178" spans="1:28" x14ac:dyDescent="0.2">
      <c r="A178" s="8">
        <f>IFERROR(VLOOKUP(B178,'[1]DADOS (OCULTAR)'!$Q$3:$S$136,3,0),"")</f>
        <v>9767633000366</v>
      </c>
      <c r="B178" s="9" t="str">
        <f>'[1]TCE - ANEXO III - Preencher'!C187</f>
        <v>HOSPITAL ERMÍRIO COUTINHO - CG Nº 014/2022</v>
      </c>
      <c r="C178" s="10"/>
      <c r="D178" s="11" t="str">
        <f>'[1]TCE - ANEXO III - Preencher'!E187</f>
        <v>JOBSON LUIZ GONÇALVES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5151-10</v>
      </c>
      <c r="G178" s="13">
        <f>IF('[1]TCE - ANEXO III - Preencher'!H187="","",'[1]TCE - ANEXO III - Preencher'!H187)</f>
        <v>45474</v>
      </c>
      <c r="H178" s="14">
        <f>'[1]TCE - ANEXO III - Preencher'!I187</f>
        <v>0</v>
      </c>
      <c r="I178" s="14">
        <f>'[1]TCE - ANEXO III - Preencher'!J187</f>
        <v>161.74</v>
      </c>
      <c r="J178" s="14">
        <f>'[1]TCE - ANEXO III - Preencher'!K187</f>
        <v>0</v>
      </c>
      <c r="K178" s="15">
        <f>'[1]TCE - ANEXO III - Preencher'!L187</f>
        <v>87.37</v>
      </c>
      <c r="L178" s="15">
        <f>'[1]TCE - ANEXO III - Preencher'!M187</f>
        <v>7.06</v>
      </c>
      <c r="M178" s="15">
        <f t="shared" si="13"/>
        <v>80.31</v>
      </c>
      <c r="N178" s="15">
        <f>'[1]TCE - ANEXO III - Preencher'!O187</f>
        <v>1.81</v>
      </c>
      <c r="O178" s="15">
        <f>'[1]TCE - ANEXO III - Preencher'!P187</f>
        <v>0</v>
      </c>
      <c r="P178" s="16">
        <f t="shared" si="14"/>
        <v>1.81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243.86</v>
      </c>
    </row>
    <row r="179" spans="1:28" x14ac:dyDescent="0.2">
      <c r="A179" s="8">
        <f>IFERROR(VLOOKUP(B179,'[1]DADOS (OCULTAR)'!$Q$3:$S$136,3,0),"")</f>
        <v>9767633000366</v>
      </c>
      <c r="B179" s="9" t="str">
        <f>'[1]TCE - ANEXO III - Preencher'!C188</f>
        <v>HOSPITAL ERMÍRIO COUTINHO - CG Nº 014/2022</v>
      </c>
      <c r="C179" s="10"/>
      <c r="D179" s="11" t="str">
        <f>'[1]TCE - ANEXO III - Preencher'!E188</f>
        <v>JONAS BORBA DA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2235-05</v>
      </c>
      <c r="G179" s="13">
        <f>IF('[1]TCE - ANEXO III - Preencher'!H188="","",'[1]TCE - ANEXO III - Preencher'!H188)</f>
        <v>45474</v>
      </c>
      <c r="H179" s="14">
        <f>'[1]TCE - ANEXO III - Preencher'!I188</f>
        <v>0</v>
      </c>
      <c r="I179" s="14">
        <f>'[1]TCE - ANEXO III - Preencher'!J188</f>
        <v>204.21</v>
      </c>
      <c r="J179" s="14">
        <f>'[1]TCE - ANEXO III - Preencher'!K188</f>
        <v>0</v>
      </c>
      <c r="K179" s="15">
        <f>'[1]TCE - ANEXO III - Preencher'!L188</f>
        <v>87.37</v>
      </c>
      <c r="L179" s="15">
        <f>'[1]TCE - ANEXO III - Preencher'!M188</f>
        <v>2.79</v>
      </c>
      <c r="M179" s="15">
        <f t="shared" si="13"/>
        <v>84.58</v>
      </c>
      <c r="N179" s="15">
        <f>'[1]TCE - ANEXO III - Preencher'!O188</f>
        <v>4.9800000000000004</v>
      </c>
      <c r="O179" s="15">
        <f>'[1]TCE - ANEXO III - Preencher'!P188</f>
        <v>0</v>
      </c>
      <c r="P179" s="16">
        <f t="shared" si="14"/>
        <v>4.9800000000000004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2459.15</v>
      </c>
      <c r="Y179" s="15">
        <f>'[1]TCE - ANEXO III - Preencher'!Z188</f>
        <v>0</v>
      </c>
      <c r="Z179" s="16">
        <f t="shared" si="17"/>
        <v>2459.15</v>
      </c>
      <c r="AA179" s="17" t="str">
        <f>IF('[1]TCE - ANEXO III - Preencher'!AB188="","",'[1]TCE - ANEXO III - Preencher'!AB188)</f>
        <v xml:space="preserve">ABONO ASSIS FIN COMPL </v>
      </c>
      <c r="AB179" s="15">
        <f t="shared" si="12"/>
        <v>2752.92</v>
      </c>
    </row>
    <row r="180" spans="1:28" x14ac:dyDescent="0.2">
      <c r="A180" s="8">
        <f>IFERROR(VLOOKUP(B180,'[1]DADOS (OCULTAR)'!$Q$3:$S$136,3,0),"")</f>
        <v>9767633000366</v>
      </c>
      <c r="B180" s="9" t="str">
        <f>'[1]TCE - ANEXO III - Preencher'!C189</f>
        <v>HOSPITAL ERMÍRIO COUTINHO - CG Nº 014/2022</v>
      </c>
      <c r="C180" s="10"/>
      <c r="D180" s="11" t="str">
        <f>'[1]TCE - ANEXO III - Preencher'!E189</f>
        <v>JONATHA LUIZ SOUSA DA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3242-05</v>
      </c>
      <c r="G180" s="13">
        <f>IF('[1]TCE - ANEXO III - Preencher'!H189="","",'[1]TCE - ANEXO III - Preencher'!H189)</f>
        <v>45474</v>
      </c>
      <c r="H180" s="14">
        <f>'[1]TCE - ANEXO III - Preencher'!I189</f>
        <v>0</v>
      </c>
      <c r="I180" s="14">
        <f>'[1]TCE - ANEXO III - Preencher'!J189</f>
        <v>159.15</v>
      </c>
      <c r="J180" s="14">
        <f>'[1]TCE - ANEXO III - Preencher'!K189</f>
        <v>0</v>
      </c>
      <c r="K180" s="15">
        <f>'[1]TCE - ANEXO III - Preencher'!L189</f>
        <v>87.37</v>
      </c>
      <c r="L180" s="15">
        <f>'[1]TCE - ANEXO III - Preencher'!M189</f>
        <v>7.06</v>
      </c>
      <c r="M180" s="15">
        <f t="shared" si="13"/>
        <v>80.31</v>
      </c>
      <c r="N180" s="15">
        <f>'[1]TCE - ANEXO III - Preencher'!O189</f>
        <v>1.81</v>
      </c>
      <c r="O180" s="15">
        <f>'[1]TCE - ANEXO III - Preencher'!P189</f>
        <v>0</v>
      </c>
      <c r="P180" s="16">
        <f t="shared" si="14"/>
        <v>1.81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241.27</v>
      </c>
    </row>
    <row r="181" spans="1:28" x14ac:dyDescent="0.2">
      <c r="A181" s="8">
        <f>IFERROR(VLOOKUP(B181,'[1]DADOS (OCULTAR)'!$Q$3:$S$136,3,0),"")</f>
        <v>9767633000366</v>
      </c>
      <c r="B181" s="9" t="str">
        <f>'[1]TCE - ANEXO III - Preencher'!C190</f>
        <v>HOSPITAL ERMÍRIO COUTINHO - CG Nº 014/2022</v>
      </c>
      <c r="C181" s="10"/>
      <c r="D181" s="11" t="str">
        <f>'[1]TCE - ANEXO III - Preencher'!E190</f>
        <v>JORGE EDUARDO CANDIDO DOS SANTOS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2235-05</v>
      </c>
      <c r="G181" s="13">
        <f>IF('[1]TCE - ANEXO III - Preencher'!H190="","",'[1]TCE - ANEXO III - Preencher'!H190)</f>
        <v>45474</v>
      </c>
      <c r="H181" s="14">
        <f>'[1]TCE - ANEXO III - Preencher'!I190</f>
        <v>0</v>
      </c>
      <c r="I181" s="14">
        <f>'[1]TCE - ANEXO III - Preencher'!J190</f>
        <v>354.59</v>
      </c>
      <c r="J181" s="14">
        <f>'[1]TCE - ANEXO III - Preencher'!K190</f>
        <v>0</v>
      </c>
      <c r="K181" s="15">
        <f>'[1]TCE - ANEXO III - Preencher'!L190</f>
        <v>87.37</v>
      </c>
      <c r="L181" s="15">
        <f>'[1]TCE - ANEXO III - Preencher'!M190</f>
        <v>3.59</v>
      </c>
      <c r="M181" s="15">
        <f t="shared" si="13"/>
        <v>83.78</v>
      </c>
      <c r="N181" s="15">
        <f>'[1]TCE - ANEXO III - Preencher'!O190</f>
        <v>4.9800000000000004</v>
      </c>
      <c r="O181" s="15">
        <f>'[1]TCE - ANEXO III - Preencher'!P190</f>
        <v>0</v>
      </c>
      <c r="P181" s="16">
        <f t="shared" si="14"/>
        <v>4.9800000000000004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1466.14</v>
      </c>
      <c r="Y181" s="15">
        <f>'[1]TCE - ANEXO III - Preencher'!Z190</f>
        <v>0</v>
      </c>
      <c r="Z181" s="16">
        <f t="shared" si="17"/>
        <v>1466.14</v>
      </c>
      <c r="AA181" s="17" t="str">
        <f>IF('[1]TCE - ANEXO III - Preencher'!AB190="","",'[1]TCE - ANEXO III - Preencher'!AB190)</f>
        <v xml:space="preserve">ABONO ASSIS FIN COMPL </v>
      </c>
      <c r="AB181" s="15">
        <f t="shared" si="12"/>
        <v>1909.4900000000002</v>
      </c>
    </row>
    <row r="182" spans="1:28" x14ac:dyDescent="0.2">
      <c r="A182" s="8">
        <f>IFERROR(VLOOKUP(B182,'[1]DADOS (OCULTAR)'!$Q$3:$S$136,3,0),"")</f>
        <v>9767633000366</v>
      </c>
      <c r="B182" s="9" t="str">
        <f>'[1]TCE - ANEXO III - Preencher'!C191</f>
        <v>HOSPITAL ERMÍRIO COUTINHO - CG Nº 014/2022</v>
      </c>
      <c r="C182" s="10"/>
      <c r="D182" s="11" t="str">
        <f>'[1]TCE - ANEXO III - Preencher'!E191</f>
        <v>JOSE ADAILSON FRANCISCO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4110-05</v>
      </c>
      <c r="G182" s="13">
        <f>IF('[1]TCE - ANEXO III - Preencher'!H191="","",'[1]TCE - ANEXO III - Preencher'!H191)</f>
        <v>45474</v>
      </c>
      <c r="H182" s="14">
        <f>'[1]TCE - ANEXO III - Preencher'!I191</f>
        <v>0</v>
      </c>
      <c r="I182" s="14">
        <f>'[1]TCE - ANEXO III - Preencher'!J191</f>
        <v>122.21</v>
      </c>
      <c r="J182" s="14">
        <f>'[1]TCE - ANEXO III - Preencher'!K191</f>
        <v>0</v>
      </c>
      <c r="K182" s="15">
        <f>'[1]TCE - ANEXO III - Preencher'!L191</f>
        <v>87.37</v>
      </c>
      <c r="L182" s="15">
        <f>'[1]TCE - ANEXO III - Preencher'!M191</f>
        <v>7.06</v>
      </c>
      <c r="M182" s="15">
        <f t="shared" si="13"/>
        <v>80.31</v>
      </c>
      <c r="N182" s="15">
        <f>'[1]TCE - ANEXO III - Preencher'!O191</f>
        <v>1.81</v>
      </c>
      <c r="O182" s="15">
        <f>'[1]TCE - ANEXO III - Preencher'!P191</f>
        <v>0</v>
      </c>
      <c r="P182" s="16">
        <f t="shared" si="14"/>
        <v>1.81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204.32999999999998</v>
      </c>
    </row>
    <row r="183" spans="1:28" x14ac:dyDescent="0.2">
      <c r="A183" s="8">
        <f>IFERROR(VLOOKUP(B183,'[1]DADOS (OCULTAR)'!$Q$3:$S$136,3,0),"")</f>
        <v>9767633000366</v>
      </c>
      <c r="B183" s="9" t="str">
        <f>'[1]TCE - ANEXO III - Preencher'!C192</f>
        <v>HOSPITAL ERMÍRIO COUTINHO - CG Nº 014/2022</v>
      </c>
      <c r="C183" s="10"/>
      <c r="D183" s="11" t="str">
        <f>'[1]TCE - ANEXO III - Preencher'!E192</f>
        <v>JOSE AUGUSTO PEREIRA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4141-05</v>
      </c>
      <c r="G183" s="13">
        <f>IF('[1]TCE - ANEXO III - Preencher'!H192="","",'[1]TCE - ANEXO III - Preencher'!H192)</f>
        <v>45474</v>
      </c>
      <c r="H183" s="14">
        <f>'[1]TCE - ANEXO III - Preencher'!I192</f>
        <v>0</v>
      </c>
      <c r="I183" s="14">
        <f>'[1]TCE - ANEXO III - Preencher'!J192</f>
        <v>138.49</v>
      </c>
      <c r="J183" s="14">
        <f>'[1]TCE - ANEXO III - Preencher'!K192</f>
        <v>0</v>
      </c>
      <c r="K183" s="15">
        <f>'[1]TCE - ANEXO III - Preencher'!L192</f>
        <v>87.37</v>
      </c>
      <c r="L183" s="15">
        <f>'[1]TCE - ANEXO III - Preencher'!M192</f>
        <v>7.06</v>
      </c>
      <c r="M183" s="15">
        <f t="shared" si="13"/>
        <v>80.31</v>
      </c>
      <c r="N183" s="15">
        <f>'[1]TCE - ANEXO III - Preencher'!O192</f>
        <v>1.81</v>
      </c>
      <c r="O183" s="15">
        <f>'[1]TCE - ANEXO III - Preencher'!P192</f>
        <v>0</v>
      </c>
      <c r="P183" s="16">
        <f t="shared" si="14"/>
        <v>1.81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220.61</v>
      </c>
    </row>
    <row r="184" spans="1:28" x14ac:dyDescent="0.2">
      <c r="A184" s="8">
        <f>IFERROR(VLOOKUP(B184,'[1]DADOS (OCULTAR)'!$Q$3:$S$136,3,0),"")</f>
        <v>9767633000366</v>
      </c>
      <c r="B184" s="9" t="str">
        <f>'[1]TCE - ANEXO III - Preencher'!C193</f>
        <v>HOSPITAL ERMÍRIO COUTINHO - CG Nº 014/2022</v>
      </c>
      <c r="C184" s="10"/>
      <c r="D184" s="11" t="str">
        <f>'[1]TCE - ANEXO III - Preencher'!E193</f>
        <v>JOSE CARLOS DOS SANTOS FILHO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5151-10</v>
      </c>
      <c r="G184" s="13">
        <f>IF('[1]TCE - ANEXO III - Preencher'!H193="","",'[1]TCE - ANEXO III - Preencher'!H193)</f>
        <v>45474</v>
      </c>
      <c r="H184" s="14">
        <f>'[1]TCE - ANEXO III - Preencher'!I193</f>
        <v>0</v>
      </c>
      <c r="I184" s="14">
        <f>'[1]TCE - ANEXO III - Preencher'!J193</f>
        <v>0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1.81</v>
      </c>
      <c r="O184" s="15">
        <f>'[1]TCE - ANEXO III - Preencher'!P193</f>
        <v>0</v>
      </c>
      <c r="P184" s="16">
        <f t="shared" si="14"/>
        <v>1.81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1.81</v>
      </c>
    </row>
    <row r="185" spans="1:28" x14ac:dyDescent="0.2">
      <c r="A185" s="8">
        <f>IFERROR(VLOOKUP(B185,'[1]DADOS (OCULTAR)'!$Q$3:$S$136,3,0),"")</f>
        <v>9767633000366</v>
      </c>
      <c r="B185" s="9" t="str">
        <f>'[1]TCE - ANEXO III - Preencher'!C194</f>
        <v>HOSPITAL ERMÍRIO COUTINHO - CG Nº 014/2022</v>
      </c>
      <c r="C185" s="10"/>
      <c r="D185" s="11" t="str">
        <f>'[1]TCE - ANEXO III - Preencher'!E194</f>
        <v>JOSE CORREIA DE SOUZA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2251-25</v>
      </c>
      <c r="G185" s="13">
        <f>IF('[1]TCE - ANEXO III - Preencher'!H194="","",'[1]TCE - ANEXO III - Preencher'!H194)</f>
        <v>45474</v>
      </c>
      <c r="H185" s="14">
        <f>'[1]TCE - ANEXO III - Preencher'!I194</f>
        <v>0</v>
      </c>
      <c r="I185" s="14">
        <f>'[1]TCE - ANEXO III - Preencher'!J194</f>
        <v>763.03</v>
      </c>
      <c r="J185" s="14">
        <f>'[1]TCE - ANEXO III - Preencher'!K194</f>
        <v>0</v>
      </c>
      <c r="K185" s="15">
        <f>'[1]TCE - ANEXO III - Preencher'!L194</f>
        <v>87.37</v>
      </c>
      <c r="L185" s="15">
        <f>'[1]TCE - ANEXO III - Preencher'!M194</f>
        <v>7.06</v>
      </c>
      <c r="M185" s="15">
        <f t="shared" si="13"/>
        <v>80.31</v>
      </c>
      <c r="N185" s="15">
        <f>'[1]TCE - ANEXO III - Preencher'!O194</f>
        <v>8.58</v>
      </c>
      <c r="O185" s="15">
        <f>'[1]TCE - ANEXO III - Preencher'!P194</f>
        <v>0</v>
      </c>
      <c r="P185" s="16">
        <f t="shared" si="14"/>
        <v>8.58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851.92</v>
      </c>
    </row>
    <row r="186" spans="1:28" x14ac:dyDescent="0.2">
      <c r="A186" s="8">
        <f>IFERROR(VLOOKUP(B186,'[1]DADOS (OCULTAR)'!$Q$3:$S$136,3,0),"")</f>
        <v>9767633000366</v>
      </c>
      <c r="B186" s="9" t="str">
        <f>'[1]TCE - ANEXO III - Preencher'!C195</f>
        <v>HOSPITAL ERMÍRIO COUTINHO - CG Nº 014/2022</v>
      </c>
      <c r="C186" s="10"/>
      <c r="D186" s="11" t="str">
        <f>'[1]TCE - ANEXO III - Preencher'!E195</f>
        <v>JOSE FERNANDO DA SILVA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5151-10</v>
      </c>
      <c r="G186" s="13">
        <f>IF('[1]TCE - ANEXO III - Preencher'!H195="","",'[1]TCE - ANEXO III - Preencher'!H195)</f>
        <v>45474</v>
      </c>
      <c r="H186" s="14">
        <f>'[1]TCE - ANEXO III - Preencher'!I195</f>
        <v>0</v>
      </c>
      <c r="I186" s="14">
        <f>'[1]TCE - ANEXO III - Preencher'!J195</f>
        <v>150.44999999999999</v>
      </c>
      <c r="J186" s="14">
        <f>'[1]TCE - ANEXO III - Preencher'!K195</f>
        <v>0</v>
      </c>
      <c r="K186" s="15">
        <f>'[1]TCE - ANEXO III - Preencher'!L195</f>
        <v>87.37</v>
      </c>
      <c r="L186" s="15">
        <f>'[1]TCE - ANEXO III - Preencher'!M195</f>
        <v>7.06</v>
      </c>
      <c r="M186" s="15">
        <f t="shared" si="13"/>
        <v>80.31</v>
      </c>
      <c r="N186" s="15">
        <f>'[1]TCE - ANEXO III - Preencher'!O195</f>
        <v>1.81</v>
      </c>
      <c r="O186" s="15">
        <f>'[1]TCE - ANEXO III - Preencher'!P195</f>
        <v>0</v>
      </c>
      <c r="P186" s="16">
        <f t="shared" si="14"/>
        <v>1.81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232.57</v>
      </c>
    </row>
    <row r="187" spans="1:28" x14ac:dyDescent="0.2">
      <c r="A187" s="8">
        <f>IFERROR(VLOOKUP(B187,'[1]DADOS (OCULTAR)'!$Q$3:$S$136,3,0),"")</f>
        <v>9767633000366</v>
      </c>
      <c r="B187" s="9" t="str">
        <f>'[1]TCE - ANEXO III - Preencher'!C196</f>
        <v>HOSPITAL ERMÍRIO COUTINHO - CG Nº 014/2022</v>
      </c>
      <c r="C187" s="10"/>
      <c r="D187" s="11" t="str">
        <f>'[1]TCE - ANEXO III - Preencher'!E196</f>
        <v>JOSE GABRIEL BELMIRO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3222-05</v>
      </c>
      <c r="G187" s="13">
        <f>IF('[1]TCE - ANEXO III - Preencher'!H196="","",'[1]TCE - ANEXO III - Preencher'!H196)</f>
        <v>45474</v>
      </c>
      <c r="H187" s="14">
        <f>'[1]TCE - ANEXO III - Preencher'!I196</f>
        <v>0</v>
      </c>
      <c r="I187" s="14">
        <f>'[1]TCE - ANEXO III - Preencher'!J196</f>
        <v>153.6</v>
      </c>
      <c r="J187" s="14">
        <f>'[1]TCE - ANEXO III - Preencher'!K196</f>
        <v>0</v>
      </c>
      <c r="K187" s="15">
        <f>'[1]TCE - ANEXO III - Preencher'!L196</f>
        <v>87.37</v>
      </c>
      <c r="L187" s="15">
        <f>'[1]TCE - ANEXO III - Preencher'!M196</f>
        <v>7.06</v>
      </c>
      <c r="M187" s="15">
        <f t="shared" si="13"/>
        <v>80.31</v>
      </c>
      <c r="N187" s="15">
        <f>'[1]TCE - ANEXO III - Preencher'!O196</f>
        <v>1.81</v>
      </c>
      <c r="O187" s="15">
        <f>'[1]TCE - ANEXO III - Preencher'!P196</f>
        <v>0</v>
      </c>
      <c r="P187" s="16">
        <f t="shared" si="14"/>
        <v>1.81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1913</v>
      </c>
      <c r="Y187" s="15">
        <f>'[1]TCE - ANEXO III - Preencher'!Z196</f>
        <v>0</v>
      </c>
      <c r="Z187" s="16">
        <f t="shared" si="17"/>
        <v>1913</v>
      </c>
      <c r="AA187" s="17" t="str">
        <f>IF('[1]TCE - ANEXO III - Preencher'!AB196="","",'[1]TCE - ANEXO III - Preencher'!AB196)</f>
        <v xml:space="preserve">ABONO ASSIS FIN COMPL </v>
      </c>
      <c r="AB187" s="15">
        <f t="shared" si="12"/>
        <v>2148.7199999999998</v>
      </c>
    </row>
    <row r="188" spans="1:28" x14ac:dyDescent="0.2">
      <c r="A188" s="8">
        <f>IFERROR(VLOOKUP(B188,'[1]DADOS (OCULTAR)'!$Q$3:$S$136,3,0),"")</f>
        <v>9767633000366</v>
      </c>
      <c r="B188" s="9" t="str">
        <f>'[1]TCE - ANEXO III - Preencher'!C197</f>
        <v>HOSPITAL ERMÍRIO COUTINHO - CG Nº 014/2022</v>
      </c>
      <c r="C188" s="10"/>
      <c r="D188" s="11" t="str">
        <f>'[1]TCE - ANEXO III - Preencher'!E197</f>
        <v>JOSE GERIVALDO PEREIRA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>
        <f>IF('[1]TCE - ANEXO III - Preencher'!H197="","",'[1]TCE - ANEXO III - Preencher'!H197)</f>
        <v>45474</v>
      </c>
      <c r="H188" s="14">
        <f>'[1]TCE - ANEXO III - Preencher'!I197</f>
        <v>0</v>
      </c>
      <c r="I188" s="14">
        <f>'[1]TCE - ANEXO III - Preencher'!J197</f>
        <v>141.19999999999999</v>
      </c>
      <c r="J188" s="14">
        <f>'[1]TCE - ANEXO III - Preencher'!K197</f>
        <v>0</v>
      </c>
      <c r="K188" s="15">
        <f>'[1]TCE - ANEXO III - Preencher'!L197</f>
        <v>87.37</v>
      </c>
      <c r="L188" s="15">
        <f>'[1]TCE - ANEXO III - Preencher'!M197</f>
        <v>7.06</v>
      </c>
      <c r="M188" s="15">
        <f t="shared" si="13"/>
        <v>80.31</v>
      </c>
      <c r="N188" s="15">
        <f>'[1]TCE - ANEXO III - Preencher'!O197</f>
        <v>1.81</v>
      </c>
      <c r="O188" s="15">
        <f>'[1]TCE - ANEXO III - Preencher'!P197</f>
        <v>0</v>
      </c>
      <c r="P188" s="16">
        <f t="shared" si="14"/>
        <v>1.81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1913</v>
      </c>
      <c r="Y188" s="15">
        <f>'[1]TCE - ANEXO III - Preencher'!Z197</f>
        <v>0</v>
      </c>
      <c r="Z188" s="16">
        <f t="shared" si="17"/>
        <v>1913</v>
      </c>
      <c r="AA188" s="17" t="str">
        <f>IF('[1]TCE - ANEXO III - Preencher'!AB197="","",'[1]TCE - ANEXO III - Preencher'!AB197)</f>
        <v xml:space="preserve">ABONO ASSIS FIN COMPL </v>
      </c>
      <c r="AB188" s="15">
        <f t="shared" si="12"/>
        <v>2136.3200000000002</v>
      </c>
    </row>
    <row r="189" spans="1:28" x14ac:dyDescent="0.2">
      <c r="A189" s="8">
        <f>IFERROR(VLOOKUP(B189,'[1]DADOS (OCULTAR)'!$Q$3:$S$136,3,0),"")</f>
        <v>9767633000366</v>
      </c>
      <c r="B189" s="9" t="str">
        <f>'[1]TCE - ANEXO III - Preencher'!C198</f>
        <v>HOSPITAL ERMÍRIO COUTINHO - CG Nº 014/2022</v>
      </c>
      <c r="C189" s="10"/>
      <c r="D189" s="11" t="str">
        <f>'[1]TCE - ANEXO III - Preencher'!E198</f>
        <v>JOSE HUMBERTO FERREIRA GONZAGA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>
        <f>IF('[1]TCE - ANEXO III - Preencher'!H198="","",'[1]TCE - ANEXO III - Preencher'!H198)</f>
        <v>45474</v>
      </c>
      <c r="H189" s="14">
        <f>'[1]TCE - ANEXO III - Preencher'!I198</f>
        <v>0</v>
      </c>
      <c r="I189" s="14">
        <f>'[1]TCE - ANEXO III - Preencher'!J198</f>
        <v>214.5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1.81</v>
      </c>
      <c r="O189" s="15">
        <f>'[1]TCE - ANEXO III - Preencher'!P198</f>
        <v>0</v>
      </c>
      <c r="P189" s="16">
        <f t="shared" si="14"/>
        <v>1.81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1913</v>
      </c>
      <c r="Y189" s="15">
        <f>'[1]TCE - ANEXO III - Preencher'!Z198</f>
        <v>0</v>
      </c>
      <c r="Z189" s="16">
        <f t="shared" si="17"/>
        <v>1913</v>
      </c>
      <c r="AA189" s="17" t="str">
        <f>IF('[1]TCE - ANEXO III - Preencher'!AB198="","",'[1]TCE - ANEXO III - Preencher'!AB198)</f>
        <v xml:space="preserve">ABONO ASSIS FIN COMPL </v>
      </c>
      <c r="AB189" s="15">
        <f t="shared" si="12"/>
        <v>2129.31</v>
      </c>
    </row>
    <row r="190" spans="1:28" x14ac:dyDescent="0.2">
      <c r="A190" s="8">
        <f>IFERROR(VLOOKUP(B190,'[1]DADOS (OCULTAR)'!$Q$3:$S$136,3,0),"")</f>
        <v>9767633000366</v>
      </c>
      <c r="B190" s="9" t="str">
        <f>'[1]TCE - ANEXO III - Preencher'!C199</f>
        <v>HOSPITAL ERMÍRIO COUTINHO - CG Nº 014/2022</v>
      </c>
      <c r="C190" s="10"/>
      <c r="D190" s="11" t="str">
        <f>'[1]TCE - ANEXO III - Preencher'!E199</f>
        <v>JOSE ILDO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5211-30</v>
      </c>
      <c r="G190" s="13">
        <f>IF('[1]TCE - ANEXO III - Preencher'!H199="","",'[1]TCE - ANEXO III - Preencher'!H199)</f>
        <v>45474</v>
      </c>
      <c r="H190" s="14">
        <f>'[1]TCE - ANEXO III - Preencher'!I199</f>
        <v>0</v>
      </c>
      <c r="I190" s="14">
        <f>'[1]TCE - ANEXO III - Preencher'!J199</f>
        <v>174.56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1.81</v>
      </c>
      <c r="O190" s="15">
        <f>'[1]TCE - ANEXO III - Preencher'!P199</f>
        <v>0</v>
      </c>
      <c r="P190" s="16">
        <f t="shared" si="14"/>
        <v>1.81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176.37</v>
      </c>
    </row>
    <row r="191" spans="1:28" x14ac:dyDescent="0.2">
      <c r="A191" s="8">
        <f>IFERROR(VLOOKUP(B191,'[1]DADOS (OCULTAR)'!$Q$3:$S$136,3,0),"")</f>
        <v>9767633000366</v>
      </c>
      <c r="B191" s="9" t="str">
        <f>'[1]TCE - ANEXO III - Preencher'!C200</f>
        <v>HOSPITAL ERMÍRIO COUTINHO - CG Nº 014/2022</v>
      </c>
      <c r="C191" s="10"/>
      <c r="D191" s="11" t="str">
        <f>'[1]TCE - ANEXO III - Preencher'!E200</f>
        <v>JOSE LOPES DE ANDRADE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5151-10</v>
      </c>
      <c r="G191" s="13">
        <f>IF('[1]TCE - ANEXO III - Preencher'!H200="","",'[1]TCE - ANEXO III - Preencher'!H200)</f>
        <v>45474</v>
      </c>
      <c r="H191" s="14">
        <f>'[1]TCE - ANEXO III - Preencher'!I200</f>
        <v>0</v>
      </c>
      <c r="I191" s="14">
        <f>'[1]TCE - ANEXO III - Preencher'!J200</f>
        <v>139.15</v>
      </c>
      <c r="J191" s="14">
        <f>'[1]TCE - ANEXO III - Preencher'!K200</f>
        <v>0</v>
      </c>
      <c r="K191" s="15">
        <f>'[1]TCE - ANEXO III - Preencher'!L200</f>
        <v>87.37</v>
      </c>
      <c r="L191" s="15">
        <f>'[1]TCE - ANEXO III - Preencher'!M200</f>
        <v>7.06</v>
      </c>
      <c r="M191" s="15">
        <f t="shared" si="13"/>
        <v>80.31</v>
      </c>
      <c r="N191" s="15">
        <f>'[1]TCE - ANEXO III - Preencher'!O200</f>
        <v>1.81</v>
      </c>
      <c r="O191" s="15">
        <f>'[1]TCE - ANEXO III - Preencher'!P200</f>
        <v>0</v>
      </c>
      <c r="P191" s="16">
        <f t="shared" si="14"/>
        <v>1.81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221.27</v>
      </c>
    </row>
    <row r="192" spans="1:28" x14ac:dyDescent="0.2">
      <c r="A192" s="8">
        <f>IFERROR(VLOOKUP(B192,'[1]DADOS (OCULTAR)'!$Q$3:$S$136,3,0),"")</f>
        <v>9767633000366</v>
      </c>
      <c r="B192" s="9" t="str">
        <f>'[1]TCE - ANEXO III - Preencher'!C201</f>
        <v>HOSPITAL ERMÍRIO COUTINHO - CG Nº 014/2022</v>
      </c>
      <c r="C192" s="10"/>
      <c r="D192" s="11" t="str">
        <f>'[1]TCE - ANEXO III - Preencher'!E201</f>
        <v>JOSE MURILLO VINICIUS RAMOS SILVA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5211-30</v>
      </c>
      <c r="G192" s="13">
        <f>IF('[1]TCE - ANEXO III - Preencher'!H201="","",'[1]TCE - ANEXO III - Preencher'!H201)</f>
        <v>45474</v>
      </c>
      <c r="H192" s="14">
        <f>'[1]TCE - ANEXO III - Preencher'!I201</f>
        <v>0</v>
      </c>
      <c r="I192" s="14">
        <f>'[1]TCE - ANEXO III - Preencher'!J201</f>
        <v>148.35</v>
      </c>
      <c r="J192" s="14">
        <f>'[1]TCE - ANEXO III - Preencher'!K201</f>
        <v>0</v>
      </c>
      <c r="K192" s="15">
        <f>'[1]TCE - ANEXO III - Preencher'!L201</f>
        <v>87.37</v>
      </c>
      <c r="L192" s="15">
        <f>'[1]TCE - ANEXO III - Preencher'!M201</f>
        <v>7.06</v>
      </c>
      <c r="M192" s="15">
        <f t="shared" si="13"/>
        <v>80.31</v>
      </c>
      <c r="N192" s="15">
        <f>'[1]TCE - ANEXO III - Preencher'!O201</f>
        <v>1.81</v>
      </c>
      <c r="O192" s="15">
        <f>'[1]TCE - ANEXO III - Preencher'!P201</f>
        <v>0</v>
      </c>
      <c r="P192" s="16">
        <f t="shared" si="14"/>
        <v>1.81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230.47</v>
      </c>
    </row>
    <row r="193" spans="1:28" x14ac:dyDescent="0.2">
      <c r="A193" s="8">
        <f>IFERROR(VLOOKUP(B193,'[1]DADOS (OCULTAR)'!$Q$3:$S$136,3,0),"")</f>
        <v>9767633000366</v>
      </c>
      <c r="B193" s="9" t="str">
        <f>'[1]TCE - ANEXO III - Preencher'!C202</f>
        <v>HOSPITAL ERMÍRIO COUTINHO - CG Nº 014/2022</v>
      </c>
      <c r="C193" s="10"/>
      <c r="D193" s="11" t="str">
        <f>'[1]TCE - ANEXO III - Preencher'!E202</f>
        <v>JOSE SEBASTIAO GOMES NUNES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5143-10</v>
      </c>
      <c r="G193" s="13">
        <f>IF('[1]TCE - ANEXO III - Preencher'!H202="","",'[1]TCE - ANEXO III - Preencher'!H202)</f>
        <v>45474</v>
      </c>
      <c r="H193" s="14">
        <f>'[1]TCE - ANEXO III - Preencher'!I202</f>
        <v>0</v>
      </c>
      <c r="I193" s="14">
        <f>'[1]TCE - ANEXO III - Preencher'!J202</f>
        <v>163.71</v>
      </c>
      <c r="J193" s="14">
        <f>'[1]TCE - ANEXO III - Preencher'!K202</f>
        <v>0</v>
      </c>
      <c r="K193" s="15">
        <f>'[1]TCE - ANEXO III - Preencher'!L202</f>
        <v>87.37</v>
      </c>
      <c r="L193" s="15">
        <f>'[1]TCE - ANEXO III - Preencher'!M202</f>
        <v>7.06</v>
      </c>
      <c r="M193" s="15">
        <f t="shared" si="13"/>
        <v>80.31</v>
      </c>
      <c r="N193" s="15">
        <f>'[1]TCE - ANEXO III - Preencher'!O202</f>
        <v>1.81</v>
      </c>
      <c r="O193" s="15">
        <f>'[1]TCE - ANEXO III - Preencher'!P202</f>
        <v>0</v>
      </c>
      <c r="P193" s="16">
        <f t="shared" si="14"/>
        <v>1.81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245.83</v>
      </c>
    </row>
    <row r="194" spans="1:28" x14ac:dyDescent="0.2">
      <c r="A194" s="8">
        <f>IFERROR(VLOOKUP(B194,'[1]DADOS (OCULTAR)'!$Q$3:$S$136,3,0),"")</f>
        <v>9767633000366</v>
      </c>
      <c r="B194" s="9" t="str">
        <f>'[1]TCE - ANEXO III - Preencher'!C203</f>
        <v>HOSPITAL ERMÍRIO COUTINHO - CG Nº 014/2022</v>
      </c>
      <c r="C194" s="10"/>
      <c r="D194" s="11" t="str">
        <f>'[1]TCE - ANEXO III - Preencher'!E203</f>
        <v>JOSEANE MARIA SILVA DE FRANCA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5135-05</v>
      </c>
      <c r="G194" s="13">
        <f>IF('[1]TCE - ANEXO III - Preencher'!H203="","",'[1]TCE - ANEXO III - Preencher'!H203)</f>
        <v>45474</v>
      </c>
      <c r="H194" s="14">
        <f>'[1]TCE - ANEXO III - Preencher'!I203</f>
        <v>0</v>
      </c>
      <c r="I194" s="14">
        <f>'[1]TCE - ANEXO III - Preencher'!J203</f>
        <v>161.74</v>
      </c>
      <c r="J194" s="14">
        <f>'[1]TCE - ANEXO III - Preencher'!K203</f>
        <v>0</v>
      </c>
      <c r="K194" s="15">
        <f>'[1]TCE - ANEXO III - Preencher'!L203</f>
        <v>87.37</v>
      </c>
      <c r="L194" s="15">
        <f>'[1]TCE - ANEXO III - Preencher'!M203</f>
        <v>7.06</v>
      </c>
      <c r="M194" s="15">
        <f t="shared" si="13"/>
        <v>80.31</v>
      </c>
      <c r="N194" s="15">
        <f>'[1]TCE - ANEXO III - Preencher'!O203</f>
        <v>1.81</v>
      </c>
      <c r="O194" s="15">
        <f>'[1]TCE - ANEXO III - Preencher'!P203</f>
        <v>0</v>
      </c>
      <c r="P194" s="16">
        <f t="shared" si="14"/>
        <v>1.81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243.86</v>
      </c>
    </row>
    <row r="195" spans="1:28" x14ac:dyDescent="0.2">
      <c r="A195" s="8">
        <f>IFERROR(VLOOKUP(B195,'[1]DADOS (OCULTAR)'!$Q$3:$S$136,3,0),"")</f>
        <v>9767633000366</v>
      </c>
      <c r="B195" s="9" t="str">
        <f>'[1]TCE - ANEXO III - Preencher'!C204</f>
        <v>HOSPITAL ERMÍRIO COUTINHO - CG Nº 014/2022</v>
      </c>
      <c r="C195" s="10"/>
      <c r="D195" s="11" t="str">
        <f>'[1]TCE - ANEXO III - Preencher'!E204</f>
        <v>JOSECLEIDE DIAS VIEIRA BAHE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5143-20</v>
      </c>
      <c r="G195" s="13">
        <f>IF('[1]TCE - ANEXO III - Preencher'!H204="","",'[1]TCE - ANEXO III - Preencher'!H204)</f>
        <v>45474</v>
      </c>
      <c r="H195" s="14">
        <f>'[1]TCE - ANEXO III - Preencher'!I204</f>
        <v>0</v>
      </c>
      <c r="I195" s="14">
        <f>'[1]TCE - ANEXO III - Preencher'!J204</f>
        <v>162.87</v>
      </c>
      <c r="J195" s="14">
        <f>'[1]TCE - ANEXO III - Preencher'!K204</f>
        <v>0</v>
      </c>
      <c r="K195" s="15">
        <f>'[1]TCE - ANEXO III - Preencher'!L204</f>
        <v>87.37</v>
      </c>
      <c r="L195" s="15">
        <f>'[1]TCE - ANEXO III - Preencher'!M204</f>
        <v>7.06</v>
      </c>
      <c r="M195" s="15">
        <f t="shared" si="13"/>
        <v>80.31</v>
      </c>
      <c r="N195" s="15">
        <f>'[1]TCE - ANEXO III - Preencher'!O204</f>
        <v>1.81</v>
      </c>
      <c r="O195" s="15">
        <f>'[1]TCE - ANEXO III - Preencher'!P204</f>
        <v>0</v>
      </c>
      <c r="P195" s="16">
        <f t="shared" si="14"/>
        <v>1.81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244.99</v>
      </c>
    </row>
    <row r="196" spans="1:28" x14ac:dyDescent="0.2">
      <c r="A196" s="8">
        <f>IFERROR(VLOOKUP(B196,'[1]DADOS (OCULTAR)'!$Q$3:$S$136,3,0),"")</f>
        <v>9767633000366</v>
      </c>
      <c r="B196" s="9" t="str">
        <f>'[1]TCE - ANEXO III - Preencher'!C205</f>
        <v>HOSPITAL ERMÍRIO COUTINHO - CG Nº 014/2022</v>
      </c>
      <c r="C196" s="10"/>
      <c r="D196" s="11" t="str">
        <f>'[1]TCE - ANEXO III - Preencher'!E205</f>
        <v>JOSEFA MARIA DE FARIAS BARRETO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3222-05</v>
      </c>
      <c r="G196" s="13">
        <f>IF('[1]TCE - ANEXO III - Preencher'!H205="","",'[1]TCE - ANEXO III - Preencher'!H205)</f>
        <v>45474</v>
      </c>
      <c r="H196" s="14">
        <f>'[1]TCE - ANEXO III - Preencher'!I205</f>
        <v>0</v>
      </c>
      <c r="I196" s="14">
        <f>'[1]TCE - ANEXO III - Preencher'!J205</f>
        <v>171.68</v>
      </c>
      <c r="J196" s="14">
        <f>'[1]TCE - ANEXO III - Preencher'!K205</f>
        <v>0</v>
      </c>
      <c r="K196" s="15">
        <f>'[1]TCE - ANEXO III - Preencher'!L205</f>
        <v>87.37</v>
      </c>
      <c r="L196" s="15">
        <f>'[1]TCE - ANEXO III - Preencher'!M205</f>
        <v>7.06</v>
      </c>
      <c r="M196" s="15">
        <f t="shared" ref="M196:M259" si="19">K196-L196</f>
        <v>80.31</v>
      </c>
      <c r="N196" s="15">
        <f>'[1]TCE - ANEXO III - Preencher'!O205</f>
        <v>1.81</v>
      </c>
      <c r="O196" s="15">
        <f>'[1]TCE - ANEXO III - Preencher'!P205</f>
        <v>0</v>
      </c>
      <c r="P196" s="16">
        <f t="shared" ref="P196:P259" si="20">N196-O196</f>
        <v>1.81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1913</v>
      </c>
      <c r="Y196" s="15">
        <f>'[1]TCE - ANEXO III - Preencher'!Z205</f>
        <v>0</v>
      </c>
      <c r="Z196" s="16">
        <f t="shared" ref="Z196:Z259" si="23">X196-Y196</f>
        <v>1913</v>
      </c>
      <c r="AA196" s="17" t="str">
        <f>IF('[1]TCE - ANEXO III - Preencher'!AB205="","",'[1]TCE - ANEXO III - Preencher'!AB205)</f>
        <v xml:space="preserve">ABONO ASSIS FIN COMPL </v>
      </c>
      <c r="AB196" s="15">
        <f t="shared" si="18"/>
        <v>2166.8000000000002</v>
      </c>
    </row>
    <row r="197" spans="1:28" x14ac:dyDescent="0.2">
      <c r="A197" s="8">
        <f>IFERROR(VLOOKUP(B197,'[1]DADOS (OCULTAR)'!$Q$3:$S$136,3,0),"")</f>
        <v>9767633000366</v>
      </c>
      <c r="B197" s="9" t="str">
        <f>'[1]TCE - ANEXO III - Preencher'!C206</f>
        <v>HOSPITAL ERMÍRIO COUTINHO - CG Nº 014/2022</v>
      </c>
      <c r="C197" s="10"/>
      <c r="D197" s="11" t="str">
        <f>'[1]TCE - ANEXO III - Preencher'!E206</f>
        <v>JOSELIA DE LOURDES BERNARDO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5134-30</v>
      </c>
      <c r="G197" s="13">
        <f>IF('[1]TCE - ANEXO III - Preencher'!H206="","",'[1]TCE - ANEXO III - Preencher'!H206)</f>
        <v>45474</v>
      </c>
      <c r="H197" s="14">
        <f>'[1]TCE - ANEXO III - Preencher'!I206</f>
        <v>0</v>
      </c>
      <c r="I197" s="14">
        <f>'[1]TCE - ANEXO III - Preencher'!J206</f>
        <v>168.52</v>
      </c>
      <c r="J197" s="14">
        <f>'[1]TCE - ANEXO III - Preencher'!K206</f>
        <v>0</v>
      </c>
      <c r="K197" s="15">
        <f>'[1]TCE - ANEXO III - Preencher'!L206</f>
        <v>87.37</v>
      </c>
      <c r="L197" s="15">
        <f>'[1]TCE - ANEXO III - Preencher'!M206</f>
        <v>7.06</v>
      </c>
      <c r="M197" s="15">
        <f t="shared" si="19"/>
        <v>80.31</v>
      </c>
      <c r="N197" s="15">
        <f>'[1]TCE - ANEXO III - Preencher'!O206</f>
        <v>1.81</v>
      </c>
      <c r="O197" s="15">
        <f>'[1]TCE - ANEXO III - Preencher'!P206</f>
        <v>0</v>
      </c>
      <c r="P197" s="16">
        <f t="shared" si="20"/>
        <v>1.81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250.64000000000001</v>
      </c>
    </row>
    <row r="198" spans="1:28" x14ac:dyDescent="0.2">
      <c r="A198" s="8">
        <f>IFERROR(VLOOKUP(B198,'[1]DADOS (OCULTAR)'!$Q$3:$S$136,3,0),"")</f>
        <v>9767633000366</v>
      </c>
      <c r="B198" s="9" t="str">
        <f>'[1]TCE - ANEXO III - Preencher'!C207</f>
        <v>HOSPITAL ERMÍRIO COUTINHO - CG Nº 014/2022</v>
      </c>
      <c r="C198" s="10"/>
      <c r="D198" s="11" t="str">
        <f>'[1]TCE - ANEXO III - Preencher'!E207</f>
        <v>JOSELMA EUNICE DA SILVA ALBUQUERQUE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3242-05</v>
      </c>
      <c r="G198" s="13">
        <f>IF('[1]TCE - ANEXO III - Preencher'!H207="","",'[1]TCE - ANEXO III - Preencher'!H207)</f>
        <v>45474</v>
      </c>
      <c r="H198" s="14">
        <f>'[1]TCE - ANEXO III - Preencher'!I207</f>
        <v>0</v>
      </c>
      <c r="I198" s="14">
        <f>'[1]TCE - ANEXO III - Preencher'!J207</f>
        <v>191.6</v>
      </c>
      <c r="J198" s="14">
        <f>'[1]TCE - ANEXO III - Preencher'!K207</f>
        <v>0</v>
      </c>
      <c r="K198" s="15">
        <f>'[1]TCE - ANEXO III - Preencher'!L207</f>
        <v>87.37</v>
      </c>
      <c r="L198" s="15">
        <f>'[1]TCE - ANEXO III - Preencher'!M207</f>
        <v>7.06</v>
      </c>
      <c r="M198" s="15">
        <f t="shared" si="19"/>
        <v>80.31</v>
      </c>
      <c r="N198" s="15">
        <f>'[1]TCE - ANEXO III - Preencher'!O207</f>
        <v>1.81</v>
      </c>
      <c r="O198" s="15">
        <f>'[1]TCE - ANEXO III - Preencher'!P207</f>
        <v>0</v>
      </c>
      <c r="P198" s="16">
        <f t="shared" si="20"/>
        <v>1.81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273.71999999999997</v>
      </c>
    </row>
    <row r="199" spans="1:28" x14ac:dyDescent="0.2">
      <c r="A199" s="8">
        <f>IFERROR(VLOOKUP(B199,'[1]DADOS (OCULTAR)'!$Q$3:$S$136,3,0),"")</f>
        <v>9767633000366</v>
      </c>
      <c r="B199" s="9" t="str">
        <f>'[1]TCE - ANEXO III - Preencher'!C208</f>
        <v>HOSPITAL ERMÍRIO COUTINHO - CG Nº 014/2022</v>
      </c>
      <c r="C199" s="10"/>
      <c r="D199" s="11" t="str">
        <f>'[1]TCE - ANEXO III - Preencher'!E208</f>
        <v>JOSELMA MARIA DA SILVA ROZENDO COUTINHO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5134-30</v>
      </c>
      <c r="G199" s="13">
        <f>IF('[1]TCE - ANEXO III - Preencher'!H208="","",'[1]TCE - ANEXO III - Preencher'!H208)</f>
        <v>45474</v>
      </c>
      <c r="H199" s="14">
        <f>'[1]TCE - ANEXO III - Preencher'!I208</f>
        <v>0</v>
      </c>
      <c r="I199" s="14">
        <f>'[1]TCE - ANEXO III - Preencher'!J208</f>
        <v>167.39</v>
      </c>
      <c r="J199" s="14">
        <f>'[1]TCE - ANEXO III - Preencher'!K208</f>
        <v>0</v>
      </c>
      <c r="K199" s="15">
        <f>'[1]TCE - ANEXO III - Preencher'!L208</f>
        <v>87.37</v>
      </c>
      <c r="L199" s="15">
        <f>'[1]TCE - ANEXO III - Preencher'!M208</f>
        <v>7.06</v>
      </c>
      <c r="M199" s="15">
        <f t="shared" si="19"/>
        <v>80.31</v>
      </c>
      <c r="N199" s="15">
        <f>'[1]TCE - ANEXO III - Preencher'!O208</f>
        <v>1.81</v>
      </c>
      <c r="O199" s="15">
        <f>'[1]TCE - ANEXO III - Preencher'!P208</f>
        <v>0</v>
      </c>
      <c r="P199" s="16">
        <f t="shared" si="20"/>
        <v>1.81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249.51</v>
      </c>
    </row>
    <row r="200" spans="1:28" x14ac:dyDescent="0.2">
      <c r="A200" s="8">
        <f>IFERROR(VLOOKUP(B200,'[1]DADOS (OCULTAR)'!$Q$3:$S$136,3,0),"")</f>
        <v>9767633000366</v>
      </c>
      <c r="B200" s="9" t="str">
        <f>'[1]TCE - ANEXO III - Preencher'!C209</f>
        <v>HOSPITAL ERMÍRIO COUTINHO - CG Nº 014/2022</v>
      </c>
      <c r="C200" s="10"/>
      <c r="D200" s="11" t="str">
        <f>'[1]TCE - ANEXO III - Preencher'!E209</f>
        <v>JOSENILDO DO NASCIMENTO PAULINO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>
        <f>IF('[1]TCE - ANEXO III - Preencher'!H209="","",'[1]TCE - ANEXO III - Preencher'!H209)</f>
        <v>45474</v>
      </c>
      <c r="H200" s="14">
        <f>'[1]TCE - ANEXO III - Preencher'!I209</f>
        <v>0</v>
      </c>
      <c r="I200" s="14">
        <f>'[1]TCE - ANEXO III - Preencher'!J209</f>
        <v>152.49</v>
      </c>
      <c r="J200" s="14">
        <f>'[1]TCE - ANEXO III - Preencher'!K209</f>
        <v>0</v>
      </c>
      <c r="K200" s="15">
        <f>'[1]TCE - ANEXO III - Preencher'!L209</f>
        <v>87.37</v>
      </c>
      <c r="L200" s="15">
        <f>'[1]TCE - ANEXO III - Preencher'!M209</f>
        <v>7.06</v>
      </c>
      <c r="M200" s="15">
        <f t="shared" si="19"/>
        <v>80.31</v>
      </c>
      <c r="N200" s="15">
        <f>'[1]TCE - ANEXO III - Preencher'!O209</f>
        <v>1.81</v>
      </c>
      <c r="O200" s="15">
        <f>'[1]TCE - ANEXO III - Preencher'!P209</f>
        <v>0</v>
      </c>
      <c r="P200" s="16">
        <f t="shared" si="20"/>
        <v>1.81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1913</v>
      </c>
      <c r="Y200" s="15">
        <f>'[1]TCE - ANEXO III - Preencher'!Z209</f>
        <v>0</v>
      </c>
      <c r="Z200" s="16">
        <f t="shared" si="23"/>
        <v>1913</v>
      </c>
      <c r="AA200" s="17" t="str">
        <f>IF('[1]TCE - ANEXO III - Preencher'!AB209="","",'[1]TCE - ANEXO III - Preencher'!AB209)</f>
        <v xml:space="preserve">ABONO ASSIS FIN COMPL </v>
      </c>
      <c r="AB200" s="15">
        <f t="shared" si="18"/>
        <v>2147.61</v>
      </c>
    </row>
    <row r="201" spans="1:28" x14ac:dyDescent="0.2">
      <c r="A201" s="8">
        <f>IFERROR(VLOOKUP(B201,'[1]DADOS (OCULTAR)'!$Q$3:$S$136,3,0),"")</f>
        <v>9767633000366</v>
      </c>
      <c r="B201" s="9" t="str">
        <f>'[1]TCE - ANEXO III - Preencher'!C210</f>
        <v>HOSPITAL ERMÍRIO COUTINHO - CG Nº 014/2022</v>
      </c>
      <c r="C201" s="10"/>
      <c r="D201" s="11" t="str">
        <f>'[1]TCE - ANEXO III - Preencher'!E210</f>
        <v>JOSEVALDO SEBASTIAO DO NASCIMENTO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5132-05</v>
      </c>
      <c r="G201" s="13">
        <f>IF('[1]TCE - ANEXO III - Preencher'!H210="","",'[1]TCE - ANEXO III - Preencher'!H210)</f>
        <v>45474</v>
      </c>
      <c r="H201" s="14">
        <f>'[1]TCE - ANEXO III - Preencher'!I210</f>
        <v>0</v>
      </c>
      <c r="I201" s="14">
        <f>'[1]TCE - ANEXO III - Preencher'!J210</f>
        <v>192.96</v>
      </c>
      <c r="J201" s="14">
        <f>'[1]TCE - ANEXO III - Preencher'!K210</f>
        <v>0</v>
      </c>
      <c r="K201" s="15">
        <f>'[1]TCE - ANEXO III - Preencher'!L210</f>
        <v>87.37</v>
      </c>
      <c r="L201" s="15">
        <f>'[1]TCE - ANEXO III - Preencher'!M210</f>
        <v>7.06</v>
      </c>
      <c r="M201" s="15">
        <f t="shared" si="19"/>
        <v>80.31</v>
      </c>
      <c r="N201" s="15">
        <f>'[1]TCE - ANEXO III - Preencher'!O210</f>
        <v>1.81</v>
      </c>
      <c r="O201" s="15">
        <f>'[1]TCE - ANEXO III - Preencher'!P210</f>
        <v>20.87</v>
      </c>
      <c r="P201" s="16">
        <f t="shared" si="20"/>
        <v>-19.060000000000002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254.20999999999998</v>
      </c>
    </row>
    <row r="202" spans="1:28" x14ac:dyDescent="0.2">
      <c r="A202" s="8">
        <f>IFERROR(VLOOKUP(B202,'[1]DADOS (OCULTAR)'!$Q$3:$S$136,3,0),"")</f>
        <v>9767633000366</v>
      </c>
      <c r="B202" s="9" t="str">
        <f>'[1]TCE - ANEXO III - Preencher'!C211</f>
        <v>HOSPITAL ERMÍRIO COUTINHO - CG Nº 014/2022</v>
      </c>
      <c r="C202" s="10"/>
      <c r="D202" s="11" t="str">
        <f>'[1]TCE - ANEXO III - Preencher'!E211</f>
        <v>JOSIAS GOMES DA SILVA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5102-05</v>
      </c>
      <c r="G202" s="13">
        <f>IF('[1]TCE - ANEXO III - Preencher'!H211="","",'[1]TCE - ANEXO III - Preencher'!H211)</f>
        <v>45474</v>
      </c>
      <c r="H202" s="14">
        <f>'[1]TCE - ANEXO III - Preencher'!I211</f>
        <v>0</v>
      </c>
      <c r="I202" s="14">
        <f>'[1]TCE - ANEXO III - Preencher'!J211</f>
        <v>203.35</v>
      </c>
      <c r="J202" s="14">
        <f>'[1]TCE - ANEXO III - Preencher'!K211</f>
        <v>0</v>
      </c>
      <c r="K202" s="15">
        <f>'[1]TCE - ANEXO III - Preencher'!L211</f>
        <v>87.37</v>
      </c>
      <c r="L202" s="15">
        <f>'[1]TCE - ANEXO III - Preencher'!M211</f>
        <v>7.06</v>
      </c>
      <c r="M202" s="15">
        <f t="shared" si="19"/>
        <v>80.31</v>
      </c>
      <c r="N202" s="15">
        <f>'[1]TCE - ANEXO III - Preencher'!O211</f>
        <v>1.81</v>
      </c>
      <c r="O202" s="15">
        <f>'[1]TCE - ANEXO III - Preencher'!P211</f>
        <v>0</v>
      </c>
      <c r="P202" s="16">
        <f t="shared" si="20"/>
        <v>1.81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285.46999999999997</v>
      </c>
    </row>
    <row r="203" spans="1:28" x14ac:dyDescent="0.2">
      <c r="A203" s="8">
        <f>IFERROR(VLOOKUP(B203,'[1]DADOS (OCULTAR)'!$Q$3:$S$136,3,0),"")</f>
        <v>9767633000366</v>
      </c>
      <c r="B203" s="9" t="str">
        <f>'[1]TCE - ANEXO III - Preencher'!C212</f>
        <v>HOSPITAL ERMÍRIO COUTINHO - CG Nº 014/2022</v>
      </c>
      <c r="C203" s="10"/>
      <c r="D203" s="11" t="str">
        <f>'[1]TCE - ANEXO III - Preencher'!E212</f>
        <v>JOSINETE MARIA SANTOS DA SILVEIRA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>
        <f>IF('[1]TCE - ANEXO III - Preencher'!H212="","",'[1]TCE - ANEXO III - Preencher'!H212)</f>
        <v>45474</v>
      </c>
      <c r="H203" s="14">
        <f>'[1]TCE - ANEXO III - Preencher'!I212</f>
        <v>0</v>
      </c>
      <c r="I203" s="14">
        <f>'[1]TCE - ANEXO III - Preencher'!J212</f>
        <v>153.6</v>
      </c>
      <c r="J203" s="14">
        <f>'[1]TCE - ANEXO III - Preencher'!K212</f>
        <v>0</v>
      </c>
      <c r="K203" s="15">
        <f>'[1]TCE - ANEXO III - Preencher'!L212</f>
        <v>87.37</v>
      </c>
      <c r="L203" s="15">
        <f>'[1]TCE - ANEXO III - Preencher'!M212</f>
        <v>7.06</v>
      </c>
      <c r="M203" s="15">
        <f t="shared" si="19"/>
        <v>80.31</v>
      </c>
      <c r="N203" s="15">
        <f>'[1]TCE - ANEXO III - Preencher'!O212</f>
        <v>1.81</v>
      </c>
      <c r="O203" s="15">
        <f>'[1]TCE - ANEXO III - Preencher'!P212</f>
        <v>0</v>
      </c>
      <c r="P203" s="16">
        <f t="shared" si="20"/>
        <v>1.81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1913</v>
      </c>
      <c r="Y203" s="15">
        <f>'[1]TCE - ANEXO III - Preencher'!Z212</f>
        <v>0</v>
      </c>
      <c r="Z203" s="16">
        <f t="shared" si="23"/>
        <v>1913</v>
      </c>
      <c r="AA203" s="17" t="str">
        <f>IF('[1]TCE - ANEXO III - Preencher'!AB212="","",'[1]TCE - ANEXO III - Preencher'!AB212)</f>
        <v xml:space="preserve">ABONO ASSIS FIN COMPL </v>
      </c>
      <c r="AB203" s="15">
        <f t="shared" si="18"/>
        <v>2148.7199999999998</v>
      </c>
    </row>
    <row r="204" spans="1:28" x14ac:dyDescent="0.2">
      <c r="A204" s="8">
        <f>IFERROR(VLOOKUP(B204,'[1]DADOS (OCULTAR)'!$Q$3:$S$136,3,0),"")</f>
        <v>9767633000366</v>
      </c>
      <c r="B204" s="9" t="str">
        <f>'[1]TCE - ANEXO III - Preencher'!C213</f>
        <v>HOSPITAL ERMÍRIO COUTINHO - CG Nº 014/2022</v>
      </c>
      <c r="C204" s="10"/>
      <c r="D204" s="11" t="str">
        <f>'[1]TCE - ANEXO III - Preencher'!E213</f>
        <v>JOSIVALDO JOSE PIMENTEL DO NASCIMENTO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>
        <f>IF('[1]TCE - ANEXO III - Preencher'!H213="","",'[1]TCE - ANEXO III - Preencher'!H213)</f>
        <v>45474</v>
      </c>
      <c r="H204" s="14">
        <f>'[1]TCE - ANEXO III - Preencher'!I213</f>
        <v>0</v>
      </c>
      <c r="I204" s="14">
        <f>'[1]TCE - ANEXO III - Preencher'!J213</f>
        <v>138.93</v>
      </c>
      <c r="J204" s="14">
        <f>'[1]TCE - ANEXO III - Preencher'!K213</f>
        <v>0</v>
      </c>
      <c r="K204" s="15">
        <f>'[1]TCE - ANEXO III - Preencher'!L213</f>
        <v>87.37</v>
      </c>
      <c r="L204" s="15">
        <f>'[1]TCE - ANEXO III - Preencher'!M213</f>
        <v>7.06</v>
      </c>
      <c r="M204" s="15">
        <f t="shared" si="19"/>
        <v>80.31</v>
      </c>
      <c r="N204" s="15">
        <f>'[1]TCE - ANEXO III - Preencher'!O213</f>
        <v>1.81</v>
      </c>
      <c r="O204" s="15">
        <f>'[1]TCE - ANEXO III - Preencher'!P213</f>
        <v>0</v>
      </c>
      <c r="P204" s="16">
        <f t="shared" si="20"/>
        <v>1.81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1913</v>
      </c>
      <c r="Y204" s="15">
        <f>'[1]TCE - ANEXO III - Preencher'!Z213</f>
        <v>0</v>
      </c>
      <c r="Z204" s="16">
        <f t="shared" si="23"/>
        <v>1913</v>
      </c>
      <c r="AA204" s="17" t="str">
        <f>IF('[1]TCE - ANEXO III - Preencher'!AB213="","",'[1]TCE - ANEXO III - Preencher'!AB213)</f>
        <v xml:space="preserve">ABONO ASSIS FIN COMPL </v>
      </c>
      <c r="AB204" s="15">
        <f t="shared" si="18"/>
        <v>2134.0500000000002</v>
      </c>
    </row>
    <row r="205" spans="1:28" x14ac:dyDescent="0.2">
      <c r="A205" s="8">
        <f>IFERROR(VLOOKUP(B205,'[1]DADOS (OCULTAR)'!$Q$3:$S$136,3,0),"")</f>
        <v>9767633000366</v>
      </c>
      <c r="B205" s="9" t="str">
        <f>'[1]TCE - ANEXO III - Preencher'!C214</f>
        <v>HOSPITAL ERMÍRIO COUTINHO - CG Nº 014/2022</v>
      </c>
      <c r="C205" s="10"/>
      <c r="D205" s="11" t="str">
        <f>'[1]TCE - ANEXO III - Preencher'!E214</f>
        <v>JOSIVANIA MARIA COSTA DA SILVA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5143-20</v>
      </c>
      <c r="G205" s="13">
        <f>IF('[1]TCE - ANEXO III - Preencher'!H214="","",'[1]TCE - ANEXO III - Preencher'!H214)</f>
        <v>45474</v>
      </c>
      <c r="H205" s="14">
        <f>'[1]TCE - ANEXO III - Preencher'!I214</f>
        <v>0</v>
      </c>
      <c r="I205" s="14">
        <f>'[1]TCE - ANEXO III - Preencher'!J214</f>
        <v>121.99</v>
      </c>
      <c r="J205" s="14">
        <f>'[1]TCE - ANEXO III - Preencher'!K214</f>
        <v>0</v>
      </c>
      <c r="K205" s="15">
        <f>'[1]TCE - ANEXO III - Preencher'!L214</f>
        <v>87.37</v>
      </c>
      <c r="L205" s="15">
        <f>'[1]TCE - ANEXO III - Preencher'!M214</f>
        <v>7.06</v>
      </c>
      <c r="M205" s="15">
        <f t="shared" si="19"/>
        <v>80.31</v>
      </c>
      <c r="N205" s="15">
        <f>'[1]TCE - ANEXO III - Preencher'!O214</f>
        <v>1.81</v>
      </c>
      <c r="O205" s="15">
        <f>'[1]TCE - ANEXO III - Preencher'!P214</f>
        <v>0</v>
      </c>
      <c r="P205" s="16">
        <f t="shared" si="20"/>
        <v>1.81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204.11</v>
      </c>
    </row>
    <row r="206" spans="1:28" x14ac:dyDescent="0.2">
      <c r="A206" s="8">
        <f>IFERROR(VLOOKUP(B206,'[1]DADOS (OCULTAR)'!$Q$3:$S$136,3,0),"")</f>
        <v>9767633000366</v>
      </c>
      <c r="B206" s="9" t="str">
        <f>'[1]TCE - ANEXO III - Preencher'!C215</f>
        <v>HOSPITAL ERMÍRIO COUTINHO - CG Nº 014/2022</v>
      </c>
      <c r="C206" s="10"/>
      <c r="D206" s="11" t="str">
        <f>'[1]TCE - ANEXO III - Preencher'!E215</f>
        <v>JOZINILDO FERREIRA DA SILVA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3222-05</v>
      </c>
      <c r="G206" s="13">
        <f>IF('[1]TCE - ANEXO III - Preencher'!H215="","",'[1]TCE - ANEXO III - Preencher'!H215)</f>
        <v>45474</v>
      </c>
      <c r="H206" s="14">
        <f>'[1]TCE - ANEXO III - Preencher'!I215</f>
        <v>0</v>
      </c>
      <c r="I206" s="14">
        <f>'[1]TCE - ANEXO III - Preencher'!J215</f>
        <v>166.03</v>
      </c>
      <c r="J206" s="14">
        <f>'[1]TCE - ANEXO III - Preencher'!K215</f>
        <v>0</v>
      </c>
      <c r="K206" s="15">
        <f>'[1]TCE - ANEXO III - Preencher'!L215</f>
        <v>87.37</v>
      </c>
      <c r="L206" s="15">
        <f>'[1]TCE - ANEXO III - Preencher'!M215</f>
        <v>7.06</v>
      </c>
      <c r="M206" s="15">
        <f t="shared" si="19"/>
        <v>80.31</v>
      </c>
      <c r="N206" s="15">
        <f>'[1]TCE - ANEXO III - Preencher'!O215</f>
        <v>1.81</v>
      </c>
      <c r="O206" s="15">
        <f>'[1]TCE - ANEXO III - Preencher'!P215</f>
        <v>0</v>
      </c>
      <c r="P206" s="16">
        <f t="shared" si="20"/>
        <v>1.81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1913</v>
      </c>
      <c r="Y206" s="15">
        <f>'[1]TCE - ANEXO III - Preencher'!Z215</f>
        <v>0</v>
      </c>
      <c r="Z206" s="16">
        <f t="shared" si="23"/>
        <v>1913</v>
      </c>
      <c r="AA206" s="17" t="str">
        <f>IF('[1]TCE - ANEXO III - Preencher'!AB215="","",'[1]TCE - ANEXO III - Preencher'!AB215)</f>
        <v xml:space="preserve">ABONO ASSIS FIN COMPL </v>
      </c>
      <c r="AB206" s="15">
        <f t="shared" si="18"/>
        <v>2161.15</v>
      </c>
    </row>
    <row r="207" spans="1:28" x14ac:dyDescent="0.2">
      <c r="A207" s="8">
        <f>IFERROR(VLOOKUP(B207,'[1]DADOS (OCULTAR)'!$Q$3:$S$136,3,0),"")</f>
        <v>9767633000366</v>
      </c>
      <c r="B207" s="9" t="str">
        <f>'[1]TCE - ANEXO III - Preencher'!C216</f>
        <v>HOSPITAL ERMÍRIO COUTINHO - CG Nº 014/2022</v>
      </c>
      <c r="C207" s="10"/>
      <c r="D207" s="11" t="str">
        <f>'[1]TCE - ANEXO III - Preencher'!E216</f>
        <v>JUAN CARLOS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2235-05</v>
      </c>
      <c r="G207" s="13">
        <f>IF('[1]TCE - ANEXO III - Preencher'!H216="","",'[1]TCE - ANEXO III - Preencher'!H216)</f>
        <v>45474</v>
      </c>
      <c r="H207" s="14">
        <f>'[1]TCE - ANEXO III - Preencher'!I216</f>
        <v>0</v>
      </c>
      <c r="I207" s="14">
        <f>'[1]TCE - ANEXO III - Preencher'!J216</f>
        <v>235.25</v>
      </c>
      <c r="J207" s="14">
        <f>'[1]TCE - ANEXO III - Preencher'!K216</f>
        <v>0</v>
      </c>
      <c r="K207" s="15">
        <f>'[1]TCE - ANEXO III - Preencher'!L216</f>
        <v>87.37</v>
      </c>
      <c r="L207" s="15">
        <f>'[1]TCE - ANEXO III - Preencher'!M216</f>
        <v>2.79</v>
      </c>
      <c r="M207" s="15">
        <f t="shared" si="19"/>
        <v>84.58</v>
      </c>
      <c r="N207" s="15">
        <f>'[1]TCE - ANEXO III - Preencher'!O216</f>
        <v>4.9800000000000004</v>
      </c>
      <c r="O207" s="15">
        <f>'[1]TCE - ANEXO III - Preencher'!P216</f>
        <v>0</v>
      </c>
      <c r="P207" s="16">
        <f t="shared" si="20"/>
        <v>4.9800000000000004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2459.15</v>
      </c>
      <c r="Y207" s="15">
        <f>'[1]TCE - ANEXO III - Preencher'!Z216</f>
        <v>0</v>
      </c>
      <c r="Z207" s="16">
        <f t="shared" si="23"/>
        <v>2459.15</v>
      </c>
      <c r="AA207" s="17" t="str">
        <f>IF('[1]TCE - ANEXO III - Preencher'!AB216="","",'[1]TCE - ANEXO III - Preencher'!AB216)</f>
        <v xml:space="preserve">ABONO ASSIS FIN COMPL </v>
      </c>
      <c r="AB207" s="15">
        <f t="shared" si="18"/>
        <v>2783.96</v>
      </c>
    </row>
    <row r="208" spans="1:28" x14ac:dyDescent="0.2">
      <c r="A208" s="8">
        <f>IFERROR(VLOOKUP(B208,'[1]DADOS (OCULTAR)'!$Q$3:$S$136,3,0),"")</f>
        <v>9767633000366</v>
      </c>
      <c r="B208" s="9" t="str">
        <f>'[1]TCE - ANEXO III - Preencher'!C217</f>
        <v>HOSPITAL ERMÍRIO COUTINHO - CG Nº 014/2022</v>
      </c>
      <c r="C208" s="10"/>
      <c r="D208" s="11" t="str">
        <f>'[1]TCE - ANEXO III - Preencher'!E217</f>
        <v>JULIANA BARBOSA LIMA SALES</v>
      </c>
      <c r="E208" s="9" t="str">
        <f>IF('[1]TCE - ANEXO III - Preencher'!F217="4 - Assistência Odontológica","2 - Outros Profissionais da Saúde",'[1]TCE - ANEXO III - Preencher'!F217)</f>
        <v>1 - Médico</v>
      </c>
      <c r="F208" s="12" t="str">
        <f>'[1]TCE - ANEXO III - Preencher'!G217</f>
        <v>2252-50</v>
      </c>
      <c r="G208" s="13">
        <f>IF('[1]TCE - ANEXO III - Preencher'!H217="","",'[1]TCE - ANEXO III - Preencher'!H217)</f>
        <v>45474</v>
      </c>
      <c r="H208" s="14">
        <f>'[1]TCE - ANEXO III - Preencher'!I217</f>
        <v>0</v>
      </c>
      <c r="I208" s="14">
        <f>'[1]TCE - ANEXO III - Preencher'!J217</f>
        <v>834.63</v>
      </c>
      <c r="J208" s="14">
        <f>'[1]TCE - ANEXO III - Preencher'!K217</f>
        <v>0</v>
      </c>
      <c r="K208" s="15">
        <f>'[1]TCE - ANEXO III - Preencher'!L217</f>
        <v>87.37</v>
      </c>
      <c r="L208" s="15">
        <f>'[1]TCE - ANEXO III - Preencher'!M217</f>
        <v>7.06</v>
      </c>
      <c r="M208" s="15">
        <f t="shared" si="19"/>
        <v>80.31</v>
      </c>
      <c r="N208" s="15">
        <f>'[1]TCE - ANEXO III - Preencher'!O217</f>
        <v>8.58</v>
      </c>
      <c r="O208" s="15">
        <f>'[1]TCE - ANEXO III - Preencher'!P217</f>
        <v>0</v>
      </c>
      <c r="P208" s="16">
        <f t="shared" si="20"/>
        <v>8.58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923.5200000000001</v>
      </c>
    </row>
    <row r="209" spans="1:28" x14ac:dyDescent="0.2">
      <c r="A209" s="8">
        <f>IFERROR(VLOOKUP(B209,'[1]DADOS (OCULTAR)'!$Q$3:$S$136,3,0),"")</f>
        <v>9767633000366</v>
      </c>
      <c r="B209" s="9" t="str">
        <f>'[1]TCE - ANEXO III - Preencher'!C218</f>
        <v>HOSPITAL ERMÍRIO COUTINHO - CG Nº 014/2022</v>
      </c>
      <c r="C209" s="10"/>
      <c r="D209" s="11" t="str">
        <f>'[1]TCE - ANEXO III - Preencher'!E218</f>
        <v>KARLA EMANUELLE DE FRANCA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>
        <f>IF('[1]TCE - ANEXO III - Preencher'!H218="","",'[1]TCE - ANEXO III - Preencher'!H218)</f>
        <v>45474</v>
      </c>
      <c r="H209" s="14">
        <f>'[1]TCE - ANEXO III - Preencher'!I218</f>
        <v>0</v>
      </c>
      <c r="I209" s="14">
        <f>'[1]TCE - ANEXO III - Preencher'!J218</f>
        <v>156.78</v>
      </c>
      <c r="J209" s="14">
        <f>'[1]TCE - ANEXO III - Preencher'!K218</f>
        <v>0</v>
      </c>
      <c r="K209" s="15">
        <f>'[1]TCE - ANEXO III - Preencher'!L218</f>
        <v>87.37</v>
      </c>
      <c r="L209" s="15">
        <f>'[1]TCE - ANEXO III - Preencher'!M218</f>
        <v>7.06</v>
      </c>
      <c r="M209" s="15">
        <f t="shared" si="19"/>
        <v>80.31</v>
      </c>
      <c r="N209" s="15">
        <f>'[1]TCE - ANEXO III - Preencher'!O218</f>
        <v>1.81</v>
      </c>
      <c r="O209" s="15">
        <f>'[1]TCE - ANEXO III - Preencher'!P218</f>
        <v>0</v>
      </c>
      <c r="P209" s="16">
        <f t="shared" si="20"/>
        <v>1.81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77.55</v>
      </c>
      <c r="U209" s="15">
        <f>'[1]TCE - ANEXO III - Preencher'!V218</f>
        <v>0</v>
      </c>
      <c r="V209" s="16">
        <f t="shared" si="22"/>
        <v>77.55</v>
      </c>
      <c r="W209" s="17" t="str">
        <f>IF('[1]TCE - ANEXO III - Preencher'!X218="","",'[1]TCE - ANEXO III - Preencher'!X218)</f>
        <v xml:space="preserve">AUX CRECHE </v>
      </c>
      <c r="X209" s="15">
        <f>'[1]TCE - ANEXO III - Preencher'!Y218</f>
        <v>1913</v>
      </c>
      <c r="Y209" s="15">
        <f>'[1]TCE - ANEXO III - Preencher'!Z218</f>
        <v>0</v>
      </c>
      <c r="Z209" s="16">
        <f t="shared" si="23"/>
        <v>1913</v>
      </c>
      <c r="AA209" s="17" t="str">
        <f>IF('[1]TCE - ANEXO III - Preencher'!AB218="","",'[1]TCE - ANEXO III - Preencher'!AB218)</f>
        <v xml:space="preserve">ABONO ASSIS FIN COMPL </v>
      </c>
      <c r="AB209" s="15">
        <f t="shared" si="18"/>
        <v>2229.4499999999998</v>
      </c>
    </row>
    <row r="210" spans="1:28" x14ac:dyDescent="0.2">
      <c r="A210" s="8">
        <f>IFERROR(VLOOKUP(B210,'[1]DADOS (OCULTAR)'!$Q$3:$S$136,3,0),"")</f>
        <v>9767633000366</v>
      </c>
      <c r="B210" s="9" t="str">
        <f>'[1]TCE - ANEXO III - Preencher'!C219</f>
        <v>HOSPITAL ERMÍRIO COUTINHO - CG Nº 014/2022</v>
      </c>
      <c r="C210" s="10"/>
      <c r="D210" s="11" t="str">
        <f>'[1]TCE - ANEXO III - Preencher'!E219</f>
        <v>KARLA VIRGINIO DE OLIVEIRA SILVA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2516-05</v>
      </c>
      <c r="G210" s="13">
        <f>IF('[1]TCE - ANEXO III - Preencher'!H219="","",'[1]TCE - ANEXO III - Preencher'!H219)</f>
        <v>45474</v>
      </c>
      <c r="H210" s="14">
        <f>'[1]TCE - ANEXO III - Preencher'!I219</f>
        <v>0</v>
      </c>
      <c r="I210" s="14">
        <f>'[1]TCE - ANEXO III - Preencher'!J219</f>
        <v>260.2</v>
      </c>
      <c r="J210" s="14">
        <f>'[1]TCE - ANEXO III - Preencher'!K219</f>
        <v>0</v>
      </c>
      <c r="K210" s="15">
        <f>'[1]TCE - ANEXO III - Preencher'!L219</f>
        <v>87.37</v>
      </c>
      <c r="L210" s="15">
        <f>'[1]TCE - ANEXO III - Preencher'!M219</f>
        <v>7.06</v>
      </c>
      <c r="M210" s="15">
        <f t="shared" si="19"/>
        <v>80.31</v>
      </c>
      <c r="N210" s="15">
        <f>'[1]TCE - ANEXO III - Preencher'!O219</f>
        <v>1.81</v>
      </c>
      <c r="O210" s="15">
        <f>'[1]TCE - ANEXO III - Preencher'!P219</f>
        <v>0</v>
      </c>
      <c r="P210" s="16">
        <f t="shared" si="20"/>
        <v>1.81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342.32</v>
      </c>
    </row>
    <row r="211" spans="1:28" x14ac:dyDescent="0.2">
      <c r="A211" s="8">
        <f>IFERROR(VLOOKUP(B211,'[1]DADOS (OCULTAR)'!$Q$3:$S$136,3,0),"")</f>
        <v>9767633000366</v>
      </c>
      <c r="B211" s="9" t="str">
        <f>'[1]TCE - ANEXO III - Preencher'!C220</f>
        <v>HOSPITAL ERMÍRIO COUTINHO - CG Nº 014/2022</v>
      </c>
      <c r="C211" s="10"/>
      <c r="D211" s="11" t="str">
        <f>'[1]TCE - ANEXO III - Preencher'!E220</f>
        <v>KARLLA EUGENIA MARIA DA SILVA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2235-05</v>
      </c>
      <c r="G211" s="13">
        <f>IF('[1]TCE - ANEXO III - Preencher'!H220="","",'[1]TCE - ANEXO III - Preencher'!H220)</f>
        <v>45474</v>
      </c>
      <c r="H211" s="14">
        <f>'[1]TCE - ANEXO III - Preencher'!I220</f>
        <v>0</v>
      </c>
      <c r="I211" s="14">
        <f>'[1]TCE - ANEXO III - Preencher'!J220</f>
        <v>194.21</v>
      </c>
      <c r="J211" s="14">
        <f>'[1]TCE - ANEXO III - Preencher'!K220</f>
        <v>0</v>
      </c>
      <c r="K211" s="15">
        <f>'[1]TCE - ANEXO III - Preencher'!L220</f>
        <v>87.37</v>
      </c>
      <c r="L211" s="15">
        <f>'[1]TCE - ANEXO III - Preencher'!M220</f>
        <v>2.7</v>
      </c>
      <c r="M211" s="15">
        <f t="shared" si="19"/>
        <v>84.67</v>
      </c>
      <c r="N211" s="15">
        <f>'[1]TCE - ANEXO III - Preencher'!O220</f>
        <v>1.81</v>
      </c>
      <c r="O211" s="15">
        <f>'[1]TCE - ANEXO III - Preencher'!P220</f>
        <v>0</v>
      </c>
      <c r="P211" s="16">
        <f t="shared" si="20"/>
        <v>1.81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2459.15</v>
      </c>
      <c r="Y211" s="15">
        <f>'[1]TCE - ANEXO III - Preencher'!Z220</f>
        <v>0</v>
      </c>
      <c r="Z211" s="16">
        <f t="shared" si="23"/>
        <v>2459.15</v>
      </c>
      <c r="AA211" s="17" t="str">
        <f>IF('[1]TCE - ANEXO III - Preencher'!AB220="","",'[1]TCE - ANEXO III - Preencher'!AB220)</f>
        <v xml:space="preserve">ABONO ASSIS FIN COMPL </v>
      </c>
      <c r="AB211" s="15">
        <f t="shared" si="18"/>
        <v>2739.84</v>
      </c>
    </row>
    <row r="212" spans="1:28" x14ac:dyDescent="0.2">
      <c r="A212" s="8">
        <f>IFERROR(VLOOKUP(B212,'[1]DADOS (OCULTAR)'!$Q$3:$S$136,3,0),"")</f>
        <v>9767633000366</v>
      </c>
      <c r="B212" s="9" t="str">
        <f>'[1]TCE - ANEXO III - Preencher'!C221</f>
        <v>HOSPITAL ERMÍRIO COUTINHO - CG Nº 014/2022</v>
      </c>
      <c r="C212" s="10"/>
      <c r="D212" s="11" t="str">
        <f>'[1]TCE - ANEXO III - Preencher'!E221</f>
        <v>KASSIA MAYANNE DOS SANTOS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2516-05</v>
      </c>
      <c r="G212" s="13">
        <f>IF('[1]TCE - ANEXO III - Preencher'!H221="","",'[1]TCE - ANEXO III - Preencher'!H221)</f>
        <v>45474</v>
      </c>
      <c r="H212" s="14">
        <f>'[1]TCE - ANEXO III - Preencher'!I221</f>
        <v>0</v>
      </c>
      <c r="I212" s="14">
        <f>'[1]TCE - ANEXO III - Preencher'!J221</f>
        <v>256.75</v>
      </c>
      <c r="J212" s="14">
        <f>'[1]TCE - ANEXO III - Preencher'!K221</f>
        <v>0</v>
      </c>
      <c r="K212" s="15">
        <f>'[1]TCE - ANEXO III - Preencher'!L221</f>
        <v>87.37</v>
      </c>
      <c r="L212" s="15">
        <f>'[1]TCE - ANEXO III - Preencher'!M221</f>
        <v>7.06</v>
      </c>
      <c r="M212" s="15">
        <f t="shared" si="19"/>
        <v>80.31</v>
      </c>
      <c r="N212" s="15">
        <f>'[1]TCE - ANEXO III - Preencher'!O221</f>
        <v>4.9800000000000004</v>
      </c>
      <c r="O212" s="15">
        <f>'[1]TCE - ANEXO III - Preencher'!P221</f>
        <v>0</v>
      </c>
      <c r="P212" s="16">
        <f t="shared" si="20"/>
        <v>4.9800000000000004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342.04</v>
      </c>
    </row>
    <row r="213" spans="1:28" x14ac:dyDescent="0.2">
      <c r="A213" s="8">
        <f>IFERROR(VLOOKUP(B213,'[1]DADOS (OCULTAR)'!$Q$3:$S$136,3,0),"")</f>
        <v>9767633000366</v>
      </c>
      <c r="B213" s="9" t="str">
        <f>'[1]TCE - ANEXO III - Preencher'!C222</f>
        <v>HOSPITAL ERMÍRIO COUTINHO - CG Nº 014/2022</v>
      </c>
      <c r="C213" s="10"/>
      <c r="D213" s="11" t="str">
        <f>'[1]TCE - ANEXO III - Preencher'!E222</f>
        <v>KATARINA MONTEIRO BORGES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2234-05</v>
      </c>
      <c r="G213" s="13">
        <f>IF('[1]TCE - ANEXO III - Preencher'!H222="","",'[1]TCE - ANEXO III - Preencher'!H222)</f>
        <v>45474</v>
      </c>
      <c r="H213" s="14">
        <f>'[1]TCE - ANEXO III - Preencher'!I222</f>
        <v>0</v>
      </c>
      <c r="I213" s="14">
        <f>'[1]TCE - ANEXO III - Preencher'!J222</f>
        <v>341.94</v>
      </c>
      <c r="J213" s="14">
        <f>'[1]TCE - ANEXO III - Preencher'!K222</f>
        <v>0</v>
      </c>
      <c r="K213" s="15">
        <f>'[1]TCE - ANEXO III - Preencher'!L222</f>
        <v>87.37</v>
      </c>
      <c r="L213" s="15">
        <f>'[1]TCE - ANEXO III - Preencher'!M222</f>
        <v>7.06</v>
      </c>
      <c r="M213" s="15">
        <f t="shared" si="19"/>
        <v>80.31</v>
      </c>
      <c r="N213" s="15">
        <f>'[1]TCE - ANEXO III - Preencher'!O222</f>
        <v>1.81</v>
      </c>
      <c r="O213" s="15">
        <f>'[1]TCE - ANEXO III - Preencher'!P222</f>
        <v>0</v>
      </c>
      <c r="P213" s="16">
        <f t="shared" si="20"/>
        <v>1.81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169.3</v>
      </c>
      <c r="U213" s="15">
        <f>'[1]TCE - ANEXO III - Preencher'!V222</f>
        <v>0</v>
      </c>
      <c r="V213" s="16">
        <f t="shared" si="22"/>
        <v>169.3</v>
      </c>
      <c r="W213" s="17" t="str">
        <f>IF('[1]TCE - ANEXO III - Preencher'!X222="","",'[1]TCE - ANEXO III - Preencher'!X222)</f>
        <v xml:space="preserve">AUX CRECHE </v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593.36</v>
      </c>
    </row>
    <row r="214" spans="1:28" x14ac:dyDescent="0.2">
      <c r="A214" s="8">
        <f>IFERROR(VLOOKUP(B214,'[1]DADOS (OCULTAR)'!$Q$3:$S$136,3,0),"")</f>
        <v>9767633000366</v>
      </c>
      <c r="B214" s="9" t="str">
        <f>'[1]TCE - ANEXO III - Preencher'!C223</f>
        <v>HOSPITAL ERMÍRIO COUTINHO - CG Nº 014/2022</v>
      </c>
      <c r="C214" s="10"/>
      <c r="D214" s="11" t="str">
        <f>'[1]TCE - ANEXO III - Preencher'!E223</f>
        <v>KATIA LUCIA DO NASCIMENTO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3222-05</v>
      </c>
      <c r="G214" s="13">
        <f>IF('[1]TCE - ANEXO III - Preencher'!H223="","",'[1]TCE - ANEXO III - Preencher'!H223)</f>
        <v>45474</v>
      </c>
      <c r="H214" s="14">
        <f>'[1]TCE - ANEXO III - Preencher'!I223</f>
        <v>0</v>
      </c>
      <c r="I214" s="14">
        <f>'[1]TCE - ANEXO III - Preencher'!J223</f>
        <v>153.62</v>
      </c>
      <c r="J214" s="14">
        <f>'[1]TCE - ANEXO III - Preencher'!K223</f>
        <v>0</v>
      </c>
      <c r="K214" s="15">
        <f>'[1]TCE - ANEXO III - Preencher'!L223</f>
        <v>87.37</v>
      </c>
      <c r="L214" s="15">
        <f>'[1]TCE - ANEXO III - Preencher'!M223</f>
        <v>7.06</v>
      </c>
      <c r="M214" s="15">
        <f t="shared" si="19"/>
        <v>80.31</v>
      </c>
      <c r="N214" s="15">
        <f>'[1]TCE - ANEXO III - Preencher'!O223</f>
        <v>1.81</v>
      </c>
      <c r="O214" s="15">
        <f>'[1]TCE - ANEXO III - Preencher'!P223</f>
        <v>0</v>
      </c>
      <c r="P214" s="16">
        <f t="shared" si="20"/>
        <v>1.81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155.1</v>
      </c>
      <c r="U214" s="15">
        <f>'[1]TCE - ANEXO III - Preencher'!V223</f>
        <v>0</v>
      </c>
      <c r="V214" s="16">
        <f t="shared" si="22"/>
        <v>155.1</v>
      </c>
      <c r="W214" s="17" t="str">
        <f>IF('[1]TCE - ANEXO III - Preencher'!X223="","",'[1]TCE - ANEXO III - Preencher'!X223)</f>
        <v xml:space="preserve">AUX CRECHE </v>
      </c>
      <c r="X214" s="15">
        <f>'[1]TCE - ANEXO III - Preencher'!Y223</f>
        <v>1913</v>
      </c>
      <c r="Y214" s="15">
        <f>'[1]TCE - ANEXO III - Preencher'!Z223</f>
        <v>0</v>
      </c>
      <c r="Z214" s="16">
        <f t="shared" si="23"/>
        <v>1913</v>
      </c>
      <c r="AA214" s="17" t="str">
        <f>IF('[1]TCE - ANEXO III - Preencher'!AB223="","",'[1]TCE - ANEXO III - Preencher'!AB223)</f>
        <v xml:space="preserve">ABONO ASSIS FIN COMPL </v>
      </c>
      <c r="AB214" s="15">
        <f t="shared" si="18"/>
        <v>2303.84</v>
      </c>
    </row>
    <row r="215" spans="1:28" x14ac:dyDescent="0.2">
      <c r="A215" s="8">
        <f>IFERROR(VLOOKUP(B215,'[1]DADOS (OCULTAR)'!$Q$3:$S$136,3,0),"")</f>
        <v>9767633000366</v>
      </c>
      <c r="B215" s="9" t="str">
        <f>'[1]TCE - ANEXO III - Preencher'!C224</f>
        <v>HOSPITAL ERMÍRIO COUTINHO - CG Nº 014/2022</v>
      </c>
      <c r="C215" s="10"/>
      <c r="D215" s="11" t="str">
        <f>'[1]TCE - ANEXO III - Preencher'!E224</f>
        <v>KLEITON RAFAEL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2235-05</v>
      </c>
      <c r="G215" s="13">
        <f>IF('[1]TCE - ANEXO III - Preencher'!H224="","",'[1]TCE - ANEXO III - Preencher'!H224)</f>
        <v>45474</v>
      </c>
      <c r="H215" s="14">
        <f>'[1]TCE - ANEXO III - Preencher'!I224</f>
        <v>0</v>
      </c>
      <c r="I215" s="14">
        <f>'[1]TCE - ANEXO III - Preencher'!J224</f>
        <v>303.25</v>
      </c>
      <c r="J215" s="14">
        <f>'[1]TCE - ANEXO III - Preencher'!K224</f>
        <v>0</v>
      </c>
      <c r="K215" s="15">
        <f>'[1]TCE - ANEXO III - Preencher'!L224</f>
        <v>87.37</v>
      </c>
      <c r="L215" s="15">
        <f>'[1]TCE - ANEXO III - Preencher'!M224</f>
        <v>3.59</v>
      </c>
      <c r="M215" s="15">
        <f t="shared" si="19"/>
        <v>83.78</v>
      </c>
      <c r="N215" s="15">
        <f>'[1]TCE - ANEXO III - Preencher'!O224</f>
        <v>4.9800000000000004</v>
      </c>
      <c r="O215" s="15">
        <f>'[1]TCE - ANEXO III - Preencher'!P224</f>
        <v>0</v>
      </c>
      <c r="P215" s="16">
        <f t="shared" si="20"/>
        <v>4.9800000000000004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1466.14</v>
      </c>
      <c r="Y215" s="15">
        <f>'[1]TCE - ANEXO III - Preencher'!Z224</f>
        <v>0</v>
      </c>
      <c r="Z215" s="16">
        <f t="shared" si="23"/>
        <v>1466.14</v>
      </c>
      <c r="AA215" s="17" t="str">
        <f>IF('[1]TCE - ANEXO III - Preencher'!AB224="","",'[1]TCE - ANEXO III - Preencher'!AB224)</f>
        <v xml:space="preserve">ABONO ASSIS FIN COMPL </v>
      </c>
      <c r="AB215" s="15">
        <f t="shared" si="18"/>
        <v>1858.15</v>
      </c>
    </row>
    <row r="216" spans="1:28" x14ac:dyDescent="0.2">
      <c r="A216" s="8">
        <f>IFERROR(VLOOKUP(B216,'[1]DADOS (OCULTAR)'!$Q$3:$S$136,3,0),"")</f>
        <v>9767633000366</v>
      </c>
      <c r="B216" s="9" t="str">
        <f>'[1]TCE - ANEXO III - Preencher'!C225</f>
        <v>HOSPITAL ERMÍRIO COUTINHO - CG Nº 014/2022</v>
      </c>
      <c r="C216" s="10"/>
      <c r="D216" s="11" t="str">
        <f>'[1]TCE - ANEXO III - Preencher'!E225</f>
        <v>KLEITON RENATO DEMESIO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>
        <f>IF('[1]TCE - ANEXO III - Preencher'!H225="","",'[1]TCE - ANEXO III - Preencher'!H225)</f>
        <v>45474</v>
      </c>
      <c r="H216" s="14">
        <f>'[1]TCE - ANEXO III - Preencher'!I225</f>
        <v>0</v>
      </c>
      <c r="I216" s="14">
        <f>'[1]TCE - ANEXO III - Preencher'!J225</f>
        <v>164.9</v>
      </c>
      <c r="J216" s="14">
        <f>'[1]TCE - ANEXO III - Preencher'!K225</f>
        <v>0</v>
      </c>
      <c r="K216" s="15">
        <f>'[1]TCE - ANEXO III - Preencher'!L225</f>
        <v>87.37</v>
      </c>
      <c r="L216" s="15">
        <f>'[1]TCE - ANEXO III - Preencher'!M225</f>
        <v>7.06</v>
      </c>
      <c r="M216" s="15">
        <f t="shared" si="19"/>
        <v>80.31</v>
      </c>
      <c r="N216" s="15">
        <f>'[1]TCE - ANEXO III - Preencher'!O225</f>
        <v>1.81</v>
      </c>
      <c r="O216" s="15">
        <f>'[1]TCE - ANEXO III - Preencher'!P225</f>
        <v>0</v>
      </c>
      <c r="P216" s="16">
        <f t="shared" si="20"/>
        <v>1.81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1913</v>
      </c>
      <c r="Y216" s="15">
        <f>'[1]TCE - ANEXO III - Preencher'!Z225</f>
        <v>0</v>
      </c>
      <c r="Z216" s="16">
        <f t="shared" si="23"/>
        <v>1913</v>
      </c>
      <c r="AA216" s="17" t="str">
        <f>IF('[1]TCE - ANEXO III - Preencher'!AB225="","",'[1]TCE - ANEXO III - Preencher'!AB225)</f>
        <v xml:space="preserve">ABONO ASSIS FIN COMPL </v>
      </c>
      <c r="AB216" s="15">
        <f t="shared" si="18"/>
        <v>2160.02</v>
      </c>
    </row>
    <row r="217" spans="1:28" x14ac:dyDescent="0.2">
      <c r="A217" s="8">
        <f>IFERROR(VLOOKUP(B217,'[1]DADOS (OCULTAR)'!$Q$3:$S$136,3,0),"")</f>
        <v>9767633000366</v>
      </c>
      <c r="B217" s="9" t="str">
        <f>'[1]TCE - ANEXO III - Preencher'!C226</f>
        <v>HOSPITAL ERMÍRIO COUTINHO - CG Nº 014/2022</v>
      </c>
      <c r="C217" s="10"/>
      <c r="D217" s="11" t="str">
        <f>'[1]TCE - ANEXO III - Preencher'!E226</f>
        <v>LADIEGE FRANCISCO DA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>
        <f>IF('[1]TCE - ANEXO III - Preencher'!H226="","",'[1]TCE - ANEXO III - Preencher'!H226)</f>
        <v>45474</v>
      </c>
      <c r="H217" s="14">
        <f>'[1]TCE - ANEXO III - Preencher'!I226</f>
        <v>0</v>
      </c>
      <c r="I217" s="14">
        <f>'[1]TCE - ANEXO III - Preencher'!J226</f>
        <v>147.96</v>
      </c>
      <c r="J217" s="14">
        <f>'[1]TCE - ANEXO III - Preencher'!K226</f>
        <v>0</v>
      </c>
      <c r="K217" s="15">
        <f>'[1]TCE - ANEXO III - Preencher'!L226</f>
        <v>87.37</v>
      </c>
      <c r="L217" s="15">
        <f>'[1]TCE - ANEXO III - Preencher'!M226</f>
        <v>7.06</v>
      </c>
      <c r="M217" s="15">
        <f t="shared" si="19"/>
        <v>80.31</v>
      </c>
      <c r="N217" s="15">
        <f>'[1]TCE - ANEXO III - Preencher'!O226</f>
        <v>1.81</v>
      </c>
      <c r="O217" s="15">
        <f>'[1]TCE - ANEXO III - Preencher'!P226</f>
        <v>0</v>
      </c>
      <c r="P217" s="16">
        <f t="shared" si="20"/>
        <v>1.81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1913</v>
      </c>
      <c r="Y217" s="15">
        <f>'[1]TCE - ANEXO III - Preencher'!Z226</f>
        <v>0</v>
      </c>
      <c r="Z217" s="16">
        <f t="shared" si="23"/>
        <v>1913</v>
      </c>
      <c r="AA217" s="17" t="str">
        <f>IF('[1]TCE - ANEXO III - Preencher'!AB226="","",'[1]TCE - ANEXO III - Preencher'!AB226)</f>
        <v xml:space="preserve">ABONO ASSIS FIN COMPL </v>
      </c>
      <c r="AB217" s="15">
        <f t="shared" si="18"/>
        <v>2143.08</v>
      </c>
    </row>
    <row r="218" spans="1:28" x14ac:dyDescent="0.2">
      <c r="A218" s="8">
        <f>IFERROR(VLOOKUP(B218,'[1]DADOS (OCULTAR)'!$Q$3:$S$136,3,0),"")</f>
        <v>9767633000366</v>
      </c>
      <c r="B218" s="9" t="str">
        <f>'[1]TCE - ANEXO III - Preencher'!C227</f>
        <v>HOSPITAL ERMÍRIO COUTINHO - CG Nº 014/2022</v>
      </c>
      <c r="C218" s="10"/>
      <c r="D218" s="11" t="str">
        <f>'[1]TCE - ANEXO III - Preencher'!E227</f>
        <v>LAERCIO DA CRUZ PINHEIRO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3241-15</v>
      </c>
      <c r="G218" s="13">
        <f>IF('[1]TCE - ANEXO III - Preencher'!H227="","",'[1]TCE - ANEXO III - Preencher'!H227)</f>
        <v>45474</v>
      </c>
      <c r="H218" s="14">
        <f>'[1]TCE - ANEXO III - Preencher'!I227</f>
        <v>0</v>
      </c>
      <c r="I218" s="14">
        <f>'[1]TCE - ANEXO III - Preencher'!J227</f>
        <v>315.14</v>
      </c>
      <c r="J218" s="14">
        <f>'[1]TCE - ANEXO III - Preencher'!K227</f>
        <v>0</v>
      </c>
      <c r="K218" s="15">
        <f>'[1]TCE - ANEXO III - Preencher'!L227</f>
        <v>87.37</v>
      </c>
      <c r="L218" s="15">
        <f>'[1]TCE - ANEXO III - Preencher'!M227</f>
        <v>7.06</v>
      </c>
      <c r="M218" s="15">
        <f t="shared" si="19"/>
        <v>80.31</v>
      </c>
      <c r="N218" s="15">
        <f>'[1]TCE - ANEXO III - Preencher'!O227</f>
        <v>14.01</v>
      </c>
      <c r="O218" s="15">
        <f>'[1]TCE - ANEXO III - Preencher'!P227</f>
        <v>0</v>
      </c>
      <c r="P218" s="16">
        <f t="shared" si="20"/>
        <v>14.01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409.46</v>
      </c>
    </row>
    <row r="219" spans="1:28" x14ac:dyDescent="0.2">
      <c r="A219" s="8">
        <f>IFERROR(VLOOKUP(B219,'[1]DADOS (OCULTAR)'!$Q$3:$S$136,3,0),"")</f>
        <v>9767633000366</v>
      </c>
      <c r="B219" s="9" t="str">
        <f>'[1]TCE - ANEXO III - Preencher'!C228</f>
        <v>HOSPITAL ERMÍRIO COUTINHO - CG Nº 014/2022</v>
      </c>
      <c r="C219" s="10"/>
      <c r="D219" s="11" t="str">
        <f>'[1]TCE - ANEXO III - Preencher'!E228</f>
        <v>LAERTE EDUARDO FILHO</v>
      </c>
      <c r="E219" s="9" t="str">
        <f>IF('[1]TCE - ANEXO III - Preencher'!F228="4 - Assistência Odontológica","2 - Outros Profissionais da Saúde",'[1]TCE - ANEXO III - Preencher'!F228)</f>
        <v>1 - Médico</v>
      </c>
      <c r="F219" s="12" t="str">
        <f>'[1]TCE - ANEXO III - Preencher'!G228</f>
        <v>2253-20</v>
      </c>
      <c r="G219" s="13">
        <f>IF('[1]TCE - ANEXO III - Preencher'!H228="","",'[1]TCE - ANEXO III - Preencher'!H228)</f>
        <v>45474</v>
      </c>
      <c r="H219" s="14">
        <f>'[1]TCE - ANEXO III - Preencher'!I228</f>
        <v>0</v>
      </c>
      <c r="I219" s="14">
        <f>'[1]TCE - ANEXO III - Preencher'!J228</f>
        <v>713.02</v>
      </c>
      <c r="J219" s="14">
        <f>'[1]TCE - ANEXO III - Preencher'!K228</f>
        <v>0</v>
      </c>
      <c r="K219" s="15">
        <f>'[1]TCE - ANEXO III - Preencher'!L228</f>
        <v>87.37</v>
      </c>
      <c r="L219" s="15">
        <f>'[1]TCE - ANEXO III - Preencher'!M228</f>
        <v>7.06</v>
      </c>
      <c r="M219" s="15">
        <f t="shared" si="19"/>
        <v>80.31</v>
      </c>
      <c r="N219" s="15">
        <f>'[1]TCE - ANEXO III - Preencher'!O228</f>
        <v>8.58</v>
      </c>
      <c r="O219" s="15">
        <f>'[1]TCE - ANEXO III - Preencher'!P228</f>
        <v>0</v>
      </c>
      <c r="P219" s="16">
        <f t="shared" si="20"/>
        <v>8.58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801.91</v>
      </c>
    </row>
    <row r="220" spans="1:28" x14ac:dyDescent="0.2">
      <c r="A220" s="8">
        <f>IFERROR(VLOOKUP(B220,'[1]DADOS (OCULTAR)'!$Q$3:$S$136,3,0),"")</f>
        <v>9767633000366</v>
      </c>
      <c r="B220" s="9" t="str">
        <f>'[1]TCE - ANEXO III - Preencher'!C229</f>
        <v>HOSPITAL ERMÍRIO COUTINHO - CG Nº 014/2022</v>
      </c>
      <c r="C220" s="10"/>
      <c r="D220" s="11" t="str">
        <f>'[1]TCE - ANEXO III - Preencher'!E229</f>
        <v>LARISSA MACEDO DE MATOS SOUZA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2235-05</v>
      </c>
      <c r="G220" s="13">
        <f>IF('[1]TCE - ANEXO III - Preencher'!H229="","",'[1]TCE - ANEXO III - Preencher'!H229)</f>
        <v>45474</v>
      </c>
      <c r="H220" s="14">
        <f>'[1]TCE - ANEXO III - Preencher'!I229</f>
        <v>0</v>
      </c>
      <c r="I220" s="14">
        <f>'[1]TCE - ANEXO III - Preencher'!J229</f>
        <v>175.47</v>
      </c>
      <c r="J220" s="14">
        <f>'[1]TCE - ANEXO III - Preencher'!K229</f>
        <v>0</v>
      </c>
      <c r="K220" s="15">
        <f>'[1]TCE - ANEXO III - Preencher'!L229</f>
        <v>87.37</v>
      </c>
      <c r="L220" s="15">
        <f>'[1]TCE - ANEXO III - Preencher'!M229</f>
        <v>2.79</v>
      </c>
      <c r="M220" s="15">
        <f t="shared" si="19"/>
        <v>84.58</v>
      </c>
      <c r="N220" s="15">
        <f>'[1]TCE - ANEXO III - Preencher'!O229</f>
        <v>4.9800000000000004</v>
      </c>
      <c r="O220" s="15">
        <f>'[1]TCE - ANEXO III - Preencher'!P229</f>
        <v>0</v>
      </c>
      <c r="P220" s="16">
        <f t="shared" si="20"/>
        <v>4.9800000000000004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120.26</v>
      </c>
      <c r="U220" s="15">
        <f>'[1]TCE - ANEXO III - Preencher'!V229</f>
        <v>0</v>
      </c>
      <c r="V220" s="16">
        <f t="shared" si="22"/>
        <v>120.26</v>
      </c>
      <c r="W220" s="17" t="str">
        <f>IF('[1]TCE - ANEXO III - Preencher'!X229="","",'[1]TCE - ANEXO III - Preencher'!X229)</f>
        <v xml:space="preserve">AUX CRECHE </v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385.29</v>
      </c>
    </row>
    <row r="221" spans="1:28" x14ac:dyDescent="0.2">
      <c r="A221" s="8">
        <f>IFERROR(VLOOKUP(B221,'[1]DADOS (OCULTAR)'!$Q$3:$S$136,3,0),"")</f>
        <v>9767633000366</v>
      </c>
      <c r="B221" s="9" t="str">
        <f>'[1]TCE - ANEXO III - Preencher'!C230</f>
        <v>HOSPITAL ERMÍRIO COUTINHO - CG Nº 014/2022</v>
      </c>
      <c r="C221" s="10"/>
      <c r="D221" s="11" t="str">
        <f>'[1]TCE - ANEXO III - Preencher'!E230</f>
        <v>LARYSSA BRENDA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>
        <f>IF('[1]TCE - ANEXO III - Preencher'!H230="","",'[1]TCE - ANEXO III - Preencher'!H230)</f>
        <v>45474</v>
      </c>
      <c r="H221" s="14">
        <f>'[1]TCE - ANEXO III - Preencher'!I230</f>
        <v>0</v>
      </c>
      <c r="I221" s="14">
        <f>'[1]TCE - ANEXO III - Preencher'!J230</f>
        <v>142.31</v>
      </c>
      <c r="J221" s="14">
        <f>'[1]TCE - ANEXO III - Preencher'!K230</f>
        <v>0</v>
      </c>
      <c r="K221" s="15">
        <f>'[1]TCE - ANEXO III - Preencher'!L230</f>
        <v>87.37</v>
      </c>
      <c r="L221" s="15">
        <f>'[1]TCE - ANEXO III - Preencher'!M230</f>
        <v>7.06</v>
      </c>
      <c r="M221" s="15">
        <f t="shared" si="19"/>
        <v>80.31</v>
      </c>
      <c r="N221" s="15">
        <f>'[1]TCE - ANEXO III - Preencher'!O230</f>
        <v>1.81</v>
      </c>
      <c r="O221" s="15">
        <f>'[1]TCE - ANEXO III - Preencher'!P230</f>
        <v>0</v>
      </c>
      <c r="P221" s="16">
        <f t="shared" si="20"/>
        <v>1.81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77.55</v>
      </c>
      <c r="U221" s="15">
        <f>'[1]TCE - ANEXO III - Preencher'!V230</f>
        <v>0</v>
      </c>
      <c r="V221" s="16">
        <f t="shared" si="22"/>
        <v>77.55</v>
      </c>
      <c r="W221" s="17" t="str">
        <f>IF('[1]TCE - ANEXO III - Preencher'!X230="","",'[1]TCE - ANEXO III - Preencher'!X230)</f>
        <v xml:space="preserve">AUX CRECHE </v>
      </c>
      <c r="X221" s="15">
        <f>'[1]TCE - ANEXO III - Preencher'!Y230</f>
        <v>1913</v>
      </c>
      <c r="Y221" s="15">
        <f>'[1]TCE - ANEXO III - Preencher'!Z230</f>
        <v>0</v>
      </c>
      <c r="Z221" s="16">
        <f t="shared" si="23"/>
        <v>1913</v>
      </c>
      <c r="AA221" s="17" t="str">
        <f>IF('[1]TCE - ANEXO III - Preencher'!AB230="","",'[1]TCE - ANEXO III - Preencher'!AB230)</f>
        <v xml:space="preserve">ABONO ASSIS FIN COMPL </v>
      </c>
      <c r="AB221" s="15">
        <f t="shared" si="18"/>
        <v>2214.98</v>
      </c>
    </row>
    <row r="222" spans="1:28" x14ac:dyDescent="0.2">
      <c r="A222" s="8">
        <f>IFERROR(VLOOKUP(B222,'[1]DADOS (OCULTAR)'!$Q$3:$S$136,3,0),"")</f>
        <v>9767633000366</v>
      </c>
      <c r="B222" s="9" t="str">
        <f>'[1]TCE - ANEXO III - Preencher'!C231</f>
        <v>HOSPITAL ERMÍRIO COUTINHO - CG Nº 014/2022</v>
      </c>
      <c r="C222" s="10"/>
      <c r="D222" s="11" t="str">
        <f>'[1]TCE - ANEXO III - Preencher'!E231</f>
        <v>LAUDIVAN GOMES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5151-10</v>
      </c>
      <c r="G222" s="13">
        <f>IF('[1]TCE - ANEXO III - Preencher'!H231="","",'[1]TCE - ANEXO III - Preencher'!H231)</f>
        <v>45474</v>
      </c>
      <c r="H222" s="14">
        <f>'[1]TCE - ANEXO III - Preencher'!I231</f>
        <v>0</v>
      </c>
      <c r="I222" s="14">
        <f>'[1]TCE - ANEXO III - Preencher'!J231</f>
        <v>150.44999999999999</v>
      </c>
      <c r="J222" s="14">
        <f>'[1]TCE - ANEXO III - Preencher'!K231</f>
        <v>0</v>
      </c>
      <c r="K222" s="15">
        <f>'[1]TCE - ANEXO III - Preencher'!L231</f>
        <v>87.37</v>
      </c>
      <c r="L222" s="15">
        <f>'[1]TCE - ANEXO III - Preencher'!M231</f>
        <v>7.06</v>
      </c>
      <c r="M222" s="15">
        <f t="shared" si="19"/>
        <v>80.31</v>
      </c>
      <c r="N222" s="15">
        <f>'[1]TCE - ANEXO III - Preencher'!O231</f>
        <v>1.81</v>
      </c>
      <c r="O222" s="15">
        <f>'[1]TCE - ANEXO III - Preencher'!P231</f>
        <v>0</v>
      </c>
      <c r="P222" s="16">
        <f t="shared" si="20"/>
        <v>1.81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232.57</v>
      </c>
    </row>
    <row r="223" spans="1:28" x14ac:dyDescent="0.2">
      <c r="A223" s="8">
        <f>IFERROR(VLOOKUP(B223,'[1]DADOS (OCULTAR)'!$Q$3:$S$136,3,0),"")</f>
        <v>9767633000366</v>
      </c>
      <c r="B223" s="9" t="str">
        <f>'[1]TCE - ANEXO III - Preencher'!C232</f>
        <v>HOSPITAL ERMÍRIO COUTINHO - CG Nº 014/2022</v>
      </c>
      <c r="C223" s="10"/>
      <c r="D223" s="11" t="str">
        <f>'[1]TCE - ANEXO III - Preencher'!E232</f>
        <v>LEA RIBEIRO DA SILVA NASCIMENTO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>
        <f>IF('[1]TCE - ANEXO III - Preencher'!H232="","",'[1]TCE - ANEXO III - Preencher'!H232)</f>
        <v>45474</v>
      </c>
      <c r="H223" s="14">
        <f>'[1]TCE - ANEXO III - Preencher'!I232</f>
        <v>0</v>
      </c>
      <c r="I223" s="14">
        <f>'[1]TCE - ANEXO III - Preencher'!J232</f>
        <v>147.96</v>
      </c>
      <c r="J223" s="14">
        <f>'[1]TCE - ANEXO III - Preencher'!K232</f>
        <v>0</v>
      </c>
      <c r="K223" s="15">
        <f>'[1]TCE - ANEXO III - Preencher'!L232</f>
        <v>87.37</v>
      </c>
      <c r="L223" s="15">
        <f>'[1]TCE - ANEXO III - Preencher'!M232</f>
        <v>7.06</v>
      </c>
      <c r="M223" s="15">
        <f t="shared" si="19"/>
        <v>80.31</v>
      </c>
      <c r="N223" s="15">
        <f>'[1]TCE - ANEXO III - Preencher'!O232</f>
        <v>1.81</v>
      </c>
      <c r="O223" s="15">
        <f>'[1]TCE - ANEXO III - Preencher'!P232</f>
        <v>0</v>
      </c>
      <c r="P223" s="16">
        <f t="shared" si="20"/>
        <v>1.81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1913</v>
      </c>
      <c r="Y223" s="15">
        <f>'[1]TCE - ANEXO III - Preencher'!Z232</f>
        <v>0</v>
      </c>
      <c r="Z223" s="16">
        <f t="shared" si="23"/>
        <v>1913</v>
      </c>
      <c r="AA223" s="17" t="str">
        <f>IF('[1]TCE - ANEXO III - Preencher'!AB232="","",'[1]TCE - ANEXO III - Preencher'!AB232)</f>
        <v xml:space="preserve">ABONO ASSIS FIN COMPL </v>
      </c>
      <c r="AB223" s="15">
        <f t="shared" si="18"/>
        <v>2143.08</v>
      </c>
    </row>
    <row r="224" spans="1:28" x14ac:dyDescent="0.2">
      <c r="A224" s="8">
        <f>IFERROR(VLOOKUP(B224,'[1]DADOS (OCULTAR)'!$Q$3:$S$136,3,0),"")</f>
        <v>9767633000366</v>
      </c>
      <c r="B224" s="9" t="str">
        <f>'[1]TCE - ANEXO III - Preencher'!C233</f>
        <v>HOSPITAL ERMÍRIO COUTINHO - CG Nº 014/2022</v>
      </c>
      <c r="C224" s="10"/>
      <c r="D224" s="11" t="str">
        <f>'[1]TCE - ANEXO III - Preencher'!E233</f>
        <v>LEANDRO DO ESPIRITO SANTO FARIAS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>
        <f>IF('[1]TCE - ANEXO III - Preencher'!H233="","",'[1]TCE - ANEXO III - Preencher'!H233)</f>
        <v>45474</v>
      </c>
      <c r="H224" s="14">
        <f>'[1]TCE - ANEXO III - Preencher'!I233</f>
        <v>0</v>
      </c>
      <c r="I224" s="14">
        <f>'[1]TCE - ANEXO III - Preencher'!J233</f>
        <v>142.31</v>
      </c>
      <c r="J224" s="14">
        <f>'[1]TCE - ANEXO III - Preencher'!K233</f>
        <v>0</v>
      </c>
      <c r="K224" s="15">
        <f>'[1]TCE - ANEXO III - Preencher'!L233</f>
        <v>87.37</v>
      </c>
      <c r="L224" s="15">
        <f>'[1]TCE - ANEXO III - Preencher'!M233</f>
        <v>7.06</v>
      </c>
      <c r="M224" s="15">
        <f t="shared" si="19"/>
        <v>80.31</v>
      </c>
      <c r="N224" s="15">
        <f>'[1]TCE - ANEXO III - Preencher'!O233</f>
        <v>1.81</v>
      </c>
      <c r="O224" s="15">
        <f>'[1]TCE - ANEXO III - Preencher'!P233</f>
        <v>0</v>
      </c>
      <c r="P224" s="16">
        <f t="shared" si="20"/>
        <v>1.81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1913</v>
      </c>
      <c r="Y224" s="15">
        <f>'[1]TCE - ANEXO III - Preencher'!Z233</f>
        <v>0</v>
      </c>
      <c r="Z224" s="16">
        <f t="shared" si="23"/>
        <v>1913</v>
      </c>
      <c r="AA224" s="17" t="str">
        <f>IF('[1]TCE - ANEXO III - Preencher'!AB233="","",'[1]TCE - ANEXO III - Preencher'!AB233)</f>
        <v xml:space="preserve">ABONO ASSIS FIN COMPL </v>
      </c>
      <c r="AB224" s="15">
        <f t="shared" si="18"/>
        <v>2137.4299999999998</v>
      </c>
    </row>
    <row r="225" spans="1:28" x14ac:dyDescent="0.2">
      <c r="A225" s="8">
        <f>IFERROR(VLOOKUP(B225,'[1]DADOS (OCULTAR)'!$Q$3:$S$136,3,0),"")</f>
        <v>9767633000366</v>
      </c>
      <c r="B225" s="9" t="str">
        <f>'[1]TCE - ANEXO III - Preencher'!C234</f>
        <v>HOSPITAL ERMÍRIO COUTINHO - CG Nº 014/2022</v>
      </c>
      <c r="C225" s="10"/>
      <c r="D225" s="11" t="str">
        <f>'[1]TCE - ANEXO III - Preencher'!E234</f>
        <v>LEANDRO MARCOS DA SILVA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5163-10</v>
      </c>
      <c r="G225" s="13">
        <f>IF('[1]TCE - ANEXO III - Preencher'!H234="","",'[1]TCE - ANEXO III - Preencher'!H234)</f>
        <v>45474</v>
      </c>
      <c r="H225" s="14">
        <f>'[1]TCE - ANEXO III - Preencher'!I234</f>
        <v>0</v>
      </c>
      <c r="I225" s="14">
        <f>'[1]TCE - ANEXO III - Preencher'!J234</f>
        <v>168.52</v>
      </c>
      <c r="J225" s="14">
        <f>'[1]TCE - ANEXO III - Preencher'!K234</f>
        <v>0</v>
      </c>
      <c r="K225" s="15">
        <f>'[1]TCE - ANEXO III - Preencher'!L234</f>
        <v>87.37</v>
      </c>
      <c r="L225" s="15">
        <f>'[1]TCE - ANEXO III - Preencher'!M234</f>
        <v>7.06</v>
      </c>
      <c r="M225" s="15">
        <f t="shared" si="19"/>
        <v>80.31</v>
      </c>
      <c r="N225" s="15">
        <f>'[1]TCE - ANEXO III - Preencher'!O234</f>
        <v>1.81</v>
      </c>
      <c r="O225" s="15">
        <f>'[1]TCE - ANEXO III - Preencher'!P234</f>
        <v>0</v>
      </c>
      <c r="P225" s="16">
        <f t="shared" si="20"/>
        <v>1.81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250.64000000000001</v>
      </c>
    </row>
    <row r="226" spans="1:28" x14ac:dyDescent="0.2">
      <c r="A226" s="8">
        <f>IFERROR(VLOOKUP(B226,'[1]DADOS (OCULTAR)'!$Q$3:$S$136,3,0),"")</f>
        <v>9767633000366</v>
      </c>
      <c r="B226" s="9" t="str">
        <f>'[1]TCE - ANEXO III - Preencher'!C235</f>
        <v>HOSPITAL ERMÍRIO COUTINHO - CG Nº 014/2022</v>
      </c>
      <c r="C226" s="10"/>
      <c r="D226" s="11" t="str">
        <f>'[1]TCE - ANEXO III - Preencher'!E235</f>
        <v>LEANDRO TEIXEIRA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5211-30</v>
      </c>
      <c r="G226" s="13">
        <f>IF('[1]TCE - ANEXO III - Preencher'!H235="","",'[1]TCE - ANEXO III - Preencher'!H235)</f>
        <v>45474</v>
      </c>
      <c r="H226" s="14">
        <f>'[1]TCE - ANEXO III - Preencher'!I235</f>
        <v>0</v>
      </c>
      <c r="I226" s="14">
        <f>'[1]TCE - ANEXO III - Preencher'!J235</f>
        <v>129.9</v>
      </c>
      <c r="J226" s="14">
        <f>'[1]TCE - ANEXO III - Preencher'!K235</f>
        <v>0</v>
      </c>
      <c r="K226" s="15">
        <f>'[1]TCE - ANEXO III - Preencher'!L235</f>
        <v>87.37</v>
      </c>
      <c r="L226" s="15">
        <f>'[1]TCE - ANEXO III - Preencher'!M235</f>
        <v>7.06</v>
      </c>
      <c r="M226" s="15">
        <f t="shared" si="19"/>
        <v>80.31</v>
      </c>
      <c r="N226" s="15">
        <f>'[1]TCE - ANEXO III - Preencher'!O235</f>
        <v>1.81</v>
      </c>
      <c r="O226" s="15">
        <f>'[1]TCE - ANEXO III - Preencher'!P235</f>
        <v>0</v>
      </c>
      <c r="P226" s="16">
        <f t="shared" si="20"/>
        <v>1.81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212.02</v>
      </c>
    </row>
    <row r="227" spans="1:28" x14ac:dyDescent="0.2">
      <c r="A227" s="8">
        <f>IFERROR(VLOOKUP(B227,'[1]DADOS (OCULTAR)'!$Q$3:$S$136,3,0),"")</f>
        <v>9767633000366</v>
      </c>
      <c r="B227" s="9" t="str">
        <f>'[1]TCE - ANEXO III - Preencher'!C236</f>
        <v>HOSPITAL ERMÍRIO COUTINHO - CG Nº 014/2022</v>
      </c>
      <c r="C227" s="10"/>
      <c r="D227" s="11" t="str">
        <f>'[1]TCE - ANEXO III - Preencher'!E236</f>
        <v>LEDA WILDMA PEREIRA DA CRUZ DE ANDRADE LIMA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2516-05</v>
      </c>
      <c r="G227" s="13">
        <f>IF('[1]TCE - ANEXO III - Preencher'!H236="","",'[1]TCE - ANEXO III - Preencher'!H236)</f>
        <v>45474</v>
      </c>
      <c r="H227" s="14">
        <f>'[1]TCE - ANEXO III - Preencher'!I236</f>
        <v>0</v>
      </c>
      <c r="I227" s="14">
        <f>'[1]TCE - ANEXO III - Preencher'!J236</f>
        <v>284.2</v>
      </c>
      <c r="J227" s="14">
        <f>'[1]TCE - ANEXO III - Preencher'!K236</f>
        <v>0</v>
      </c>
      <c r="K227" s="15">
        <f>'[1]TCE - ANEXO III - Preencher'!L236</f>
        <v>87.37</v>
      </c>
      <c r="L227" s="15">
        <f>'[1]TCE - ANEXO III - Preencher'!M236</f>
        <v>7.06</v>
      </c>
      <c r="M227" s="15">
        <f t="shared" si="19"/>
        <v>80.31</v>
      </c>
      <c r="N227" s="15">
        <f>'[1]TCE - ANEXO III - Preencher'!O236</f>
        <v>1.81</v>
      </c>
      <c r="O227" s="15">
        <f>'[1]TCE - ANEXO III - Preencher'!P236</f>
        <v>0</v>
      </c>
      <c r="P227" s="16">
        <f t="shared" si="20"/>
        <v>1.81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366.32</v>
      </c>
    </row>
    <row r="228" spans="1:28" x14ac:dyDescent="0.2">
      <c r="A228" s="8">
        <f>IFERROR(VLOOKUP(B228,'[1]DADOS (OCULTAR)'!$Q$3:$S$136,3,0),"")</f>
        <v>9767633000366</v>
      </c>
      <c r="B228" s="9" t="str">
        <f>'[1]TCE - ANEXO III - Preencher'!C237</f>
        <v>HOSPITAL ERMÍRIO COUTINHO - CG Nº 014/2022</v>
      </c>
      <c r="C228" s="10"/>
      <c r="D228" s="11" t="str">
        <f>'[1]TCE - ANEXO III - Preencher'!E237</f>
        <v>LEONILDO PEIXOTO DA PAZ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2212-05</v>
      </c>
      <c r="G228" s="13">
        <f>IF('[1]TCE - ANEXO III - Preencher'!H237="","",'[1]TCE - ANEXO III - Preencher'!H237)</f>
        <v>45474</v>
      </c>
      <c r="H228" s="14">
        <f>'[1]TCE - ANEXO III - Preencher'!I237</f>
        <v>0</v>
      </c>
      <c r="I228" s="14">
        <f>'[1]TCE - ANEXO III - Preencher'!J237</f>
        <v>454.62</v>
      </c>
      <c r="J228" s="14">
        <f>'[1]TCE - ANEXO III - Preencher'!K237</f>
        <v>0</v>
      </c>
      <c r="K228" s="15">
        <f>'[1]TCE - ANEXO III - Preencher'!L237</f>
        <v>87.37</v>
      </c>
      <c r="L228" s="15">
        <f>'[1]TCE - ANEXO III - Preencher'!M237</f>
        <v>7.06</v>
      </c>
      <c r="M228" s="15">
        <f t="shared" si="19"/>
        <v>80.31</v>
      </c>
      <c r="N228" s="15">
        <f>'[1]TCE - ANEXO III - Preencher'!O237</f>
        <v>1.81</v>
      </c>
      <c r="O228" s="15">
        <f>'[1]TCE - ANEXO III - Preencher'!P237</f>
        <v>0</v>
      </c>
      <c r="P228" s="16">
        <f t="shared" si="20"/>
        <v>1.81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536.74</v>
      </c>
    </row>
    <row r="229" spans="1:28" x14ac:dyDescent="0.2">
      <c r="A229" s="8">
        <f>IFERROR(VLOOKUP(B229,'[1]DADOS (OCULTAR)'!$Q$3:$S$136,3,0),"")</f>
        <v>9767633000366</v>
      </c>
      <c r="B229" s="9" t="str">
        <f>'[1]TCE - ANEXO III - Preencher'!C238</f>
        <v>HOSPITAL ERMÍRIO COUTINHO - CG Nº 014/2022</v>
      </c>
      <c r="C229" s="10"/>
      <c r="D229" s="11" t="str">
        <f>'[1]TCE - ANEXO III - Preencher'!E238</f>
        <v>LIANDERSON FELIPE BARBOSA DA SILVA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4221-10</v>
      </c>
      <c r="G229" s="13">
        <f>IF('[1]TCE - ANEXO III - Preencher'!H238="","",'[1]TCE - ANEXO III - Preencher'!H238)</f>
        <v>45474</v>
      </c>
      <c r="H229" s="14">
        <f>'[1]TCE - ANEXO III - Preencher'!I238</f>
        <v>0</v>
      </c>
      <c r="I229" s="14">
        <f>'[1]TCE - ANEXO III - Preencher'!J238</f>
        <v>151.36000000000001</v>
      </c>
      <c r="J229" s="14">
        <f>'[1]TCE - ANEXO III - Preencher'!K238</f>
        <v>0</v>
      </c>
      <c r="K229" s="15">
        <f>'[1]TCE - ANEXO III - Preencher'!L238</f>
        <v>87.37</v>
      </c>
      <c r="L229" s="15">
        <f>'[1]TCE - ANEXO III - Preencher'!M238</f>
        <v>7.06</v>
      </c>
      <c r="M229" s="15">
        <f t="shared" si="19"/>
        <v>80.31</v>
      </c>
      <c r="N229" s="15">
        <f>'[1]TCE - ANEXO III - Preencher'!O238</f>
        <v>1.81</v>
      </c>
      <c r="O229" s="15">
        <f>'[1]TCE - ANEXO III - Preencher'!P238</f>
        <v>20.87</v>
      </c>
      <c r="P229" s="16">
        <f t="shared" si="20"/>
        <v>-19.060000000000002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212.61</v>
      </c>
    </row>
    <row r="230" spans="1:28" x14ac:dyDescent="0.2">
      <c r="A230" s="8">
        <f>IFERROR(VLOOKUP(B230,'[1]DADOS (OCULTAR)'!$Q$3:$S$136,3,0),"")</f>
        <v>9767633000366</v>
      </c>
      <c r="B230" s="9" t="str">
        <f>'[1]TCE - ANEXO III - Preencher'!C239</f>
        <v>HOSPITAL ERMÍRIO COUTINHO - CG Nº 014/2022</v>
      </c>
      <c r="C230" s="10"/>
      <c r="D230" s="11" t="str">
        <f>'[1]TCE - ANEXO III - Preencher'!E239</f>
        <v>LIDIANE LIMA DOS SANTOS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2235-05</v>
      </c>
      <c r="G230" s="13">
        <f>IF('[1]TCE - ANEXO III - Preencher'!H239="","",'[1]TCE - ANEXO III - Preencher'!H239)</f>
        <v>45474</v>
      </c>
      <c r="H230" s="14">
        <f>'[1]TCE - ANEXO III - Preencher'!I239</f>
        <v>0</v>
      </c>
      <c r="I230" s="14">
        <f>'[1]TCE - ANEXO III - Preencher'!J239</f>
        <v>196.03</v>
      </c>
      <c r="J230" s="14">
        <f>'[1]TCE - ANEXO III - Preencher'!K239</f>
        <v>0</v>
      </c>
      <c r="K230" s="15">
        <f>'[1]TCE - ANEXO III - Preencher'!L239</f>
        <v>87.37</v>
      </c>
      <c r="L230" s="15">
        <f>'[1]TCE - ANEXO III - Preencher'!M239</f>
        <v>2.79</v>
      </c>
      <c r="M230" s="15">
        <f t="shared" si="19"/>
        <v>84.58</v>
      </c>
      <c r="N230" s="15">
        <f>'[1]TCE - ANEXO III - Preencher'!O239</f>
        <v>4.9800000000000004</v>
      </c>
      <c r="O230" s="15">
        <f>'[1]TCE - ANEXO III - Preencher'!P239</f>
        <v>0</v>
      </c>
      <c r="P230" s="16">
        <f t="shared" si="20"/>
        <v>4.9800000000000004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2459.15</v>
      </c>
      <c r="Y230" s="15">
        <f>'[1]TCE - ANEXO III - Preencher'!Z239</f>
        <v>0</v>
      </c>
      <c r="Z230" s="16">
        <f t="shared" si="23"/>
        <v>2459.15</v>
      </c>
      <c r="AA230" s="17" t="str">
        <f>IF('[1]TCE - ANEXO III - Preencher'!AB239="","",'[1]TCE - ANEXO III - Preencher'!AB239)</f>
        <v xml:space="preserve">ABONO ASSIS FIN COMPL </v>
      </c>
      <c r="AB230" s="15">
        <f t="shared" si="18"/>
        <v>2744.7400000000002</v>
      </c>
    </row>
    <row r="231" spans="1:28" x14ac:dyDescent="0.2">
      <c r="A231" s="8">
        <f>IFERROR(VLOOKUP(B231,'[1]DADOS (OCULTAR)'!$Q$3:$S$136,3,0),"")</f>
        <v>9767633000366</v>
      </c>
      <c r="B231" s="9" t="str">
        <f>'[1]TCE - ANEXO III - Preencher'!C240</f>
        <v>HOSPITAL ERMÍRIO COUTINHO - CG Nº 014/2022</v>
      </c>
      <c r="C231" s="10"/>
      <c r="D231" s="11" t="str">
        <f>'[1]TCE - ANEXO III - Preencher'!E240</f>
        <v>LIDJANE MARIA DE SOUSA SANTOS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2235-05</v>
      </c>
      <c r="G231" s="13">
        <f>IF('[1]TCE - ANEXO III - Preencher'!H240="","",'[1]TCE - ANEXO III - Preencher'!H240)</f>
        <v>45474</v>
      </c>
      <c r="H231" s="14">
        <f>'[1]TCE - ANEXO III - Preencher'!I240</f>
        <v>0</v>
      </c>
      <c r="I231" s="14">
        <f>'[1]TCE - ANEXO III - Preencher'!J240</f>
        <v>220.9</v>
      </c>
      <c r="J231" s="14">
        <f>'[1]TCE - ANEXO III - Preencher'!K240</f>
        <v>0</v>
      </c>
      <c r="K231" s="15">
        <f>'[1]TCE - ANEXO III - Preencher'!L240</f>
        <v>87.37</v>
      </c>
      <c r="L231" s="15">
        <f>'[1]TCE - ANEXO III - Preencher'!M240</f>
        <v>3.33</v>
      </c>
      <c r="M231" s="15">
        <f t="shared" si="19"/>
        <v>84.04</v>
      </c>
      <c r="N231" s="15">
        <f>'[1]TCE - ANEXO III - Preencher'!O240</f>
        <v>4.9800000000000004</v>
      </c>
      <c r="O231" s="15">
        <f>'[1]TCE - ANEXO III - Preencher'!P240</f>
        <v>0</v>
      </c>
      <c r="P231" s="16">
        <f t="shared" si="20"/>
        <v>4.9800000000000004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2096.2800000000002</v>
      </c>
      <c r="Y231" s="15">
        <f>'[1]TCE - ANEXO III - Preencher'!Z240</f>
        <v>0</v>
      </c>
      <c r="Z231" s="16">
        <f t="shared" si="23"/>
        <v>2096.2800000000002</v>
      </c>
      <c r="AA231" s="17" t="str">
        <f>IF('[1]TCE - ANEXO III - Preencher'!AB240="","",'[1]TCE - ANEXO III - Preencher'!AB240)</f>
        <v xml:space="preserve">ABONO ASSIS FIN COMPL </v>
      </c>
      <c r="AB231" s="15">
        <f t="shared" si="18"/>
        <v>2406.2000000000003</v>
      </c>
    </row>
    <row r="232" spans="1:28" x14ac:dyDescent="0.2">
      <c r="A232" s="8">
        <f>IFERROR(VLOOKUP(B232,'[1]DADOS (OCULTAR)'!$Q$3:$S$136,3,0),"")</f>
        <v>9767633000366</v>
      </c>
      <c r="B232" s="9" t="str">
        <f>'[1]TCE - ANEXO III - Preencher'!C241</f>
        <v>HOSPITAL ERMÍRIO COUTINHO - CG Nº 014/2022</v>
      </c>
      <c r="C232" s="10"/>
      <c r="D232" s="11" t="str">
        <f>'[1]TCE - ANEXO III - Preencher'!E241</f>
        <v>LINDINALDO DIAS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2235-05</v>
      </c>
      <c r="G232" s="13">
        <f>IF('[1]TCE - ANEXO III - Preencher'!H241="","",'[1]TCE - ANEXO III - Preencher'!H241)</f>
        <v>45474</v>
      </c>
      <c r="H232" s="14">
        <f>'[1]TCE - ANEXO III - Preencher'!I241</f>
        <v>0</v>
      </c>
      <c r="I232" s="14">
        <f>'[1]TCE - ANEXO III - Preencher'!J241</f>
        <v>314.66000000000003</v>
      </c>
      <c r="J232" s="14">
        <f>'[1]TCE - ANEXO III - Preencher'!K241</f>
        <v>0</v>
      </c>
      <c r="K232" s="15">
        <f>'[1]TCE - ANEXO III - Preencher'!L241</f>
        <v>87.37</v>
      </c>
      <c r="L232" s="15">
        <f>'[1]TCE - ANEXO III - Preencher'!M241</f>
        <v>3.59</v>
      </c>
      <c r="M232" s="15">
        <f t="shared" si="19"/>
        <v>83.78</v>
      </c>
      <c r="N232" s="15">
        <f>'[1]TCE - ANEXO III - Preencher'!O241</f>
        <v>4.9800000000000004</v>
      </c>
      <c r="O232" s="15">
        <f>'[1]TCE - ANEXO III - Preencher'!P241</f>
        <v>0</v>
      </c>
      <c r="P232" s="16">
        <f t="shared" si="20"/>
        <v>4.9800000000000004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1466.14</v>
      </c>
      <c r="Y232" s="15">
        <f>'[1]TCE - ANEXO III - Preencher'!Z241</f>
        <v>0</v>
      </c>
      <c r="Z232" s="16">
        <f t="shared" si="23"/>
        <v>1466.14</v>
      </c>
      <c r="AA232" s="17" t="str">
        <f>IF('[1]TCE - ANEXO III - Preencher'!AB241="","",'[1]TCE - ANEXO III - Preencher'!AB241)</f>
        <v xml:space="preserve">ABONO ASSIS FIN COMPL </v>
      </c>
      <c r="AB232" s="15">
        <f t="shared" si="18"/>
        <v>1869.5600000000002</v>
      </c>
    </row>
    <row r="233" spans="1:28" x14ac:dyDescent="0.2">
      <c r="A233" s="8">
        <f>IFERROR(VLOOKUP(B233,'[1]DADOS (OCULTAR)'!$Q$3:$S$136,3,0),"")</f>
        <v>9767633000366</v>
      </c>
      <c r="B233" s="9" t="str">
        <f>'[1]TCE - ANEXO III - Preencher'!C242</f>
        <v>HOSPITAL ERMÍRIO COUTINHO - CG Nº 014/2022</v>
      </c>
      <c r="C233" s="10"/>
      <c r="D233" s="11" t="str">
        <f>'[1]TCE - ANEXO III - Preencher'!E242</f>
        <v>LISANDRA CARLA PEREIRA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4110-30</v>
      </c>
      <c r="G233" s="13">
        <f>IF('[1]TCE - ANEXO III - Preencher'!H242="","",'[1]TCE - ANEXO III - Preencher'!H242)</f>
        <v>45474</v>
      </c>
      <c r="H233" s="14">
        <f>'[1]TCE - ANEXO III - Preencher'!I242</f>
        <v>0</v>
      </c>
      <c r="I233" s="14">
        <f>'[1]TCE - ANEXO III - Preencher'!J242</f>
        <v>138.46</v>
      </c>
      <c r="J233" s="14">
        <f>'[1]TCE - ANEXO III - Preencher'!K242</f>
        <v>0</v>
      </c>
      <c r="K233" s="15">
        <f>'[1]TCE - ANEXO III - Preencher'!L242</f>
        <v>87.37</v>
      </c>
      <c r="L233" s="15">
        <f>'[1]TCE - ANEXO III - Preencher'!M242</f>
        <v>7.06</v>
      </c>
      <c r="M233" s="15">
        <f t="shared" si="19"/>
        <v>80.31</v>
      </c>
      <c r="N233" s="15">
        <f>'[1]TCE - ANEXO III - Preencher'!O242</f>
        <v>1.81</v>
      </c>
      <c r="O233" s="15">
        <f>'[1]TCE - ANEXO III - Preencher'!P242</f>
        <v>0</v>
      </c>
      <c r="P233" s="16">
        <f t="shared" si="20"/>
        <v>1.81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220.58</v>
      </c>
    </row>
    <row r="234" spans="1:28" x14ac:dyDescent="0.2">
      <c r="A234" s="8">
        <f>IFERROR(VLOOKUP(B234,'[1]DADOS (OCULTAR)'!$Q$3:$S$136,3,0),"")</f>
        <v>9767633000366</v>
      </c>
      <c r="B234" s="9" t="str">
        <f>'[1]TCE - ANEXO III - Preencher'!C243</f>
        <v>HOSPITAL ERMÍRIO COUTINHO - CG Nº 014/2022</v>
      </c>
      <c r="C234" s="10"/>
      <c r="D234" s="11" t="str">
        <f>'[1]TCE - ANEXO III - Preencher'!E243</f>
        <v>LIVIA ESTER BENTO DA SILVA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4110-10</v>
      </c>
      <c r="G234" s="13">
        <f>IF('[1]TCE - ANEXO III - Preencher'!H243="","",'[1]TCE - ANEXO III - Preencher'!H243)</f>
        <v>45474</v>
      </c>
      <c r="H234" s="14">
        <f>'[1]TCE - ANEXO III - Preencher'!I243</f>
        <v>0</v>
      </c>
      <c r="I234" s="14">
        <f>'[1]TCE - ANEXO III - Preencher'!J243</f>
        <v>153.35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1.81</v>
      </c>
      <c r="O234" s="15">
        <f>'[1]TCE - ANEXO III - Preencher'!P243</f>
        <v>0</v>
      </c>
      <c r="P234" s="16">
        <f t="shared" si="20"/>
        <v>1.81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155.16</v>
      </c>
    </row>
    <row r="235" spans="1:28" x14ac:dyDescent="0.2">
      <c r="A235" s="8">
        <f>IFERROR(VLOOKUP(B235,'[1]DADOS (OCULTAR)'!$Q$3:$S$136,3,0),"")</f>
        <v>9767633000366</v>
      </c>
      <c r="B235" s="9" t="str">
        <f>'[1]TCE - ANEXO III - Preencher'!C244</f>
        <v>HOSPITAL ERMÍRIO COUTINHO - CG Nº 014/2022</v>
      </c>
      <c r="C235" s="10"/>
      <c r="D235" s="11" t="str">
        <f>'[1]TCE - ANEXO III - Preencher'!E244</f>
        <v>LOURENCA MARIA  DE ARAUJO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3242-05</v>
      </c>
      <c r="G235" s="13">
        <f>IF('[1]TCE - ANEXO III - Preencher'!H244="","",'[1]TCE - ANEXO III - Preencher'!H244)</f>
        <v>45474</v>
      </c>
      <c r="H235" s="14">
        <f>'[1]TCE - ANEXO III - Preencher'!I244</f>
        <v>0</v>
      </c>
      <c r="I235" s="14">
        <f>'[1]TCE - ANEXO III - Preencher'!J244</f>
        <v>172.13</v>
      </c>
      <c r="J235" s="14">
        <f>'[1]TCE - ANEXO III - Preencher'!K244</f>
        <v>0</v>
      </c>
      <c r="K235" s="15">
        <f>'[1]TCE - ANEXO III - Preencher'!L244</f>
        <v>87.37</v>
      </c>
      <c r="L235" s="15">
        <f>'[1]TCE - ANEXO III - Preencher'!M244</f>
        <v>7.06</v>
      </c>
      <c r="M235" s="15">
        <f t="shared" si="19"/>
        <v>80.31</v>
      </c>
      <c r="N235" s="15">
        <f>'[1]TCE - ANEXO III - Preencher'!O244</f>
        <v>1.81</v>
      </c>
      <c r="O235" s="15">
        <f>'[1]TCE - ANEXO III - Preencher'!P244</f>
        <v>0</v>
      </c>
      <c r="P235" s="16">
        <f t="shared" si="20"/>
        <v>1.81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254.25</v>
      </c>
    </row>
    <row r="236" spans="1:28" x14ac:dyDescent="0.2">
      <c r="A236" s="8">
        <f>IFERROR(VLOOKUP(B236,'[1]DADOS (OCULTAR)'!$Q$3:$S$136,3,0),"")</f>
        <v>9767633000366</v>
      </c>
      <c r="B236" s="9" t="str">
        <f>'[1]TCE - ANEXO III - Preencher'!C245</f>
        <v>HOSPITAL ERMÍRIO COUTINHO - CG Nº 014/2022</v>
      </c>
      <c r="C236" s="10"/>
      <c r="D236" s="11" t="str">
        <f>'[1]TCE - ANEXO III - Preencher'!E245</f>
        <v>LUCAS GABRIEL DE LIMA SILVA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4110-05</v>
      </c>
      <c r="G236" s="13">
        <f>IF('[1]TCE - ANEXO III - Preencher'!H245="","",'[1]TCE - ANEXO III - Preencher'!H245)</f>
        <v>45474</v>
      </c>
      <c r="H236" s="14">
        <f>'[1]TCE - ANEXO III - Preencher'!I245</f>
        <v>0</v>
      </c>
      <c r="I236" s="14">
        <f>'[1]TCE - ANEXO III - Preencher'!J245</f>
        <v>13.26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1.81</v>
      </c>
      <c r="O236" s="15">
        <f>'[1]TCE - ANEXO III - Preencher'!P245</f>
        <v>0</v>
      </c>
      <c r="P236" s="16">
        <f t="shared" si="20"/>
        <v>1.81</v>
      </c>
      <c r="Q236" s="15">
        <f>'[1]TCE - ANEXO III - Preencher'!R245</f>
        <v>64</v>
      </c>
      <c r="R236" s="15">
        <f>'[1]TCE - ANEXO III - Preencher'!S245</f>
        <v>0</v>
      </c>
      <c r="S236" s="16">
        <f t="shared" si="21"/>
        <v>64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79.069999999999993</v>
      </c>
    </row>
    <row r="237" spans="1:28" x14ac:dyDescent="0.2">
      <c r="A237" s="8">
        <f>IFERROR(VLOOKUP(B237,'[1]DADOS (OCULTAR)'!$Q$3:$S$136,3,0),"")</f>
        <v>9767633000366</v>
      </c>
      <c r="B237" s="9" t="str">
        <f>'[1]TCE - ANEXO III - Preencher'!C246</f>
        <v>HOSPITAL ERMÍRIO COUTINHO - CG Nº 014/2022</v>
      </c>
      <c r="C237" s="10"/>
      <c r="D237" s="11" t="str">
        <f>'[1]TCE - ANEXO III - Preencher'!E246</f>
        <v>LUCICLEIDE GOMES DE ARAUJO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4110-05</v>
      </c>
      <c r="G237" s="13">
        <f>IF('[1]TCE - ANEXO III - Preencher'!H246="","",'[1]TCE - ANEXO III - Preencher'!H246)</f>
        <v>45474</v>
      </c>
      <c r="H237" s="14">
        <f>'[1]TCE - ANEXO III - Preencher'!I246</f>
        <v>0</v>
      </c>
      <c r="I237" s="14">
        <f>'[1]TCE - ANEXO III - Preencher'!J246</f>
        <v>257.62</v>
      </c>
      <c r="J237" s="14">
        <f>'[1]TCE - ANEXO III - Preencher'!K246</f>
        <v>0</v>
      </c>
      <c r="K237" s="15">
        <f>'[1]TCE - ANEXO III - Preencher'!L246</f>
        <v>87.37</v>
      </c>
      <c r="L237" s="15">
        <f>'[1]TCE - ANEXO III - Preencher'!M246</f>
        <v>7.06</v>
      </c>
      <c r="M237" s="15">
        <f t="shared" si="19"/>
        <v>80.31</v>
      </c>
      <c r="N237" s="15">
        <f>'[1]TCE - ANEXO III - Preencher'!O246</f>
        <v>1.81</v>
      </c>
      <c r="O237" s="15">
        <f>'[1]TCE - ANEXO III - Preencher'!P246</f>
        <v>0</v>
      </c>
      <c r="P237" s="16">
        <f t="shared" si="20"/>
        <v>1.81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339.74</v>
      </c>
    </row>
    <row r="238" spans="1:28" x14ac:dyDescent="0.2">
      <c r="A238" s="8">
        <f>IFERROR(VLOOKUP(B238,'[1]DADOS (OCULTAR)'!$Q$3:$S$136,3,0),"")</f>
        <v>9767633000366</v>
      </c>
      <c r="B238" s="9" t="str">
        <f>'[1]TCE - ANEXO III - Preencher'!C247</f>
        <v>HOSPITAL ERMÍRIO COUTINHO - CG Nº 014/2022</v>
      </c>
      <c r="C238" s="10"/>
      <c r="D238" s="11" t="str">
        <f>'[1]TCE - ANEXO III - Preencher'!E247</f>
        <v>LUCICLEIDE GOMES DO NASCIMENTO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>
        <f>IF('[1]TCE - ANEXO III - Preencher'!H247="","",'[1]TCE - ANEXO III - Preencher'!H247)</f>
        <v>45474</v>
      </c>
      <c r="H238" s="14">
        <f>'[1]TCE - ANEXO III - Preencher'!I247</f>
        <v>0</v>
      </c>
      <c r="I238" s="14">
        <f>'[1]TCE - ANEXO III - Preencher'!J247</f>
        <v>171.68</v>
      </c>
      <c r="J238" s="14">
        <f>'[1]TCE - ANEXO III - Preencher'!K247</f>
        <v>0</v>
      </c>
      <c r="K238" s="15">
        <f>'[1]TCE - ANEXO III - Preencher'!L247</f>
        <v>87.37</v>
      </c>
      <c r="L238" s="15">
        <f>'[1]TCE - ANEXO III - Preencher'!M247</f>
        <v>7.06</v>
      </c>
      <c r="M238" s="15">
        <f t="shared" si="19"/>
        <v>80.31</v>
      </c>
      <c r="N238" s="15">
        <f>'[1]TCE - ANEXO III - Preencher'!O247</f>
        <v>1.81</v>
      </c>
      <c r="O238" s="15">
        <f>'[1]TCE - ANEXO III - Preencher'!P247</f>
        <v>0</v>
      </c>
      <c r="P238" s="16">
        <f t="shared" si="20"/>
        <v>1.81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1913</v>
      </c>
      <c r="Y238" s="15">
        <f>'[1]TCE - ANEXO III - Preencher'!Z247</f>
        <v>0</v>
      </c>
      <c r="Z238" s="16">
        <f t="shared" si="23"/>
        <v>1913</v>
      </c>
      <c r="AA238" s="17" t="str">
        <f>IF('[1]TCE - ANEXO III - Preencher'!AB247="","",'[1]TCE - ANEXO III - Preencher'!AB247)</f>
        <v xml:space="preserve">ABONO ASSIS FIN COMPL </v>
      </c>
      <c r="AB238" s="15">
        <f t="shared" si="18"/>
        <v>2166.8000000000002</v>
      </c>
    </row>
    <row r="239" spans="1:28" x14ac:dyDescent="0.2">
      <c r="A239" s="8">
        <f>IFERROR(VLOOKUP(B239,'[1]DADOS (OCULTAR)'!$Q$3:$S$136,3,0),"")</f>
        <v>9767633000366</v>
      </c>
      <c r="B239" s="9" t="str">
        <f>'[1]TCE - ANEXO III - Preencher'!C248</f>
        <v>HOSPITAL ERMÍRIO COUTINHO - CG Nº 014/2022</v>
      </c>
      <c r="C239" s="10"/>
      <c r="D239" s="11" t="str">
        <f>'[1]TCE - ANEXO III - Preencher'!E248</f>
        <v>LUCILENE BATISTA DE SOUZA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>
        <f>IF('[1]TCE - ANEXO III - Preencher'!H248="","",'[1]TCE - ANEXO III - Preencher'!H248)</f>
        <v>45474</v>
      </c>
      <c r="H239" s="14">
        <f>'[1]TCE - ANEXO III - Preencher'!I248</f>
        <v>0</v>
      </c>
      <c r="I239" s="14">
        <f>'[1]TCE - ANEXO III - Preencher'!J248</f>
        <v>147.96</v>
      </c>
      <c r="J239" s="14">
        <f>'[1]TCE - ANEXO III - Preencher'!K248</f>
        <v>0</v>
      </c>
      <c r="K239" s="15">
        <f>'[1]TCE - ANEXO III - Preencher'!L248</f>
        <v>87.37</v>
      </c>
      <c r="L239" s="15">
        <f>'[1]TCE - ANEXO III - Preencher'!M248</f>
        <v>7.06</v>
      </c>
      <c r="M239" s="15">
        <f t="shared" si="19"/>
        <v>80.31</v>
      </c>
      <c r="N239" s="15">
        <f>'[1]TCE - ANEXO III - Preencher'!O248</f>
        <v>1.81</v>
      </c>
      <c r="O239" s="15">
        <f>'[1]TCE - ANEXO III - Preencher'!P248</f>
        <v>0</v>
      </c>
      <c r="P239" s="16">
        <f t="shared" si="20"/>
        <v>1.81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77.55</v>
      </c>
      <c r="U239" s="15">
        <f>'[1]TCE - ANEXO III - Preencher'!V248</f>
        <v>0</v>
      </c>
      <c r="V239" s="16">
        <f t="shared" si="22"/>
        <v>77.55</v>
      </c>
      <c r="W239" s="17" t="str">
        <f>IF('[1]TCE - ANEXO III - Preencher'!X248="","",'[1]TCE - ANEXO III - Preencher'!X248)</f>
        <v xml:space="preserve">AUX CRECHE </v>
      </c>
      <c r="X239" s="15">
        <f>'[1]TCE - ANEXO III - Preencher'!Y248</f>
        <v>1913</v>
      </c>
      <c r="Y239" s="15">
        <f>'[1]TCE - ANEXO III - Preencher'!Z248</f>
        <v>0</v>
      </c>
      <c r="Z239" s="16">
        <f t="shared" si="23"/>
        <v>1913</v>
      </c>
      <c r="AA239" s="17" t="str">
        <f>IF('[1]TCE - ANEXO III - Preencher'!AB248="","",'[1]TCE - ANEXO III - Preencher'!AB248)</f>
        <v xml:space="preserve">ABONO ASSIS FIN COMPL </v>
      </c>
      <c r="AB239" s="15">
        <f t="shared" si="18"/>
        <v>2220.63</v>
      </c>
    </row>
    <row r="240" spans="1:28" x14ac:dyDescent="0.2">
      <c r="A240" s="8">
        <f>IFERROR(VLOOKUP(B240,'[1]DADOS (OCULTAR)'!$Q$3:$S$136,3,0),"")</f>
        <v>9767633000366</v>
      </c>
      <c r="B240" s="9" t="str">
        <f>'[1]TCE - ANEXO III - Preencher'!C249</f>
        <v>HOSPITAL ERMÍRIO COUTINHO - CG Nº 014/2022</v>
      </c>
      <c r="C240" s="10"/>
      <c r="D240" s="11" t="str">
        <f>'[1]TCE - ANEXO III - Preencher'!E249</f>
        <v>LUCILENE DO NASCIMENTO PESSOA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>
        <f>IF('[1]TCE - ANEXO III - Preencher'!H249="","",'[1]TCE - ANEXO III - Preencher'!H249)</f>
        <v>45474</v>
      </c>
      <c r="H240" s="14">
        <f>'[1]TCE - ANEXO III - Preencher'!I249</f>
        <v>0</v>
      </c>
      <c r="I240" s="14">
        <f>'[1]TCE - ANEXO III - Preencher'!J249</f>
        <v>153.6</v>
      </c>
      <c r="J240" s="14">
        <f>'[1]TCE - ANEXO III - Preencher'!K249</f>
        <v>0</v>
      </c>
      <c r="K240" s="15">
        <f>'[1]TCE - ANEXO III - Preencher'!L249</f>
        <v>87.37</v>
      </c>
      <c r="L240" s="15">
        <f>'[1]TCE - ANEXO III - Preencher'!M249</f>
        <v>7.06</v>
      </c>
      <c r="M240" s="15">
        <f t="shared" si="19"/>
        <v>80.31</v>
      </c>
      <c r="N240" s="15">
        <f>'[1]TCE - ANEXO III - Preencher'!O249</f>
        <v>1.81</v>
      </c>
      <c r="O240" s="15">
        <f>'[1]TCE - ANEXO III - Preencher'!P249</f>
        <v>0</v>
      </c>
      <c r="P240" s="16">
        <f t="shared" si="20"/>
        <v>1.81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1913</v>
      </c>
      <c r="Y240" s="15">
        <f>'[1]TCE - ANEXO III - Preencher'!Z249</f>
        <v>0</v>
      </c>
      <c r="Z240" s="16">
        <f t="shared" si="23"/>
        <v>1913</v>
      </c>
      <c r="AA240" s="17" t="str">
        <f>IF('[1]TCE - ANEXO III - Preencher'!AB249="","",'[1]TCE - ANEXO III - Preencher'!AB249)</f>
        <v xml:space="preserve">ABONO ASSIS FIN COMPL </v>
      </c>
      <c r="AB240" s="15">
        <f t="shared" si="18"/>
        <v>2148.7199999999998</v>
      </c>
    </row>
    <row r="241" spans="1:28" x14ac:dyDescent="0.2">
      <c r="A241" s="8">
        <f>IFERROR(VLOOKUP(B241,'[1]DADOS (OCULTAR)'!$Q$3:$S$136,3,0),"")</f>
        <v>9767633000366</v>
      </c>
      <c r="B241" s="9" t="str">
        <f>'[1]TCE - ANEXO III - Preencher'!C250</f>
        <v>HOSPITAL ERMÍRIO COUTINHO - CG Nº 014/2022</v>
      </c>
      <c r="C241" s="10"/>
      <c r="D241" s="11" t="str">
        <f>'[1]TCE - ANEXO III - Preencher'!E250</f>
        <v>LUIZ BARBOSA DE SOUZA JUNIOR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4110-05</v>
      </c>
      <c r="G241" s="13">
        <f>IF('[1]TCE - ANEXO III - Preencher'!H250="","",'[1]TCE - ANEXO III - Preencher'!H250)</f>
        <v>45474</v>
      </c>
      <c r="H241" s="14">
        <f>'[1]TCE - ANEXO III - Preencher'!I250</f>
        <v>0</v>
      </c>
      <c r="I241" s="14">
        <f>'[1]TCE - ANEXO III - Preencher'!J250</f>
        <v>165.39</v>
      </c>
      <c r="J241" s="14">
        <f>'[1]TCE - ANEXO III - Preencher'!K250</f>
        <v>0</v>
      </c>
      <c r="K241" s="15">
        <f>'[1]TCE - ANEXO III - Preencher'!L250</f>
        <v>87.37</v>
      </c>
      <c r="L241" s="15">
        <f>'[1]TCE - ANEXO III - Preencher'!M250</f>
        <v>7.06</v>
      </c>
      <c r="M241" s="15">
        <f t="shared" si="19"/>
        <v>80.31</v>
      </c>
      <c r="N241" s="15">
        <f>'[1]TCE - ANEXO III - Preencher'!O250</f>
        <v>1.81</v>
      </c>
      <c r="O241" s="15">
        <f>'[1]TCE - ANEXO III - Preencher'!P250</f>
        <v>0</v>
      </c>
      <c r="P241" s="16">
        <f t="shared" si="20"/>
        <v>1.81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247.51</v>
      </c>
    </row>
    <row r="242" spans="1:28" x14ac:dyDescent="0.2">
      <c r="A242" s="8">
        <f>IFERROR(VLOOKUP(B242,'[1]DADOS (OCULTAR)'!$Q$3:$S$136,3,0),"")</f>
        <v>9767633000366</v>
      </c>
      <c r="B242" s="9" t="str">
        <f>'[1]TCE - ANEXO III - Preencher'!C251</f>
        <v>HOSPITAL ERMÍRIO COUTINHO - CG Nº 014/2022</v>
      </c>
      <c r="C242" s="10"/>
      <c r="D242" s="11" t="str">
        <f>'[1]TCE - ANEXO III - Preencher'!E251</f>
        <v>LUIZ DOMINGOS DE OLIVEIRA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>
        <f>IF('[1]TCE - ANEXO III - Preencher'!H251="","",'[1]TCE - ANEXO III - Preencher'!H251)</f>
        <v>45474</v>
      </c>
      <c r="H242" s="14">
        <f>'[1]TCE - ANEXO III - Preencher'!I251</f>
        <v>0</v>
      </c>
      <c r="I242" s="14">
        <f>'[1]TCE - ANEXO III - Preencher'!J251</f>
        <v>166.03</v>
      </c>
      <c r="J242" s="14">
        <f>'[1]TCE - ANEXO III - Preencher'!K251</f>
        <v>0</v>
      </c>
      <c r="K242" s="15">
        <f>'[1]TCE - ANEXO III - Preencher'!L251</f>
        <v>87.37</v>
      </c>
      <c r="L242" s="15">
        <f>'[1]TCE - ANEXO III - Preencher'!M251</f>
        <v>7.06</v>
      </c>
      <c r="M242" s="15">
        <f t="shared" si="19"/>
        <v>80.31</v>
      </c>
      <c r="N242" s="15">
        <f>'[1]TCE - ANEXO III - Preencher'!O251</f>
        <v>1.81</v>
      </c>
      <c r="O242" s="15">
        <f>'[1]TCE - ANEXO III - Preencher'!P251</f>
        <v>0</v>
      </c>
      <c r="P242" s="16">
        <f t="shared" si="20"/>
        <v>1.81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1913</v>
      </c>
      <c r="Y242" s="15">
        <f>'[1]TCE - ANEXO III - Preencher'!Z251</f>
        <v>0</v>
      </c>
      <c r="Z242" s="16">
        <f t="shared" si="23"/>
        <v>1913</v>
      </c>
      <c r="AA242" s="17" t="str">
        <f>IF('[1]TCE - ANEXO III - Preencher'!AB251="","",'[1]TCE - ANEXO III - Preencher'!AB251)</f>
        <v xml:space="preserve">ABONO ASSIS FIN COMPL </v>
      </c>
      <c r="AB242" s="15">
        <f t="shared" si="18"/>
        <v>2161.15</v>
      </c>
    </row>
    <row r="243" spans="1:28" x14ac:dyDescent="0.2">
      <c r="A243" s="8">
        <f>IFERROR(VLOOKUP(B243,'[1]DADOS (OCULTAR)'!$Q$3:$S$136,3,0),"")</f>
        <v>9767633000366</v>
      </c>
      <c r="B243" s="9" t="str">
        <f>'[1]TCE - ANEXO III - Preencher'!C252</f>
        <v>HOSPITAL ERMÍRIO COUTINHO - CG Nº 014/2022</v>
      </c>
      <c r="C243" s="10"/>
      <c r="D243" s="11" t="str">
        <f>'[1]TCE - ANEXO III - Preencher'!E252</f>
        <v>LUIZ FERNANDO SANTOS DA SILVEIRA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4141-05</v>
      </c>
      <c r="G243" s="13">
        <f>IF('[1]TCE - ANEXO III - Preencher'!H252="","",'[1]TCE - ANEXO III - Preencher'!H252)</f>
        <v>45474</v>
      </c>
      <c r="H243" s="14">
        <f>'[1]TCE - ANEXO III - Preencher'!I252</f>
        <v>0</v>
      </c>
      <c r="I243" s="14">
        <f>'[1]TCE - ANEXO III - Preencher'!J252</f>
        <v>217.18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1.81</v>
      </c>
      <c r="O243" s="15">
        <f>'[1]TCE - ANEXO III - Preencher'!P252</f>
        <v>0</v>
      </c>
      <c r="P243" s="16">
        <f t="shared" si="20"/>
        <v>1.81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218.99</v>
      </c>
    </row>
    <row r="244" spans="1:28" x14ac:dyDescent="0.2">
      <c r="A244" s="8">
        <f>IFERROR(VLOOKUP(B244,'[1]DADOS (OCULTAR)'!$Q$3:$S$136,3,0),"")</f>
        <v>9767633000366</v>
      </c>
      <c r="B244" s="9" t="str">
        <f>'[1]TCE - ANEXO III - Preencher'!C253</f>
        <v>HOSPITAL ERMÍRIO COUTINHO - CG Nº 014/2022</v>
      </c>
      <c r="C244" s="10"/>
      <c r="D244" s="11" t="str">
        <f>'[1]TCE - ANEXO III - Preencher'!E253</f>
        <v>LUZINETE MARIA LIMA DA SILVA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>
        <f>IF('[1]TCE - ANEXO III - Preencher'!H253="","",'[1]TCE - ANEXO III - Preencher'!H253)</f>
        <v>45474</v>
      </c>
      <c r="H244" s="14">
        <f>'[1]TCE - ANEXO III - Preencher'!I253</f>
        <v>0</v>
      </c>
      <c r="I244" s="14">
        <f>'[1]TCE - ANEXO III - Preencher'!J253</f>
        <v>144.58000000000001</v>
      </c>
      <c r="J244" s="14">
        <f>'[1]TCE - ANEXO III - Preencher'!K253</f>
        <v>0</v>
      </c>
      <c r="K244" s="15">
        <f>'[1]TCE - ANEXO III - Preencher'!L253</f>
        <v>87.37</v>
      </c>
      <c r="L244" s="15">
        <f>'[1]TCE - ANEXO III - Preencher'!M253</f>
        <v>7.06</v>
      </c>
      <c r="M244" s="15">
        <f t="shared" si="19"/>
        <v>80.31</v>
      </c>
      <c r="N244" s="15">
        <f>'[1]TCE - ANEXO III - Preencher'!O253</f>
        <v>1.81</v>
      </c>
      <c r="O244" s="15">
        <f>'[1]TCE - ANEXO III - Preencher'!P253</f>
        <v>0</v>
      </c>
      <c r="P244" s="16">
        <f t="shared" si="20"/>
        <v>1.81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1913</v>
      </c>
      <c r="Y244" s="15">
        <f>'[1]TCE - ANEXO III - Preencher'!Z253</f>
        <v>0</v>
      </c>
      <c r="Z244" s="16">
        <f t="shared" si="23"/>
        <v>1913</v>
      </c>
      <c r="AA244" s="17" t="str">
        <f>IF('[1]TCE - ANEXO III - Preencher'!AB253="","",'[1]TCE - ANEXO III - Preencher'!AB253)</f>
        <v xml:space="preserve">ABONO ASSIS FIN COMPL </v>
      </c>
      <c r="AB244" s="15">
        <f t="shared" si="18"/>
        <v>2139.6999999999998</v>
      </c>
    </row>
    <row r="245" spans="1:28" x14ac:dyDescent="0.2">
      <c r="A245" s="8">
        <f>IFERROR(VLOOKUP(B245,'[1]DADOS (OCULTAR)'!$Q$3:$S$136,3,0),"")</f>
        <v>9767633000366</v>
      </c>
      <c r="B245" s="9" t="str">
        <f>'[1]TCE - ANEXO III - Preencher'!C254</f>
        <v>HOSPITAL ERMÍRIO COUTINHO - CG Nº 014/2022</v>
      </c>
      <c r="C245" s="10"/>
      <c r="D245" s="11" t="str">
        <f>'[1]TCE - ANEXO III - Preencher'!E254</f>
        <v>LYSIANE PRISCILLA OLEGÁRIA SANTOS DA SILVEIRA</v>
      </c>
      <c r="E245" s="9" t="str">
        <f>IF('[1]TCE - ANEXO III - Preencher'!F254="4 - Assistência Odontológica","2 - Outros Profissionais da Saúde",'[1]TCE - ANEXO III - Preencher'!F254)</f>
        <v>1 - Médico</v>
      </c>
      <c r="F245" s="12" t="str">
        <f>'[1]TCE - ANEXO III - Preencher'!G254</f>
        <v>2251-24</v>
      </c>
      <c r="G245" s="13">
        <f>IF('[1]TCE - ANEXO III - Preencher'!H254="","",'[1]TCE - ANEXO III - Preencher'!H254)</f>
        <v>45474</v>
      </c>
      <c r="H245" s="14">
        <f>'[1]TCE - ANEXO III - Preencher'!I254</f>
        <v>0</v>
      </c>
      <c r="I245" s="14">
        <f>'[1]TCE - ANEXO III - Preencher'!J254</f>
        <v>1094.71</v>
      </c>
      <c r="J245" s="14">
        <f>'[1]TCE - ANEXO III - Preencher'!K254</f>
        <v>0</v>
      </c>
      <c r="K245" s="15">
        <f>'[1]TCE - ANEXO III - Preencher'!L254</f>
        <v>87.37</v>
      </c>
      <c r="L245" s="15">
        <f>'[1]TCE - ANEXO III - Preencher'!M254</f>
        <v>7.06</v>
      </c>
      <c r="M245" s="15">
        <f t="shared" si="19"/>
        <v>80.31</v>
      </c>
      <c r="N245" s="15">
        <f>'[1]TCE - ANEXO III - Preencher'!O254</f>
        <v>8.58</v>
      </c>
      <c r="O245" s="15">
        <f>'[1]TCE - ANEXO III - Preencher'!P254</f>
        <v>0</v>
      </c>
      <c r="P245" s="16">
        <f t="shared" si="20"/>
        <v>8.58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1183.5999999999999</v>
      </c>
    </row>
    <row r="246" spans="1:28" x14ac:dyDescent="0.2">
      <c r="A246" s="8">
        <f>IFERROR(VLOOKUP(B246,'[1]DADOS (OCULTAR)'!$Q$3:$S$136,3,0),"")</f>
        <v>9767633000366</v>
      </c>
      <c r="B246" s="9" t="str">
        <f>'[1]TCE - ANEXO III - Preencher'!C255</f>
        <v>HOSPITAL ERMÍRIO COUTINHO - CG Nº 014/2022</v>
      </c>
      <c r="C246" s="10"/>
      <c r="D246" s="11" t="str">
        <f>'[1]TCE - ANEXO III - Preencher'!E255</f>
        <v>MACERLANIA DIAS DA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>
        <f>IF('[1]TCE - ANEXO III - Preencher'!H255="","",'[1]TCE - ANEXO III - Preencher'!H255)</f>
        <v>45474</v>
      </c>
      <c r="H246" s="14">
        <f>'[1]TCE - ANEXO III - Preencher'!I255</f>
        <v>0</v>
      </c>
      <c r="I246" s="14">
        <f>'[1]TCE - ANEXO III - Preencher'!J255</f>
        <v>184.29</v>
      </c>
      <c r="J246" s="14">
        <f>'[1]TCE - ANEXO III - Preencher'!K255</f>
        <v>0</v>
      </c>
      <c r="K246" s="15">
        <f>'[1]TCE - ANEXO III - Preencher'!L255</f>
        <v>87.37</v>
      </c>
      <c r="L246" s="15">
        <f>'[1]TCE - ANEXO III - Preencher'!M255</f>
        <v>7.06</v>
      </c>
      <c r="M246" s="15">
        <f t="shared" si="19"/>
        <v>80.31</v>
      </c>
      <c r="N246" s="15">
        <f>'[1]TCE - ANEXO III - Preencher'!O255</f>
        <v>1.81</v>
      </c>
      <c r="O246" s="15">
        <f>'[1]TCE - ANEXO III - Preencher'!P255</f>
        <v>0</v>
      </c>
      <c r="P246" s="16">
        <f t="shared" si="20"/>
        <v>1.81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1913</v>
      </c>
      <c r="Y246" s="15">
        <f>'[1]TCE - ANEXO III - Preencher'!Z255</f>
        <v>0</v>
      </c>
      <c r="Z246" s="16">
        <f t="shared" si="23"/>
        <v>1913</v>
      </c>
      <c r="AA246" s="17" t="str">
        <f>IF('[1]TCE - ANEXO III - Preencher'!AB255="","",'[1]TCE - ANEXO III - Preencher'!AB255)</f>
        <v xml:space="preserve">ABONO ASSIS FIN COMPL </v>
      </c>
      <c r="AB246" s="15">
        <f t="shared" si="18"/>
        <v>2179.41</v>
      </c>
    </row>
    <row r="247" spans="1:28" x14ac:dyDescent="0.2">
      <c r="A247" s="8">
        <f>IFERROR(VLOOKUP(B247,'[1]DADOS (OCULTAR)'!$Q$3:$S$136,3,0),"")</f>
        <v>9767633000366</v>
      </c>
      <c r="B247" s="9" t="str">
        <f>'[1]TCE - ANEXO III - Preencher'!C256</f>
        <v>HOSPITAL ERMÍRIO COUTINHO - CG Nº 014/2022</v>
      </c>
      <c r="C247" s="10"/>
      <c r="D247" s="11" t="str">
        <f>'[1]TCE - ANEXO III - Preencher'!E256</f>
        <v>MADJA CAROLINA BARBOSA ARAGAO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2235-05</v>
      </c>
      <c r="G247" s="13">
        <f>IF('[1]TCE - ANEXO III - Preencher'!H256="","",'[1]TCE - ANEXO III - Preencher'!H256)</f>
        <v>45474</v>
      </c>
      <c r="H247" s="14">
        <f>'[1]TCE - ANEXO III - Preencher'!I256</f>
        <v>0</v>
      </c>
      <c r="I247" s="14">
        <f>'[1]TCE - ANEXO III - Preencher'!J256</f>
        <v>335.2</v>
      </c>
      <c r="J247" s="14">
        <f>'[1]TCE - ANEXO III - Preencher'!K256</f>
        <v>0</v>
      </c>
      <c r="K247" s="15">
        <f>'[1]TCE - ANEXO III - Preencher'!L256</f>
        <v>87.37</v>
      </c>
      <c r="L247" s="15">
        <f>'[1]TCE - ANEXO III - Preencher'!M256</f>
        <v>3.59</v>
      </c>
      <c r="M247" s="15">
        <f t="shared" si="19"/>
        <v>83.78</v>
      </c>
      <c r="N247" s="15">
        <f>'[1]TCE - ANEXO III - Preencher'!O256</f>
        <v>4.9800000000000004</v>
      </c>
      <c r="O247" s="15">
        <f>'[1]TCE - ANEXO III - Preencher'!P256</f>
        <v>0</v>
      </c>
      <c r="P247" s="16">
        <f t="shared" si="20"/>
        <v>4.9800000000000004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1466.14</v>
      </c>
      <c r="Y247" s="15">
        <f>'[1]TCE - ANEXO III - Preencher'!Z256</f>
        <v>0</v>
      </c>
      <c r="Z247" s="16">
        <f t="shared" si="23"/>
        <v>1466.14</v>
      </c>
      <c r="AA247" s="17" t="str">
        <f>IF('[1]TCE - ANEXO III - Preencher'!AB256="","",'[1]TCE - ANEXO III - Preencher'!AB256)</f>
        <v xml:space="preserve">ABONO ASSIS FIN COMPL </v>
      </c>
      <c r="AB247" s="15">
        <f t="shared" si="18"/>
        <v>1890.1000000000001</v>
      </c>
    </row>
    <row r="248" spans="1:28" x14ac:dyDescent="0.2">
      <c r="A248" s="8">
        <f>IFERROR(VLOOKUP(B248,'[1]DADOS (OCULTAR)'!$Q$3:$S$136,3,0),"")</f>
        <v>9767633000366</v>
      </c>
      <c r="B248" s="9" t="str">
        <f>'[1]TCE - ANEXO III - Preencher'!C257</f>
        <v>HOSPITAL ERMÍRIO COUTINHO - CG Nº 014/2022</v>
      </c>
      <c r="C248" s="10"/>
      <c r="D248" s="11" t="str">
        <f>'[1]TCE - ANEXO III - Preencher'!E257</f>
        <v>MARCELA DA SILVA ALVES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>
        <f>IF('[1]TCE - ANEXO III - Preencher'!H257="","",'[1]TCE - ANEXO III - Preencher'!H257)</f>
        <v>45474</v>
      </c>
      <c r="H248" s="14">
        <f>'[1]TCE - ANEXO III - Preencher'!I257</f>
        <v>0</v>
      </c>
      <c r="I248" s="14">
        <f>'[1]TCE - ANEXO III - Preencher'!J257</f>
        <v>142.31</v>
      </c>
      <c r="J248" s="14">
        <f>'[1]TCE - ANEXO III - Preencher'!K257</f>
        <v>0</v>
      </c>
      <c r="K248" s="15">
        <f>'[1]TCE - ANEXO III - Preencher'!L257</f>
        <v>87.37</v>
      </c>
      <c r="L248" s="15">
        <f>'[1]TCE - ANEXO III - Preencher'!M257</f>
        <v>7.06</v>
      </c>
      <c r="M248" s="15">
        <f t="shared" si="19"/>
        <v>80.31</v>
      </c>
      <c r="N248" s="15">
        <f>'[1]TCE - ANEXO III - Preencher'!O257</f>
        <v>1.81</v>
      </c>
      <c r="O248" s="15">
        <f>'[1]TCE - ANEXO III - Preencher'!P257</f>
        <v>0</v>
      </c>
      <c r="P248" s="16">
        <f t="shared" si="20"/>
        <v>1.81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1913</v>
      </c>
      <c r="Y248" s="15">
        <f>'[1]TCE - ANEXO III - Preencher'!Z257</f>
        <v>0</v>
      </c>
      <c r="Z248" s="16">
        <f t="shared" si="23"/>
        <v>1913</v>
      </c>
      <c r="AA248" s="17" t="str">
        <f>IF('[1]TCE - ANEXO III - Preencher'!AB257="","",'[1]TCE - ANEXO III - Preencher'!AB257)</f>
        <v xml:space="preserve">ABONO ASSIS FIN COMPL </v>
      </c>
      <c r="AB248" s="15">
        <f t="shared" si="18"/>
        <v>2137.4299999999998</v>
      </c>
    </row>
    <row r="249" spans="1:28" x14ac:dyDescent="0.2">
      <c r="A249" s="8">
        <f>IFERROR(VLOOKUP(B249,'[1]DADOS (OCULTAR)'!$Q$3:$S$136,3,0),"")</f>
        <v>9767633000366</v>
      </c>
      <c r="B249" s="9" t="str">
        <f>'[1]TCE - ANEXO III - Preencher'!C258</f>
        <v>HOSPITAL ERMÍRIO COUTINHO - CG Nº 014/2022</v>
      </c>
      <c r="C249" s="10"/>
      <c r="D249" s="11" t="str">
        <f>'[1]TCE - ANEXO III - Preencher'!E258</f>
        <v>MARCELO JOAQUIM DE SANTANA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5143-20</v>
      </c>
      <c r="G249" s="13">
        <f>IF('[1]TCE - ANEXO III - Preencher'!H258="","",'[1]TCE - ANEXO III - Preencher'!H258)</f>
        <v>45474</v>
      </c>
      <c r="H249" s="14">
        <f>'[1]TCE - ANEXO III - Preencher'!I258</f>
        <v>0</v>
      </c>
      <c r="I249" s="14">
        <f>'[1]TCE - ANEXO III - Preencher'!J258</f>
        <v>173.04</v>
      </c>
      <c r="J249" s="14">
        <f>'[1]TCE - ANEXO III - Preencher'!K258</f>
        <v>0</v>
      </c>
      <c r="K249" s="15">
        <f>'[1]TCE - ANEXO III - Preencher'!L258</f>
        <v>87.37</v>
      </c>
      <c r="L249" s="15">
        <f>'[1]TCE - ANEXO III - Preencher'!M258</f>
        <v>7.06</v>
      </c>
      <c r="M249" s="15">
        <f t="shared" si="19"/>
        <v>80.31</v>
      </c>
      <c r="N249" s="15">
        <f>'[1]TCE - ANEXO III - Preencher'!O258</f>
        <v>1.81</v>
      </c>
      <c r="O249" s="15">
        <f>'[1]TCE - ANEXO III - Preencher'!P258</f>
        <v>0</v>
      </c>
      <c r="P249" s="16">
        <f t="shared" si="20"/>
        <v>1.81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255.16</v>
      </c>
    </row>
    <row r="250" spans="1:28" x14ac:dyDescent="0.2">
      <c r="A250" s="8">
        <f>IFERROR(VLOOKUP(B250,'[1]DADOS (OCULTAR)'!$Q$3:$S$136,3,0),"")</f>
        <v>9767633000366</v>
      </c>
      <c r="B250" s="9" t="str">
        <f>'[1]TCE - ANEXO III - Preencher'!C259</f>
        <v>HOSPITAL ERMÍRIO COUTINHO - CG Nº 014/2022</v>
      </c>
      <c r="C250" s="10"/>
      <c r="D250" s="11" t="str">
        <f>'[1]TCE - ANEXO III - Preencher'!E259</f>
        <v>MARCIA MARIA DE ANDRADE BATISTA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1421-05</v>
      </c>
      <c r="G250" s="13">
        <f>IF('[1]TCE - ANEXO III - Preencher'!H259="","",'[1]TCE - ANEXO III - Preencher'!H259)</f>
        <v>45474</v>
      </c>
      <c r="H250" s="14">
        <f>'[1]TCE - ANEXO III - Preencher'!I259</f>
        <v>0</v>
      </c>
      <c r="I250" s="14">
        <f>'[1]TCE - ANEXO III - Preencher'!J259</f>
        <v>413.26</v>
      </c>
      <c r="J250" s="14">
        <f>'[1]TCE - ANEXO III - Preencher'!K259</f>
        <v>0</v>
      </c>
      <c r="K250" s="15">
        <f>'[1]TCE - ANEXO III - Preencher'!L259</f>
        <v>87.37</v>
      </c>
      <c r="L250" s="15">
        <f>'[1]TCE - ANEXO III - Preencher'!M259</f>
        <v>7.06</v>
      </c>
      <c r="M250" s="15">
        <f t="shared" si="19"/>
        <v>80.31</v>
      </c>
      <c r="N250" s="15">
        <f>'[1]TCE - ANEXO III - Preencher'!O259</f>
        <v>1.81</v>
      </c>
      <c r="O250" s="15">
        <f>'[1]TCE - ANEXO III - Preencher'!P259</f>
        <v>0</v>
      </c>
      <c r="P250" s="16">
        <f t="shared" si="20"/>
        <v>1.81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495.38</v>
      </c>
    </row>
    <row r="251" spans="1:28" x14ac:dyDescent="0.2">
      <c r="A251" s="8">
        <f>IFERROR(VLOOKUP(B251,'[1]DADOS (OCULTAR)'!$Q$3:$S$136,3,0),"")</f>
        <v>9767633000366</v>
      </c>
      <c r="B251" s="9" t="str">
        <f>'[1]TCE - ANEXO III - Preencher'!C260</f>
        <v>HOSPITAL ERMÍRIO COUTINHO - CG Nº 014/2022</v>
      </c>
      <c r="C251" s="10"/>
      <c r="D251" s="11" t="str">
        <f>'[1]TCE - ANEXO III - Preencher'!E260</f>
        <v>MARCIA SOARES DA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>
        <f>IF('[1]TCE - ANEXO III - Preencher'!H260="","",'[1]TCE - ANEXO III - Preencher'!H260)</f>
        <v>45474</v>
      </c>
      <c r="H251" s="14">
        <f>'[1]TCE - ANEXO III - Preencher'!I260</f>
        <v>0</v>
      </c>
      <c r="I251" s="14">
        <f>'[1]TCE - ANEXO III - Preencher'!J260</f>
        <v>142.31</v>
      </c>
      <c r="J251" s="14">
        <f>'[1]TCE - ANEXO III - Preencher'!K260</f>
        <v>0</v>
      </c>
      <c r="K251" s="15">
        <f>'[1]TCE - ANEXO III - Preencher'!L260</f>
        <v>87.37</v>
      </c>
      <c r="L251" s="15">
        <f>'[1]TCE - ANEXO III - Preencher'!M260</f>
        <v>7.06</v>
      </c>
      <c r="M251" s="15">
        <f t="shared" si="19"/>
        <v>80.31</v>
      </c>
      <c r="N251" s="15">
        <f>'[1]TCE - ANEXO III - Preencher'!O260</f>
        <v>1.81</v>
      </c>
      <c r="O251" s="15">
        <f>'[1]TCE - ANEXO III - Preencher'!P260</f>
        <v>0</v>
      </c>
      <c r="P251" s="16">
        <f t="shared" si="20"/>
        <v>1.81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1913</v>
      </c>
      <c r="Y251" s="15">
        <f>'[1]TCE - ANEXO III - Preencher'!Z260</f>
        <v>0</v>
      </c>
      <c r="Z251" s="16">
        <f t="shared" si="23"/>
        <v>1913</v>
      </c>
      <c r="AA251" s="17" t="str">
        <f>IF('[1]TCE - ANEXO III - Preencher'!AB260="","",'[1]TCE - ANEXO III - Preencher'!AB260)</f>
        <v xml:space="preserve">ABONO ASSIS FIN COMPL </v>
      </c>
      <c r="AB251" s="15">
        <f t="shared" si="18"/>
        <v>2137.4299999999998</v>
      </c>
    </row>
    <row r="252" spans="1:28" x14ac:dyDescent="0.2">
      <c r="A252" s="8">
        <f>IFERROR(VLOOKUP(B252,'[1]DADOS (OCULTAR)'!$Q$3:$S$136,3,0),"")</f>
        <v>9767633000366</v>
      </c>
      <c r="B252" s="9" t="str">
        <f>'[1]TCE - ANEXO III - Preencher'!C261</f>
        <v>HOSPITAL ERMÍRIO COUTINHO - CG Nº 014/2022</v>
      </c>
      <c r="C252" s="10"/>
      <c r="D252" s="11" t="str">
        <f>'[1]TCE - ANEXO III - Preencher'!E261</f>
        <v>MARCILIA REGINA GONCALVES DE OLIVEIRA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2251-51</v>
      </c>
      <c r="G252" s="13">
        <f>IF('[1]TCE - ANEXO III - Preencher'!H261="","",'[1]TCE - ANEXO III - Preencher'!H261)</f>
        <v>45474</v>
      </c>
      <c r="H252" s="14">
        <f>'[1]TCE - ANEXO III - Preencher'!I261</f>
        <v>0</v>
      </c>
      <c r="I252" s="14">
        <f>'[1]TCE - ANEXO III - Preencher'!J261</f>
        <v>818.63</v>
      </c>
      <c r="J252" s="14">
        <f>'[1]TCE - ANEXO III - Preencher'!K261</f>
        <v>0</v>
      </c>
      <c r="K252" s="15">
        <f>'[1]TCE - ANEXO III - Preencher'!L261</f>
        <v>87.37</v>
      </c>
      <c r="L252" s="15">
        <f>'[1]TCE - ANEXO III - Preencher'!M261</f>
        <v>7.06</v>
      </c>
      <c r="M252" s="15">
        <f t="shared" si="19"/>
        <v>80.31</v>
      </c>
      <c r="N252" s="15">
        <f>'[1]TCE - ANEXO III - Preencher'!O261</f>
        <v>8.58</v>
      </c>
      <c r="O252" s="15">
        <f>'[1]TCE - ANEXO III - Preencher'!P261</f>
        <v>0</v>
      </c>
      <c r="P252" s="16">
        <f t="shared" si="20"/>
        <v>8.58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907.5200000000001</v>
      </c>
    </row>
    <row r="253" spans="1:28" x14ac:dyDescent="0.2">
      <c r="A253" s="8">
        <f>IFERROR(VLOOKUP(B253,'[1]DADOS (OCULTAR)'!$Q$3:$S$136,3,0),"")</f>
        <v>9767633000366</v>
      </c>
      <c r="B253" s="9" t="str">
        <f>'[1]TCE - ANEXO III - Preencher'!C262</f>
        <v>HOSPITAL ERMÍRIO COUTINHO - CG Nº 014/2022</v>
      </c>
      <c r="C253" s="10"/>
      <c r="D253" s="11" t="str">
        <f>'[1]TCE - ANEXO III - Preencher'!E262</f>
        <v>MARCOS JOSE RODRIGUES CESAR DE ALBUQUERQUE</v>
      </c>
      <c r="E253" s="9" t="str">
        <f>IF('[1]TCE - ANEXO III - Preencher'!F262="4 - Assistência Odontológica","2 - Outros Profissionais da Saúde",'[1]TCE - ANEXO III - Preencher'!F262)</f>
        <v>1 - Médico</v>
      </c>
      <c r="F253" s="12" t="str">
        <f>'[1]TCE - ANEXO III - Preencher'!G262</f>
        <v>2251-25</v>
      </c>
      <c r="G253" s="13">
        <f>IF('[1]TCE - ANEXO III - Preencher'!H262="","",'[1]TCE - ANEXO III - Preencher'!H262)</f>
        <v>45474</v>
      </c>
      <c r="H253" s="14">
        <f>'[1]TCE - ANEXO III - Preencher'!I262</f>
        <v>0</v>
      </c>
      <c r="I253" s="14">
        <f>'[1]TCE - ANEXO III - Preencher'!J262</f>
        <v>842.63</v>
      </c>
      <c r="J253" s="14">
        <f>'[1]TCE - ANEXO III - Preencher'!K262</f>
        <v>0</v>
      </c>
      <c r="K253" s="15">
        <f>'[1]TCE - ANEXO III - Preencher'!L262</f>
        <v>87.37</v>
      </c>
      <c r="L253" s="15">
        <f>'[1]TCE - ANEXO III - Preencher'!M262</f>
        <v>7.06</v>
      </c>
      <c r="M253" s="15">
        <f t="shared" si="19"/>
        <v>80.31</v>
      </c>
      <c r="N253" s="15">
        <f>'[1]TCE - ANEXO III - Preencher'!O262</f>
        <v>8.58</v>
      </c>
      <c r="O253" s="15">
        <f>'[1]TCE - ANEXO III - Preencher'!P262</f>
        <v>0</v>
      </c>
      <c r="P253" s="16">
        <f t="shared" si="20"/>
        <v>8.58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931.5200000000001</v>
      </c>
    </row>
    <row r="254" spans="1:28" x14ac:dyDescent="0.2">
      <c r="A254" s="8">
        <f>IFERROR(VLOOKUP(B254,'[1]DADOS (OCULTAR)'!$Q$3:$S$136,3,0),"")</f>
        <v>9767633000366</v>
      </c>
      <c r="B254" s="9" t="str">
        <f>'[1]TCE - ANEXO III - Preencher'!C263</f>
        <v>HOSPITAL ERMÍRIO COUTINHO - CG Nº 014/2022</v>
      </c>
      <c r="C254" s="10"/>
      <c r="D254" s="11" t="str">
        <f>'[1]TCE - ANEXO III - Preencher'!E263</f>
        <v>MARIA APARECIDA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>
        <f>IF('[1]TCE - ANEXO III - Preencher'!H263="","",'[1]TCE - ANEXO III - Preencher'!H263)</f>
        <v>45474</v>
      </c>
      <c r="H254" s="14">
        <f>'[1]TCE - ANEXO III - Preencher'!I263</f>
        <v>0</v>
      </c>
      <c r="I254" s="14">
        <f>'[1]TCE - ANEXO III - Preencher'!J263</f>
        <v>166.03</v>
      </c>
      <c r="J254" s="14">
        <f>'[1]TCE - ANEXO III - Preencher'!K263</f>
        <v>0</v>
      </c>
      <c r="K254" s="15">
        <f>'[1]TCE - ANEXO III - Preencher'!L263</f>
        <v>87.37</v>
      </c>
      <c r="L254" s="15">
        <f>'[1]TCE - ANEXO III - Preencher'!M263</f>
        <v>7.06</v>
      </c>
      <c r="M254" s="15">
        <f t="shared" si="19"/>
        <v>80.31</v>
      </c>
      <c r="N254" s="15">
        <f>'[1]TCE - ANEXO III - Preencher'!O263</f>
        <v>1.81</v>
      </c>
      <c r="O254" s="15">
        <f>'[1]TCE - ANEXO III - Preencher'!P263</f>
        <v>0</v>
      </c>
      <c r="P254" s="16">
        <f t="shared" si="20"/>
        <v>1.81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77.55</v>
      </c>
      <c r="U254" s="15">
        <f>'[1]TCE - ANEXO III - Preencher'!V263</f>
        <v>0</v>
      </c>
      <c r="V254" s="16">
        <f t="shared" si="22"/>
        <v>77.55</v>
      </c>
      <c r="W254" s="17" t="str">
        <f>IF('[1]TCE - ANEXO III - Preencher'!X263="","",'[1]TCE - ANEXO III - Preencher'!X263)</f>
        <v xml:space="preserve">AUX CRECHE </v>
      </c>
      <c r="X254" s="15">
        <f>'[1]TCE - ANEXO III - Preencher'!Y263</f>
        <v>1913</v>
      </c>
      <c r="Y254" s="15">
        <f>'[1]TCE - ANEXO III - Preencher'!Z263</f>
        <v>0</v>
      </c>
      <c r="Z254" s="16">
        <f t="shared" si="23"/>
        <v>1913</v>
      </c>
      <c r="AA254" s="17" t="str">
        <f>IF('[1]TCE - ANEXO III - Preencher'!AB263="","",'[1]TCE - ANEXO III - Preencher'!AB263)</f>
        <v xml:space="preserve">ABONO ASSIS FIN COMPL </v>
      </c>
      <c r="AB254" s="15">
        <f t="shared" si="18"/>
        <v>2238.6999999999998</v>
      </c>
    </row>
    <row r="255" spans="1:28" x14ac:dyDescent="0.2">
      <c r="A255" s="8">
        <f>IFERROR(VLOOKUP(B255,'[1]DADOS (OCULTAR)'!$Q$3:$S$136,3,0),"")</f>
        <v>9767633000366</v>
      </c>
      <c r="B255" s="9" t="str">
        <f>'[1]TCE - ANEXO III - Preencher'!C264</f>
        <v>HOSPITAL ERMÍRIO COUTINHO - CG Nº 014/2022</v>
      </c>
      <c r="C255" s="10"/>
      <c r="D255" s="11" t="str">
        <f>'[1]TCE - ANEXO III - Preencher'!E264</f>
        <v>MARIA DA CONCEICAO COUTINHO DA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>
        <f>IF('[1]TCE - ANEXO III - Preencher'!H264="","",'[1]TCE - ANEXO III - Preencher'!H264)</f>
        <v>45474</v>
      </c>
      <c r="H255" s="14">
        <f>'[1]TCE - ANEXO III - Preencher'!I264</f>
        <v>0</v>
      </c>
      <c r="I255" s="14">
        <f>'[1]TCE - ANEXO III - Preencher'!J264</f>
        <v>147.96</v>
      </c>
      <c r="J255" s="14">
        <f>'[1]TCE - ANEXO III - Preencher'!K264</f>
        <v>0</v>
      </c>
      <c r="K255" s="15">
        <f>'[1]TCE - ANEXO III - Preencher'!L264</f>
        <v>87.37</v>
      </c>
      <c r="L255" s="15">
        <f>'[1]TCE - ANEXO III - Preencher'!M264</f>
        <v>7.06</v>
      </c>
      <c r="M255" s="15">
        <f t="shared" si="19"/>
        <v>80.31</v>
      </c>
      <c r="N255" s="15">
        <f>'[1]TCE - ANEXO III - Preencher'!O264</f>
        <v>1.81</v>
      </c>
      <c r="O255" s="15">
        <f>'[1]TCE - ANEXO III - Preencher'!P264</f>
        <v>0</v>
      </c>
      <c r="P255" s="16">
        <f t="shared" si="20"/>
        <v>1.81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1913</v>
      </c>
      <c r="Y255" s="15">
        <f>'[1]TCE - ANEXO III - Preencher'!Z264</f>
        <v>0</v>
      </c>
      <c r="Z255" s="16">
        <f t="shared" si="23"/>
        <v>1913</v>
      </c>
      <c r="AA255" s="17" t="str">
        <f>IF('[1]TCE - ANEXO III - Preencher'!AB264="","",'[1]TCE - ANEXO III - Preencher'!AB264)</f>
        <v xml:space="preserve">ABONO ASSIS FIN COMPL </v>
      </c>
      <c r="AB255" s="15">
        <f t="shared" si="18"/>
        <v>2143.08</v>
      </c>
    </row>
    <row r="256" spans="1:28" x14ac:dyDescent="0.2">
      <c r="A256" s="8">
        <f>IFERROR(VLOOKUP(B256,'[1]DADOS (OCULTAR)'!$Q$3:$S$136,3,0),"")</f>
        <v>9767633000366</v>
      </c>
      <c r="B256" s="9" t="str">
        <f>'[1]TCE - ANEXO III - Preencher'!C265</f>
        <v>HOSPITAL ERMÍRIO COUTINHO - CG Nº 014/2022</v>
      </c>
      <c r="C256" s="10"/>
      <c r="D256" s="11" t="str">
        <f>'[1]TCE - ANEXO III - Preencher'!E265</f>
        <v>MARIA DAS DORES RAMOS DE QUEIROZ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3242-05</v>
      </c>
      <c r="G256" s="13">
        <f>IF('[1]TCE - ANEXO III - Preencher'!H265="","",'[1]TCE - ANEXO III - Preencher'!H265)</f>
        <v>45474</v>
      </c>
      <c r="H256" s="14">
        <f>'[1]TCE - ANEXO III - Preencher'!I265</f>
        <v>0</v>
      </c>
      <c r="I256" s="14">
        <f>'[1]TCE - ANEXO III - Preencher'!J265</f>
        <v>172.13</v>
      </c>
      <c r="J256" s="14">
        <f>'[1]TCE - ANEXO III - Preencher'!K265</f>
        <v>0</v>
      </c>
      <c r="K256" s="15">
        <f>'[1]TCE - ANEXO III - Preencher'!L265</f>
        <v>87.37</v>
      </c>
      <c r="L256" s="15">
        <f>'[1]TCE - ANEXO III - Preencher'!M265</f>
        <v>7.06</v>
      </c>
      <c r="M256" s="15">
        <f t="shared" si="19"/>
        <v>80.31</v>
      </c>
      <c r="N256" s="15">
        <f>'[1]TCE - ANEXO III - Preencher'!O265</f>
        <v>1.81</v>
      </c>
      <c r="O256" s="15">
        <f>'[1]TCE - ANEXO III - Preencher'!P265</f>
        <v>0</v>
      </c>
      <c r="P256" s="16">
        <f t="shared" si="20"/>
        <v>1.81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254.25</v>
      </c>
    </row>
    <row r="257" spans="1:28" x14ac:dyDescent="0.2">
      <c r="A257" s="8">
        <f>IFERROR(VLOOKUP(B257,'[1]DADOS (OCULTAR)'!$Q$3:$S$136,3,0),"")</f>
        <v>9767633000366</v>
      </c>
      <c r="B257" s="9" t="str">
        <f>'[1]TCE - ANEXO III - Preencher'!C266</f>
        <v>HOSPITAL ERMÍRIO COUTINHO - CG Nº 014/2022</v>
      </c>
      <c r="C257" s="10"/>
      <c r="D257" s="11" t="str">
        <f>'[1]TCE - ANEXO III - Preencher'!E266</f>
        <v>MARIA DE FATIMA ALMEIDA VASCONCELOS</v>
      </c>
      <c r="E257" s="9" t="str">
        <f>IF('[1]TCE - ANEXO III - Preencher'!F266="4 - Assistência Odontológica","2 - Outros Profissionais da Saúde",'[1]TCE - ANEXO III - Preencher'!F266)</f>
        <v>1 - Médico</v>
      </c>
      <c r="F257" s="12" t="str">
        <f>'[1]TCE - ANEXO III - Preencher'!G266</f>
        <v>2251-24</v>
      </c>
      <c r="G257" s="13">
        <f>IF('[1]TCE - ANEXO III - Preencher'!H266="","",'[1]TCE - ANEXO III - Preencher'!H266)</f>
        <v>45474</v>
      </c>
      <c r="H257" s="14">
        <f>'[1]TCE - ANEXO III - Preencher'!I266</f>
        <v>0</v>
      </c>
      <c r="I257" s="14">
        <f>'[1]TCE - ANEXO III - Preencher'!J266</f>
        <v>1220.32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8.58</v>
      </c>
      <c r="O257" s="15">
        <f>'[1]TCE - ANEXO III - Preencher'!P266</f>
        <v>0</v>
      </c>
      <c r="P257" s="16">
        <f t="shared" si="20"/>
        <v>8.58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1228.8999999999999</v>
      </c>
    </row>
    <row r="258" spans="1:28" x14ac:dyDescent="0.2">
      <c r="A258" s="8">
        <f>IFERROR(VLOOKUP(B258,'[1]DADOS (OCULTAR)'!$Q$3:$S$136,3,0),"")</f>
        <v>9767633000366</v>
      </c>
      <c r="B258" s="9" t="str">
        <f>'[1]TCE - ANEXO III - Preencher'!C267</f>
        <v>HOSPITAL ERMÍRIO COUTINHO - CG Nº 014/2022</v>
      </c>
      <c r="C258" s="10"/>
      <c r="D258" s="11" t="str">
        <f>'[1]TCE - ANEXO III - Preencher'!E267</f>
        <v>MARIA EDUARDA BORBA SANTOS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4110-05</v>
      </c>
      <c r="G258" s="13">
        <f>IF('[1]TCE - ANEXO III - Preencher'!H267="","",'[1]TCE - ANEXO III - Preencher'!H267)</f>
        <v>45474</v>
      </c>
      <c r="H258" s="14">
        <f>'[1]TCE - ANEXO III - Preencher'!I267</f>
        <v>0</v>
      </c>
      <c r="I258" s="14">
        <f>'[1]TCE - ANEXO III - Preencher'!J267</f>
        <v>112.96</v>
      </c>
      <c r="J258" s="14">
        <f>'[1]TCE - ANEXO III - Preencher'!K267</f>
        <v>0</v>
      </c>
      <c r="K258" s="15">
        <f>'[1]TCE - ANEXO III - Preencher'!L267</f>
        <v>87.37</v>
      </c>
      <c r="L258" s="15">
        <f>'[1]TCE - ANEXO III - Preencher'!M267</f>
        <v>7.06</v>
      </c>
      <c r="M258" s="15">
        <f t="shared" si="19"/>
        <v>80.31</v>
      </c>
      <c r="N258" s="15">
        <f>'[1]TCE - ANEXO III - Preencher'!O267</f>
        <v>1.81</v>
      </c>
      <c r="O258" s="15">
        <f>'[1]TCE - ANEXO III - Preencher'!P267</f>
        <v>0</v>
      </c>
      <c r="P258" s="16">
        <f t="shared" si="20"/>
        <v>1.81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80.95</v>
      </c>
      <c r="U258" s="15">
        <f>'[1]TCE - ANEXO III - Preencher'!V267</f>
        <v>0</v>
      </c>
      <c r="V258" s="16">
        <f t="shared" si="22"/>
        <v>80.95</v>
      </c>
      <c r="W258" s="17" t="str">
        <f>IF('[1]TCE - ANEXO III - Preencher'!X267="","",'[1]TCE - ANEXO III - Preencher'!X267)</f>
        <v xml:space="preserve">AUX CRECHE </v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276.02999999999997</v>
      </c>
    </row>
    <row r="259" spans="1:28" x14ac:dyDescent="0.2">
      <c r="A259" s="8">
        <f>IFERROR(VLOOKUP(B259,'[1]DADOS (OCULTAR)'!$Q$3:$S$136,3,0),"")</f>
        <v>9767633000366</v>
      </c>
      <c r="B259" s="9" t="str">
        <f>'[1]TCE - ANEXO III - Preencher'!C268</f>
        <v>HOSPITAL ERMÍRIO COUTINHO - CG Nº 014/2022</v>
      </c>
      <c r="C259" s="10"/>
      <c r="D259" s="11" t="str">
        <f>'[1]TCE - ANEXO III - Preencher'!E268</f>
        <v>MARIA EDUARDA MARQUES DE FONTES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>
        <f>IF('[1]TCE - ANEXO III - Preencher'!H268="","",'[1]TCE - ANEXO III - Preencher'!H268)</f>
        <v>45474</v>
      </c>
      <c r="H259" s="14">
        <f>'[1]TCE - ANEXO III - Preencher'!I268</f>
        <v>0</v>
      </c>
      <c r="I259" s="14">
        <f>'[1]TCE - ANEXO III - Preencher'!J268</f>
        <v>142.31</v>
      </c>
      <c r="J259" s="14">
        <f>'[1]TCE - ANEXO III - Preencher'!K268</f>
        <v>0</v>
      </c>
      <c r="K259" s="15">
        <f>'[1]TCE - ANEXO III - Preencher'!L268</f>
        <v>87.37</v>
      </c>
      <c r="L259" s="15">
        <f>'[1]TCE - ANEXO III - Preencher'!M268</f>
        <v>7.06</v>
      </c>
      <c r="M259" s="15">
        <f t="shared" si="19"/>
        <v>80.31</v>
      </c>
      <c r="N259" s="15">
        <f>'[1]TCE - ANEXO III - Preencher'!O268</f>
        <v>1.81</v>
      </c>
      <c r="O259" s="15">
        <f>'[1]TCE - ANEXO III - Preencher'!P268</f>
        <v>0</v>
      </c>
      <c r="P259" s="16">
        <f t="shared" si="20"/>
        <v>1.81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1913</v>
      </c>
      <c r="Y259" s="15">
        <f>'[1]TCE - ANEXO III - Preencher'!Z268</f>
        <v>0</v>
      </c>
      <c r="Z259" s="16">
        <f t="shared" si="23"/>
        <v>1913</v>
      </c>
      <c r="AA259" s="17" t="str">
        <f>IF('[1]TCE - ANEXO III - Preencher'!AB268="","",'[1]TCE - ANEXO III - Preencher'!AB268)</f>
        <v xml:space="preserve">ABONO ASSIS FIN COMPL </v>
      </c>
      <c r="AB259" s="15">
        <f t="shared" ref="AB259:AB322" si="24">H259+I259+J259+M259+P259+S259+V259+Z259</f>
        <v>2137.4299999999998</v>
      </c>
    </row>
    <row r="260" spans="1:28" x14ac:dyDescent="0.2">
      <c r="A260" s="8">
        <f>IFERROR(VLOOKUP(B260,'[1]DADOS (OCULTAR)'!$Q$3:$S$136,3,0),"")</f>
        <v>9767633000366</v>
      </c>
      <c r="B260" s="9" t="str">
        <f>'[1]TCE - ANEXO III - Preencher'!C269</f>
        <v>HOSPITAL ERMÍRIO COUTINHO - CG Nº 014/2022</v>
      </c>
      <c r="C260" s="10"/>
      <c r="D260" s="11" t="str">
        <f>'[1]TCE - ANEXO III - Preencher'!E269</f>
        <v>MARIA FLAVIA KARINA COSTA</v>
      </c>
      <c r="E260" s="9" t="str">
        <f>IF('[1]TCE - ANEXO III - Preencher'!F269="4 - Assistência Odontológica","2 - Outros Profissionais da Saúde",'[1]TCE - ANEXO III - Preencher'!F269)</f>
        <v>1 - Médico</v>
      </c>
      <c r="F260" s="12" t="str">
        <f>'[1]TCE - ANEXO III - Preencher'!G269</f>
        <v>2252-50</v>
      </c>
      <c r="G260" s="13">
        <f>IF('[1]TCE - ANEXO III - Preencher'!H269="","",'[1]TCE - ANEXO III - Preencher'!H269)</f>
        <v>45474</v>
      </c>
      <c r="H260" s="14">
        <f>'[1]TCE - ANEXO III - Preencher'!I269</f>
        <v>0</v>
      </c>
      <c r="I260" s="14">
        <f>'[1]TCE - ANEXO III - Preencher'!J269</f>
        <v>886.71</v>
      </c>
      <c r="J260" s="14">
        <f>'[1]TCE - ANEXO III - Preencher'!K269</f>
        <v>0</v>
      </c>
      <c r="K260" s="15">
        <f>'[1]TCE - ANEXO III - Preencher'!L269</f>
        <v>87.37</v>
      </c>
      <c r="L260" s="15">
        <f>'[1]TCE - ANEXO III - Preencher'!M269</f>
        <v>7.06</v>
      </c>
      <c r="M260" s="15">
        <f t="shared" ref="M260:M323" si="25">K260-L260</f>
        <v>80.31</v>
      </c>
      <c r="N260" s="15">
        <f>'[1]TCE - ANEXO III - Preencher'!O269</f>
        <v>8.58</v>
      </c>
      <c r="O260" s="15">
        <f>'[1]TCE - ANEXO III - Preencher'!P269</f>
        <v>0</v>
      </c>
      <c r="P260" s="16">
        <f t="shared" ref="P260:P323" si="26">N260-O260</f>
        <v>8.58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975.6</v>
      </c>
    </row>
    <row r="261" spans="1:28" x14ac:dyDescent="0.2">
      <c r="A261" s="8">
        <f>IFERROR(VLOOKUP(B261,'[1]DADOS (OCULTAR)'!$Q$3:$S$136,3,0),"")</f>
        <v>9767633000366</v>
      </c>
      <c r="B261" s="9" t="str">
        <f>'[1]TCE - ANEXO III - Preencher'!C270</f>
        <v>HOSPITAL ERMÍRIO COUTINHO - CG Nº 014/2022</v>
      </c>
      <c r="C261" s="10"/>
      <c r="D261" s="11" t="str">
        <f>'[1]TCE - ANEXO III - Preencher'!E270</f>
        <v>MARIA JOSE DA SILVA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5135-05</v>
      </c>
      <c r="G261" s="13">
        <f>IF('[1]TCE - ANEXO III - Preencher'!H270="","",'[1]TCE - ANEXO III - Preencher'!H270)</f>
        <v>45474</v>
      </c>
      <c r="H261" s="14">
        <f>'[1]TCE - ANEXO III - Preencher'!I270</f>
        <v>0</v>
      </c>
      <c r="I261" s="14">
        <f>'[1]TCE - ANEXO III - Preencher'!J270</f>
        <v>181.67</v>
      </c>
      <c r="J261" s="14">
        <f>'[1]TCE - ANEXO III - Preencher'!K270</f>
        <v>0</v>
      </c>
      <c r="K261" s="15">
        <f>'[1]TCE - ANEXO III - Preencher'!L270</f>
        <v>87.37</v>
      </c>
      <c r="L261" s="15">
        <f>'[1]TCE - ANEXO III - Preencher'!M270</f>
        <v>7.06</v>
      </c>
      <c r="M261" s="15">
        <f t="shared" si="25"/>
        <v>80.31</v>
      </c>
      <c r="N261" s="15">
        <f>'[1]TCE - ANEXO III - Preencher'!O270</f>
        <v>1.81</v>
      </c>
      <c r="O261" s="15">
        <f>'[1]TCE - ANEXO III - Preencher'!P270</f>
        <v>0</v>
      </c>
      <c r="P261" s="16">
        <f t="shared" si="26"/>
        <v>1.81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263.79000000000002</v>
      </c>
    </row>
    <row r="262" spans="1:28" x14ac:dyDescent="0.2">
      <c r="A262" s="8">
        <f>IFERROR(VLOOKUP(B262,'[1]DADOS (OCULTAR)'!$Q$3:$S$136,3,0),"")</f>
        <v>9767633000366</v>
      </c>
      <c r="B262" s="9" t="str">
        <f>'[1]TCE - ANEXO III - Preencher'!C271</f>
        <v>HOSPITAL ERMÍRIO COUTINHO - CG Nº 014/2022</v>
      </c>
      <c r="C262" s="10"/>
      <c r="D262" s="11" t="str">
        <f>'[1]TCE - ANEXO III - Preencher'!E271</f>
        <v>MARIA JOSE DA SILVA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5143-20</v>
      </c>
      <c r="G262" s="13">
        <f>IF('[1]TCE - ANEXO III - Preencher'!H271="","",'[1]TCE - ANEXO III - Preencher'!H271)</f>
        <v>45474</v>
      </c>
      <c r="H262" s="14">
        <f>'[1]TCE - ANEXO III - Preencher'!I271</f>
        <v>0</v>
      </c>
      <c r="I262" s="14">
        <f>'[1]TCE - ANEXO III - Preencher'!J271</f>
        <v>144.80000000000001</v>
      </c>
      <c r="J262" s="14">
        <f>'[1]TCE - ANEXO III - Preencher'!K271</f>
        <v>0</v>
      </c>
      <c r="K262" s="15">
        <f>'[1]TCE - ANEXO III - Preencher'!L271</f>
        <v>87.37</v>
      </c>
      <c r="L262" s="15">
        <f>'[1]TCE - ANEXO III - Preencher'!M271</f>
        <v>7.06</v>
      </c>
      <c r="M262" s="15">
        <f t="shared" si="25"/>
        <v>80.31</v>
      </c>
      <c r="N262" s="15">
        <f>'[1]TCE - ANEXO III - Preencher'!O271</f>
        <v>1.81</v>
      </c>
      <c r="O262" s="15">
        <f>'[1]TCE - ANEXO III - Preencher'!P271</f>
        <v>0</v>
      </c>
      <c r="P262" s="16">
        <f t="shared" si="26"/>
        <v>1.81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226.92000000000002</v>
      </c>
    </row>
    <row r="263" spans="1:28" x14ac:dyDescent="0.2">
      <c r="A263" s="8">
        <f>IFERROR(VLOOKUP(B263,'[1]DADOS (OCULTAR)'!$Q$3:$S$136,3,0),"")</f>
        <v>9767633000366</v>
      </c>
      <c r="B263" s="9" t="str">
        <f>'[1]TCE - ANEXO III - Preencher'!C272</f>
        <v>HOSPITAL ERMÍRIO COUTINHO - CG Nº 014/2022</v>
      </c>
      <c r="C263" s="10"/>
      <c r="D263" s="11" t="str">
        <f>'[1]TCE - ANEXO III - Preencher'!E272</f>
        <v>MARIA JOSE DE ALMEIDA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5143-20</v>
      </c>
      <c r="G263" s="13">
        <f>IF('[1]TCE - ANEXO III - Preencher'!H272="","",'[1]TCE - ANEXO III - Preencher'!H272)</f>
        <v>45474</v>
      </c>
      <c r="H263" s="14">
        <f>'[1]TCE - ANEXO III - Preencher'!I272</f>
        <v>0</v>
      </c>
      <c r="I263" s="14">
        <f>'[1]TCE - ANEXO III - Preencher'!J272</f>
        <v>121.99</v>
      </c>
      <c r="J263" s="14">
        <f>'[1]TCE - ANEXO III - Preencher'!K272</f>
        <v>0</v>
      </c>
      <c r="K263" s="15">
        <f>'[1]TCE - ANEXO III - Preencher'!L272</f>
        <v>87.37</v>
      </c>
      <c r="L263" s="15">
        <f>'[1]TCE - ANEXO III - Preencher'!M272</f>
        <v>7.06</v>
      </c>
      <c r="M263" s="15">
        <f t="shared" si="25"/>
        <v>80.31</v>
      </c>
      <c r="N263" s="15">
        <f>'[1]TCE - ANEXO III - Preencher'!O272</f>
        <v>1.81</v>
      </c>
      <c r="O263" s="15">
        <f>'[1]TCE - ANEXO III - Preencher'!P272</f>
        <v>0</v>
      </c>
      <c r="P263" s="16">
        <f t="shared" si="26"/>
        <v>1.81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204.11</v>
      </c>
    </row>
    <row r="264" spans="1:28" x14ac:dyDescent="0.2">
      <c r="A264" s="8">
        <f>IFERROR(VLOOKUP(B264,'[1]DADOS (OCULTAR)'!$Q$3:$S$136,3,0),"")</f>
        <v>9767633000366</v>
      </c>
      <c r="B264" s="9" t="str">
        <f>'[1]TCE - ANEXO III - Preencher'!C273</f>
        <v>HOSPITAL ERMÍRIO COUTINHO - CG Nº 014/2022</v>
      </c>
      <c r="C264" s="10"/>
      <c r="D264" s="11" t="str">
        <f>'[1]TCE - ANEXO III - Preencher'!E273</f>
        <v>MARIA JOSE PESSOA DE ARAUJO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>
        <f>IF('[1]TCE - ANEXO III - Preencher'!H273="","",'[1]TCE - ANEXO III - Preencher'!H273)</f>
        <v>45474</v>
      </c>
      <c r="H264" s="14">
        <f>'[1]TCE - ANEXO III - Preencher'!I273</f>
        <v>0</v>
      </c>
      <c r="I264" s="14">
        <f>'[1]TCE - ANEXO III - Preencher'!J273</f>
        <v>164.9</v>
      </c>
      <c r="J264" s="14">
        <f>'[1]TCE - ANEXO III - Preencher'!K273</f>
        <v>0</v>
      </c>
      <c r="K264" s="15">
        <f>'[1]TCE - ANEXO III - Preencher'!L273</f>
        <v>87.37</v>
      </c>
      <c r="L264" s="15">
        <f>'[1]TCE - ANEXO III - Preencher'!M273</f>
        <v>7.06</v>
      </c>
      <c r="M264" s="15">
        <f t="shared" si="25"/>
        <v>80.31</v>
      </c>
      <c r="N264" s="15">
        <f>'[1]TCE - ANEXO III - Preencher'!O273</f>
        <v>1.81</v>
      </c>
      <c r="O264" s="15">
        <f>'[1]TCE - ANEXO III - Preencher'!P273</f>
        <v>0</v>
      </c>
      <c r="P264" s="16">
        <f t="shared" si="26"/>
        <v>1.81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1913</v>
      </c>
      <c r="Y264" s="15">
        <f>'[1]TCE - ANEXO III - Preencher'!Z273</f>
        <v>0</v>
      </c>
      <c r="Z264" s="16">
        <f t="shared" si="29"/>
        <v>1913</v>
      </c>
      <c r="AA264" s="17" t="str">
        <f>IF('[1]TCE - ANEXO III - Preencher'!AB273="","",'[1]TCE - ANEXO III - Preencher'!AB273)</f>
        <v xml:space="preserve">ABONO ASSIS FIN COMPL </v>
      </c>
      <c r="AB264" s="15">
        <f t="shared" si="24"/>
        <v>2160.02</v>
      </c>
    </row>
    <row r="265" spans="1:28" x14ac:dyDescent="0.2">
      <c r="A265" s="8">
        <f>IFERROR(VLOOKUP(B265,'[1]DADOS (OCULTAR)'!$Q$3:$S$136,3,0),"")</f>
        <v>9767633000366</v>
      </c>
      <c r="B265" s="9" t="str">
        <f>'[1]TCE - ANEXO III - Preencher'!C274</f>
        <v>HOSPITAL ERMÍRIO COUTINHO - CG Nº 014/2022</v>
      </c>
      <c r="C265" s="10"/>
      <c r="D265" s="11" t="str">
        <f>'[1]TCE - ANEXO III - Preencher'!E274</f>
        <v>MARIA LEONOR DE ANDRADE GOMES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>
        <f>IF('[1]TCE - ANEXO III - Preencher'!H274="","",'[1]TCE - ANEXO III - Preencher'!H274)</f>
        <v>45474</v>
      </c>
      <c r="H265" s="14">
        <f>'[1]TCE - ANEXO III - Preencher'!I274</f>
        <v>0</v>
      </c>
      <c r="I265" s="14">
        <f>'[1]TCE - ANEXO III - Preencher'!J274</f>
        <v>153.6</v>
      </c>
      <c r="J265" s="14">
        <f>'[1]TCE - ANEXO III - Preencher'!K274</f>
        <v>0</v>
      </c>
      <c r="K265" s="15">
        <f>'[1]TCE - ANEXO III - Preencher'!L274</f>
        <v>87.37</v>
      </c>
      <c r="L265" s="15">
        <f>'[1]TCE - ANEXO III - Preencher'!M274</f>
        <v>7.06</v>
      </c>
      <c r="M265" s="15">
        <f t="shared" si="25"/>
        <v>80.31</v>
      </c>
      <c r="N265" s="15">
        <f>'[1]TCE - ANEXO III - Preencher'!O274</f>
        <v>1.81</v>
      </c>
      <c r="O265" s="15">
        <f>'[1]TCE - ANEXO III - Preencher'!P274</f>
        <v>0</v>
      </c>
      <c r="P265" s="16">
        <f t="shared" si="26"/>
        <v>1.81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235.72</v>
      </c>
    </row>
    <row r="266" spans="1:28" x14ac:dyDescent="0.2">
      <c r="A266" s="8">
        <f>IFERROR(VLOOKUP(B266,'[1]DADOS (OCULTAR)'!$Q$3:$S$136,3,0),"")</f>
        <v>9767633000366</v>
      </c>
      <c r="B266" s="9" t="str">
        <f>'[1]TCE - ANEXO III - Preencher'!C275</f>
        <v>HOSPITAL ERMÍRIO COUTINHO - CG Nº 014/2022</v>
      </c>
      <c r="C266" s="10"/>
      <c r="D266" s="11" t="str">
        <f>'[1]TCE - ANEXO III - Preencher'!E275</f>
        <v>MARIA LUCIA DAS NEVES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>
        <f>IF('[1]TCE - ANEXO III - Preencher'!H275="","",'[1]TCE - ANEXO III - Preencher'!H275)</f>
        <v>45474</v>
      </c>
      <c r="H266" s="14">
        <f>'[1]TCE - ANEXO III - Preencher'!I275</f>
        <v>0</v>
      </c>
      <c r="I266" s="14">
        <f>'[1]TCE - ANEXO III - Preencher'!J275</f>
        <v>185.45</v>
      </c>
      <c r="J266" s="14">
        <f>'[1]TCE - ANEXO III - Preencher'!K275</f>
        <v>0</v>
      </c>
      <c r="K266" s="15">
        <f>'[1]TCE - ANEXO III - Preencher'!L275</f>
        <v>87.37</v>
      </c>
      <c r="L266" s="15">
        <f>'[1]TCE - ANEXO III - Preencher'!M275</f>
        <v>7.06</v>
      </c>
      <c r="M266" s="15">
        <f t="shared" si="25"/>
        <v>80.31</v>
      </c>
      <c r="N266" s="15">
        <f>'[1]TCE - ANEXO III - Preencher'!O275</f>
        <v>1.81</v>
      </c>
      <c r="O266" s="15">
        <f>'[1]TCE - ANEXO III - Preencher'!P275</f>
        <v>0</v>
      </c>
      <c r="P266" s="16">
        <f t="shared" si="26"/>
        <v>1.81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1913</v>
      </c>
      <c r="Y266" s="15">
        <f>'[1]TCE - ANEXO III - Preencher'!Z275</f>
        <v>0</v>
      </c>
      <c r="Z266" s="16">
        <f t="shared" si="29"/>
        <v>1913</v>
      </c>
      <c r="AA266" s="17" t="str">
        <f>IF('[1]TCE - ANEXO III - Preencher'!AB275="","",'[1]TCE - ANEXO III - Preencher'!AB275)</f>
        <v xml:space="preserve">ABONO ASSIS FIN COMPL </v>
      </c>
      <c r="AB266" s="15">
        <f t="shared" si="24"/>
        <v>2180.5700000000002</v>
      </c>
    </row>
    <row r="267" spans="1:28" x14ac:dyDescent="0.2">
      <c r="A267" s="8">
        <f>IFERROR(VLOOKUP(B267,'[1]DADOS (OCULTAR)'!$Q$3:$S$136,3,0),"")</f>
        <v>9767633000366</v>
      </c>
      <c r="B267" s="9" t="str">
        <f>'[1]TCE - ANEXO III - Preencher'!C276</f>
        <v>HOSPITAL ERMÍRIO COUTINHO - CG Nº 014/2022</v>
      </c>
      <c r="C267" s="10"/>
      <c r="D267" s="11" t="str">
        <f>'[1]TCE - ANEXO III - Preencher'!E276</f>
        <v>MARIA ROSILENE DE SOUZA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5143-20</v>
      </c>
      <c r="G267" s="13">
        <f>IF('[1]TCE - ANEXO III - Preencher'!H276="","",'[1]TCE - ANEXO III - Preencher'!H276)</f>
        <v>45474</v>
      </c>
      <c r="H267" s="14">
        <f>'[1]TCE - ANEXO III - Preencher'!I276</f>
        <v>0</v>
      </c>
      <c r="I267" s="14">
        <f>'[1]TCE - ANEXO III - Preencher'!J276</f>
        <v>150.44999999999999</v>
      </c>
      <c r="J267" s="14">
        <f>'[1]TCE - ANEXO III - Preencher'!K276</f>
        <v>0</v>
      </c>
      <c r="K267" s="15">
        <f>'[1]TCE - ANEXO III - Preencher'!L276</f>
        <v>87.37</v>
      </c>
      <c r="L267" s="15">
        <f>'[1]TCE - ANEXO III - Preencher'!M276</f>
        <v>7.06</v>
      </c>
      <c r="M267" s="15">
        <f t="shared" si="25"/>
        <v>80.31</v>
      </c>
      <c r="N267" s="15">
        <f>'[1]TCE - ANEXO III - Preencher'!O276</f>
        <v>1.81</v>
      </c>
      <c r="O267" s="15">
        <f>'[1]TCE - ANEXO III - Preencher'!P276</f>
        <v>0</v>
      </c>
      <c r="P267" s="16">
        <f t="shared" si="26"/>
        <v>1.81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232.57</v>
      </c>
    </row>
    <row r="268" spans="1:28" x14ac:dyDescent="0.2">
      <c r="A268" s="8">
        <f>IFERROR(VLOOKUP(B268,'[1]DADOS (OCULTAR)'!$Q$3:$S$136,3,0),"")</f>
        <v>9767633000366</v>
      </c>
      <c r="B268" s="9" t="str">
        <f>'[1]TCE - ANEXO III - Preencher'!C277</f>
        <v>HOSPITAL ERMÍRIO COUTINHO - CG Nº 014/2022</v>
      </c>
      <c r="C268" s="10"/>
      <c r="D268" s="11" t="str">
        <f>'[1]TCE - ANEXO III - Preencher'!E277</f>
        <v>MARIANA DA SILVA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5143-20</v>
      </c>
      <c r="G268" s="13">
        <f>IF('[1]TCE - ANEXO III - Preencher'!H277="","",'[1]TCE - ANEXO III - Preencher'!H277)</f>
        <v>45474</v>
      </c>
      <c r="H268" s="14">
        <f>'[1]TCE - ANEXO III - Preencher'!I277</f>
        <v>0</v>
      </c>
      <c r="I268" s="14">
        <f>'[1]TCE - ANEXO III - Preencher'!J277</f>
        <v>139.15</v>
      </c>
      <c r="J268" s="14">
        <f>'[1]TCE - ANEXO III - Preencher'!K277</f>
        <v>0</v>
      </c>
      <c r="K268" s="15">
        <f>'[1]TCE - ANEXO III - Preencher'!L277</f>
        <v>87.37</v>
      </c>
      <c r="L268" s="15">
        <f>'[1]TCE - ANEXO III - Preencher'!M277</f>
        <v>7.06</v>
      </c>
      <c r="M268" s="15">
        <f t="shared" si="25"/>
        <v>80.31</v>
      </c>
      <c r="N268" s="15">
        <f>'[1]TCE - ANEXO III - Preencher'!O277</f>
        <v>1.81</v>
      </c>
      <c r="O268" s="15">
        <f>'[1]TCE - ANEXO III - Preencher'!P277</f>
        <v>0</v>
      </c>
      <c r="P268" s="16">
        <f t="shared" si="26"/>
        <v>1.81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221.27</v>
      </c>
    </row>
    <row r="269" spans="1:28" x14ac:dyDescent="0.2">
      <c r="A269" s="8">
        <f>IFERROR(VLOOKUP(B269,'[1]DADOS (OCULTAR)'!$Q$3:$S$136,3,0),"")</f>
        <v>9767633000366</v>
      </c>
      <c r="B269" s="9" t="str">
        <f>'[1]TCE - ANEXO III - Preencher'!C278</f>
        <v>HOSPITAL ERMÍRIO COUTINHO - CG Nº 014/2022</v>
      </c>
      <c r="C269" s="10"/>
      <c r="D269" s="11" t="str">
        <f>'[1]TCE - ANEXO III - Preencher'!E278</f>
        <v>MARIANA MEDEIROS GOMES PEIXOTO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4101-05</v>
      </c>
      <c r="G269" s="13">
        <f>IF('[1]TCE - ANEXO III - Preencher'!H278="","",'[1]TCE - ANEXO III - Preencher'!H278)</f>
        <v>45474</v>
      </c>
      <c r="H269" s="14">
        <f>'[1]TCE - ANEXO III - Preencher'!I278</f>
        <v>0</v>
      </c>
      <c r="I269" s="14">
        <f>'[1]TCE - ANEXO III - Preencher'!J278</f>
        <v>353.91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1.81</v>
      </c>
      <c r="O269" s="15">
        <f>'[1]TCE - ANEXO III - Preencher'!P278</f>
        <v>0</v>
      </c>
      <c r="P269" s="16">
        <f t="shared" si="26"/>
        <v>1.81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355.72</v>
      </c>
    </row>
    <row r="270" spans="1:28" x14ac:dyDescent="0.2">
      <c r="A270" s="8">
        <f>IFERROR(VLOOKUP(B270,'[1]DADOS (OCULTAR)'!$Q$3:$S$136,3,0),"")</f>
        <v>9767633000366</v>
      </c>
      <c r="B270" s="9" t="str">
        <f>'[1]TCE - ANEXO III - Preencher'!C279</f>
        <v>HOSPITAL ERMÍRIO COUTINHO - CG Nº 014/2022</v>
      </c>
      <c r="C270" s="10"/>
      <c r="D270" s="11" t="str">
        <f>'[1]TCE - ANEXO III - Preencher'!E279</f>
        <v>MARILIA DA SILVA OLIVEIRA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>
        <f>IF('[1]TCE - ANEXO III - Preencher'!H279="","",'[1]TCE - ANEXO III - Preencher'!H279)</f>
        <v>45474</v>
      </c>
      <c r="H270" s="14">
        <f>'[1]TCE - ANEXO III - Preencher'!I279</f>
        <v>0</v>
      </c>
      <c r="I270" s="14">
        <f>'[1]TCE - ANEXO III - Preencher'!J279</f>
        <v>153.6</v>
      </c>
      <c r="J270" s="14">
        <f>'[1]TCE - ANEXO III - Preencher'!K279</f>
        <v>0</v>
      </c>
      <c r="K270" s="15">
        <f>'[1]TCE - ANEXO III - Preencher'!L279</f>
        <v>87.37</v>
      </c>
      <c r="L270" s="15">
        <f>'[1]TCE - ANEXO III - Preencher'!M279</f>
        <v>7.06</v>
      </c>
      <c r="M270" s="15">
        <f t="shared" si="25"/>
        <v>80.31</v>
      </c>
      <c r="N270" s="15">
        <f>'[1]TCE - ANEXO III - Preencher'!O279</f>
        <v>1.81</v>
      </c>
      <c r="O270" s="15">
        <f>'[1]TCE - ANEXO III - Preencher'!P279</f>
        <v>0</v>
      </c>
      <c r="P270" s="16">
        <f t="shared" si="26"/>
        <v>1.81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1913</v>
      </c>
      <c r="Y270" s="15">
        <f>'[1]TCE - ANEXO III - Preencher'!Z279</f>
        <v>0</v>
      </c>
      <c r="Z270" s="16">
        <f t="shared" si="29"/>
        <v>1913</v>
      </c>
      <c r="AA270" s="17" t="str">
        <f>IF('[1]TCE - ANEXO III - Preencher'!AB279="","",'[1]TCE - ANEXO III - Preencher'!AB279)</f>
        <v xml:space="preserve">ABONO ASSIS FIN COMPL </v>
      </c>
      <c r="AB270" s="15">
        <f t="shared" si="24"/>
        <v>2148.7199999999998</v>
      </c>
    </row>
    <row r="271" spans="1:28" x14ac:dyDescent="0.2">
      <c r="A271" s="8">
        <f>IFERROR(VLOOKUP(B271,'[1]DADOS (OCULTAR)'!$Q$3:$S$136,3,0),"")</f>
        <v>9767633000366</v>
      </c>
      <c r="B271" s="9" t="str">
        <f>'[1]TCE - ANEXO III - Preencher'!C280</f>
        <v>HOSPITAL ERMÍRIO COUTINHO - CG Nº 014/2022</v>
      </c>
      <c r="C271" s="10"/>
      <c r="D271" s="11" t="str">
        <f>'[1]TCE - ANEXO III - Preencher'!E280</f>
        <v>MARILIA NATALY DE BRITO OLIVEIRA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2235-05</v>
      </c>
      <c r="G271" s="13">
        <f>IF('[1]TCE - ANEXO III - Preencher'!H280="","",'[1]TCE - ANEXO III - Preencher'!H280)</f>
        <v>45474</v>
      </c>
      <c r="H271" s="14">
        <f>'[1]TCE - ANEXO III - Preencher'!I280</f>
        <v>0</v>
      </c>
      <c r="I271" s="14">
        <f>'[1]TCE - ANEXO III - Preencher'!J280</f>
        <v>228.68</v>
      </c>
      <c r="J271" s="14">
        <f>'[1]TCE - ANEXO III - Preencher'!K280</f>
        <v>0</v>
      </c>
      <c r="K271" s="15">
        <f>'[1]TCE - ANEXO III - Preencher'!L280</f>
        <v>87.37</v>
      </c>
      <c r="L271" s="15">
        <f>'[1]TCE - ANEXO III - Preencher'!M280</f>
        <v>2.79</v>
      </c>
      <c r="M271" s="15">
        <f t="shared" si="25"/>
        <v>84.58</v>
      </c>
      <c r="N271" s="15">
        <f>'[1]TCE - ANEXO III - Preencher'!O280</f>
        <v>4.9800000000000004</v>
      </c>
      <c r="O271" s="15">
        <f>'[1]TCE - ANEXO III - Preencher'!P280</f>
        <v>0</v>
      </c>
      <c r="P271" s="16">
        <f t="shared" si="26"/>
        <v>4.9800000000000004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120.26</v>
      </c>
      <c r="U271" s="15">
        <f>'[1]TCE - ANEXO III - Preencher'!V280</f>
        <v>0</v>
      </c>
      <c r="V271" s="16">
        <f t="shared" si="28"/>
        <v>120.26</v>
      </c>
      <c r="W271" s="17" t="str">
        <f>IF('[1]TCE - ANEXO III - Preencher'!X280="","",'[1]TCE - ANEXO III - Preencher'!X280)</f>
        <v xml:space="preserve">AUX CRECHE </v>
      </c>
      <c r="X271" s="15">
        <f>'[1]TCE - ANEXO III - Preencher'!Y280</f>
        <v>2459.15</v>
      </c>
      <c r="Y271" s="15">
        <f>'[1]TCE - ANEXO III - Preencher'!Z280</f>
        <v>0</v>
      </c>
      <c r="Z271" s="16">
        <f t="shared" si="29"/>
        <v>2459.15</v>
      </c>
      <c r="AA271" s="17" t="str">
        <f>IF('[1]TCE - ANEXO III - Preencher'!AB280="","",'[1]TCE - ANEXO III - Preencher'!AB280)</f>
        <v xml:space="preserve">ABONO ASSIS FIN COMPL </v>
      </c>
      <c r="AB271" s="15">
        <f t="shared" si="24"/>
        <v>2897.65</v>
      </c>
    </row>
    <row r="272" spans="1:28" x14ac:dyDescent="0.2">
      <c r="A272" s="8">
        <f>IFERROR(VLOOKUP(B272,'[1]DADOS (OCULTAR)'!$Q$3:$S$136,3,0),"")</f>
        <v>9767633000366</v>
      </c>
      <c r="B272" s="9" t="str">
        <f>'[1]TCE - ANEXO III - Preencher'!C281</f>
        <v>HOSPITAL ERMÍRIO COUTINHO - CG Nº 014/2022</v>
      </c>
      <c r="C272" s="10"/>
      <c r="D272" s="11" t="str">
        <f>'[1]TCE - ANEXO III - Preencher'!E281</f>
        <v>MARINETE MARIA DA CONCEICAO ANTONIO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5143-20</v>
      </c>
      <c r="G272" s="13">
        <f>IF('[1]TCE - ANEXO III - Preencher'!H281="","",'[1]TCE - ANEXO III - Preencher'!H281)</f>
        <v>45474</v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1.81</v>
      </c>
      <c r="O272" s="15">
        <f>'[1]TCE - ANEXO III - Preencher'!P281</f>
        <v>0</v>
      </c>
      <c r="P272" s="16">
        <f t="shared" si="26"/>
        <v>1.81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1.81</v>
      </c>
    </row>
    <row r="273" spans="1:28" x14ac:dyDescent="0.2">
      <c r="A273" s="8">
        <f>IFERROR(VLOOKUP(B273,'[1]DADOS (OCULTAR)'!$Q$3:$S$136,3,0),"")</f>
        <v>9767633000366</v>
      </c>
      <c r="B273" s="9" t="str">
        <f>'[1]TCE - ANEXO III - Preencher'!C282</f>
        <v>HOSPITAL ERMÍRIO COUTINHO - CG Nº 014/2022</v>
      </c>
      <c r="C273" s="10"/>
      <c r="D273" s="11" t="str">
        <f>'[1]TCE - ANEXO III - Preencher'!E282</f>
        <v>MARINA DIAS DELFINO DOS SANTOS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3222-05</v>
      </c>
      <c r="G273" s="13">
        <f>IF('[1]TCE - ANEXO III - Preencher'!H282="","",'[1]TCE - ANEXO III - Preencher'!H282)</f>
        <v>45474</v>
      </c>
      <c r="H273" s="14">
        <f>'[1]TCE - ANEXO III - Preencher'!I282</f>
        <v>0</v>
      </c>
      <c r="I273" s="14">
        <f>'[1]TCE - ANEXO III - Preencher'!J282</f>
        <v>112.96</v>
      </c>
      <c r="J273" s="14">
        <f>'[1]TCE - ANEXO III - Preencher'!K282</f>
        <v>0</v>
      </c>
      <c r="K273" s="15">
        <f>'[1]TCE - ANEXO III - Preencher'!L282</f>
        <v>87.37</v>
      </c>
      <c r="L273" s="15">
        <f>'[1]TCE - ANEXO III - Preencher'!M282</f>
        <v>7.06</v>
      </c>
      <c r="M273" s="15">
        <f t="shared" si="25"/>
        <v>80.31</v>
      </c>
      <c r="N273" s="15">
        <f>'[1]TCE - ANEXO III - Preencher'!O282</f>
        <v>1.81</v>
      </c>
      <c r="O273" s="15">
        <f>'[1]TCE - ANEXO III - Preencher'!P282</f>
        <v>0</v>
      </c>
      <c r="P273" s="16">
        <f t="shared" si="26"/>
        <v>1.81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195.07999999999998</v>
      </c>
    </row>
    <row r="274" spans="1:28" x14ac:dyDescent="0.2">
      <c r="A274" s="8">
        <f>IFERROR(VLOOKUP(B274,'[1]DADOS (OCULTAR)'!$Q$3:$S$136,3,0),"")</f>
        <v>9767633000366</v>
      </c>
      <c r="B274" s="9" t="str">
        <f>'[1]TCE - ANEXO III - Preencher'!C283</f>
        <v>HOSPITAL ERMÍRIO COUTINHO - CG Nº 014/2022</v>
      </c>
      <c r="C274" s="10"/>
      <c r="D274" s="11" t="str">
        <f>'[1]TCE - ANEXO III - Preencher'!E283</f>
        <v>MARLOS BERGAMASCO NOBREGA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2251-51</v>
      </c>
      <c r="G274" s="13">
        <f>IF('[1]TCE - ANEXO III - Preencher'!H283="","",'[1]TCE - ANEXO III - Preencher'!H283)</f>
        <v>45474</v>
      </c>
      <c r="H274" s="14">
        <f>'[1]TCE - ANEXO III - Preencher'!I283</f>
        <v>0</v>
      </c>
      <c r="I274" s="14">
        <f>'[1]TCE - ANEXO III - Preencher'!J283</f>
        <v>846.55</v>
      </c>
      <c r="J274" s="14">
        <f>'[1]TCE - ANEXO III - Preencher'!K283</f>
        <v>0</v>
      </c>
      <c r="K274" s="15">
        <f>'[1]TCE - ANEXO III - Preencher'!L283</f>
        <v>87.37</v>
      </c>
      <c r="L274" s="15">
        <f>'[1]TCE - ANEXO III - Preencher'!M283</f>
        <v>7.06</v>
      </c>
      <c r="M274" s="15">
        <f t="shared" si="25"/>
        <v>80.31</v>
      </c>
      <c r="N274" s="15">
        <f>'[1]TCE - ANEXO III - Preencher'!O283</f>
        <v>8.58</v>
      </c>
      <c r="O274" s="15">
        <f>'[1]TCE - ANEXO III - Preencher'!P283</f>
        <v>0</v>
      </c>
      <c r="P274" s="16">
        <f t="shared" si="26"/>
        <v>8.58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935.43999999999994</v>
      </c>
    </row>
    <row r="275" spans="1:28" x14ac:dyDescent="0.2">
      <c r="A275" s="8">
        <f>IFERROR(VLOOKUP(B275,'[1]DADOS (OCULTAR)'!$Q$3:$S$136,3,0),"")</f>
        <v>9767633000366</v>
      </c>
      <c r="B275" s="9" t="str">
        <f>'[1]TCE - ANEXO III - Preencher'!C284</f>
        <v>HOSPITAL ERMÍRIO COUTINHO - CG Nº 014/2022</v>
      </c>
      <c r="C275" s="10"/>
      <c r="D275" s="11" t="str">
        <f>'[1]TCE - ANEXO III - Preencher'!E284</f>
        <v>MARLUCE CONSTANTINO DA SILVA LIRA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3222-05</v>
      </c>
      <c r="G275" s="13">
        <f>IF('[1]TCE - ANEXO III - Preencher'!H284="","",'[1]TCE - ANEXO III - Preencher'!H284)</f>
        <v>45474</v>
      </c>
      <c r="H275" s="14">
        <f>'[1]TCE - ANEXO III - Preencher'!I284</f>
        <v>0</v>
      </c>
      <c r="I275" s="14">
        <f>'[1]TCE - ANEXO III - Preencher'!J284</f>
        <v>170.55</v>
      </c>
      <c r="J275" s="14">
        <f>'[1]TCE - ANEXO III - Preencher'!K284</f>
        <v>0</v>
      </c>
      <c r="K275" s="15">
        <f>'[1]TCE - ANEXO III - Preencher'!L284</f>
        <v>87.37</v>
      </c>
      <c r="L275" s="15">
        <f>'[1]TCE - ANEXO III - Preencher'!M284</f>
        <v>7.06</v>
      </c>
      <c r="M275" s="15">
        <f t="shared" si="25"/>
        <v>80.31</v>
      </c>
      <c r="N275" s="15">
        <f>'[1]TCE - ANEXO III - Preencher'!O284</f>
        <v>1.81</v>
      </c>
      <c r="O275" s="15">
        <f>'[1]TCE - ANEXO III - Preencher'!P284</f>
        <v>0</v>
      </c>
      <c r="P275" s="16">
        <f t="shared" si="26"/>
        <v>1.81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1913</v>
      </c>
      <c r="Y275" s="15">
        <f>'[1]TCE - ANEXO III - Preencher'!Z284</f>
        <v>0</v>
      </c>
      <c r="Z275" s="16">
        <f t="shared" si="29"/>
        <v>1913</v>
      </c>
      <c r="AA275" s="17" t="str">
        <f>IF('[1]TCE - ANEXO III - Preencher'!AB284="","",'[1]TCE - ANEXO III - Preencher'!AB284)</f>
        <v xml:space="preserve">ABONO ASSIS FIN COMPL </v>
      </c>
      <c r="AB275" s="15">
        <f t="shared" si="24"/>
        <v>2165.67</v>
      </c>
    </row>
    <row r="276" spans="1:28" x14ac:dyDescent="0.2">
      <c r="A276" s="8">
        <f>IFERROR(VLOOKUP(B276,'[1]DADOS (OCULTAR)'!$Q$3:$S$136,3,0),"")</f>
        <v>9767633000366</v>
      </c>
      <c r="B276" s="9" t="str">
        <f>'[1]TCE - ANEXO III - Preencher'!C285</f>
        <v>HOSPITAL ERMÍRIO COUTINHO - CG Nº 014/2022</v>
      </c>
      <c r="C276" s="10"/>
      <c r="D276" s="11" t="str">
        <f>'[1]TCE - ANEXO III - Preencher'!E285</f>
        <v>MARLUCE MARIA DA SILVA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3222-05</v>
      </c>
      <c r="G276" s="13">
        <f>IF('[1]TCE - ANEXO III - Preencher'!H285="","",'[1]TCE - ANEXO III - Preencher'!H285)</f>
        <v>45474</v>
      </c>
      <c r="H276" s="14">
        <f>'[1]TCE - ANEXO III - Preencher'!I285</f>
        <v>0</v>
      </c>
      <c r="I276" s="14">
        <f>'[1]TCE - ANEXO III - Preencher'!J285</f>
        <v>193.62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1.81</v>
      </c>
      <c r="O276" s="15">
        <f>'[1]TCE - ANEXO III - Preencher'!P285</f>
        <v>0</v>
      </c>
      <c r="P276" s="16">
        <f t="shared" si="26"/>
        <v>1.81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1913</v>
      </c>
      <c r="Y276" s="15">
        <f>'[1]TCE - ANEXO III - Preencher'!Z285</f>
        <v>0</v>
      </c>
      <c r="Z276" s="16">
        <f t="shared" si="29"/>
        <v>1913</v>
      </c>
      <c r="AA276" s="17" t="str">
        <f>IF('[1]TCE - ANEXO III - Preencher'!AB285="","",'[1]TCE - ANEXO III - Preencher'!AB285)</f>
        <v xml:space="preserve">ABONO ASSIS FIN COMPL </v>
      </c>
      <c r="AB276" s="15">
        <f t="shared" si="24"/>
        <v>2108.4299999999998</v>
      </c>
    </row>
    <row r="277" spans="1:28" x14ac:dyDescent="0.2">
      <c r="A277" s="8">
        <f>IFERROR(VLOOKUP(B277,'[1]DADOS (OCULTAR)'!$Q$3:$S$136,3,0),"")</f>
        <v>9767633000366</v>
      </c>
      <c r="B277" s="9" t="str">
        <f>'[1]TCE - ANEXO III - Preencher'!C286</f>
        <v>HOSPITAL ERMÍRIO COUTINHO - CG Nº 014/2022</v>
      </c>
      <c r="C277" s="10"/>
      <c r="D277" s="11" t="str">
        <f>'[1]TCE - ANEXO III - Preencher'!E286</f>
        <v>MARLY DA SILVA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>
        <f>IF('[1]TCE - ANEXO III - Preencher'!H286="","",'[1]TCE - ANEXO III - Preencher'!H286)</f>
        <v>45474</v>
      </c>
      <c r="H277" s="14">
        <f>'[1]TCE - ANEXO III - Preencher'!I286</f>
        <v>0</v>
      </c>
      <c r="I277" s="14">
        <f>'[1]TCE - ANEXO III - Preencher'!J286</f>
        <v>164.9</v>
      </c>
      <c r="J277" s="14">
        <f>'[1]TCE - ANEXO III - Preencher'!K286</f>
        <v>0</v>
      </c>
      <c r="K277" s="15">
        <f>'[1]TCE - ANEXO III - Preencher'!L286</f>
        <v>87.37</v>
      </c>
      <c r="L277" s="15">
        <f>'[1]TCE - ANEXO III - Preencher'!M286</f>
        <v>7.06</v>
      </c>
      <c r="M277" s="15">
        <f t="shared" si="25"/>
        <v>80.31</v>
      </c>
      <c r="N277" s="15">
        <f>'[1]TCE - ANEXO III - Preencher'!O286</f>
        <v>1.81</v>
      </c>
      <c r="O277" s="15">
        <f>'[1]TCE - ANEXO III - Preencher'!P286</f>
        <v>0</v>
      </c>
      <c r="P277" s="16">
        <f t="shared" si="26"/>
        <v>1.81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1913</v>
      </c>
      <c r="Y277" s="15">
        <f>'[1]TCE - ANEXO III - Preencher'!Z286</f>
        <v>0</v>
      </c>
      <c r="Z277" s="16">
        <f t="shared" si="29"/>
        <v>1913</v>
      </c>
      <c r="AA277" s="17" t="str">
        <f>IF('[1]TCE - ANEXO III - Preencher'!AB286="","",'[1]TCE - ANEXO III - Preencher'!AB286)</f>
        <v xml:space="preserve">ABONO ASSIS FIN COMPL </v>
      </c>
      <c r="AB277" s="15">
        <f t="shared" si="24"/>
        <v>2160.02</v>
      </c>
    </row>
    <row r="278" spans="1:28" x14ac:dyDescent="0.2">
      <c r="A278" s="8">
        <f>IFERROR(VLOOKUP(B278,'[1]DADOS (OCULTAR)'!$Q$3:$S$136,3,0),"")</f>
        <v>9767633000366</v>
      </c>
      <c r="B278" s="9" t="str">
        <f>'[1]TCE - ANEXO III - Preencher'!C287</f>
        <v>HOSPITAL ERMÍRIO COUTINHO - CG Nº 014/2022</v>
      </c>
      <c r="C278" s="10"/>
      <c r="D278" s="11" t="str">
        <f>'[1]TCE - ANEXO III - Preencher'!E287</f>
        <v>MARTA EUZEBIO DE OLIVEIRA E SILVA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>
        <f>IF('[1]TCE - ANEXO III - Preencher'!H287="","",'[1]TCE - ANEXO III - Preencher'!H287)</f>
        <v>45474</v>
      </c>
      <c r="H278" s="14">
        <f>'[1]TCE - ANEXO III - Preencher'!I287</f>
        <v>0</v>
      </c>
      <c r="I278" s="14">
        <f>'[1]TCE - ANEXO III - Preencher'!J287</f>
        <v>174.6</v>
      </c>
      <c r="J278" s="14">
        <f>'[1]TCE - ANEXO III - Preencher'!K287</f>
        <v>0</v>
      </c>
      <c r="K278" s="15">
        <f>'[1]TCE - ANEXO III - Preencher'!L287</f>
        <v>87.37</v>
      </c>
      <c r="L278" s="15">
        <f>'[1]TCE - ANEXO III - Preencher'!M287</f>
        <v>7.06</v>
      </c>
      <c r="M278" s="15">
        <f t="shared" si="25"/>
        <v>80.31</v>
      </c>
      <c r="N278" s="15">
        <f>'[1]TCE - ANEXO III - Preencher'!O287</f>
        <v>1.81</v>
      </c>
      <c r="O278" s="15">
        <f>'[1]TCE - ANEXO III - Preencher'!P287</f>
        <v>0</v>
      </c>
      <c r="P278" s="16">
        <f t="shared" si="26"/>
        <v>1.81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1913</v>
      </c>
      <c r="Y278" s="15">
        <f>'[1]TCE - ANEXO III - Preencher'!Z287</f>
        <v>0</v>
      </c>
      <c r="Z278" s="16">
        <f t="shared" si="29"/>
        <v>1913</v>
      </c>
      <c r="AA278" s="17" t="str">
        <f>IF('[1]TCE - ANEXO III - Preencher'!AB287="","",'[1]TCE - ANEXO III - Preencher'!AB287)</f>
        <v xml:space="preserve">ABONO ASSIS FIN COMPL </v>
      </c>
      <c r="AB278" s="15">
        <f t="shared" si="24"/>
        <v>2169.7199999999998</v>
      </c>
    </row>
    <row r="279" spans="1:28" x14ac:dyDescent="0.2">
      <c r="A279" s="8">
        <f>IFERROR(VLOOKUP(B279,'[1]DADOS (OCULTAR)'!$Q$3:$S$136,3,0),"")</f>
        <v>9767633000366</v>
      </c>
      <c r="B279" s="9" t="str">
        <f>'[1]TCE - ANEXO III - Preencher'!C288</f>
        <v>HOSPITAL ERMÍRIO COUTINHO - CG Nº 014/2022</v>
      </c>
      <c r="C279" s="10"/>
      <c r="D279" s="11" t="str">
        <f>'[1]TCE - ANEXO III - Preencher'!E288</f>
        <v>MATHEUS MAXUEL TAVARES DA SILVA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4110-05</v>
      </c>
      <c r="G279" s="13">
        <f>IF('[1]TCE - ANEXO III - Preencher'!H288="","",'[1]TCE - ANEXO III - Preencher'!H288)</f>
        <v>45474</v>
      </c>
      <c r="H279" s="14">
        <f>'[1]TCE - ANEXO III - Preencher'!I288</f>
        <v>0</v>
      </c>
      <c r="I279" s="14">
        <f>'[1]TCE - ANEXO III - Preencher'!J288</f>
        <v>13.26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1.81</v>
      </c>
      <c r="O279" s="15">
        <f>'[1]TCE - ANEXO III - Preencher'!P288</f>
        <v>0</v>
      </c>
      <c r="P279" s="16">
        <f t="shared" si="26"/>
        <v>1.81</v>
      </c>
      <c r="Q279" s="15">
        <f>'[1]TCE - ANEXO III - Preencher'!R288</f>
        <v>64</v>
      </c>
      <c r="R279" s="15">
        <f>'[1]TCE - ANEXO III - Preencher'!S288</f>
        <v>0</v>
      </c>
      <c r="S279" s="16">
        <f t="shared" si="27"/>
        <v>64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79.069999999999993</v>
      </c>
    </row>
    <row r="280" spans="1:28" x14ac:dyDescent="0.2">
      <c r="A280" s="8">
        <f>IFERROR(VLOOKUP(B280,'[1]DADOS (OCULTAR)'!$Q$3:$S$136,3,0),"")</f>
        <v>9767633000366</v>
      </c>
      <c r="B280" s="9" t="str">
        <f>'[1]TCE - ANEXO III - Preencher'!C289</f>
        <v>HOSPITAL ERMÍRIO COUTINHO - CG Nº 014/2022</v>
      </c>
      <c r="C280" s="10"/>
      <c r="D280" s="11" t="str">
        <f>'[1]TCE - ANEXO III - Preencher'!E289</f>
        <v>MAURICIO RAFAEL DA SILVA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5163-10</v>
      </c>
      <c r="G280" s="13">
        <f>IF('[1]TCE - ANEXO III - Preencher'!H289="","",'[1]TCE - ANEXO III - Preencher'!H289)</f>
        <v>45474</v>
      </c>
      <c r="H280" s="14">
        <f>'[1]TCE - ANEXO III - Preencher'!I289</f>
        <v>0</v>
      </c>
      <c r="I280" s="14">
        <f>'[1]TCE - ANEXO III - Preencher'!J289</f>
        <v>185.95</v>
      </c>
      <c r="J280" s="14">
        <f>'[1]TCE - ANEXO III - Preencher'!K289</f>
        <v>0</v>
      </c>
      <c r="K280" s="15">
        <f>'[1]TCE - ANEXO III - Preencher'!L289</f>
        <v>87.37</v>
      </c>
      <c r="L280" s="15">
        <f>'[1]TCE - ANEXO III - Preencher'!M289</f>
        <v>7.06</v>
      </c>
      <c r="M280" s="15">
        <f t="shared" si="25"/>
        <v>80.31</v>
      </c>
      <c r="N280" s="15">
        <f>'[1]TCE - ANEXO III - Preencher'!O289</f>
        <v>1.81</v>
      </c>
      <c r="O280" s="15">
        <f>'[1]TCE - ANEXO III - Preencher'!P289</f>
        <v>0</v>
      </c>
      <c r="P280" s="16">
        <f t="shared" si="26"/>
        <v>1.81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268.07</v>
      </c>
    </row>
    <row r="281" spans="1:28" x14ac:dyDescent="0.2">
      <c r="A281" s="8">
        <f>IFERROR(VLOOKUP(B281,'[1]DADOS (OCULTAR)'!$Q$3:$S$136,3,0),"")</f>
        <v>9767633000366</v>
      </c>
      <c r="B281" s="9" t="str">
        <f>'[1]TCE - ANEXO III - Preencher'!C290</f>
        <v>HOSPITAL ERMÍRIO COUTINHO - CG Nº 014/2022</v>
      </c>
      <c r="C281" s="10"/>
      <c r="D281" s="11" t="str">
        <f>'[1]TCE - ANEXO III - Preencher'!E290</f>
        <v>MAYLSON FERNANDO LOPES DE MELO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5151-10</v>
      </c>
      <c r="G281" s="13">
        <f>IF('[1]TCE - ANEXO III - Preencher'!H290="","",'[1]TCE - ANEXO III - Preencher'!H290)</f>
        <v>45474</v>
      </c>
      <c r="H281" s="14">
        <f>'[1]TCE - ANEXO III - Preencher'!I290</f>
        <v>0</v>
      </c>
      <c r="I281" s="14">
        <f>'[1]TCE - ANEXO III - Preencher'!J290</f>
        <v>144.80000000000001</v>
      </c>
      <c r="J281" s="14">
        <f>'[1]TCE - ANEXO III - Preencher'!K290</f>
        <v>0</v>
      </c>
      <c r="K281" s="15">
        <f>'[1]TCE - ANEXO III - Preencher'!L290</f>
        <v>87.37</v>
      </c>
      <c r="L281" s="15">
        <f>'[1]TCE - ANEXO III - Preencher'!M290</f>
        <v>7.06</v>
      </c>
      <c r="M281" s="15">
        <f t="shared" si="25"/>
        <v>80.31</v>
      </c>
      <c r="N281" s="15">
        <f>'[1]TCE - ANEXO III - Preencher'!O290</f>
        <v>1.81</v>
      </c>
      <c r="O281" s="15">
        <f>'[1]TCE - ANEXO III - Preencher'!P290</f>
        <v>0</v>
      </c>
      <c r="P281" s="16">
        <f t="shared" si="26"/>
        <v>1.81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226.92000000000002</v>
      </c>
    </row>
    <row r="282" spans="1:28" x14ac:dyDescent="0.2">
      <c r="A282" s="8">
        <f>IFERROR(VLOOKUP(B282,'[1]DADOS (OCULTAR)'!$Q$3:$S$136,3,0),"")</f>
        <v>9767633000366</v>
      </c>
      <c r="B282" s="9" t="str">
        <f>'[1]TCE - ANEXO III - Preencher'!C291</f>
        <v>HOSPITAL ERMÍRIO COUTINHO - CG Nº 014/2022</v>
      </c>
      <c r="C282" s="10"/>
      <c r="D282" s="11" t="str">
        <f>'[1]TCE - ANEXO III - Preencher'!E291</f>
        <v>MAYRA EMANUELLY FARIAS DE ARAUJO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2237-10</v>
      </c>
      <c r="G282" s="13">
        <f>IF('[1]TCE - ANEXO III - Preencher'!H291="","",'[1]TCE - ANEXO III - Preencher'!H291)</f>
        <v>45474</v>
      </c>
      <c r="H282" s="14">
        <f>'[1]TCE - ANEXO III - Preencher'!I291</f>
        <v>0</v>
      </c>
      <c r="I282" s="14">
        <f>'[1]TCE - ANEXO III - Preencher'!J291</f>
        <v>270.06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1.81</v>
      </c>
      <c r="O282" s="15">
        <f>'[1]TCE - ANEXO III - Preencher'!P291</f>
        <v>0</v>
      </c>
      <c r="P282" s="16">
        <f t="shared" si="26"/>
        <v>1.81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271.87</v>
      </c>
    </row>
    <row r="283" spans="1:28" x14ac:dyDescent="0.2">
      <c r="A283" s="8">
        <f>IFERROR(VLOOKUP(B283,'[1]DADOS (OCULTAR)'!$Q$3:$S$136,3,0),"")</f>
        <v>9767633000366</v>
      </c>
      <c r="B283" s="9" t="str">
        <f>'[1]TCE - ANEXO III - Preencher'!C292</f>
        <v>HOSPITAL ERMÍRIO COUTINHO - CG Nº 014/2022</v>
      </c>
      <c r="C283" s="10"/>
      <c r="D283" s="11" t="str">
        <f>'[1]TCE - ANEXO III - Preencher'!E292</f>
        <v>MERCIA MARIA DA PAIXAO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5135-05</v>
      </c>
      <c r="G283" s="13">
        <f>IF('[1]TCE - ANEXO III - Preencher'!H292="","",'[1]TCE - ANEXO III - Preencher'!H292)</f>
        <v>45474</v>
      </c>
      <c r="H283" s="14">
        <f>'[1]TCE - ANEXO III - Preencher'!I292</f>
        <v>0</v>
      </c>
      <c r="I283" s="14">
        <f>'[1]TCE - ANEXO III - Preencher'!J292</f>
        <v>197.08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1.81</v>
      </c>
      <c r="O283" s="15">
        <f>'[1]TCE - ANEXO III - Preencher'!P292</f>
        <v>0</v>
      </c>
      <c r="P283" s="16">
        <f t="shared" si="26"/>
        <v>1.81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198.89000000000001</v>
      </c>
    </row>
    <row r="284" spans="1:28" x14ac:dyDescent="0.2">
      <c r="A284" s="8">
        <f>IFERROR(VLOOKUP(B284,'[1]DADOS (OCULTAR)'!$Q$3:$S$136,3,0),"")</f>
        <v>9767633000366</v>
      </c>
      <c r="B284" s="9" t="str">
        <f>'[1]TCE - ANEXO III - Preencher'!C293</f>
        <v>HOSPITAL ERMÍRIO COUTINHO - CG Nº 014/2022</v>
      </c>
      <c r="C284" s="10"/>
      <c r="D284" s="11" t="str">
        <f>'[1]TCE - ANEXO III - Preencher'!E293</f>
        <v>MICHELLE PEREIRA ALVES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2235-05</v>
      </c>
      <c r="G284" s="13">
        <f>IF('[1]TCE - ANEXO III - Preencher'!H293="","",'[1]TCE - ANEXO III - Preencher'!H293)</f>
        <v>45474</v>
      </c>
      <c r="H284" s="14">
        <f>'[1]TCE - ANEXO III - Preencher'!I293</f>
        <v>0</v>
      </c>
      <c r="I284" s="14">
        <f>'[1]TCE - ANEXO III - Preencher'!J293</f>
        <v>282.72000000000003</v>
      </c>
      <c r="J284" s="14">
        <f>'[1]TCE - ANEXO III - Preencher'!K293</f>
        <v>0</v>
      </c>
      <c r="K284" s="15">
        <f>'[1]TCE - ANEXO III - Preencher'!L293</f>
        <v>87.37</v>
      </c>
      <c r="L284" s="15">
        <f>'[1]TCE - ANEXO III - Preencher'!M293</f>
        <v>3.59</v>
      </c>
      <c r="M284" s="15">
        <f t="shared" si="25"/>
        <v>83.78</v>
      </c>
      <c r="N284" s="15">
        <f>'[1]TCE - ANEXO III - Preencher'!O293</f>
        <v>4.9800000000000004</v>
      </c>
      <c r="O284" s="15">
        <f>'[1]TCE - ANEXO III - Preencher'!P293</f>
        <v>0</v>
      </c>
      <c r="P284" s="16">
        <f t="shared" si="26"/>
        <v>4.9800000000000004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1466.14</v>
      </c>
      <c r="Y284" s="15">
        <f>'[1]TCE - ANEXO III - Preencher'!Z293</f>
        <v>0</v>
      </c>
      <c r="Z284" s="16">
        <f t="shared" si="29"/>
        <v>1466.14</v>
      </c>
      <c r="AA284" s="17" t="str">
        <f>IF('[1]TCE - ANEXO III - Preencher'!AB293="","",'[1]TCE - ANEXO III - Preencher'!AB293)</f>
        <v xml:space="preserve">ABONO ASSIS FIN COMPL </v>
      </c>
      <c r="AB284" s="15">
        <f t="shared" si="24"/>
        <v>1837.6200000000001</v>
      </c>
    </row>
    <row r="285" spans="1:28" x14ac:dyDescent="0.2">
      <c r="A285" s="8">
        <f>IFERROR(VLOOKUP(B285,'[1]DADOS (OCULTAR)'!$Q$3:$S$136,3,0),"")</f>
        <v>9767633000366</v>
      </c>
      <c r="B285" s="9" t="str">
        <f>'[1]TCE - ANEXO III - Preencher'!C294</f>
        <v>HOSPITAL ERMÍRIO COUTINHO - CG Nº 014/2022</v>
      </c>
      <c r="C285" s="10"/>
      <c r="D285" s="11" t="str">
        <f>'[1]TCE - ANEXO III - Preencher'!E294</f>
        <v>MIKAEL ANTONIO DA SILVA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4110-10</v>
      </c>
      <c r="G285" s="13">
        <f>IF('[1]TCE - ANEXO III - Preencher'!H294="","",'[1]TCE - ANEXO III - Preencher'!H294)</f>
        <v>45474</v>
      </c>
      <c r="H285" s="14">
        <f>'[1]TCE - ANEXO III - Preencher'!I294</f>
        <v>0</v>
      </c>
      <c r="I285" s="14">
        <f>'[1]TCE - ANEXO III - Preencher'!J294</f>
        <v>140.84</v>
      </c>
      <c r="J285" s="14">
        <f>'[1]TCE - ANEXO III - Preencher'!K294</f>
        <v>0</v>
      </c>
      <c r="K285" s="15">
        <f>'[1]TCE - ANEXO III - Preencher'!L294</f>
        <v>87.37</v>
      </c>
      <c r="L285" s="15">
        <f>'[1]TCE - ANEXO III - Preencher'!M294</f>
        <v>7.06</v>
      </c>
      <c r="M285" s="15">
        <f t="shared" si="25"/>
        <v>80.31</v>
      </c>
      <c r="N285" s="15">
        <f>'[1]TCE - ANEXO III - Preencher'!O294</f>
        <v>1.81</v>
      </c>
      <c r="O285" s="15">
        <f>'[1]TCE - ANEXO III - Preencher'!P294</f>
        <v>0</v>
      </c>
      <c r="P285" s="16">
        <f t="shared" si="26"/>
        <v>1.81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222.96</v>
      </c>
    </row>
    <row r="286" spans="1:28" x14ac:dyDescent="0.2">
      <c r="A286" s="8">
        <f>IFERROR(VLOOKUP(B286,'[1]DADOS (OCULTAR)'!$Q$3:$S$136,3,0),"")</f>
        <v>9767633000366</v>
      </c>
      <c r="B286" s="9" t="str">
        <f>'[1]TCE - ANEXO III - Preencher'!C295</f>
        <v>HOSPITAL ERMÍRIO COUTINHO - CG Nº 014/2022</v>
      </c>
      <c r="C286" s="10"/>
      <c r="D286" s="11" t="str">
        <f>'[1]TCE - ANEXO III - Preencher'!E295</f>
        <v>MIKAELLE MARIA DO NASCIMENTO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2516-05</v>
      </c>
      <c r="G286" s="13">
        <f>IF('[1]TCE - ANEXO III - Preencher'!H295="","",'[1]TCE - ANEXO III - Preencher'!H295)</f>
        <v>45474</v>
      </c>
      <c r="H286" s="14">
        <f>'[1]TCE - ANEXO III - Preencher'!I295</f>
        <v>0</v>
      </c>
      <c r="I286" s="14">
        <f>'[1]TCE - ANEXO III - Preencher'!J295</f>
        <v>259.33999999999997</v>
      </c>
      <c r="J286" s="14">
        <f>'[1]TCE - ANEXO III - Preencher'!K295</f>
        <v>0</v>
      </c>
      <c r="K286" s="15">
        <f>'[1]TCE - ANEXO III - Preencher'!L295</f>
        <v>87.37</v>
      </c>
      <c r="L286" s="15">
        <f>'[1]TCE - ANEXO III - Preencher'!M295</f>
        <v>7.06</v>
      </c>
      <c r="M286" s="15">
        <f t="shared" si="25"/>
        <v>80.31</v>
      </c>
      <c r="N286" s="15">
        <f>'[1]TCE - ANEXO III - Preencher'!O295</f>
        <v>1.81</v>
      </c>
      <c r="O286" s="15">
        <f>'[1]TCE - ANEXO III - Preencher'!P295</f>
        <v>0</v>
      </c>
      <c r="P286" s="16">
        <f t="shared" si="26"/>
        <v>1.81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341.46</v>
      </c>
    </row>
    <row r="287" spans="1:28" x14ac:dyDescent="0.2">
      <c r="A287" s="8">
        <f>IFERROR(VLOOKUP(B287,'[1]DADOS (OCULTAR)'!$Q$3:$S$136,3,0),"")</f>
        <v>9767633000366</v>
      </c>
      <c r="B287" s="9" t="str">
        <f>'[1]TCE - ANEXO III - Preencher'!C296</f>
        <v>HOSPITAL ERMÍRIO COUTINHO - CG Nº 014/2022</v>
      </c>
      <c r="C287" s="10"/>
      <c r="D287" s="11" t="str">
        <f>'[1]TCE - ANEXO III - Preencher'!E296</f>
        <v>MIKELINE FELIX DE ALBUQUERQUE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>
        <f>IF('[1]TCE - ANEXO III - Preencher'!H296="","",'[1]TCE - ANEXO III - Preencher'!H296)</f>
        <v>45474</v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7370.19</v>
      </c>
      <c r="K287" s="15">
        <f>'[1]TCE - ANEXO III - Preencher'!L296</f>
        <v>87.37</v>
      </c>
      <c r="L287" s="15">
        <f>'[1]TCE - ANEXO III - Preencher'!M296</f>
        <v>7.06</v>
      </c>
      <c r="M287" s="15">
        <f t="shared" si="25"/>
        <v>80.31</v>
      </c>
      <c r="N287" s="15">
        <f>'[1]TCE - ANEXO III - Preencher'!O296</f>
        <v>1.81</v>
      </c>
      <c r="O287" s="15">
        <f>'[1]TCE - ANEXO III - Preencher'!P296</f>
        <v>0</v>
      </c>
      <c r="P287" s="16">
        <f t="shared" si="26"/>
        <v>1.81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7452.31</v>
      </c>
    </row>
    <row r="288" spans="1:28" x14ac:dyDescent="0.2">
      <c r="A288" s="8">
        <f>IFERROR(VLOOKUP(B288,'[1]DADOS (OCULTAR)'!$Q$3:$S$136,3,0),"")</f>
        <v>9767633000366</v>
      </c>
      <c r="B288" s="9" t="str">
        <f>'[1]TCE - ANEXO III - Preencher'!C297</f>
        <v>HOSPITAL ERMÍRIO COUTINHO - CG Nº 014/2022</v>
      </c>
      <c r="C288" s="10"/>
      <c r="D288" s="11" t="str">
        <f>'[1]TCE - ANEXO III - Preencher'!E297</f>
        <v>MIRELLA MARIA BARBOSA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>
        <f>IF('[1]TCE - ANEXO III - Preencher'!H297="","",'[1]TCE - ANEXO III - Preencher'!H297)</f>
        <v>45474</v>
      </c>
      <c r="H288" s="14">
        <f>'[1]TCE - ANEXO III - Preencher'!I297</f>
        <v>0</v>
      </c>
      <c r="I288" s="14">
        <f>'[1]TCE - ANEXO III - Preencher'!J297</f>
        <v>142.31</v>
      </c>
      <c r="J288" s="14">
        <f>'[1]TCE - ANEXO III - Preencher'!K297</f>
        <v>0</v>
      </c>
      <c r="K288" s="15">
        <f>'[1]TCE - ANEXO III - Preencher'!L297</f>
        <v>87.37</v>
      </c>
      <c r="L288" s="15">
        <f>'[1]TCE - ANEXO III - Preencher'!M297</f>
        <v>7.06</v>
      </c>
      <c r="M288" s="15">
        <f t="shared" si="25"/>
        <v>80.31</v>
      </c>
      <c r="N288" s="15">
        <f>'[1]TCE - ANEXO III - Preencher'!O297</f>
        <v>1.81</v>
      </c>
      <c r="O288" s="15">
        <f>'[1]TCE - ANEXO III - Preencher'!P297</f>
        <v>0</v>
      </c>
      <c r="P288" s="16">
        <f t="shared" si="26"/>
        <v>1.81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1913</v>
      </c>
      <c r="Y288" s="15">
        <f>'[1]TCE - ANEXO III - Preencher'!Z297</f>
        <v>0</v>
      </c>
      <c r="Z288" s="16">
        <f t="shared" si="29"/>
        <v>1913</v>
      </c>
      <c r="AA288" s="17" t="str">
        <f>IF('[1]TCE - ANEXO III - Preencher'!AB297="","",'[1]TCE - ANEXO III - Preencher'!AB297)</f>
        <v xml:space="preserve">ABONO ASSIS FIN COMPL </v>
      </c>
      <c r="AB288" s="15">
        <f t="shared" si="24"/>
        <v>2137.4299999999998</v>
      </c>
    </row>
    <row r="289" spans="1:28" x14ac:dyDescent="0.2">
      <c r="A289" s="8">
        <f>IFERROR(VLOOKUP(B289,'[1]DADOS (OCULTAR)'!$Q$3:$S$136,3,0),"")</f>
        <v>9767633000366</v>
      </c>
      <c r="B289" s="9" t="str">
        <f>'[1]TCE - ANEXO III - Preencher'!C298</f>
        <v>HOSPITAL ERMÍRIO COUTINHO - CG Nº 014/2022</v>
      </c>
      <c r="C289" s="10"/>
      <c r="D289" s="11" t="str">
        <f>'[1]TCE - ANEXO III - Preencher'!E298</f>
        <v>MIRELLY MAGNA DINIZ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>
        <f>IF('[1]TCE - ANEXO III - Preencher'!H298="","",'[1]TCE - ANEXO III - Preencher'!H298)</f>
        <v>45474</v>
      </c>
      <c r="H289" s="14">
        <f>'[1]TCE - ANEXO III - Preencher'!I298</f>
        <v>0</v>
      </c>
      <c r="I289" s="14">
        <f>'[1]TCE - ANEXO III - Preencher'!J298</f>
        <v>142.31</v>
      </c>
      <c r="J289" s="14">
        <f>'[1]TCE - ANEXO III - Preencher'!K298</f>
        <v>0</v>
      </c>
      <c r="K289" s="15">
        <f>'[1]TCE - ANEXO III - Preencher'!L298</f>
        <v>87.37</v>
      </c>
      <c r="L289" s="15">
        <f>'[1]TCE - ANEXO III - Preencher'!M298</f>
        <v>7.06</v>
      </c>
      <c r="M289" s="15">
        <f t="shared" si="25"/>
        <v>80.31</v>
      </c>
      <c r="N289" s="15">
        <f>'[1]TCE - ANEXO III - Preencher'!O298</f>
        <v>1.81</v>
      </c>
      <c r="O289" s="15">
        <f>'[1]TCE - ANEXO III - Preencher'!P298</f>
        <v>0</v>
      </c>
      <c r="P289" s="16">
        <f t="shared" si="26"/>
        <v>1.81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77.55</v>
      </c>
      <c r="U289" s="15">
        <f>'[1]TCE - ANEXO III - Preencher'!V298</f>
        <v>0</v>
      </c>
      <c r="V289" s="16">
        <f t="shared" si="28"/>
        <v>77.55</v>
      </c>
      <c r="W289" s="17" t="str">
        <f>IF('[1]TCE - ANEXO III - Preencher'!X298="","",'[1]TCE - ANEXO III - Preencher'!X298)</f>
        <v xml:space="preserve">AUX CRECHE </v>
      </c>
      <c r="X289" s="15">
        <f>'[1]TCE - ANEXO III - Preencher'!Y298</f>
        <v>1913</v>
      </c>
      <c r="Y289" s="15">
        <f>'[1]TCE - ANEXO III - Preencher'!Z298</f>
        <v>0</v>
      </c>
      <c r="Z289" s="16">
        <f t="shared" si="29"/>
        <v>1913</v>
      </c>
      <c r="AA289" s="17" t="str">
        <f>IF('[1]TCE - ANEXO III - Preencher'!AB298="","",'[1]TCE - ANEXO III - Preencher'!AB298)</f>
        <v xml:space="preserve">ABONO ASSIS FIN COMPL </v>
      </c>
      <c r="AB289" s="15">
        <f t="shared" si="24"/>
        <v>2214.98</v>
      </c>
    </row>
    <row r="290" spans="1:28" x14ac:dyDescent="0.2">
      <c r="A290" s="8">
        <f>IFERROR(VLOOKUP(B290,'[1]DADOS (OCULTAR)'!$Q$3:$S$136,3,0),"")</f>
        <v>9767633000366</v>
      </c>
      <c r="B290" s="9" t="str">
        <f>'[1]TCE - ANEXO III - Preencher'!C299</f>
        <v>HOSPITAL ERMÍRIO COUTINHO - CG Nº 014/2022</v>
      </c>
      <c r="C290" s="10"/>
      <c r="D290" s="11" t="str">
        <f>'[1]TCE - ANEXO III - Preencher'!E299</f>
        <v>MIRNNA THAIS DE ARRUDA FREITAS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2235-05</v>
      </c>
      <c r="G290" s="13">
        <f>IF('[1]TCE - ANEXO III - Preencher'!H299="","",'[1]TCE - ANEXO III - Preencher'!H299)</f>
        <v>45474</v>
      </c>
      <c r="H290" s="14">
        <f>'[1]TCE - ANEXO III - Preencher'!I299</f>
        <v>0</v>
      </c>
      <c r="I290" s="14">
        <f>'[1]TCE - ANEXO III - Preencher'!J299</f>
        <v>233.26</v>
      </c>
      <c r="J290" s="14">
        <f>'[1]TCE - ANEXO III - Preencher'!K299</f>
        <v>0</v>
      </c>
      <c r="K290" s="15">
        <f>'[1]TCE - ANEXO III - Preencher'!L299</f>
        <v>87.37</v>
      </c>
      <c r="L290" s="15">
        <f>'[1]TCE - ANEXO III - Preencher'!M299</f>
        <v>2.79</v>
      </c>
      <c r="M290" s="15">
        <f t="shared" si="25"/>
        <v>84.58</v>
      </c>
      <c r="N290" s="15">
        <f>'[1]TCE - ANEXO III - Preencher'!O299</f>
        <v>4.9800000000000004</v>
      </c>
      <c r="O290" s="15">
        <f>'[1]TCE - ANEXO III - Preencher'!P299</f>
        <v>0</v>
      </c>
      <c r="P290" s="16">
        <f t="shared" si="26"/>
        <v>4.9800000000000004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2459.15</v>
      </c>
      <c r="Y290" s="15">
        <f>'[1]TCE - ANEXO III - Preencher'!Z299</f>
        <v>0</v>
      </c>
      <c r="Z290" s="16">
        <f t="shared" si="29"/>
        <v>2459.15</v>
      </c>
      <c r="AA290" s="17" t="str">
        <f>IF('[1]TCE - ANEXO III - Preencher'!AB299="","",'[1]TCE - ANEXO III - Preencher'!AB299)</f>
        <v xml:space="preserve">ABONO ASSIS FIN COMPL </v>
      </c>
      <c r="AB290" s="15">
        <f t="shared" si="24"/>
        <v>2781.9700000000003</v>
      </c>
    </row>
    <row r="291" spans="1:28" x14ac:dyDescent="0.2">
      <c r="A291" s="8">
        <f>IFERROR(VLOOKUP(B291,'[1]DADOS (OCULTAR)'!$Q$3:$S$136,3,0),"")</f>
        <v>9767633000366</v>
      </c>
      <c r="B291" s="9" t="str">
        <f>'[1]TCE - ANEXO III - Preencher'!C300</f>
        <v>HOSPITAL ERMÍRIO COUTINHO - CG Nº 014/2022</v>
      </c>
      <c r="C291" s="10"/>
      <c r="D291" s="11" t="str">
        <f>'[1]TCE - ANEXO III - Preencher'!E300</f>
        <v>MOANA CARLA GONCALVES VIEIRA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2516-05</v>
      </c>
      <c r="G291" s="13">
        <f>IF('[1]TCE - ANEXO III - Preencher'!H300="","",'[1]TCE - ANEXO III - Preencher'!H300)</f>
        <v>45474</v>
      </c>
      <c r="H291" s="14">
        <f>'[1]TCE - ANEXO III - Preencher'!I300</f>
        <v>0</v>
      </c>
      <c r="I291" s="14">
        <f>'[1]TCE - ANEXO III - Preencher'!J300</f>
        <v>345.04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1.81</v>
      </c>
      <c r="O291" s="15">
        <f>'[1]TCE - ANEXO III - Preencher'!P300</f>
        <v>0</v>
      </c>
      <c r="P291" s="16">
        <f t="shared" si="26"/>
        <v>1.81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346.85</v>
      </c>
    </row>
    <row r="292" spans="1:28" x14ac:dyDescent="0.2">
      <c r="A292" s="8">
        <f>IFERROR(VLOOKUP(B292,'[1]DADOS (OCULTAR)'!$Q$3:$S$136,3,0),"")</f>
        <v>9767633000366</v>
      </c>
      <c r="B292" s="9" t="str">
        <f>'[1]TCE - ANEXO III - Preencher'!C301</f>
        <v>HOSPITAL ERMÍRIO COUTINHO - CG Nº 014/2022</v>
      </c>
      <c r="C292" s="10"/>
      <c r="D292" s="11" t="str">
        <f>'[1]TCE - ANEXO III - Preencher'!E301</f>
        <v>MYLENA EDUARDA SOARES DE LIMA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3222-05</v>
      </c>
      <c r="G292" s="13">
        <f>IF('[1]TCE - ANEXO III - Preencher'!H301="","",'[1]TCE - ANEXO III - Preencher'!H301)</f>
        <v>45474</v>
      </c>
      <c r="H292" s="14">
        <f>'[1]TCE - ANEXO III - Preencher'!I301</f>
        <v>0</v>
      </c>
      <c r="I292" s="14">
        <f>'[1]TCE - ANEXO III - Preencher'!J301</f>
        <v>152.49</v>
      </c>
      <c r="J292" s="14">
        <f>'[1]TCE - ANEXO III - Preencher'!K301</f>
        <v>0</v>
      </c>
      <c r="K292" s="15">
        <f>'[1]TCE - ANEXO III - Preencher'!L301</f>
        <v>87.37</v>
      </c>
      <c r="L292" s="15">
        <f>'[1]TCE - ANEXO III - Preencher'!M301</f>
        <v>7.06</v>
      </c>
      <c r="M292" s="15">
        <f t="shared" si="25"/>
        <v>80.31</v>
      </c>
      <c r="N292" s="15">
        <f>'[1]TCE - ANEXO III - Preencher'!O301</f>
        <v>1.81</v>
      </c>
      <c r="O292" s="15">
        <f>'[1]TCE - ANEXO III - Preencher'!P301</f>
        <v>0</v>
      </c>
      <c r="P292" s="16">
        <f t="shared" si="26"/>
        <v>1.81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1913</v>
      </c>
      <c r="Y292" s="15">
        <f>'[1]TCE - ANEXO III - Preencher'!Z301</f>
        <v>0</v>
      </c>
      <c r="Z292" s="16">
        <f t="shared" si="29"/>
        <v>1913</v>
      </c>
      <c r="AA292" s="17" t="str">
        <f>IF('[1]TCE - ANEXO III - Preencher'!AB301="","",'[1]TCE - ANEXO III - Preencher'!AB301)</f>
        <v xml:space="preserve">ABONO ASSIS FIN COMPL </v>
      </c>
      <c r="AB292" s="15">
        <f t="shared" si="24"/>
        <v>2147.61</v>
      </c>
    </row>
    <row r="293" spans="1:28" x14ac:dyDescent="0.2">
      <c r="A293" s="8">
        <f>IFERROR(VLOOKUP(B293,'[1]DADOS (OCULTAR)'!$Q$3:$S$136,3,0),"")</f>
        <v>9767633000366</v>
      </c>
      <c r="B293" s="9" t="str">
        <f>'[1]TCE - ANEXO III - Preencher'!C302</f>
        <v>HOSPITAL ERMÍRIO COUTINHO - CG Nº 014/2022</v>
      </c>
      <c r="C293" s="10"/>
      <c r="D293" s="11" t="str">
        <f>'[1]TCE - ANEXO III - Preencher'!E302</f>
        <v>MYLLENA KAROLYNE OLIVEIRA E SILVA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4110-10</v>
      </c>
      <c r="G293" s="13">
        <f>IF('[1]TCE - ANEXO III - Preencher'!H302="","",'[1]TCE - ANEXO III - Preencher'!H302)</f>
        <v>45474</v>
      </c>
      <c r="H293" s="14">
        <f>'[1]TCE - ANEXO III - Preencher'!I302</f>
        <v>0</v>
      </c>
      <c r="I293" s="14">
        <f>'[1]TCE - ANEXO III - Preencher'!J302</f>
        <v>144.63999999999999</v>
      </c>
      <c r="J293" s="14">
        <f>'[1]TCE - ANEXO III - Preencher'!K302</f>
        <v>0</v>
      </c>
      <c r="K293" s="15">
        <f>'[1]TCE - ANEXO III - Preencher'!L302</f>
        <v>87.37</v>
      </c>
      <c r="L293" s="15">
        <f>'[1]TCE - ANEXO III - Preencher'!M302</f>
        <v>7.06</v>
      </c>
      <c r="M293" s="15">
        <f t="shared" si="25"/>
        <v>80.31</v>
      </c>
      <c r="N293" s="15">
        <f>'[1]TCE - ANEXO III - Preencher'!O302</f>
        <v>1.81</v>
      </c>
      <c r="O293" s="15">
        <f>'[1]TCE - ANEXO III - Preencher'!P302</f>
        <v>0</v>
      </c>
      <c r="P293" s="16">
        <f t="shared" si="26"/>
        <v>1.81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226.76</v>
      </c>
    </row>
    <row r="294" spans="1:28" x14ac:dyDescent="0.2">
      <c r="A294" s="8">
        <f>IFERROR(VLOOKUP(B294,'[1]DADOS (OCULTAR)'!$Q$3:$S$136,3,0),"")</f>
        <v>9767633000366</v>
      </c>
      <c r="B294" s="9" t="str">
        <f>'[1]TCE - ANEXO III - Preencher'!C303</f>
        <v>HOSPITAL ERMÍRIO COUTINHO - CG Nº 014/2022</v>
      </c>
      <c r="C294" s="10"/>
      <c r="D294" s="11" t="str">
        <f>'[1]TCE - ANEXO III - Preencher'!E303</f>
        <v>MYRELLA CAVALCANTI MARIZ BARBOZA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2235-05</v>
      </c>
      <c r="G294" s="13">
        <f>IF('[1]TCE - ANEXO III - Preencher'!H303="","",'[1]TCE - ANEXO III - Preencher'!H303)</f>
        <v>45474</v>
      </c>
      <c r="H294" s="14">
        <f>'[1]TCE - ANEXO III - Preencher'!I303</f>
        <v>0</v>
      </c>
      <c r="I294" s="14">
        <f>'[1]TCE - ANEXO III - Preencher'!J303</f>
        <v>204.21</v>
      </c>
      <c r="J294" s="14">
        <f>'[1]TCE - ANEXO III - Preencher'!K303</f>
        <v>0</v>
      </c>
      <c r="K294" s="15">
        <f>'[1]TCE - ANEXO III - Preencher'!L303</f>
        <v>87.37</v>
      </c>
      <c r="L294" s="15">
        <f>'[1]TCE - ANEXO III - Preencher'!M303</f>
        <v>2.79</v>
      </c>
      <c r="M294" s="15">
        <f t="shared" si="25"/>
        <v>84.58</v>
      </c>
      <c r="N294" s="15">
        <f>'[1]TCE - ANEXO III - Preencher'!O303</f>
        <v>4.9800000000000004</v>
      </c>
      <c r="O294" s="15">
        <f>'[1]TCE - ANEXO III - Preencher'!P303</f>
        <v>0</v>
      </c>
      <c r="P294" s="16">
        <f t="shared" si="26"/>
        <v>4.9800000000000004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2459.15</v>
      </c>
      <c r="Y294" s="15">
        <f>'[1]TCE - ANEXO III - Preencher'!Z303</f>
        <v>0</v>
      </c>
      <c r="Z294" s="16">
        <f t="shared" si="29"/>
        <v>2459.15</v>
      </c>
      <c r="AA294" s="17" t="str">
        <f>IF('[1]TCE - ANEXO III - Preencher'!AB303="","",'[1]TCE - ANEXO III - Preencher'!AB303)</f>
        <v xml:space="preserve">ABONO ASSIS FIN COMPL </v>
      </c>
      <c r="AB294" s="15">
        <f t="shared" si="24"/>
        <v>2752.92</v>
      </c>
    </row>
    <row r="295" spans="1:28" x14ac:dyDescent="0.2">
      <c r="A295" s="8">
        <f>IFERROR(VLOOKUP(B295,'[1]DADOS (OCULTAR)'!$Q$3:$S$136,3,0),"")</f>
        <v>9767633000366</v>
      </c>
      <c r="B295" s="9" t="str">
        <f>'[1]TCE - ANEXO III - Preencher'!C304</f>
        <v>HOSPITAL ERMÍRIO COUTINHO - CG Nº 014/2022</v>
      </c>
      <c r="C295" s="10"/>
      <c r="D295" s="11" t="str">
        <f>'[1]TCE - ANEXO III - Preencher'!E304</f>
        <v>NATALIA DE ARRUDA GOMES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2235-05</v>
      </c>
      <c r="G295" s="13">
        <f>IF('[1]TCE - ANEXO III - Preencher'!H304="","",'[1]TCE - ANEXO III - Preencher'!H304)</f>
        <v>45474</v>
      </c>
      <c r="H295" s="14">
        <f>'[1]TCE - ANEXO III - Preencher'!I304</f>
        <v>0</v>
      </c>
      <c r="I295" s="14">
        <f>'[1]TCE - ANEXO III - Preencher'!J304</f>
        <v>346.6</v>
      </c>
      <c r="J295" s="14">
        <f>'[1]TCE - ANEXO III - Preencher'!K304</f>
        <v>0</v>
      </c>
      <c r="K295" s="15">
        <f>'[1]TCE - ANEXO III - Preencher'!L304</f>
        <v>87.37</v>
      </c>
      <c r="L295" s="15">
        <f>'[1]TCE - ANEXO III - Preencher'!M304</f>
        <v>3.59</v>
      </c>
      <c r="M295" s="15">
        <f t="shared" si="25"/>
        <v>83.78</v>
      </c>
      <c r="N295" s="15">
        <f>'[1]TCE - ANEXO III - Preencher'!O304</f>
        <v>4.9800000000000004</v>
      </c>
      <c r="O295" s="15">
        <f>'[1]TCE - ANEXO III - Preencher'!P304</f>
        <v>0</v>
      </c>
      <c r="P295" s="16">
        <f t="shared" si="26"/>
        <v>4.9800000000000004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120.26</v>
      </c>
      <c r="U295" s="15">
        <f>'[1]TCE - ANEXO III - Preencher'!V304</f>
        <v>0</v>
      </c>
      <c r="V295" s="16">
        <f t="shared" si="28"/>
        <v>120.26</v>
      </c>
      <c r="W295" s="17" t="str">
        <f>IF('[1]TCE - ANEXO III - Preencher'!X304="","",'[1]TCE - ANEXO III - Preencher'!X304)</f>
        <v xml:space="preserve">AUX CRECHE </v>
      </c>
      <c r="X295" s="15">
        <f>'[1]TCE - ANEXO III - Preencher'!Y304</f>
        <v>1466.14</v>
      </c>
      <c r="Y295" s="15">
        <f>'[1]TCE - ANEXO III - Preencher'!Z304</f>
        <v>0</v>
      </c>
      <c r="Z295" s="16">
        <f t="shared" si="29"/>
        <v>1466.14</v>
      </c>
      <c r="AA295" s="17" t="str">
        <f>IF('[1]TCE - ANEXO III - Preencher'!AB304="","",'[1]TCE - ANEXO III - Preencher'!AB304)</f>
        <v xml:space="preserve">ABONO ASSIS FIN COMPL </v>
      </c>
      <c r="AB295" s="15">
        <f t="shared" si="24"/>
        <v>2021.7600000000002</v>
      </c>
    </row>
    <row r="296" spans="1:28" x14ac:dyDescent="0.2">
      <c r="A296" s="8">
        <f>IFERROR(VLOOKUP(B296,'[1]DADOS (OCULTAR)'!$Q$3:$S$136,3,0),"")</f>
        <v>9767633000366</v>
      </c>
      <c r="B296" s="9" t="str">
        <f>'[1]TCE - ANEXO III - Preencher'!C305</f>
        <v>HOSPITAL ERMÍRIO COUTINHO - CG Nº 014/2022</v>
      </c>
      <c r="C296" s="10"/>
      <c r="D296" s="11" t="str">
        <f>'[1]TCE - ANEXO III - Preencher'!E305</f>
        <v>NATALIA LUANA DE SOUZA LIMA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4221-10</v>
      </c>
      <c r="G296" s="13">
        <f>IF('[1]TCE - ANEXO III - Preencher'!H305="","",'[1]TCE - ANEXO III - Preencher'!H305)</f>
        <v>45474</v>
      </c>
      <c r="H296" s="14">
        <f>'[1]TCE - ANEXO III - Preencher'!I305</f>
        <v>0</v>
      </c>
      <c r="I296" s="14">
        <f>'[1]TCE - ANEXO III - Preencher'!J305</f>
        <v>139.15</v>
      </c>
      <c r="J296" s="14">
        <f>'[1]TCE - ANEXO III - Preencher'!K305</f>
        <v>0</v>
      </c>
      <c r="K296" s="15">
        <f>'[1]TCE - ANEXO III - Preencher'!L305</f>
        <v>87.37</v>
      </c>
      <c r="L296" s="15">
        <f>'[1]TCE - ANEXO III - Preencher'!M305</f>
        <v>7.06</v>
      </c>
      <c r="M296" s="15">
        <f t="shared" si="25"/>
        <v>80.31</v>
      </c>
      <c r="N296" s="15">
        <f>'[1]TCE - ANEXO III - Preencher'!O305</f>
        <v>1.81</v>
      </c>
      <c r="O296" s="15">
        <f>'[1]TCE - ANEXO III - Preencher'!P305</f>
        <v>0</v>
      </c>
      <c r="P296" s="16">
        <f t="shared" si="26"/>
        <v>1.81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161.9</v>
      </c>
      <c r="U296" s="15">
        <f>'[1]TCE - ANEXO III - Preencher'!V305</f>
        <v>0</v>
      </c>
      <c r="V296" s="16">
        <f t="shared" si="28"/>
        <v>161.9</v>
      </c>
      <c r="W296" s="17" t="str">
        <f>IF('[1]TCE - ANEXO III - Preencher'!X305="","",'[1]TCE - ANEXO III - Preencher'!X305)</f>
        <v xml:space="preserve">AUX CRECHE </v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383.17</v>
      </c>
    </row>
    <row r="297" spans="1:28" x14ac:dyDescent="0.2">
      <c r="A297" s="8">
        <f>IFERROR(VLOOKUP(B297,'[1]DADOS (OCULTAR)'!$Q$3:$S$136,3,0),"")</f>
        <v>9767633000366</v>
      </c>
      <c r="B297" s="9" t="str">
        <f>'[1]TCE - ANEXO III - Preencher'!C306</f>
        <v>HOSPITAL ERMÍRIO COUTINHO - CG Nº 014/2022</v>
      </c>
      <c r="C297" s="10"/>
      <c r="D297" s="11" t="str">
        <f>'[1]TCE - ANEXO III - Preencher'!E306</f>
        <v>NATHALIA DE OLIVEIRA GONZAGA MENDES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2235-05</v>
      </c>
      <c r="G297" s="13">
        <f>IF('[1]TCE - ANEXO III - Preencher'!H306="","",'[1]TCE - ANEXO III - Preencher'!H306)</f>
        <v>45474</v>
      </c>
      <c r="H297" s="14">
        <f>'[1]TCE - ANEXO III - Preencher'!I306</f>
        <v>0</v>
      </c>
      <c r="I297" s="14">
        <f>'[1]TCE - ANEXO III - Preencher'!J306</f>
        <v>258.68</v>
      </c>
      <c r="J297" s="14">
        <f>'[1]TCE - ANEXO III - Preencher'!K306</f>
        <v>0</v>
      </c>
      <c r="K297" s="15">
        <f>'[1]TCE - ANEXO III - Preencher'!L306</f>
        <v>87.37</v>
      </c>
      <c r="L297" s="15">
        <f>'[1]TCE - ANEXO III - Preencher'!M306</f>
        <v>3.33</v>
      </c>
      <c r="M297" s="15">
        <f t="shared" si="25"/>
        <v>84.04</v>
      </c>
      <c r="N297" s="15">
        <f>'[1]TCE - ANEXO III - Preencher'!O306</f>
        <v>4.9800000000000004</v>
      </c>
      <c r="O297" s="15">
        <f>'[1]TCE - ANEXO III - Preencher'!P306</f>
        <v>0</v>
      </c>
      <c r="P297" s="16">
        <f t="shared" si="26"/>
        <v>4.9800000000000004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2096.2800000000002</v>
      </c>
      <c r="Y297" s="15">
        <f>'[1]TCE - ANEXO III - Preencher'!Z306</f>
        <v>0</v>
      </c>
      <c r="Z297" s="16">
        <f t="shared" si="29"/>
        <v>2096.2800000000002</v>
      </c>
      <c r="AA297" s="17" t="str">
        <f>IF('[1]TCE - ANEXO III - Preencher'!AB306="","",'[1]TCE - ANEXO III - Preencher'!AB306)</f>
        <v xml:space="preserve">ABONO ASSIS FIN COMPL </v>
      </c>
      <c r="AB297" s="15">
        <f t="shared" si="24"/>
        <v>2443.9800000000005</v>
      </c>
    </row>
    <row r="298" spans="1:28" x14ac:dyDescent="0.2">
      <c r="A298" s="8">
        <f>IFERROR(VLOOKUP(B298,'[1]DADOS (OCULTAR)'!$Q$3:$S$136,3,0),"")</f>
        <v>9767633000366</v>
      </c>
      <c r="B298" s="9" t="str">
        <f>'[1]TCE - ANEXO III - Preencher'!C307</f>
        <v>HOSPITAL ERMÍRIO COUTINHO - CG Nº 014/2022</v>
      </c>
      <c r="C298" s="10"/>
      <c r="D298" s="11" t="str">
        <f>'[1]TCE - ANEXO III - Preencher'!E307</f>
        <v>NAZADY ALBERTINA SIMÃO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>
        <f>IF('[1]TCE - ANEXO III - Preencher'!H307="","",'[1]TCE - ANEXO III - Preencher'!H307)</f>
        <v>45474</v>
      </c>
      <c r="H298" s="14">
        <f>'[1]TCE - ANEXO III - Preencher'!I307</f>
        <v>0</v>
      </c>
      <c r="I298" s="14">
        <f>'[1]TCE - ANEXO III - Preencher'!J307</f>
        <v>164.9</v>
      </c>
      <c r="J298" s="14">
        <f>'[1]TCE - ANEXO III - Preencher'!K307</f>
        <v>0</v>
      </c>
      <c r="K298" s="15">
        <f>'[1]TCE - ANEXO III - Preencher'!L307</f>
        <v>84.28</v>
      </c>
      <c r="L298" s="15">
        <f>'[1]TCE - ANEXO III - Preencher'!M307</f>
        <v>7.06</v>
      </c>
      <c r="M298" s="15">
        <f t="shared" si="25"/>
        <v>77.22</v>
      </c>
      <c r="N298" s="15">
        <f>'[1]TCE - ANEXO III - Preencher'!O307</f>
        <v>1.81</v>
      </c>
      <c r="O298" s="15">
        <f>'[1]TCE - ANEXO III - Preencher'!P307</f>
        <v>0</v>
      </c>
      <c r="P298" s="16">
        <f t="shared" si="26"/>
        <v>1.81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1913</v>
      </c>
      <c r="Y298" s="15">
        <f>'[1]TCE - ANEXO III - Preencher'!Z307</f>
        <v>0</v>
      </c>
      <c r="Z298" s="16">
        <f t="shared" si="29"/>
        <v>1913</v>
      </c>
      <c r="AA298" s="17" t="str">
        <f>IF('[1]TCE - ANEXO III - Preencher'!AB307="","",'[1]TCE - ANEXO III - Preencher'!AB307)</f>
        <v xml:space="preserve">ABONO ASSIS FIN COMPL </v>
      </c>
      <c r="AB298" s="15">
        <f t="shared" si="24"/>
        <v>2156.9299999999998</v>
      </c>
    </row>
    <row r="299" spans="1:28" x14ac:dyDescent="0.2">
      <c r="A299" s="8">
        <f>IFERROR(VLOOKUP(B299,'[1]DADOS (OCULTAR)'!$Q$3:$S$136,3,0),"")</f>
        <v>9767633000366</v>
      </c>
      <c r="B299" s="9" t="str">
        <f>'[1]TCE - ANEXO III - Preencher'!C308</f>
        <v>HOSPITAL ERMÍRIO COUTINHO - CG Nº 014/2022</v>
      </c>
      <c r="C299" s="10"/>
      <c r="D299" s="11" t="str">
        <f>'[1]TCE - ANEXO III - Preencher'!E308</f>
        <v>NEUSA DIAS DE LIMA MELQUIADES DOS SANTOS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1312-05</v>
      </c>
      <c r="G299" s="13">
        <f>IF('[1]TCE - ANEXO III - Preencher'!H308="","",'[1]TCE - ANEXO III - Preencher'!H308)</f>
        <v>45474</v>
      </c>
      <c r="H299" s="14">
        <f>'[1]TCE - ANEXO III - Preencher'!I308</f>
        <v>0</v>
      </c>
      <c r="I299" s="14">
        <f>'[1]TCE - ANEXO III - Preencher'!J308</f>
        <v>2191.56</v>
      </c>
      <c r="J299" s="14">
        <f>'[1]TCE - ANEXO III - Preencher'!K308</f>
        <v>0</v>
      </c>
      <c r="K299" s="15">
        <f>'[1]TCE - ANEXO III - Preencher'!L308</f>
        <v>87.37</v>
      </c>
      <c r="L299" s="15">
        <f>'[1]TCE - ANEXO III - Preencher'!M308</f>
        <v>7.06</v>
      </c>
      <c r="M299" s="15">
        <f t="shared" si="25"/>
        <v>80.31</v>
      </c>
      <c r="N299" s="15">
        <f>'[1]TCE - ANEXO III - Preencher'!O308</f>
        <v>1.81</v>
      </c>
      <c r="O299" s="15">
        <f>'[1]TCE - ANEXO III - Preencher'!P308</f>
        <v>0</v>
      </c>
      <c r="P299" s="16">
        <f t="shared" si="26"/>
        <v>1.81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2273.6799999999998</v>
      </c>
    </row>
    <row r="300" spans="1:28" x14ac:dyDescent="0.2">
      <c r="A300" s="8">
        <f>IFERROR(VLOOKUP(B300,'[1]DADOS (OCULTAR)'!$Q$3:$S$136,3,0),"")</f>
        <v>9767633000366</v>
      </c>
      <c r="B300" s="9" t="str">
        <f>'[1]TCE - ANEXO III - Preencher'!C309</f>
        <v>HOSPITAL ERMÍRIO COUTINHO - CG Nº 014/2022</v>
      </c>
      <c r="C300" s="10"/>
      <c r="D300" s="11" t="str">
        <f>'[1]TCE - ANEXO III - Preencher'!E309</f>
        <v>NEWDES GONCALVES BUONAFINA</v>
      </c>
      <c r="E300" s="9" t="str">
        <f>IF('[1]TCE - ANEXO III - Preencher'!F309="4 - Assistência Odontológica","2 - Outros Profissionais da Saúde",'[1]TCE - ANEXO III - Preencher'!F309)</f>
        <v>1 - Médico</v>
      </c>
      <c r="F300" s="12" t="str">
        <f>'[1]TCE - ANEXO III - Preencher'!G309</f>
        <v>2253-20</v>
      </c>
      <c r="G300" s="13">
        <f>IF('[1]TCE - ANEXO III - Preencher'!H309="","",'[1]TCE - ANEXO III - Preencher'!H309)</f>
        <v>45474</v>
      </c>
      <c r="H300" s="14">
        <f>'[1]TCE - ANEXO III - Preencher'!I309</f>
        <v>0</v>
      </c>
      <c r="I300" s="14">
        <f>'[1]TCE - ANEXO III - Preencher'!J309</f>
        <v>664.91</v>
      </c>
      <c r="J300" s="14">
        <f>'[1]TCE - ANEXO III - Preencher'!K309</f>
        <v>0</v>
      </c>
      <c r="K300" s="15">
        <f>'[1]TCE - ANEXO III - Preencher'!L309</f>
        <v>87.37</v>
      </c>
      <c r="L300" s="15">
        <f>'[1]TCE - ANEXO III - Preencher'!M309</f>
        <v>7.06</v>
      </c>
      <c r="M300" s="15">
        <f t="shared" si="25"/>
        <v>80.31</v>
      </c>
      <c r="N300" s="15">
        <f>'[1]TCE - ANEXO III - Preencher'!O309</f>
        <v>8.58</v>
      </c>
      <c r="O300" s="15">
        <f>'[1]TCE - ANEXO III - Preencher'!P309</f>
        <v>0</v>
      </c>
      <c r="P300" s="16">
        <f t="shared" si="26"/>
        <v>8.58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753.80000000000007</v>
      </c>
    </row>
    <row r="301" spans="1:28" x14ac:dyDescent="0.2">
      <c r="A301" s="8">
        <f>IFERROR(VLOOKUP(B301,'[1]DADOS (OCULTAR)'!$Q$3:$S$136,3,0),"")</f>
        <v>9767633000366</v>
      </c>
      <c r="B301" s="9" t="str">
        <f>'[1]TCE - ANEXO III - Preencher'!C310</f>
        <v>HOSPITAL ERMÍRIO COUTINHO - CG Nº 014/2022</v>
      </c>
      <c r="C301" s="10"/>
      <c r="D301" s="11" t="str">
        <f>'[1]TCE - ANEXO III - Preencher'!E310</f>
        <v>NIELSON JOSE DA SILVA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9501-10</v>
      </c>
      <c r="G301" s="13">
        <f>IF('[1]TCE - ANEXO III - Preencher'!H310="","",'[1]TCE - ANEXO III - Preencher'!H310)</f>
        <v>45474</v>
      </c>
      <c r="H301" s="14">
        <f>'[1]TCE - ANEXO III - Preencher'!I310</f>
        <v>0</v>
      </c>
      <c r="I301" s="14">
        <f>'[1]TCE - ANEXO III - Preencher'!J310</f>
        <v>304.52999999999997</v>
      </c>
      <c r="J301" s="14">
        <f>'[1]TCE - ANEXO III - Preencher'!K310</f>
        <v>0</v>
      </c>
      <c r="K301" s="15">
        <f>'[1]TCE - ANEXO III - Preencher'!L310</f>
        <v>87.37</v>
      </c>
      <c r="L301" s="15">
        <f>'[1]TCE - ANEXO III - Preencher'!M310</f>
        <v>7.06</v>
      </c>
      <c r="M301" s="15">
        <f t="shared" si="25"/>
        <v>80.31</v>
      </c>
      <c r="N301" s="15">
        <f>'[1]TCE - ANEXO III - Preencher'!O310</f>
        <v>1.81</v>
      </c>
      <c r="O301" s="15">
        <f>'[1]TCE - ANEXO III - Preencher'!P310</f>
        <v>0</v>
      </c>
      <c r="P301" s="16">
        <f t="shared" si="26"/>
        <v>1.81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386.65</v>
      </c>
    </row>
    <row r="302" spans="1:28" x14ac:dyDescent="0.2">
      <c r="A302" s="8">
        <f>IFERROR(VLOOKUP(B302,'[1]DADOS (OCULTAR)'!$Q$3:$S$136,3,0),"")</f>
        <v>9767633000366</v>
      </c>
      <c r="B302" s="9" t="str">
        <f>'[1]TCE - ANEXO III - Preencher'!C311</f>
        <v>HOSPITAL ERMÍRIO COUTINHO - CG Nº 014/2022</v>
      </c>
      <c r="C302" s="10"/>
      <c r="D302" s="11" t="str">
        <f>'[1]TCE - ANEXO III - Preencher'!E311</f>
        <v>NILZA KARLA PEREIRA ARAUJO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>
        <f>IF('[1]TCE - ANEXO III - Preencher'!H311="","",'[1]TCE - ANEXO III - Preencher'!H311)</f>
        <v>45474</v>
      </c>
      <c r="H302" s="14">
        <f>'[1]TCE - ANEXO III - Preencher'!I311</f>
        <v>0</v>
      </c>
      <c r="I302" s="14">
        <f>'[1]TCE - ANEXO III - Preencher'!J311</f>
        <v>153.62</v>
      </c>
      <c r="J302" s="14">
        <f>'[1]TCE - ANEXO III - Preencher'!K311</f>
        <v>0</v>
      </c>
      <c r="K302" s="15">
        <f>'[1]TCE - ANEXO III - Preencher'!L311</f>
        <v>87.37</v>
      </c>
      <c r="L302" s="15">
        <f>'[1]TCE - ANEXO III - Preencher'!M311</f>
        <v>7.06</v>
      </c>
      <c r="M302" s="15">
        <f t="shared" si="25"/>
        <v>80.31</v>
      </c>
      <c r="N302" s="15">
        <f>'[1]TCE - ANEXO III - Preencher'!O311</f>
        <v>1.81</v>
      </c>
      <c r="O302" s="15">
        <f>'[1]TCE - ANEXO III - Preencher'!P311</f>
        <v>0</v>
      </c>
      <c r="P302" s="16">
        <f t="shared" si="26"/>
        <v>1.81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1913</v>
      </c>
      <c r="Y302" s="15">
        <f>'[1]TCE - ANEXO III - Preencher'!Z311</f>
        <v>0</v>
      </c>
      <c r="Z302" s="16">
        <f t="shared" si="29"/>
        <v>1913</v>
      </c>
      <c r="AA302" s="17" t="str">
        <f>IF('[1]TCE - ANEXO III - Preencher'!AB311="","",'[1]TCE - ANEXO III - Preencher'!AB311)</f>
        <v xml:space="preserve">ABONO ASSIS FIN COMPL </v>
      </c>
      <c r="AB302" s="15">
        <f t="shared" si="24"/>
        <v>2148.7399999999998</v>
      </c>
    </row>
    <row r="303" spans="1:28" x14ac:dyDescent="0.2">
      <c r="A303" s="8">
        <f>IFERROR(VLOOKUP(B303,'[1]DADOS (OCULTAR)'!$Q$3:$S$136,3,0),"")</f>
        <v>9767633000366</v>
      </c>
      <c r="B303" s="9" t="str">
        <f>'[1]TCE - ANEXO III - Preencher'!C312</f>
        <v>HOSPITAL ERMÍRIO COUTINHO - CG Nº 014/2022</v>
      </c>
      <c r="C303" s="10"/>
      <c r="D303" s="11" t="str">
        <f>'[1]TCE - ANEXO III - Preencher'!E312</f>
        <v>NIVALDO ALVES DA SILVA JUNIOR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7711-05</v>
      </c>
      <c r="G303" s="13">
        <f>IF('[1]TCE - ANEXO III - Preencher'!H312="","",'[1]TCE - ANEXO III - Preencher'!H312)</f>
        <v>45474</v>
      </c>
      <c r="H303" s="14">
        <f>'[1]TCE - ANEXO III - Preencher'!I312</f>
        <v>0</v>
      </c>
      <c r="I303" s="14">
        <f>'[1]TCE - ANEXO III - Preencher'!J312</f>
        <v>147.57</v>
      </c>
      <c r="J303" s="14">
        <f>'[1]TCE - ANEXO III - Preencher'!K312</f>
        <v>0</v>
      </c>
      <c r="K303" s="15">
        <f>'[1]TCE - ANEXO III - Preencher'!L312</f>
        <v>87.37</v>
      </c>
      <c r="L303" s="15">
        <f>'[1]TCE - ANEXO III - Preencher'!M312</f>
        <v>7.06</v>
      </c>
      <c r="M303" s="15">
        <f t="shared" si="25"/>
        <v>80.31</v>
      </c>
      <c r="N303" s="15">
        <f>'[1]TCE - ANEXO III - Preencher'!O312</f>
        <v>1.81</v>
      </c>
      <c r="O303" s="15">
        <f>'[1]TCE - ANEXO III - Preencher'!P312</f>
        <v>0</v>
      </c>
      <c r="P303" s="16">
        <f t="shared" si="26"/>
        <v>1.81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229.69</v>
      </c>
    </row>
    <row r="304" spans="1:28" x14ac:dyDescent="0.2">
      <c r="A304" s="8">
        <f>IFERROR(VLOOKUP(B304,'[1]DADOS (OCULTAR)'!$Q$3:$S$136,3,0),"")</f>
        <v>9767633000366</v>
      </c>
      <c r="B304" s="9" t="str">
        <f>'[1]TCE - ANEXO III - Preencher'!C313</f>
        <v>HOSPITAL ERMÍRIO COUTINHO - CG Nº 014/2022</v>
      </c>
      <c r="C304" s="10"/>
      <c r="D304" s="11" t="str">
        <f>'[1]TCE - ANEXO III - Preencher'!E313</f>
        <v>NOILDA MILENE SILVA ROCHA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2251-24</v>
      </c>
      <c r="G304" s="13">
        <f>IF('[1]TCE - ANEXO III - Preencher'!H313="","",'[1]TCE - ANEXO III - Preencher'!H313)</f>
        <v>45474</v>
      </c>
      <c r="H304" s="14">
        <f>'[1]TCE - ANEXO III - Preencher'!I313</f>
        <v>0</v>
      </c>
      <c r="I304" s="14">
        <f>'[1]TCE - ANEXO III - Preencher'!J313</f>
        <v>545.66999999999996</v>
      </c>
      <c r="J304" s="14">
        <f>'[1]TCE - ANEXO III - Preencher'!K313</f>
        <v>0</v>
      </c>
      <c r="K304" s="15">
        <f>'[1]TCE - ANEXO III - Preencher'!L313</f>
        <v>87.37</v>
      </c>
      <c r="L304" s="15">
        <f>'[1]TCE - ANEXO III - Preencher'!M313</f>
        <v>7.06</v>
      </c>
      <c r="M304" s="15">
        <f t="shared" si="25"/>
        <v>80.31</v>
      </c>
      <c r="N304" s="15">
        <f>'[1]TCE - ANEXO III - Preencher'!O313</f>
        <v>8.58</v>
      </c>
      <c r="O304" s="15">
        <f>'[1]TCE - ANEXO III - Preencher'!P313</f>
        <v>0</v>
      </c>
      <c r="P304" s="16">
        <f t="shared" si="26"/>
        <v>8.58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634.56000000000006</v>
      </c>
    </row>
    <row r="305" spans="1:28" x14ac:dyDescent="0.2">
      <c r="A305" s="8">
        <f>IFERROR(VLOOKUP(B305,'[1]DADOS (OCULTAR)'!$Q$3:$S$136,3,0),"")</f>
        <v>9767633000366</v>
      </c>
      <c r="B305" s="9" t="str">
        <f>'[1]TCE - ANEXO III - Preencher'!C314</f>
        <v>HOSPITAL ERMÍRIO COUTINHO - CG Nº 014/2022</v>
      </c>
      <c r="C305" s="10"/>
      <c r="D305" s="11" t="str">
        <f>'[1]TCE - ANEXO III - Preencher'!E314</f>
        <v>OLIMPIA DE OLIVEIRA BARATA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5163-10</v>
      </c>
      <c r="G305" s="13">
        <f>IF('[1]TCE - ANEXO III - Preencher'!H314="","",'[1]TCE - ANEXO III - Preencher'!H314)</f>
        <v>45474</v>
      </c>
      <c r="H305" s="14">
        <f>'[1]TCE - ANEXO III - Preencher'!I314</f>
        <v>0</v>
      </c>
      <c r="I305" s="14">
        <f>'[1]TCE - ANEXO III - Preencher'!J314</f>
        <v>150.44999999999999</v>
      </c>
      <c r="J305" s="14">
        <f>'[1]TCE - ANEXO III - Preencher'!K314</f>
        <v>0</v>
      </c>
      <c r="K305" s="15">
        <f>'[1]TCE - ANEXO III - Preencher'!L314</f>
        <v>87.37</v>
      </c>
      <c r="L305" s="15">
        <f>'[1]TCE - ANEXO III - Preencher'!M314</f>
        <v>7.06</v>
      </c>
      <c r="M305" s="15">
        <f t="shared" si="25"/>
        <v>80.31</v>
      </c>
      <c r="N305" s="15">
        <f>'[1]TCE - ANEXO III - Preencher'!O314</f>
        <v>1.81</v>
      </c>
      <c r="O305" s="15">
        <f>'[1]TCE - ANEXO III - Preencher'!P314</f>
        <v>0</v>
      </c>
      <c r="P305" s="16">
        <f t="shared" si="26"/>
        <v>1.81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232.57</v>
      </c>
    </row>
    <row r="306" spans="1:28" x14ac:dyDescent="0.2">
      <c r="A306" s="8">
        <f>IFERROR(VLOOKUP(B306,'[1]DADOS (OCULTAR)'!$Q$3:$S$136,3,0),"")</f>
        <v>9767633000366</v>
      </c>
      <c r="B306" s="9" t="str">
        <f>'[1]TCE - ANEXO III - Preencher'!C315</f>
        <v>HOSPITAL ERMÍRIO COUTINHO - CG Nº 014/2022</v>
      </c>
      <c r="C306" s="10"/>
      <c r="D306" s="11" t="str">
        <f>'[1]TCE - ANEXO III - Preencher'!E315</f>
        <v>OSIELLY THAIS FLORENCIO NASCIMENTO DA SILVA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>
        <f>IF('[1]TCE - ANEXO III - Preencher'!H315="","",'[1]TCE - ANEXO III - Preencher'!H315)</f>
        <v>45474</v>
      </c>
      <c r="H306" s="14">
        <f>'[1]TCE - ANEXO III - Preencher'!I315</f>
        <v>0</v>
      </c>
      <c r="I306" s="14">
        <f>'[1]TCE - ANEXO III - Preencher'!J315</f>
        <v>142.31</v>
      </c>
      <c r="J306" s="14">
        <f>'[1]TCE - ANEXO III - Preencher'!K315</f>
        <v>0</v>
      </c>
      <c r="K306" s="15">
        <f>'[1]TCE - ANEXO III - Preencher'!L315</f>
        <v>87.37</v>
      </c>
      <c r="L306" s="15">
        <f>'[1]TCE - ANEXO III - Preencher'!M315</f>
        <v>7.06</v>
      </c>
      <c r="M306" s="15">
        <f t="shared" si="25"/>
        <v>80.31</v>
      </c>
      <c r="N306" s="15">
        <f>'[1]TCE - ANEXO III - Preencher'!O315</f>
        <v>1.81</v>
      </c>
      <c r="O306" s="15">
        <f>'[1]TCE - ANEXO III - Preencher'!P315</f>
        <v>0</v>
      </c>
      <c r="P306" s="16">
        <f t="shared" si="26"/>
        <v>1.81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1913</v>
      </c>
      <c r="Y306" s="15">
        <f>'[1]TCE - ANEXO III - Preencher'!Z315</f>
        <v>0</v>
      </c>
      <c r="Z306" s="16">
        <f t="shared" si="29"/>
        <v>1913</v>
      </c>
      <c r="AA306" s="17" t="str">
        <f>IF('[1]TCE - ANEXO III - Preencher'!AB315="","",'[1]TCE - ANEXO III - Preencher'!AB315)</f>
        <v xml:space="preserve">ABONO ASSIS FIN COMPL </v>
      </c>
      <c r="AB306" s="15">
        <f t="shared" si="24"/>
        <v>2137.4299999999998</v>
      </c>
    </row>
    <row r="307" spans="1:28" x14ac:dyDescent="0.2">
      <c r="A307" s="8">
        <f>IFERROR(VLOOKUP(B307,'[1]DADOS (OCULTAR)'!$Q$3:$S$136,3,0),"")</f>
        <v>9767633000366</v>
      </c>
      <c r="B307" s="9" t="str">
        <f>'[1]TCE - ANEXO III - Preencher'!C316</f>
        <v>HOSPITAL ERMÍRIO COUTINHO - CG Nº 014/2022</v>
      </c>
      <c r="C307" s="10"/>
      <c r="D307" s="11" t="str">
        <f>'[1]TCE - ANEXO III - Preencher'!E316</f>
        <v>OZENALDO MARQUES DA SILVA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5143-10</v>
      </c>
      <c r="G307" s="13">
        <f>IF('[1]TCE - ANEXO III - Preencher'!H316="","",'[1]TCE - ANEXO III - Preencher'!H316)</f>
        <v>45474</v>
      </c>
      <c r="H307" s="14">
        <f>'[1]TCE - ANEXO III - Preencher'!I316</f>
        <v>0</v>
      </c>
      <c r="I307" s="14">
        <f>'[1]TCE - ANEXO III - Preencher'!J316</f>
        <v>152.41</v>
      </c>
      <c r="J307" s="14">
        <f>'[1]TCE - ANEXO III - Preencher'!K316</f>
        <v>0</v>
      </c>
      <c r="K307" s="15">
        <f>'[1]TCE - ANEXO III - Preencher'!L316</f>
        <v>87.37</v>
      </c>
      <c r="L307" s="15">
        <f>'[1]TCE - ANEXO III - Preencher'!M316</f>
        <v>7.06</v>
      </c>
      <c r="M307" s="15">
        <f t="shared" si="25"/>
        <v>80.31</v>
      </c>
      <c r="N307" s="15">
        <f>'[1]TCE - ANEXO III - Preencher'!O316</f>
        <v>1.81</v>
      </c>
      <c r="O307" s="15">
        <f>'[1]TCE - ANEXO III - Preencher'!P316</f>
        <v>0</v>
      </c>
      <c r="P307" s="16">
        <f t="shared" si="26"/>
        <v>1.81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234.53</v>
      </c>
    </row>
    <row r="308" spans="1:28" x14ac:dyDescent="0.2">
      <c r="A308" s="8">
        <f>IFERROR(VLOOKUP(B308,'[1]DADOS (OCULTAR)'!$Q$3:$S$136,3,0),"")</f>
        <v>9767633000366</v>
      </c>
      <c r="B308" s="9" t="str">
        <f>'[1]TCE - ANEXO III - Preencher'!C317</f>
        <v>HOSPITAL ERMÍRIO COUTINHO - CG Nº 014/2022</v>
      </c>
      <c r="C308" s="10"/>
      <c r="D308" s="11" t="str">
        <f>'[1]TCE - ANEXO III - Preencher'!E317</f>
        <v>PAMELA DA SILVA FERNANDES SOARES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>
        <f>IF('[1]TCE - ANEXO III - Preencher'!H317="","",'[1]TCE - ANEXO III - Preencher'!H317)</f>
        <v>45474</v>
      </c>
      <c r="H308" s="14">
        <f>'[1]TCE - ANEXO III - Preencher'!I317</f>
        <v>0</v>
      </c>
      <c r="I308" s="14">
        <f>'[1]TCE - ANEXO III - Preencher'!J317</f>
        <v>166.03</v>
      </c>
      <c r="J308" s="14">
        <f>'[1]TCE - ANEXO III - Preencher'!K317</f>
        <v>0</v>
      </c>
      <c r="K308" s="15">
        <f>'[1]TCE - ANEXO III - Preencher'!L317</f>
        <v>87.37</v>
      </c>
      <c r="L308" s="15">
        <f>'[1]TCE - ANEXO III - Preencher'!M317</f>
        <v>7.06</v>
      </c>
      <c r="M308" s="15">
        <f t="shared" si="25"/>
        <v>80.31</v>
      </c>
      <c r="N308" s="15">
        <f>'[1]TCE - ANEXO III - Preencher'!O317</f>
        <v>1.81</v>
      </c>
      <c r="O308" s="15">
        <f>'[1]TCE - ANEXO III - Preencher'!P317</f>
        <v>0</v>
      </c>
      <c r="P308" s="16">
        <f t="shared" si="26"/>
        <v>1.81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1913</v>
      </c>
      <c r="Y308" s="15">
        <f>'[1]TCE - ANEXO III - Preencher'!Z317</f>
        <v>0</v>
      </c>
      <c r="Z308" s="16">
        <f t="shared" si="29"/>
        <v>1913</v>
      </c>
      <c r="AA308" s="17" t="str">
        <f>IF('[1]TCE - ANEXO III - Preencher'!AB317="","",'[1]TCE - ANEXO III - Preencher'!AB317)</f>
        <v xml:space="preserve">ABONO ASSIS FIN COMPL </v>
      </c>
      <c r="AB308" s="15">
        <f t="shared" si="24"/>
        <v>2161.15</v>
      </c>
    </row>
    <row r="309" spans="1:28" x14ac:dyDescent="0.2">
      <c r="A309" s="8">
        <f>IFERROR(VLOOKUP(B309,'[1]DADOS (OCULTAR)'!$Q$3:$S$136,3,0),"")</f>
        <v>9767633000366</v>
      </c>
      <c r="B309" s="9" t="str">
        <f>'[1]TCE - ANEXO III - Preencher'!C318</f>
        <v>HOSPITAL ERMÍRIO COUTINHO - CG Nº 014/2022</v>
      </c>
      <c r="C309" s="10"/>
      <c r="D309" s="11" t="str">
        <f>'[1]TCE - ANEXO III - Preencher'!E318</f>
        <v>PATRICIA CRISTINA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3242-05</v>
      </c>
      <c r="G309" s="13">
        <f>IF('[1]TCE - ANEXO III - Preencher'!H318="","",'[1]TCE - ANEXO III - Preencher'!H318)</f>
        <v>45474</v>
      </c>
      <c r="H309" s="14">
        <f>'[1]TCE - ANEXO III - Preencher'!I318</f>
        <v>0</v>
      </c>
      <c r="I309" s="14">
        <f>'[1]TCE - ANEXO III - Preencher'!J318</f>
        <v>192.9</v>
      </c>
      <c r="J309" s="14">
        <f>'[1]TCE - ANEXO III - Preencher'!K318</f>
        <v>0</v>
      </c>
      <c r="K309" s="15">
        <f>'[1]TCE - ANEXO III - Preencher'!L318</f>
        <v>87.37</v>
      </c>
      <c r="L309" s="15">
        <f>'[1]TCE - ANEXO III - Preencher'!M318</f>
        <v>7.06</v>
      </c>
      <c r="M309" s="15">
        <f t="shared" si="25"/>
        <v>80.31</v>
      </c>
      <c r="N309" s="15">
        <f>'[1]TCE - ANEXO III - Preencher'!O318</f>
        <v>1.81</v>
      </c>
      <c r="O309" s="15">
        <f>'[1]TCE - ANEXO III - Preencher'!P318</f>
        <v>0</v>
      </c>
      <c r="P309" s="16">
        <f t="shared" si="26"/>
        <v>1.81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71.14</v>
      </c>
      <c r="U309" s="15">
        <f>'[1]TCE - ANEXO III - Preencher'!V318</f>
        <v>0</v>
      </c>
      <c r="V309" s="16">
        <f t="shared" si="28"/>
        <v>71.14</v>
      </c>
      <c r="W309" s="17" t="str">
        <f>IF('[1]TCE - ANEXO III - Preencher'!X318="","",'[1]TCE - ANEXO III - Preencher'!X318)</f>
        <v xml:space="preserve">AUX CRECHE </v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346.16</v>
      </c>
    </row>
    <row r="310" spans="1:28" x14ac:dyDescent="0.2">
      <c r="A310" s="8">
        <f>IFERROR(VLOOKUP(B310,'[1]DADOS (OCULTAR)'!$Q$3:$S$136,3,0),"")</f>
        <v>9767633000366</v>
      </c>
      <c r="B310" s="9" t="str">
        <f>'[1]TCE - ANEXO III - Preencher'!C319</f>
        <v>HOSPITAL ERMÍRIO COUTINHO - CG Nº 014/2022</v>
      </c>
      <c r="C310" s="10"/>
      <c r="D310" s="11" t="str">
        <f>'[1]TCE - ANEXO III - Preencher'!E319</f>
        <v>PATRICIA FERNANDA DE SOUZA MELO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2516-05</v>
      </c>
      <c r="G310" s="13">
        <f>IF('[1]TCE - ANEXO III - Preencher'!H319="","",'[1]TCE - ANEXO III - Preencher'!H319)</f>
        <v>45474</v>
      </c>
      <c r="H310" s="14">
        <f>'[1]TCE - ANEXO III - Preencher'!I319</f>
        <v>0</v>
      </c>
      <c r="I310" s="14">
        <f>'[1]TCE - ANEXO III - Preencher'!J319</f>
        <v>238.6</v>
      </c>
      <c r="J310" s="14">
        <f>'[1]TCE - ANEXO III - Preencher'!K319</f>
        <v>0</v>
      </c>
      <c r="K310" s="15">
        <f>'[1]TCE - ANEXO III - Preencher'!L319</f>
        <v>87.37</v>
      </c>
      <c r="L310" s="15">
        <f>'[1]TCE - ANEXO III - Preencher'!M319</f>
        <v>7.06</v>
      </c>
      <c r="M310" s="15">
        <f t="shared" si="25"/>
        <v>80.31</v>
      </c>
      <c r="N310" s="15">
        <f>'[1]TCE - ANEXO III - Preencher'!O319</f>
        <v>1.81</v>
      </c>
      <c r="O310" s="15">
        <f>'[1]TCE - ANEXO III - Preencher'!P319</f>
        <v>0</v>
      </c>
      <c r="P310" s="16">
        <f t="shared" si="26"/>
        <v>1.81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320.71999999999997</v>
      </c>
    </row>
    <row r="311" spans="1:28" x14ac:dyDescent="0.2">
      <c r="A311" s="8">
        <f>IFERROR(VLOOKUP(B311,'[1]DADOS (OCULTAR)'!$Q$3:$S$136,3,0),"")</f>
        <v>9767633000366</v>
      </c>
      <c r="B311" s="9" t="str">
        <f>'[1]TCE - ANEXO III - Preencher'!C320</f>
        <v>HOSPITAL ERMÍRIO COUTINHO - CG Nº 014/2022</v>
      </c>
      <c r="C311" s="10"/>
      <c r="D311" s="11" t="str">
        <f>'[1]TCE - ANEXO III - Preencher'!E320</f>
        <v>PAULA KARINE FERREIRA ARAGAO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2235-05</v>
      </c>
      <c r="G311" s="13">
        <f>IF('[1]TCE - ANEXO III - Preencher'!H320="","",'[1]TCE - ANEXO III - Preencher'!H320)</f>
        <v>45474</v>
      </c>
      <c r="H311" s="14">
        <f>'[1]TCE - ANEXO III - Preencher'!I320</f>
        <v>0</v>
      </c>
      <c r="I311" s="14">
        <f>'[1]TCE - ANEXO III - Preencher'!J320</f>
        <v>306.68</v>
      </c>
      <c r="J311" s="14">
        <f>'[1]TCE - ANEXO III - Preencher'!K320</f>
        <v>0</v>
      </c>
      <c r="K311" s="15">
        <f>'[1]TCE - ANEXO III - Preencher'!L320</f>
        <v>87.37</v>
      </c>
      <c r="L311" s="15">
        <f>'[1]TCE - ANEXO III - Preencher'!M320</f>
        <v>3.59</v>
      </c>
      <c r="M311" s="15">
        <f t="shared" si="25"/>
        <v>83.78</v>
      </c>
      <c r="N311" s="15">
        <f>'[1]TCE - ANEXO III - Preencher'!O320</f>
        <v>4.9800000000000004</v>
      </c>
      <c r="O311" s="15">
        <f>'[1]TCE - ANEXO III - Preencher'!P320</f>
        <v>0</v>
      </c>
      <c r="P311" s="16">
        <f t="shared" si="26"/>
        <v>4.9800000000000004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1466.14</v>
      </c>
      <c r="Y311" s="15">
        <f>'[1]TCE - ANEXO III - Preencher'!Z320</f>
        <v>0</v>
      </c>
      <c r="Z311" s="16">
        <f t="shared" si="29"/>
        <v>1466.14</v>
      </c>
      <c r="AA311" s="17" t="str">
        <f>IF('[1]TCE - ANEXO III - Preencher'!AB320="","",'[1]TCE - ANEXO III - Preencher'!AB320)</f>
        <v xml:space="preserve">ABONO ASSIS FIN COMPL </v>
      </c>
      <c r="AB311" s="15">
        <f t="shared" si="24"/>
        <v>1861.5800000000002</v>
      </c>
    </row>
    <row r="312" spans="1:28" x14ac:dyDescent="0.2">
      <c r="A312" s="8">
        <f>IFERROR(VLOOKUP(B312,'[1]DADOS (OCULTAR)'!$Q$3:$S$136,3,0),"")</f>
        <v>9767633000366</v>
      </c>
      <c r="B312" s="9" t="str">
        <f>'[1]TCE - ANEXO III - Preencher'!C321</f>
        <v>HOSPITAL ERMÍRIO COUTINHO - CG Nº 014/2022</v>
      </c>
      <c r="C312" s="10"/>
      <c r="D312" s="11" t="str">
        <f>'[1]TCE - ANEXO III - Preencher'!E321</f>
        <v>PAULO FERNANDO DE SANTANA JUNIOR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5143-20</v>
      </c>
      <c r="G312" s="13">
        <f>IF('[1]TCE - ANEXO III - Preencher'!H321="","",'[1]TCE - ANEXO III - Preencher'!H321)</f>
        <v>45474</v>
      </c>
      <c r="H312" s="14">
        <f>'[1]TCE - ANEXO III - Preencher'!I321</f>
        <v>0</v>
      </c>
      <c r="I312" s="14">
        <f>'[1]TCE - ANEXO III - Preencher'!J321</f>
        <v>148.65</v>
      </c>
      <c r="J312" s="14">
        <f>'[1]TCE - ANEXO III - Preencher'!K321</f>
        <v>0</v>
      </c>
      <c r="K312" s="15">
        <f>'[1]TCE - ANEXO III - Preencher'!L321</f>
        <v>87.37</v>
      </c>
      <c r="L312" s="15">
        <f>'[1]TCE - ANEXO III - Preencher'!M321</f>
        <v>7.06</v>
      </c>
      <c r="M312" s="15">
        <f t="shared" si="25"/>
        <v>80.31</v>
      </c>
      <c r="N312" s="15">
        <f>'[1]TCE - ANEXO III - Preencher'!O321</f>
        <v>1.81</v>
      </c>
      <c r="O312" s="15">
        <f>'[1]TCE - ANEXO III - Preencher'!P321</f>
        <v>0</v>
      </c>
      <c r="P312" s="16">
        <f t="shared" si="26"/>
        <v>1.81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230.77</v>
      </c>
    </row>
    <row r="313" spans="1:28" x14ac:dyDescent="0.2">
      <c r="A313" s="8">
        <f>IFERROR(VLOOKUP(B313,'[1]DADOS (OCULTAR)'!$Q$3:$S$136,3,0),"")</f>
        <v>9767633000366</v>
      </c>
      <c r="B313" s="9" t="str">
        <f>'[1]TCE - ANEXO III - Preencher'!C322</f>
        <v>HOSPITAL ERMÍRIO COUTINHO - CG Nº 014/2022</v>
      </c>
      <c r="C313" s="10"/>
      <c r="D313" s="11" t="str">
        <f>'[1]TCE - ANEXO III - Preencher'!E322</f>
        <v>PAULO GABRIEL DIAS FERNANDES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4110-05</v>
      </c>
      <c r="G313" s="13">
        <f>IF('[1]TCE - ANEXO III - Preencher'!H322="","",'[1]TCE - ANEXO III - Preencher'!H322)</f>
        <v>45474</v>
      </c>
      <c r="H313" s="14">
        <f>'[1]TCE - ANEXO III - Preencher'!I322</f>
        <v>0</v>
      </c>
      <c r="I313" s="14">
        <f>'[1]TCE - ANEXO III - Preencher'!J322</f>
        <v>13.26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1.81</v>
      </c>
      <c r="O313" s="15">
        <f>'[1]TCE - ANEXO III - Preencher'!P322</f>
        <v>0</v>
      </c>
      <c r="P313" s="16">
        <f t="shared" si="26"/>
        <v>1.81</v>
      </c>
      <c r="Q313" s="15">
        <f>'[1]TCE - ANEXO III - Preencher'!R322</f>
        <v>64</v>
      </c>
      <c r="R313" s="15">
        <f>'[1]TCE - ANEXO III - Preencher'!S322</f>
        <v>0</v>
      </c>
      <c r="S313" s="16">
        <f t="shared" si="27"/>
        <v>64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79.069999999999993</v>
      </c>
    </row>
    <row r="314" spans="1:28" x14ac:dyDescent="0.2">
      <c r="A314" s="8">
        <f>IFERROR(VLOOKUP(B314,'[1]DADOS (OCULTAR)'!$Q$3:$S$136,3,0),"")</f>
        <v>9767633000366</v>
      </c>
      <c r="B314" s="9" t="str">
        <f>'[1]TCE - ANEXO III - Preencher'!C323</f>
        <v>HOSPITAL ERMÍRIO COUTINHO - CG Nº 014/2022</v>
      </c>
      <c r="C314" s="10"/>
      <c r="D314" s="11" t="str">
        <f>'[1]TCE - ANEXO III - Preencher'!E323</f>
        <v>PAULO JOSE DE ANDRADE SILVA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>
        <f>IF('[1]TCE - ANEXO III - Preencher'!H323="","",'[1]TCE - ANEXO III - Preencher'!H323)</f>
        <v>45474</v>
      </c>
      <c r="H314" s="14">
        <f>'[1]TCE - ANEXO III - Preencher'!I323</f>
        <v>0</v>
      </c>
      <c r="I314" s="14">
        <f>'[1]TCE - ANEXO III - Preencher'!J323</f>
        <v>177.38</v>
      </c>
      <c r="J314" s="14">
        <f>'[1]TCE - ANEXO III - Preencher'!K323</f>
        <v>0</v>
      </c>
      <c r="K314" s="15">
        <f>'[1]TCE - ANEXO III - Preencher'!L323</f>
        <v>87.37</v>
      </c>
      <c r="L314" s="15">
        <f>'[1]TCE - ANEXO III - Preencher'!M323</f>
        <v>7.06</v>
      </c>
      <c r="M314" s="15">
        <f t="shared" si="25"/>
        <v>80.31</v>
      </c>
      <c r="N314" s="15">
        <f>'[1]TCE - ANEXO III - Preencher'!O323</f>
        <v>1.81</v>
      </c>
      <c r="O314" s="15">
        <f>'[1]TCE - ANEXO III - Preencher'!P323</f>
        <v>0</v>
      </c>
      <c r="P314" s="16">
        <f t="shared" si="26"/>
        <v>1.81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1913</v>
      </c>
      <c r="Y314" s="15">
        <f>'[1]TCE - ANEXO III - Preencher'!Z323</f>
        <v>0</v>
      </c>
      <c r="Z314" s="16">
        <f t="shared" si="29"/>
        <v>1913</v>
      </c>
      <c r="AA314" s="17" t="str">
        <f>IF('[1]TCE - ANEXO III - Preencher'!AB323="","",'[1]TCE - ANEXO III - Preencher'!AB323)</f>
        <v xml:space="preserve">ABONO ASSIS FIN COMPL </v>
      </c>
      <c r="AB314" s="15">
        <f t="shared" si="24"/>
        <v>2172.5</v>
      </c>
    </row>
    <row r="315" spans="1:28" x14ac:dyDescent="0.2">
      <c r="A315" s="8">
        <f>IFERROR(VLOOKUP(B315,'[1]DADOS (OCULTAR)'!$Q$3:$S$136,3,0),"")</f>
        <v>9767633000366</v>
      </c>
      <c r="B315" s="9" t="str">
        <f>'[1]TCE - ANEXO III - Preencher'!C324</f>
        <v>HOSPITAL ERMÍRIO COUTINHO - CG Nº 014/2022</v>
      </c>
      <c r="C315" s="10"/>
      <c r="D315" s="11" t="str">
        <f>'[1]TCE - ANEXO III - Preencher'!E324</f>
        <v>PAULO SERGIO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>
        <f>IF('[1]TCE - ANEXO III - Preencher'!H324="","",'[1]TCE - ANEXO III - Preencher'!H324)</f>
        <v>45474</v>
      </c>
      <c r="H315" s="14">
        <f>'[1]TCE - ANEXO III - Preencher'!I324</f>
        <v>0</v>
      </c>
      <c r="I315" s="14">
        <f>'[1]TCE - ANEXO III - Preencher'!J324</f>
        <v>170.55</v>
      </c>
      <c r="J315" s="14">
        <f>'[1]TCE - ANEXO III - Preencher'!K324</f>
        <v>0</v>
      </c>
      <c r="K315" s="15">
        <f>'[1]TCE - ANEXO III - Preencher'!L324</f>
        <v>87.37</v>
      </c>
      <c r="L315" s="15">
        <f>'[1]TCE - ANEXO III - Preencher'!M324</f>
        <v>7.06</v>
      </c>
      <c r="M315" s="15">
        <f t="shared" si="25"/>
        <v>80.31</v>
      </c>
      <c r="N315" s="15">
        <f>'[1]TCE - ANEXO III - Preencher'!O324</f>
        <v>1.81</v>
      </c>
      <c r="O315" s="15">
        <f>'[1]TCE - ANEXO III - Preencher'!P324</f>
        <v>0</v>
      </c>
      <c r="P315" s="16">
        <f t="shared" si="26"/>
        <v>1.81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1913</v>
      </c>
      <c r="Y315" s="15">
        <f>'[1]TCE - ANEXO III - Preencher'!Z324</f>
        <v>0</v>
      </c>
      <c r="Z315" s="16">
        <f t="shared" si="29"/>
        <v>1913</v>
      </c>
      <c r="AA315" s="17" t="str">
        <f>IF('[1]TCE - ANEXO III - Preencher'!AB324="","",'[1]TCE - ANEXO III - Preencher'!AB324)</f>
        <v xml:space="preserve">ABONO ASSIS FIN COMPL </v>
      </c>
      <c r="AB315" s="15">
        <f t="shared" si="24"/>
        <v>2165.67</v>
      </c>
    </row>
    <row r="316" spans="1:28" x14ac:dyDescent="0.2">
      <c r="A316" s="8">
        <f>IFERROR(VLOOKUP(B316,'[1]DADOS (OCULTAR)'!$Q$3:$S$136,3,0),"")</f>
        <v>9767633000366</v>
      </c>
      <c r="B316" s="9" t="str">
        <f>'[1]TCE - ANEXO III - Preencher'!C325</f>
        <v>HOSPITAL ERMÍRIO COUTINHO - CG Nº 014/2022</v>
      </c>
      <c r="C316" s="10"/>
      <c r="D316" s="11" t="str">
        <f>'[1]TCE - ANEXO III - Preencher'!E325</f>
        <v>PEDRITA FRANCA FREITAS NUNES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2235-05</v>
      </c>
      <c r="G316" s="13">
        <f>IF('[1]TCE - ANEXO III - Preencher'!H325="","",'[1]TCE - ANEXO III - Preencher'!H325)</f>
        <v>45474</v>
      </c>
      <c r="H316" s="14">
        <f>'[1]TCE - ANEXO III - Preencher'!I325</f>
        <v>0</v>
      </c>
      <c r="I316" s="14">
        <f>'[1]TCE - ANEXO III - Preencher'!J325</f>
        <v>261.77999999999997</v>
      </c>
      <c r="J316" s="14">
        <f>'[1]TCE - ANEXO III - Preencher'!K325</f>
        <v>0</v>
      </c>
      <c r="K316" s="15">
        <f>'[1]TCE - ANEXO III - Preencher'!L325</f>
        <v>87.37</v>
      </c>
      <c r="L316" s="15">
        <f>'[1]TCE - ANEXO III - Preencher'!M325</f>
        <v>3.33</v>
      </c>
      <c r="M316" s="15">
        <f t="shared" si="25"/>
        <v>84.04</v>
      </c>
      <c r="N316" s="15">
        <f>'[1]TCE - ANEXO III - Preencher'!O325</f>
        <v>4.9800000000000004</v>
      </c>
      <c r="O316" s="15">
        <f>'[1]TCE - ANEXO III - Preencher'!P325</f>
        <v>0</v>
      </c>
      <c r="P316" s="16">
        <f t="shared" si="26"/>
        <v>4.9800000000000004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2096.2800000000002</v>
      </c>
      <c r="Y316" s="15">
        <f>'[1]TCE - ANEXO III - Preencher'!Z325</f>
        <v>0</v>
      </c>
      <c r="Z316" s="16">
        <f t="shared" si="29"/>
        <v>2096.2800000000002</v>
      </c>
      <c r="AA316" s="17" t="str">
        <f>IF('[1]TCE - ANEXO III - Preencher'!AB325="","",'[1]TCE - ANEXO III - Preencher'!AB325)</f>
        <v xml:space="preserve">ABONO ASSIS FIN COMPL </v>
      </c>
      <c r="AB316" s="15">
        <f t="shared" si="24"/>
        <v>2447.0800000000004</v>
      </c>
    </row>
    <row r="317" spans="1:28" x14ac:dyDescent="0.2">
      <c r="A317" s="8">
        <f>IFERROR(VLOOKUP(B317,'[1]DADOS (OCULTAR)'!$Q$3:$S$136,3,0),"")</f>
        <v>9767633000366</v>
      </c>
      <c r="B317" s="9" t="str">
        <f>'[1]TCE - ANEXO III - Preencher'!C326</f>
        <v>HOSPITAL ERMÍRIO COUTINHO - CG Nº 014/2022</v>
      </c>
      <c r="C317" s="10"/>
      <c r="D317" s="11" t="str">
        <f>'[1]TCE - ANEXO III - Preencher'!E326</f>
        <v>PRISCILA KARLA ROCHA DA SILVA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>
        <f>IF('[1]TCE - ANEXO III - Preencher'!H326="","",'[1]TCE - ANEXO III - Preencher'!H326)</f>
        <v>45474</v>
      </c>
      <c r="H317" s="14">
        <f>'[1]TCE - ANEXO III - Preencher'!I326</f>
        <v>0</v>
      </c>
      <c r="I317" s="14">
        <f>'[1]TCE - ANEXO III - Preencher'!J326</f>
        <v>135.55000000000001</v>
      </c>
      <c r="J317" s="14">
        <f>'[1]TCE - ANEXO III - Preencher'!K326</f>
        <v>0</v>
      </c>
      <c r="K317" s="15">
        <f>'[1]TCE - ANEXO III - Preencher'!L326</f>
        <v>87.37</v>
      </c>
      <c r="L317" s="15">
        <f>'[1]TCE - ANEXO III - Preencher'!M326</f>
        <v>7.06</v>
      </c>
      <c r="M317" s="15">
        <f t="shared" si="25"/>
        <v>80.31</v>
      </c>
      <c r="N317" s="15">
        <f>'[1]TCE - ANEXO III - Preencher'!O326</f>
        <v>1.81</v>
      </c>
      <c r="O317" s="15">
        <f>'[1]TCE - ANEXO III - Preencher'!P326</f>
        <v>0</v>
      </c>
      <c r="P317" s="16">
        <f t="shared" si="26"/>
        <v>1.81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1913</v>
      </c>
      <c r="Y317" s="15">
        <f>'[1]TCE - ANEXO III - Preencher'!Z326</f>
        <v>0</v>
      </c>
      <c r="Z317" s="16">
        <f t="shared" si="29"/>
        <v>1913</v>
      </c>
      <c r="AA317" s="17" t="str">
        <f>IF('[1]TCE - ANEXO III - Preencher'!AB326="","",'[1]TCE - ANEXO III - Preencher'!AB326)</f>
        <v xml:space="preserve">ABONO ASSIS FIN COMPL </v>
      </c>
      <c r="AB317" s="15">
        <f t="shared" si="24"/>
        <v>2130.67</v>
      </c>
    </row>
    <row r="318" spans="1:28" x14ac:dyDescent="0.2">
      <c r="A318" s="8">
        <f>IFERROR(VLOOKUP(B318,'[1]DADOS (OCULTAR)'!$Q$3:$S$136,3,0),"")</f>
        <v>9767633000366</v>
      </c>
      <c r="B318" s="9" t="str">
        <f>'[1]TCE - ANEXO III - Preencher'!C327</f>
        <v>HOSPITAL ERMÍRIO COUTINHO - CG Nº 014/2022</v>
      </c>
      <c r="C318" s="10"/>
      <c r="D318" s="11" t="str">
        <f>'[1]TCE - ANEXO III - Preencher'!E327</f>
        <v>QUEILLA RODRIGUES DA SILVA ANDRADE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5211-30</v>
      </c>
      <c r="G318" s="13">
        <f>IF('[1]TCE - ANEXO III - Preencher'!H327="","",'[1]TCE - ANEXO III - Preencher'!H327)</f>
        <v>45474</v>
      </c>
      <c r="H318" s="14">
        <f>'[1]TCE - ANEXO III - Preencher'!I327</f>
        <v>0</v>
      </c>
      <c r="I318" s="14">
        <f>'[1]TCE - ANEXO III - Preencher'!J327</f>
        <v>118.6</v>
      </c>
      <c r="J318" s="14">
        <f>'[1]TCE - ANEXO III - Preencher'!K327</f>
        <v>0</v>
      </c>
      <c r="K318" s="15">
        <f>'[1]TCE - ANEXO III - Preencher'!L327</f>
        <v>87.37</v>
      </c>
      <c r="L318" s="15">
        <f>'[1]TCE - ANEXO III - Preencher'!M327</f>
        <v>7.06</v>
      </c>
      <c r="M318" s="15">
        <f t="shared" si="25"/>
        <v>80.31</v>
      </c>
      <c r="N318" s="15">
        <f>'[1]TCE - ANEXO III - Preencher'!O327</f>
        <v>1.81</v>
      </c>
      <c r="O318" s="15">
        <f>'[1]TCE - ANEXO III - Preencher'!P327</f>
        <v>0</v>
      </c>
      <c r="P318" s="16">
        <f t="shared" si="26"/>
        <v>1.81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80.95</v>
      </c>
      <c r="U318" s="15">
        <f>'[1]TCE - ANEXO III - Preencher'!V327</f>
        <v>0</v>
      </c>
      <c r="V318" s="16">
        <f t="shared" si="28"/>
        <v>80.95</v>
      </c>
      <c r="W318" s="17" t="str">
        <f>IF('[1]TCE - ANEXO III - Preencher'!X327="","",'[1]TCE - ANEXO III - Preencher'!X327)</f>
        <v xml:space="preserve">AUX CRECHE </v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281.67</v>
      </c>
    </row>
    <row r="319" spans="1:28" x14ac:dyDescent="0.2">
      <c r="A319" s="8">
        <f>IFERROR(VLOOKUP(B319,'[1]DADOS (OCULTAR)'!$Q$3:$S$136,3,0),"")</f>
        <v>9767633000366</v>
      </c>
      <c r="B319" s="9" t="str">
        <f>'[1]TCE - ANEXO III - Preencher'!C328</f>
        <v>HOSPITAL ERMÍRIO COUTINHO - CG Nº 014/2022</v>
      </c>
      <c r="C319" s="10"/>
      <c r="D319" s="11" t="str">
        <f>'[1]TCE - ANEXO III - Preencher'!E328</f>
        <v>RAFAEL GUTEMBERGUE VICENTE CORREIA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2234-05</v>
      </c>
      <c r="G319" s="13">
        <f>IF('[1]TCE - ANEXO III - Preencher'!H328="","",'[1]TCE - ANEXO III - Preencher'!H328)</f>
        <v>45474</v>
      </c>
      <c r="H319" s="14">
        <f>'[1]TCE - ANEXO III - Preencher'!I328</f>
        <v>0</v>
      </c>
      <c r="I319" s="14">
        <f>'[1]TCE - ANEXO III - Preencher'!J328</f>
        <v>341.94</v>
      </c>
      <c r="J319" s="14">
        <f>'[1]TCE - ANEXO III - Preencher'!K328</f>
        <v>0</v>
      </c>
      <c r="K319" s="15">
        <f>'[1]TCE - ANEXO III - Preencher'!L328</f>
        <v>87.37</v>
      </c>
      <c r="L319" s="15">
        <f>'[1]TCE - ANEXO III - Preencher'!M328</f>
        <v>7.06</v>
      </c>
      <c r="M319" s="15">
        <f t="shared" si="25"/>
        <v>80.31</v>
      </c>
      <c r="N319" s="15">
        <f>'[1]TCE - ANEXO III - Preencher'!O328</f>
        <v>1.81</v>
      </c>
      <c r="O319" s="15">
        <f>'[1]TCE - ANEXO III - Preencher'!P328</f>
        <v>0</v>
      </c>
      <c r="P319" s="16">
        <f t="shared" si="26"/>
        <v>1.81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424.06</v>
      </c>
    </row>
    <row r="320" spans="1:28" x14ac:dyDescent="0.2">
      <c r="A320" s="8">
        <f>IFERROR(VLOOKUP(B320,'[1]DADOS (OCULTAR)'!$Q$3:$S$136,3,0),"")</f>
        <v>9767633000366</v>
      </c>
      <c r="B320" s="9" t="str">
        <f>'[1]TCE - ANEXO III - Preencher'!C329</f>
        <v>HOSPITAL ERMÍRIO COUTINHO - CG Nº 014/2022</v>
      </c>
      <c r="C320" s="10"/>
      <c r="D320" s="11" t="str">
        <f>'[1]TCE - ANEXO III - Preencher'!E329</f>
        <v>RAFAEL MARQUES FERREIRA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4221-10</v>
      </c>
      <c r="G320" s="13">
        <f>IF('[1]TCE - ANEXO III - Preencher'!H329="","",'[1]TCE - ANEXO III - Preencher'!H329)</f>
        <v>45474</v>
      </c>
      <c r="H320" s="14">
        <f>'[1]TCE - ANEXO III - Preencher'!I329</f>
        <v>0</v>
      </c>
      <c r="I320" s="14">
        <f>'[1]TCE - ANEXO III - Preencher'!J329</f>
        <v>184.18</v>
      </c>
      <c r="J320" s="14">
        <f>'[1]TCE - ANEXO III - Preencher'!K329</f>
        <v>0</v>
      </c>
      <c r="K320" s="15">
        <f>'[1]TCE - ANEXO III - Preencher'!L329</f>
        <v>87.37</v>
      </c>
      <c r="L320" s="15">
        <f>'[1]TCE - ANEXO III - Preencher'!M329</f>
        <v>7.06</v>
      </c>
      <c r="M320" s="15">
        <f t="shared" si="25"/>
        <v>80.31</v>
      </c>
      <c r="N320" s="15">
        <f>'[1]TCE - ANEXO III - Preencher'!O329</f>
        <v>1.81</v>
      </c>
      <c r="O320" s="15">
        <f>'[1]TCE - ANEXO III - Preencher'!P329</f>
        <v>0</v>
      </c>
      <c r="P320" s="16">
        <f t="shared" si="26"/>
        <v>1.81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266.3</v>
      </c>
    </row>
    <row r="321" spans="1:28" x14ac:dyDescent="0.2">
      <c r="A321" s="8">
        <f>IFERROR(VLOOKUP(B321,'[1]DADOS (OCULTAR)'!$Q$3:$S$136,3,0),"")</f>
        <v>9767633000366</v>
      </c>
      <c r="B321" s="9" t="str">
        <f>'[1]TCE - ANEXO III - Preencher'!C330</f>
        <v>HOSPITAL ERMÍRIO COUTINHO - CG Nº 014/2022</v>
      </c>
      <c r="C321" s="10"/>
      <c r="D321" s="11" t="str">
        <f>'[1]TCE - ANEXO III - Preencher'!E330</f>
        <v>RAFAEL ROCHA ANDRADE DE FIGUEIREDO</v>
      </c>
      <c r="E321" s="9" t="str">
        <f>IF('[1]TCE - ANEXO III - Preencher'!F330="4 - Assistência Odontológica","2 - Outros Profissionais da Saúde",'[1]TCE - ANEXO III - Preencher'!F330)</f>
        <v>1 - Médico</v>
      </c>
      <c r="F321" s="12" t="str">
        <f>'[1]TCE - ANEXO III - Preencher'!G330</f>
        <v>2252-50</v>
      </c>
      <c r="G321" s="13">
        <f>IF('[1]TCE - ANEXO III - Preencher'!H330="","",'[1]TCE - ANEXO III - Preencher'!H330)</f>
        <v>45474</v>
      </c>
      <c r="H321" s="14">
        <f>'[1]TCE - ANEXO III - Preencher'!I330</f>
        <v>0</v>
      </c>
      <c r="I321" s="14">
        <f>'[1]TCE - ANEXO III - Preencher'!J330</f>
        <v>886.71</v>
      </c>
      <c r="J321" s="14">
        <f>'[1]TCE - ANEXO III - Preencher'!K330</f>
        <v>0</v>
      </c>
      <c r="K321" s="15">
        <f>'[1]TCE - ANEXO III - Preencher'!L330</f>
        <v>87.37</v>
      </c>
      <c r="L321" s="15">
        <f>'[1]TCE - ANEXO III - Preencher'!M330</f>
        <v>7.06</v>
      </c>
      <c r="M321" s="15">
        <f t="shared" si="25"/>
        <v>80.31</v>
      </c>
      <c r="N321" s="15">
        <f>'[1]TCE - ANEXO III - Preencher'!O330</f>
        <v>8.58</v>
      </c>
      <c r="O321" s="15">
        <f>'[1]TCE - ANEXO III - Preencher'!P330</f>
        <v>0</v>
      </c>
      <c r="P321" s="16">
        <f t="shared" si="26"/>
        <v>8.58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975.6</v>
      </c>
    </row>
    <row r="322" spans="1:28" x14ac:dyDescent="0.2">
      <c r="A322" s="8">
        <f>IFERROR(VLOOKUP(B322,'[1]DADOS (OCULTAR)'!$Q$3:$S$136,3,0),"")</f>
        <v>9767633000366</v>
      </c>
      <c r="B322" s="9" t="str">
        <f>'[1]TCE - ANEXO III - Preencher'!C331</f>
        <v>HOSPITAL ERMÍRIO COUTINHO - CG Nº 014/2022</v>
      </c>
      <c r="C322" s="10"/>
      <c r="D322" s="11" t="str">
        <f>'[1]TCE - ANEXO III - Preencher'!E331</f>
        <v>RAFAELA GOMES DA SILVA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3222-05</v>
      </c>
      <c r="G322" s="13">
        <f>IF('[1]TCE - ANEXO III - Preencher'!H331="","",'[1]TCE - ANEXO III - Preencher'!H331)</f>
        <v>45474</v>
      </c>
      <c r="H322" s="14">
        <f>'[1]TCE - ANEXO III - Preencher'!I331</f>
        <v>0</v>
      </c>
      <c r="I322" s="14">
        <f>'[1]TCE - ANEXO III - Preencher'!J331</f>
        <v>147.96</v>
      </c>
      <c r="J322" s="14">
        <f>'[1]TCE - ANEXO III - Preencher'!K331</f>
        <v>0</v>
      </c>
      <c r="K322" s="15">
        <f>'[1]TCE - ANEXO III - Preencher'!L331</f>
        <v>87.37</v>
      </c>
      <c r="L322" s="15">
        <f>'[1]TCE - ANEXO III - Preencher'!M331</f>
        <v>7.06</v>
      </c>
      <c r="M322" s="15">
        <f t="shared" si="25"/>
        <v>80.31</v>
      </c>
      <c r="N322" s="15">
        <f>'[1]TCE - ANEXO III - Preencher'!O331</f>
        <v>1.81</v>
      </c>
      <c r="O322" s="15">
        <f>'[1]TCE - ANEXO III - Preencher'!P331</f>
        <v>0</v>
      </c>
      <c r="P322" s="16">
        <f t="shared" si="26"/>
        <v>1.81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77.55</v>
      </c>
      <c r="U322" s="15">
        <f>'[1]TCE - ANEXO III - Preencher'!V331</f>
        <v>0</v>
      </c>
      <c r="V322" s="16">
        <f t="shared" si="28"/>
        <v>77.55</v>
      </c>
      <c r="W322" s="17" t="str">
        <f>IF('[1]TCE - ANEXO III - Preencher'!X331="","",'[1]TCE - ANEXO III - Preencher'!X331)</f>
        <v xml:space="preserve">AUX CRECHE </v>
      </c>
      <c r="X322" s="15">
        <f>'[1]TCE - ANEXO III - Preencher'!Y331</f>
        <v>1913</v>
      </c>
      <c r="Y322" s="15">
        <f>'[1]TCE - ANEXO III - Preencher'!Z331</f>
        <v>0</v>
      </c>
      <c r="Z322" s="16">
        <f t="shared" si="29"/>
        <v>1913</v>
      </c>
      <c r="AA322" s="17" t="str">
        <f>IF('[1]TCE - ANEXO III - Preencher'!AB331="","",'[1]TCE - ANEXO III - Preencher'!AB331)</f>
        <v xml:space="preserve">ABONO ASSIS FIN COMPL </v>
      </c>
      <c r="AB322" s="15">
        <f t="shared" si="24"/>
        <v>2220.63</v>
      </c>
    </row>
    <row r="323" spans="1:28" x14ac:dyDescent="0.2">
      <c r="A323" s="8">
        <f>IFERROR(VLOOKUP(B323,'[1]DADOS (OCULTAR)'!$Q$3:$S$136,3,0),"")</f>
        <v>9767633000366</v>
      </c>
      <c r="B323" s="9" t="str">
        <f>'[1]TCE - ANEXO III - Preencher'!C332</f>
        <v>HOSPITAL ERMÍRIO COUTINHO - CG Nº 014/2022</v>
      </c>
      <c r="C323" s="10"/>
      <c r="D323" s="11" t="str">
        <f>'[1]TCE - ANEXO III - Preencher'!E332</f>
        <v>RAFAELA OLIVEIRA PIMENTEL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3222-05</v>
      </c>
      <c r="G323" s="13">
        <f>IF('[1]TCE - ANEXO III - Preencher'!H332="","",'[1]TCE - ANEXO III - Preencher'!H332)</f>
        <v>45474</v>
      </c>
      <c r="H323" s="14">
        <f>'[1]TCE - ANEXO III - Preencher'!I332</f>
        <v>0</v>
      </c>
      <c r="I323" s="14">
        <f>'[1]TCE - ANEXO III - Preencher'!J332</f>
        <v>142.31</v>
      </c>
      <c r="J323" s="14">
        <f>'[1]TCE - ANEXO III - Preencher'!K332</f>
        <v>0</v>
      </c>
      <c r="K323" s="15">
        <f>'[1]TCE - ANEXO III - Preencher'!L332</f>
        <v>87.37</v>
      </c>
      <c r="L323" s="15">
        <f>'[1]TCE - ANEXO III - Preencher'!M332</f>
        <v>7.06</v>
      </c>
      <c r="M323" s="15">
        <f t="shared" si="25"/>
        <v>80.31</v>
      </c>
      <c r="N323" s="15">
        <f>'[1]TCE - ANEXO III - Preencher'!O332</f>
        <v>1.81</v>
      </c>
      <c r="O323" s="15">
        <f>'[1]TCE - ANEXO III - Preencher'!P332</f>
        <v>0</v>
      </c>
      <c r="P323" s="16">
        <f t="shared" si="26"/>
        <v>1.81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77.55</v>
      </c>
      <c r="U323" s="15">
        <f>'[1]TCE - ANEXO III - Preencher'!V332</f>
        <v>0</v>
      </c>
      <c r="V323" s="16">
        <f t="shared" si="28"/>
        <v>77.55</v>
      </c>
      <c r="W323" s="17" t="str">
        <f>IF('[1]TCE - ANEXO III - Preencher'!X332="","",'[1]TCE - ANEXO III - Preencher'!X332)</f>
        <v xml:space="preserve">AUX CRECHE </v>
      </c>
      <c r="X323" s="15">
        <f>'[1]TCE - ANEXO III - Preencher'!Y332</f>
        <v>1913</v>
      </c>
      <c r="Y323" s="15">
        <f>'[1]TCE - ANEXO III - Preencher'!Z332</f>
        <v>0</v>
      </c>
      <c r="Z323" s="16">
        <f t="shared" si="29"/>
        <v>1913</v>
      </c>
      <c r="AA323" s="17" t="str">
        <f>IF('[1]TCE - ANEXO III - Preencher'!AB332="","",'[1]TCE - ANEXO III - Preencher'!AB332)</f>
        <v xml:space="preserve">ABONO ASSIS FIN COMPL </v>
      </c>
      <c r="AB323" s="15">
        <f t="shared" ref="AB323:AB386" si="30">H323+I323+J323+M323+P323+S323+V323+Z323</f>
        <v>2214.98</v>
      </c>
    </row>
    <row r="324" spans="1:28" x14ac:dyDescent="0.2">
      <c r="A324" s="8">
        <f>IFERROR(VLOOKUP(B324,'[1]DADOS (OCULTAR)'!$Q$3:$S$136,3,0),"")</f>
        <v>9767633000366</v>
      </c>
      <c r="B324" s="9" t="str">
        <f>'[1]TCE - ANEXO III - Preencher'!C333</f>
        <v>HOSPITAL ERMÍRIO COUTINHO - CG Nº 014/2022</v>
      </c>
      <c r="C324" s="10"/>
      <c r="D324" s="11" t="str">
        <f>'[1]TCE - ANEXO III - Preencher'!E333</f>
        <v>RAIANE DA SILVA MOURA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3222-05</v>
      </c>
      <c r="G324" s="13">
        <f>IF('[1]TCE - ANEXO III - Preencher'!H333="","",'[1]TCE - ANEXO III - Preencher'!H333)</f>
        <v>45474</v>
      </c>
      <c r="H324" s="14">
        <f>'[1]TCE - ANEXO III - Preencher'!I333</f>
        <v>0</v>
      </c>
      <c r="I324" s="14">
        <f>'[1]TCE - ANEXO III - Preencher'!J333</f>
        <v>142.31</v>
      </c>
      <c r="J324" s="14">
        <f>'[1]TCE - ANEXO III - Preencher'!K333</f>
        <v>0</v>
      </c>
      <c r="K324" s="15">
        <f>'[1]TCE - ANEXO III - Preencher'!L333</f>
        <v>87.37</v>
      </c>
      <c r="L324" s="15">
        <f>'[1]TCE - ANEXO III - Preencher'!M333</f>
        <v>7.06</v>
      </c>
      <c r="M324" s="15">
        <f t="shared" ref="M324:M387" si="31">K324-L324</f>
        <v>80.31</v>
      </c>
      <c r="N324" s="15">
        <f>'[1]TCE - ANEXO III - Preencher'!O333</f>
        <v>1.81</v>
      </c>
      <c r="O324" s="15">
        <f>'[1]TCE - ANEXO III - Preencher'!P333</f>
        <v>0</v>
      </c>
      <c r="P324" s="16">
        <f t="shared" ref="P324:P387" si="32">N324-O324</f>
        <v>1.81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1913</v>
      </c>
      <c r="Y324" s="15">
        <f>'[1]TCE - ANEXO III - Preencher'!Z333</f>
        <v>0</v>
      </c>
      <c r="Z324" s="16">
        <f t="shared" ref="Z324:Z387" si="35">X324-Y324</f>
        <v>1913</v>
      </c>
      <c r="AA324" s="17" t="str">
        <f>IF('[1]TCE - ANEXO III - Preencher'!AB333="","",'[1]TCE - ANEXO III - Preencher'!AB333)</f>
        <v xml:space="preserve">ABONO ASSIS FIN COMPL </v>
      </c>
      <c r="AB324" s="15">
        <f t="shared" si="30"/>
        <v>2137.4299999999998</v>
      </c>
    </row>
    <row r="325" spans="1:28" x14ac:dyDescent="0.2">
      <c r="A325" s="8">
        <f>IFERROR(VLOOKUP(B325,'[1]DADOS (OCULTAR)'!$Q$3:$S$136,3,0),"")</f>
        <v>9767633000366</v>
      </c>
      <c r="B325" s="9" t="str">
        <f>'[1]TCE - ANEXO III - Preencher'!C334</f>
        <v>HOSPITAL ERMÍRIO COUTINHO - CG Nº 014/2022</v>
      </c>
      <c r="C325" s="10"/>
      <c r="D325" s="11" t="str">
        <f>'[1]TCE - ANEXO III - Preencher'!E334</f>
        <v>RAISSA RAMOS TOME</v>
      </c>
      <c r="E325" s="9" t="str">
        <f>IF('[1]TCE - ANEXO III - Preencher'!F334="4 - Assistência Odontológica","2 - Outros Profissionais da Saúde",'[1]TCE - ANEXO III - Preencher'!F334)</f>
        <v>1 - Médico</v>
      </c>
      <c r="F325" s="12" t="str">
        <f>'[1]TCE - ANEXO III - Preencher'!G334</f>
        <v>2251-24</v>
      </c>
      <c r="G325" s="13">
        <f>IF('[1]TCE - ANEXO III - Preencher'!H334="","",'[1]TCE - ANEXO III - Preencher'!H334)</f>
        <v>45474</v>
      </c>
      <c r="H325" s="14">
        <f>'[1]TCE - ANEXO III - Preencher'!I334</f>
        <v>0</v>
      </c>
      <c r="I325" s="14">
        <f>'[1]TCE - ANEXO III - Preencher'!J334</f>
        <v>862.63</v>
      </c>
      <c r="J325" s="14">
        <f>'[1]TCE - ANEXO III - Preencher'!K334</f>
        <v>0</v>
      </c>
      <c r="K325" s="15">
        <f>'[1]TCE - ANEXO III - Preencher'!L334</f>
        <v>87.37</v>
      </c>
      <c r="L325" s="15">
        <f>'[1]TCE - ANEXO III - Preencher'!M334</f>
        <v>7.06</v>
      </c>
      <c r="M325" s="15">
        <f t="shared" si="31"/>
        <v>80.31</v>
      </c>
      <c r="N325" s="15">
        <f>'[1]TCE - ANEXO III - Preencher'!O334</f>
        <v>8.58</v>
      </c>
      <c r="O325" s="15">
        <f>'[1]TCE - ANEXO III - Preencher'!P334</f>
        <v>0</v>
      </c>
      <c r="P325" s="16">
        <f t="shared" si="32"/>
        <v>8.58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951.5200000000001</v>
      </c>
    </row>
    <row r="326" spans="1:28" x14ac:dyDescent="0.2">
      <c r="A326" s="8">
        <f>IFERROR(VLOOKUP(B326,'[1]DADOS (OCULTAR)'!$Q$3:$S$136,3,0),"")</f>
        <v>9767633000366</v>
      </c>
      <c r="B326" s="9" t="str">
        <f>'[1]TCE - ANEXO III - Preencher'!C335</f>
        <v>HOSPITAL ERMÍRIO COUTINHO - CG Nº 014/2022</v>
      </c>
      <c r="C326" s="10"/>
      <c r="D326" s="11" t="str">
        <f>'[1]TCE - ANEXO III - Preencher'!E335</f>
        <v>RAQUEL CRISTINA SILVA DO NASCIMENTO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5211-30</v>
      </c>
      <c r="G326" s="13">
        <f>IF('[1]TCE - ANEXO III - Preencher'!H335="","",'[1]TCE - ANEXO III - Preencher'!H335)</f>
        <v>45474</v>
      </c>
      <c r="H326" s="14">
        <f>'[1]TCE - ANEXO III - Preencher'!I335</f>
        <v>0</v>
      </c>
      <c r="I326" s="14">
        <f>'[1]TCE - ANEXO III - Preencher'!J335</f>
        <v>130.28</v>
      </c>
      <c r="J326" s="14">
        <f>'[1]TCE - ANEXO III - Preencher'!K335</f>
        <v>0</v>
      </c>
      <c r="K326" s="15">
        <f>'[1]TCE - ANEXO III - Preencher'!L335</f>
        <v>87.37</v>
      </c>
      <c r="L326" s="15">
        <f>'[1]TCE - ANEXO III - Preencher'!M335</f>
        <v>7.06</v>
      </c>
      <c r="M326" s="15">
        <f t="shared" si="31"/>
        <v>80.31</v>
      </c>
      <c r="N326" s="15">
        <f>'[1]TCE - ANEXO III - Preencher'!O335</f>
        <v>1.81</v>
      </c>
      <c r="O326" s="15">
        <f>'[1]TCE - ANEXO III - Preencher'!P335</f>
        <v>0</v>
      </c>
      <c r="P326" s="16">
        <f t="shared" si="32"/>
        <v>1.81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212.4</v>
      </c>
    </row>
    <row r="327" spans="1:28" x14ac:dyDescent="0.2">
      <c r="A327" s="8">
        <f>IFERROR(VLOOKUP(B327,'[1]DADOS (OCULTAR)'!$Q$3:$S$136,3,0),"")</f>
        <v>9767633000366</v>
      </c>
      <c r="B327" s="9" t="str">
        <f>'[1]TCE - ANEXO III - Preencher'!C336</f>
        <v>HOSPITAL ERMÍRIO COUTINHO - CG Nº 014/2022</v>
      </c>
      <c r="C327" s="10"/>
      <c r="D327" s="11" t="str">
        <f>'[1]TCE - ANEXO III - Preencher'!E336</f>
        <v>RAQUEL DA CRUZ SILVA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>
        <f>IF('[1]TCE - ANEXO III - Preencher'!H336="","",'[1]TCE - ANEXO III - Preencher'!H336)</f>
        <v>45474</v>
      </c>
      <c r="H327" s="14">
        <f>'[1]TCE - ANEXO III - Preencher'!I336</f>
        <v>0</v>
      </c>
      <c r="I327" s="14">
        <f>'[1]TCE - ANEXO III - Preencher'!J336</f>
        <v>170.55</v>
      </c>
      <c r="J327" s="14">
        <f>'[1]TCE - ANEXO III - Preencher'!K336</f>
        <v>0</v>
      </c>
      <c r="K327" s="15">
        <f>'[1]TCE - ANEXO III - Preencher'!L336</f>
        <v>87.37</v>
      </c>
      <c r="L327" s="15">
        <f>'[1]TCE - ANEXO III - Preencher'!M336</f>
        <v>7.06</v>
      </c>
      <c r="M327" s="15">
        <f t="shared" si="31"/>
        <v>80.31</v>
      </c>
      <c r="N327" s="15">
        <f>'[1]TCE - ANEXO III - Preencher'!O336</f>
        <v>1.81</v>
      </c>
      <c r="O327" s="15">
        <f>'[1]TCE - ANEXO III - Preencher'!P336</f>
        <v>0</v>
      </c>
      <c r="P327" s="16">
        <f t="shared" si="32"/>
        <v>1.81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1913</v>
      </c>
      <c r="Y327" s="15">
        <f>'[1]TCE - ANEXO III - Preencher'!Z336</f>
        <v>0</v>
      </c>
      <c r="Z327" s="16">
        <f t="shared" si="35"/>
        <v>1913</v>
      </c>
      <c r="AA327" s="17" t="str">
        <f>IF('[1]TCE - ANEXO III - Preencher'!AB336="","",'[1]TCE - ANEXO III - Preencher'!AB336)</f>
        <v xml:space="preserve">ABONO ASSIS FIN COMPL </v>
      </c>
      <c r="AB327" s="15">
        <f t="shared" si="30"/>
        <v>2165.67</v>
      </c>
    </row>
    <row r="328" spans="1:28" x14ac:dyDescent="0.2">
      <c r="A328" s="8">
        <f>IFERROR(VLOOKUP(B328,'[1]DADOS (OCULTAR)'!$Q$3:$S$136,3,0),"")</f>
        <v>9767633000366</v>
      </c>
      <c r="B328" s="9" t="str">
        <f>'[1]TCE - ANEXO III - Preencher'!C337</f>
        <v>HOSPITAL ERMÍRIO COUTINHO - CG Nº 014/2022</v>
      </c>
      <c r="C328" s="10"/>
      <c r="D328" s="11" t="str">
        <f>'[1]TCE - ANEXO III - Preencher'!E337</f>
        <v>RAUAN RICHERD DE ARAUJO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5211-30</v>
      </c>
      <c r="G328" s="13">
        <f>IF('[1]TCE - ANEXO III - Preencher'!H337="","",'[1]TCE - ANEXO III - Preencher'!H337)</f>
        <v>45474</v>
      </c>
      <c r="H328" s="14">
        <f>'[1]TCE - ANEXO III - Preencher'!I337</f>
        <v>0</v>
      </c>
      <c r="I328" s="14">
        <f>'[1]TCE - ANEXO III - Preencher'!J337</f>
        <v>147.6</v>
      </c>
      <c r="J328" s="14">
        <f>'[1]TCE - ANEXO III - Preencher'!K337</f>
        <v>0</v>
      </c>
      <c r="K328" s="15">
        <f>'[1]TCE - ANEXO III - Preencher'!L337</f>
        <v>87.37</v>
      </c>
      <c r="L328" s="15">
        <f>'[1]TCE - ANEXO III - Preencher'!M337</f>
        <v>7.06</v>
      </c>
      <c r="M328" s="15">
        <f t="shared" si="31"/>
        <v>80.31</v>
      </c>
      <c r="N328" s="15">
        <f>'[1]TCE - ANEXO III - Preencher'!O337</f>
        <v>1.81</v>
      </c>
      <c r="O328" s="15">
        <f>'[1]TCE - ANEXO III - Preencher'!P337</f>
        <v>0</v>
      </c>
      <c r="P328" s="16">
        <f t="shared" si="32"/>
        <v>1.81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229.72</v>
      </c>
    </row>
    <row r="329" spans="1:28" x14ac:dyDescent="0.2">
      <c r="A329" s="8">
        <f>IFERROR(VLOOKUP(B329,'[1]DADOS (OCULTAR)'!$Q$3:$S$136,3,0),"")</f>
        <v>9767633000366</v>
      </c>
      <c r="B329" s="9" t="str">
        <f>'[1]TCE - ANEXO III - Preencher'!C338</f>
        <v>HOSPITAL ERMÍRIO COUTINHO - CG Nº 014/2022</v>
      </c>
      <c r="C329" s="10"/>
      <c r="D329" s="11" t="str">
        <f>'[1]TCE - ANEXO III - Preencher'!E338</f>
        <v>REJANE MARIA FERREIRA LOPES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4101-05</v>
      </c>
      <c r="G329" s="13">
        <f>IF('[1]TCE - ANEXO III - Preencher'!H338="","",'[1]TCE - ANEXO III - Preencher'!H338)</f>
        <v>45474</v>
      </c>
      <c r="H329" s="14">
        <f>'[1]TCE - ANEXO III - Preencher'!I338</f>
        <v>0</v>
      </c>
      <c r="I329" s="14">
        <f>'[1]TCE - ANEXO III - Preencher'!J338</f>
        <v>250.51</v>
      </c>
      <c r="J329" s="14">
        <f>'[1]TCE - ANEXO III - Preencher'!K338</f>
        <v>0</v>
      </c>
      <c r="K329" s="15">
        <f>'[1]TCE - ANEXO III - Preencher'!L338</f>
        <v>87.37</v>
      </c>
      <c r="L329" s="15">
        <f>'[1]TCE - ANEXO III - Preencher'!M338</f>
        <v>7.06</v>
      </c>
      <c r="M329" s="15">
        <f t="shared" si="31"/>
        <v>80.31</v>
      </c>
      <c r="N329" s="15">
        <f>'[1]TCE - ANEXO III - Preencher'!O338</f>
        <v>1.81</v>
      </c>
      <c r="O329" s="15">
        <f>'[1]TCE - ANEXO III - Preencher'!P338</f>
        <v>0</v>
      </c>
      <c r="P329" s="16">
        <f t="shared" si="32"/>
        <v>1.81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80.95</v>
      </c>
      <c r="U329" s="15">
        <f>'[1]TCE - ANEXO III - Preencher'!V338</f>
        <v>0</v>
      </c>
      <c r="V329" s="16">
        <f t="shared" si="34"/>
        <v>80.95</v>
      </c>
      <c r="W329" s="17" t="str">
        <f>IF('[1]TCE - ANEXO III - Preencher'!X338="","",'[1]TCE - ANEXO III - Preencher'!X338)</f>
        <v xml:space="preserve">AUX CRECHE </v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413.58</v>
      </c>
    </row>
    <row r="330" spans="1:28" x14ac:dyDescent="0.2">
      <c r="A330" s="8">
        <f>IFERROR(VLOOKUP(B330,'[1]DADOS (OCULTAR)'!$Q$3:$S$136,3,0),"")</f>
        <v>9767633000366</v>
      </c>
      <c r="B330" s="9" t="str">
        <f>'[1]TCE - ANEXO III - Preencher'!C339</f>
        <v>HOSPITAL ERMÍRIO COUTINHO - CG Nº 014/2022</v>
      </c>
      <c r="C330" s="10"/>
      <c r="D330" s="11" t="str">
        <f>'[1]TCE - ANEXO III - Preencher'!E339</f>
        <v>RENNAN ERICK CAVALCANTI SOUZA E SILVA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4110-10</v>
      </c>
      <c r="G330" s="13">
        <f>IF('[1]TCE - ANEXO III - Preencher'!H339="","",'[1]TCE - ANEXO III - Preencher'!H339)</f>
        <v>45474</v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4743.09</v>
      </c>
      <c r="K330" s="15">
        <f>'[1]TCE - ANEXO III - Preencher'!L339</f>
        <v>87.37</v>
      </c>
      <c r="L330" s="15">
        <f>'[1]TCE - ANEXO III - Preencher'!M339</f>
        <v>7.06</v>
      </c>
      <c r="M330" s="15">
        <f t="shared" si="31"/>
        <v>80.31</v>
      </c>
      <c r="N330" s="15">
        <f>'[1]TCE - ANEXO III - Preencher'!O339</f>
        <v>1.81</v>
      </c>
      <c r="O330" s="15">
        <f>'[1]TCE - ANEXO III - Preencher'!P339</f>
        <v>0</v>
      </c>
      <c r="P330" s="16">
        <f t="shared" si="32"/>
        <v>1.81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4825.2100000000009</v>
      </c>
    </row>
    <row r="331" spans="1:28" x14ac:dyDescent="0.2">
      <c r="A331" s="8">
        <f>IFERROR(VLOOKUP(B331,'[1]DADOS (OCULTAR)'!$Q$3:$S$136,3,0),"")</f>
        <v>9767633000366</v>
      </c>
      <c r="B331" s="9" t="str">
        <f>'[1]TCE - ANEXO III - Preencher'!C340</f>
        <v>HOSPITAL ERMÍRIO COUTINHO - CG Nº 014/2022</v>
      </c>
      <c r="C331" s="10"/>
      <c r="D331" s="11" t="str">
        <f>'[1]TCE - ANEXO III - Preencher'!E340</f>
        <v>RICARDO RODRIGUES  PEREIRA JUNIOR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3241-15</v>
      </c>
      <c r="G331" s="13">
        <f>IF('[1]TCE - ANEXO III - Preencher'!H340="","",'[1]TCE - ANEXO III - Preencher'!H340)</f>
        <v>45474</v>
      </c>
      <c r="H331" s="14">
        <f>'[1]TCE - ANEXO III - Preencher'!I340</f>
        <v>0</v>
      </c>
      <c r="I331" s="14">
        <f>'[1]TCE - ANEXO III - Preencher'!J340</f>
        <v>295.06</v>
      </c>
      <c r="J331" s="14">
        <f>'[1]TCE - ANEXO III - Preencher'!K340</f>
        <v>0</v>
      </c>
      <c r="K331" s="15">
        <f>'[1]TCE - ANEXO III - Preencher'!L340</f>
        <v>87.37</v>
      </c>
      <c r="L331" s="15">
        <f>'[1]TCE - ANEXO III - Preencher'!M340</f>
        <v>7.06</v>
      </c>
      <c r="M331" s="15">
        <f t="shared" si="31"/>
        <v>80.31</v>
      </c>
      <c r="N331" s="15">
        <f>'[1]TCE - ANEXO III - Preencher'!O340</f>
        <v>14.01</v>
      </c>
      <c r="O331" s="15">
        <f>'[1]TCE - ANEXO III - Preencher'!P340</f>
        <v>0</v>
      </c>
      <c r="P331" s="16">
        <f t="shared" si="32"/>
        <v>14.01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389.38</v>
      </c>
    </row>
    <row r="332" spans="1:28" x14ac:dyDescent="0.2">
      <c r="A332" s="8">
        <f>IFERROR(VLOOKUP(B332,'[1]DADOS (OCULTAR)'!$Q$3:$S$136,3,0),"")</f>
        <v>9767633000366</v>
      </c>
      <c r="B332" s="9" t="str">
        <f>'[1]TCE - ANEXO III - Preencher'!C341</f>
        <v>HOSPITAL ERMÍRIO COUTINHO - CG Nº 014/2022</v>
      </c>
      <c r="C332" s="10"/>
      <c r="D332" s="11" t="str">
        <f>'[1]TCE - ANEXO III - Preencher'!E341</f>
        <v>RIELTO DIAS MACIEL</v>
      </c>
      <c r="E332" s="9" t="str">
        <f>IF('[1]TCE - ANEXO III - Preencher'!F341="4 - Assistência Odontológica","2 - Outros Profissionais da Saúde",'[1]TCE - ANEXO III - Preencher'!F341)</f>
        <v>1 - Médico</v>
      </c>
      <c r="F332" s="12" t="str">
        <f>'[1]TCE - ANEXO III - Preencher'!G341</f>
        <v>2251-25</v>
      </c>
      <c r="G332" s="13">
        <f>IF('[1]TCE - ANEXO III - Preencher'!H341="","",'[1]TCE - ANEXO III - Preencher'!H341)</f>
        <v>45474</v>
      </c>
      <c r="H332" s="14">
        <f>'[1]TCE - ANEXO III - Preencher'!I341</f>
        <v>0</v>
      </c>
      <c r="I332" s="14">
        <f>'[1]TCE - ANEXO III - Preencher'!J341</f>
        <v>1109.42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8.58</v>
      </c>
      <c r="O332" s="15">
        <f>'[1]TCE - ANEXO III - Preencher'!P341</f>
        <v>0</v>
      </c>
      <c r="P332" s="16">
        <f t="shared" si="32"/>
        <v>8.58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1118</v>
      </c>
    </row>
    <row r="333" spans="1:28" x14ac:dyDescent="0.2">
      <c r="A333" s="8">
        <f>IFERROR(VLOOKUP(B333,'[1]DADOS (OCULTAR)'!$Q$3:$S$136,3,0),"")</f>
        <v>9767633000366</v>
      </c>
      <c r="B333" s="9" t="str">
        <f>'[1]TCE - ANEXO III - Preencher'!C342</f>
        <v>HOSPITAL ERMÍRIO COUTINHO - CG Nº 014/2022</v>
      </c>
      <c r="C333" s="10"/>
      <c r="D333" s="11" t="str">
        <f>'[1]TCE - ANEXO III - Preencher'!E342</f>
        <v>RISETE GOMES DE SOUZA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>
        <f>IF('[1]TCE - ANEXO III - Preencher'!H342="","",'[1]TCE - ANEXO III - Preencher'!H342)</f>
        <v>45474</v>
      </c>
      <c r="H333" s="14">
        <f>'[1]TCE - ANEXO III - Preencher'!I342</f>
        <v>0</v>
      </c>
      <c r="I333" s="14">
        <f>'[1]TCE - ANEXO III - Preencher'!J342</f>
        <v>161.88999999999999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1.81</v>
      </c>
      <c r="O333" s="15">
        <f>'[1]TCE - ANEXO III - Preencher'!P342</f>
        <v>0</v>
      </c>
      <c r="P333" s="16">
        <f t="shared" si="32"/>
        <v>1.81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1913</v>
      </c>
      <c r="Y333" s="15">
        <f>'[1]TCE - ANEXO III - Preencher'!Z342</f>
        <v>0</v>
      </c>
      <c r="Z333" s="16">
        <f t="shared" si="35"/>
        <v>1913</v>
      </c>
      <c r="AA333" s="17" t="str">
        <f>IF('[1]TCE - ANEXO III - Preencher'!AB342="","",'[1]TCE - ANEXO III - Preencher'!AB342)</f>
        <v xml:space="preserve">ABONO ASSIS FIN COMPL </v>
      </c>
      <c r="AB333" s="15">
        <f t="shared" si="30"/>
        <v>2076.6999999999998</v>
      </c>
    </row>
    <row r="334" spans="1:28" x14ac:dyDescent="0.2">
      <c r="A334" s="8">
        <f>IFERROR(VLOOKUP(B334,'[1]DADOS (OCULTAR)'!$Q$3:$S$136,3,0),"")</f>
        <v>9767633000366</v>
      </c>
      <c r="B334" s="9" t="str">
        <f>'[1]TCE - ANEXO III - Preencher'!C343</f>
        <v>HOSPITAL ERMÍRIO COUTINHO - CG Nº 014/2022</v>
      </c>
      <c r="C334" s="10"/>
      <c r="D334" s="11" t="str">
        <f>'[1]TCE - ANEXO III - Preencher'!E343</f>
        <v>RISONEIDE DO CARMO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>
        <f>IF('[1]TCE - ANEXO III - Preencher'!H343="","",'[1]TCE - ANEXO III - Preencher'!H343)</f>
        <v>45474</v>
      </c>
      <c r="H334" s="14">
        <f>'[1]TCE - ANEXO III - Preencher'!I343</f>
        <v>0</v>
      </c>
      <c r="I334" s="14">
        <f>'[1]TCE - ANEXO III - Preencher'!J343</f>
        <v>153.6</v>
      </c>
      <c r="J334" s="14">
        <f>'[1]TCE - ANEXO III - Preencher'!K343</f>
        <v>0</v>
      </c>
      <c r="K334" s="15">
        <f>'[1]TCE - ANEXO III - Preencher'!L343</f>
        <v>87.37</v>
      </c>
      <c r="L334" s="15">
        <f>'[1]TCE - ANEXO III - Preencher'!M343</f>
        <v>7.06</v>
      </c>
      <c r="M334" s="15">
        <f t="shared" si="31"/>
        <v>80.31</v>
      </c>
      <c r="N334" s="15">
        <f>'[1]TCE - ANEXO III - Preencher'!O343</f>
        <v>1.81</v>
      </c>
      <c r="O334" s="15">
        <f>'[1]TCE - ANEXO III - Preencher'!P343</f>
        <v>0</v>
      </c>
      <c r="P334" s="16">
        <f t="shared" si="32"/>
        <v>1.81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1913</v>
      </c>
      <c r="Y334" s="15">
        <f>'[1]TCE - ANEXO III - Preencher'!Z343</f>
        <v>0</v>
      </c>
      <c r="Z334" s="16">
        <f t="shared" si="35"/>
        <v>1913</v>
      </c>
      <c r="AA334" s="17" t="str">
        <f>IF('[1]TCE - ANEXO III - Preencher'!AB343="","",'[1]TCE - ANEXO III - Preencher'!AB343)</f>
        <v xml:space="preserve">ABONO ASSIS FIN COMPL </v>
      </c>
      <c r="AB334" s="15">
        <f t="shared" si="30"/>
        <v>2148.7199999999998</v>
      </c>
    </row>
    <row r="335" spans="1:28" x14ac:dyDescent="0.2">
      <c r="A335" s="8">
        <f>IFERROR(VLOOKUP(B335,'[1]DADOS (OCULTAR)'!$Q$3:$S$136,3,0),"")</f>
        <v>9767633000366</v>
      </c>
      <c r="B335" s="9" t="str">
        <f>'[1]TCE - ANEXO III - Preencher'!C344</f>
        <v>HOSPITAL ERMÍRIO COUTINHO - CG Nº 014/2022</v>
      </c>
      <c r="C335" s="10"/>
      <c r="D335" s="11" t="str">
        <f>'[1]TCE - ANEXO III - Preencher'!E344</f>
        <v>RITA DE CASSIA DA SILVA NUNES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>
        <f>IF('[1]TCE - ANEXO III - Preencher'!H344="","",'[1]TCE - ANEXO III - Preencher'!H344)</f>
        <v>45474</v>
      </c>
      <c r="H335" s="14">
        <f>'[1]TCE - ANEXO III - Preencher'!I344</f>
        <v>0</v>
      </c>
      <c r="I335" s="14">
        <f>'[1]TCE - ANEXO III - Preencher'!J344</f>
        <v>142.31</v>
      </c>
      <c r="J335" s="14">
        <f>'[1]TCE - ANEXO III - Preencher'!K344</f>
        <v>0</v>
      </c>
      <c r="K335" s="15">
        <f>'[1]TCE - ANEXO III - Preencher'!L344</f>
        <v>87.37</v>
      </c>
      <c r="L335" s="15">
        <f>'[1]TCE - ANEXO III - Preencher'!M344</f>
        <v>7.06</v>
      </c>
      <c r="M335" s="15">
        <f t="shared" si="31"/>
        <v>80.31</v>
      </c>
      <c r="N335" s="15">
        <f>'[1]TCE - ANEXO III - Preencher'!O344</f>
        <v>1.81</v>
      </c>
      <c r="O335" s="15">
        <f>'[1]TCE - ANEXO III - Preencher'!P344</f>
        <v>0</v>
      </c>
      <c r="P335" s="16">
        <f t="shared" si="32"/>
        <v>1.81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1913</v>
      </c>
      <c r="Y335" s="15">
        <f>'[1]TCE - ANEXO III - Preencher'!Z344</f>
        <v>0</v>
      </c>
      <c r="Z335" s="16">
        <f t="shared" si="35"/>
        <v>1913</v>
      </c>
      <c r="AA335" s="17" t="str">
        <f>IF('[1]TCE - ANEXO III - Preencher'!AB344="","",'[1]TCE - ANEXO III - Preencher'!AB344)</f>
        <v xml:space="preserve">ABONO ASSIS FIN COMPL </v>
      </c>
      <c r="AB335" s="15">
        <f t="shared" si="30"/>
        <v>2137.4299999999998</v>
      </c>
    </row>
    <row r="336" spans="1:28" x14ac:dyDescent="0.2">
      <c r="A336" s="8">
        <f>IFERROR(VLOOKUP(B336,'[1]DADOS (OCULTAR)'!$Q$3:$S$136,3,0),"")</f>
        <v>9767633000366</v>
      </c>
      <c r="B336" s="9" t="str">
        <f>'[1]TCE - ANEXO III - Preencher'!C345</f>
        <v>HOSPITAL ERMÍRIO COUTINHO - CG Nº 014/2022</v>
      </c>
      <c r="C336" s="10"/>
      <c r="D336" s="11" t="str">
        <f>'[1]TCE - ANEXO III - Preencher'!E345</f>
        <v>ROBERTA RODRIGUES DE OLIVEIRA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2235-05</v>
      </c>
      <c r="G336" s="13">
        <f>IF('[1]TCE - ANEXO III - Preencher'!H345="","",'[1]TCE - ANEXO III - Preencher'!H345)</f>
        <v>45474</v>
      </c>
      <c r="H336" s="14">
        <f>'[1]TCE - ANEXO III - Preencher'!I345</f>
        <v>0</v>
      </c>
      <c r="I336" s="14">
        <f>'[1]TCE - ANEXO III - Preencher'!J345</f>
        <v>333.99</v>
      </c>
      <c r="J336" s="14">
        <f>'[1]TCE - ANEXO III - Preencher'!K345</f>
        <v>0</v>
      </c>
      <c r="K336" s="15">
        <f>'[1]TCE - ANEXO III - Preencher'!L345</f>
        <v>87.37</v>
      </c>
      <c r="L336" s="15">
        <f>'[1]TCE - ANEXO III - Preencher'!M345</f>
        <v>3.59</v>
      </c>
      <c r="M336" s="15">
        <f t="shared" si="31"/>
        <v>83.78</v>
      </c>
      <c r="N336" s="15">
        <f>'[1]TCE - ANEXO III - Preencher'!O345</f>
        <v>4.9800000000000004</v>
      </c>
      <c r="O336" s="15">
        <f>'[1]TCE - ANEXO III - Preencher'!P345</f>
        <v>0</v>
      </c>
      <c r="P336" s="16">
        <f t="shared" si="32"/>
        <v>4.9800000000000004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120.26</v>
      </c>
      <c r="U336" s="15">
        <f>'[1]TCE - ANEXO III - Preencher'!V345</f>
        <v>0</v>
      </c>
      <c r="V336" s="16">
        <f t="shared" si="34"/>
        <v>120.26</v>
      </c>
      <c r="W336" s="17" t="str">
        <f>IF('[1]TCE - ANEXO III - Preencher'!X345="","",'[1]TCE - ANEXO III - Preencher'!X345)</f>
        <v xml:space="preserve">AUX CRECHE </v>
      </c>
      <c r="X336" s="15">
        <f>'[1]TCE - ANEXO III - Preencher'!Y345</f>
        <v>1466.14</v>
      </c>
      <c r="Y336" s="15">
        <f>'[1]TCE - ANEXO III - Preencher'!Z345</f>
        <v>0</v>
      </c>
      <c r="Z336" s="16">
        <f t="shared" si="35"/>
        <v>1466.14</v>
      </c>
      <c r="AA336" s="17" t="str">
        <f>IF('[1]TCE - ANEXO III - Preencher'!AB345="","",'[1]TCE - ANEXO III - Preencher'!AB345)</f>
        <v xml:space="preserve">ABONO ASSIS FIN COMPL </v>
      </c>
      <c r="AB336" s="15">
        <f t="shared" si="30"/>
        <v>2009.15</v>
      </c>
    </row>
    <row r="337" spans="1:28" x14ac:dyDescent="0.2">
      <c r="A337" s="8">
        <f>IFERROR(VLOOKUP(B337,'[1]DADOS (OCULTAR)'!$Q$3:$S$136,3,0),"")</f>
        <v>9767633000366</v>
      </c>
      <c r="B337" s="9" t="str">
        <f>'[1]TCE - ANEXO III - Preencher'!C346</f>
        <v>HOSPITAL ERMÍRIO COUTINHO - CG Nº 014/2022</v>
      </c>
      <c r="C337" s="10"/>
      <c r="D337" s="11" t="str">
        <f>'[1]TCE - ANEXO III - Preencher'!E346</f>
        <v>ROBERTA ROSEANE ARAUJO DE MORAES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1312-10</v>
      </c>
      <c r="G337" s="13">
        <f>IF('[1]TCE - ANEXO III - Preencher'!H346="","",'[1]TCE - ANEXO III - Preencher'!H346)</f>
        <v>45474</v>
      </c>
      <c r="H337" s="14">
        <f>'[1]TCE - ANEXO III - Preencher'!I346</f>
        <v>0</v>
      </c>
      <c r="I337" s="14">
        <f>'[1]TCE - ANEXO III - Preencher'!J346</f>
        <v>390.35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1.81</v>
      </c>
      <c r="O337" s="15">
        <f>'[1]TCE - ANEXO III - Preencher'!P346</f>
        <v>0</v>
      </c>
      <c r="P337" s="16">
        <f t="shared" si="32"/>
        <v>1.81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392.16</v>
      </c>
    </row>
    <row r="338" spans="1:28" x14ac:dyDescent="0.2">
      <c r="A338" s="8">
        <f>IFERROR(VLOOKUP(B338,'[1]DADOS (OCULTAR)'!$Q$3:$S$136,3,0),"")</f>
        <v>9767633000366</v>
      </c>
      <c r="B338" s="9" t="str">
        <f>'[1]TCE - ANEXO III - Preencher'!C347</f>
        <v>HOSPITAL ERMÍRIO COUTINHO - CG Nº 014/2022</v>
      </c>
      <c r="C338" s="10"/>
      <c r="D338" s="11" t="str">
        <f>'[1]TCE - ANEXO III - Preencher'!E347</f>
        <v>ROBSON ALECRIM ROCHA</v>
      </c>
      <c r="E338" s="9" t="str">
        <f>IF('[1]TCE - ANEXO III - Preencher'!F347="4 - Assistência Odontológica","2 - Outros Profissionais da Saúde",'[1]TCE - ANEXO III - Preencher'!F347)</f>
        <v>1 - Médico</v>
      </c>
      <c r="F338" s="12" t="str">
        <f>'[1]TCE - ANEXO III - Preencher'!G347</f>
        <v>2251-25</v>
      </c>
      <c r="G338" s="13">
        <f>IF('[1]TCE - ANEXO III - Preencher'!H347="","",'[1]TCE - ANEXO III - Preencher'!H347)</f>
        <v>45474</v>
      </c>
      <c r="H338" s="14">
        <f>'[1]TCE - ANEXO III - Preencher'!I347</f>
        <v>0</v>
      </c>
      <c r="I338" s="14">
        <f>'[1]TCE - ANEXO III - Preencher'!J347</f>
        <v>557.99</v>
      </c>
      <c r="J338" s="14">
        <f>'[1]TCE - ANEXO III - Preencher'!K347</f>
        <v>0</v>
      </c>
      <c r="K338" s="15">
        <f>'[1]TCE - ANEXO III - Preencher'!L347</f>
        <v>87.37</v>
      </c>
      <c r="L338" s="15">
        <f>'[1]TCE - ANEXO III - Preencher'!M347</f>
        <v>7.06</v>
      </c>
      <c r="M338" s="15">
        <f t="shared" si="31"/>
        <v>80.31</v>
      </c>
      <c r="N338" s="15">
        <f>'[1]TCE - ANEXO III - Preencher'!O347</f>
        <v>8.58</v>
      </c>
      <c r="O338" s="15">
        <f>'[1]TCE - ANEXO III - Preencher'!P347</f>
        <v>0</v>
      </c>
      <c r="P338" s="16">
        <f t="shared" si="32"/>
        <v>8.58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646.88</v>
      </c>
    </row>
    <row r="339" spans="1:28" x14ac:dyDescent="0.2">
      <c r="A339" s="8">
        <f>IFERROR(VLOOKUP(B339,'[1]DADOS (OCULTAR)'!$Q$3:$S$136,3,0),"")</f>
        <v>9767633000366</v>
      </c>
      <c r="B339" s="9" t="str">
        <f>'[1]TCE - ANEXO III - Preencher'!C348</f>
        <v>HOSPITAL ERMÍRIO COUTINHO - CG Nº 014/2022</v>
      </c>
      <c r="C339" s="10"/>
      <c r="D339" s="11" t="str">
        <f>'[1]TCE - ANEXO III - Preencher'!E348</f>
        <v>ROBSON FREITAS REGO</v>
      </c>
      <c r="E339" s="9" t="str">
        <f>IF('[1]TCE - ANEXO III - Preencher'!F348="4 - Assistência Odontológica","2 - Outros Profissionais da Saúde",'[1]TCE - ANEXO III - Preencher'!F348)</f>
        <v>1 - Médico</v>
      </c>
      <c r="F339" s="12" t="str">
        <f>'[1]TCE - ANEXO III - Preencher'!G348</f>
        <v>2252-50</v>
      </c>
      <c r="G339" s="13">
        <f>IF('[1]TCE - ANEXO III - Preencher'!H348="","",'[1]TCE - ANEXO III - Preencher'!H348)</f>
        <v>45474</v>
      </c>
      <c r="H339" s="14">
        <f>'[1]TCE - ANEXO III - Preencher'!I348</f>
        <v>0</v>
      </c>
      <c r="I339" s="14">
        <f>'[1]TCE - ANEXO III - Preencher'!J348</f>
        <v>834.63</v>
      </c>
      <c r="J339" s="14">
        <f>'[1]TCE - ANEXO III - Preencher'!K348</f>
        <v>0</v>
      </c>
      <c r="K339" s="15">
        <f>'[1]TCE - ANEXO III - Preencher'!L348</f>
        <v>87.37</v>
      </c>
      <c r="L339" s="15">
        <f>'[1]TCE - ANEXO III - Preencher'!M348</f>
        <v>7.06</v>
      </c>
      <c r="M339" s="15">
        <f t="shared" si="31"/>
        <v>80.31</v>
      </c>
      <c r="N339" s="15">
        <f>'[1]TCE - ANEXO III - Preencher'!O348</f>
        <v>8.58</v>
      </c>
      <c r="O339" s="15">
        <f>'[1]TCE - ANEXO III - Preencher'!P348</f>
        <v>0</v>
      </c>
      <c r="P339" s="16">
        <f t="shared" si="32"/>
        <v>8.58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923.5200000000001</v>
      </c>
    </row>
    <row r="340" spans="1:28" x14ac:dyDescent="0.2">
      <c r="A340" s="8">
        <f>IFERROR(VLOOKUP(B340,'[1]DADOS (OCULTAR)'!$Q$3:$S$136,3,0),"")</f>
        <v>9767633000366</v>
      </c>
      <c r="B340" s="9" t="str">
        <f>'[1]TCE - ANEXO III - Preencher'!C349</f>
        <v>HOSPITAL ERMÍRIO COUTINHO - CG Nº 014/2022</v>
      </c>
      <c r="C340" s="10"/>
      <c r="D340" s="11" t="str">
        <f>'[1]TCE - ANEXO III - Preencher'!E349</f>
        <v>ROGERIO MARQUES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3241-15</v>
      </c>
      <c r="G340" s="13">
        <f>IF('[1]TCE - ANEXO III - Preencher'!H349="","",'[1]TCE - ANEXO III - Preencher'!H349)</f>
        <v>45474</v>
      </c>
      <c r="H340" s="14">
        <f>'[1]TCE - ANEXO III - Preencher'!I349</f>
        <v>0</v>
      </c>
      <c r="I340" s="14">
        <f>'[1]TCE - ANEXO III - Preencher'!J349</f>
        <v>426.25</v>
      </c>
      <c r="J340" s="14">
        <f>'[1]TCE - ANEXO III - Preencher'!K349</f>
        <v>0</v>
      </c>
      <c r="K340" s="15">
        <f>'[1]TCE - ANEXO III - Preencher'!L349</f>
        <v>87.37</v>
      </c>
      <c r="L340" s="15">
        <f>'[1]TCE - ANEXO III - Preencher'!M349</f>
        <v>7.06</v>
      </c>
      <c r="M340" s="15">
        <f t="shared" si="31"/>
        <v>80.31</v>
      </c>
      <c r="N340" s="15">
        <f>'[1]TCE - ANEXO III - Preencher'!O349</f>
        <v>14.01</v>
      </c>
      <c r="O340" s="15">
        <f>'[1]TCE - ANEXO III - Preencher'!P349</f>
        <v>0</v>
      </c>
      <c r="P340" s="16">
        <f t="shared" si="32"/>
        <v>14.01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520.57000000000005</v>
      </c>
    </row>
    <row r="341" spans="1:28" x14ac:dyDescent="0.2">
      <c r="A341" s="8">
        <f>IFERROR(VLOOKUP(B341,'[1]DADOS (OCULTAR)'!$Q$3:$S$136,3,0),"")</f>
        <v>9767633000366</v>
      </c>
      <c r="B341" s="9" t="str">
        <f>'[1]TCE - ANEXO III - Preencher'!C350</f>
        <v>HOSPITAL ERMÍRIO COUTINHO - CG Nº 014/2022</v>
      </c>
      <c r="C341" s="10"/>
      <c r="D341" s="11" t="str">
        <f>'[1]TCE - ANEXO III - Preencher'!E350</f>
        <v>ROMULO PIRES DE SOUZA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2251-25</v>
      </c>
      <c r="G341" s="13">
        <f>IF('[1]TCE - ANEXO III - Preencher'!H350="","",'[1]TCE - ANEXO III - Preencher'!H350)</f>
        <v>45474</v>
      </c>
      <c r="H341" s="14">
        <f>'[1]TCE - ANEXO III - Preencher'!I350</f>
        <v>0</v>
      </c>
      <c r="I341" s="14">
        <f>'[1]TCE - ANEXO III - Preencher'!J350</f>
        <v>1643.41</v>
      </c>
      <c r="J341" s="14">
        <f>'[1]TCE - ANEXO III - Preencher'!K350</f>
        <v>0</v>
      </c>
      <c r="K341" s="15">
        <f>'[1]TCE - ANEXO III - Preencher'!L350</f>
        <v>87.37</v>
      </c>
      <c r="L341" s="15">
        <f>'[1]TCE - ANEXO III - Preencher'!M350</f>
        <v>7.06</v>
      </c>
      <c r="M341" s="15">
        <f t="shared" si="31"/>
        <v>80.31</v>
      </c>
      <c r="N341" s="15">
        <f>'[1]TCE - ANEXO III - Preencher'!O350</f>
        <v>1.81</v>
      </c>
      <c r="O341" s="15">
        <f>'[1]TCE - ANEXO III - Preencher'!P350</f>
        <v>0</v>
      </c>
      <c r="P341" s="16">
        <f t="shared" si="32"/>
        <v>1.81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1725.53</v>
      </c>
    </row>
    <row r="342" spans="1:28" x14ac:dyDescent="0.2">
      <c r="A342" s="8">
        <f>IFERROR(VLOOKUP(B342,'[1]DADOS (OCULTAR)'!$Q$3:$S$136,3,0),"")</f>
        <v>9767633000366</v>
      </c>
      <c r="B342" s="9" t="str">
        <f>'[1]TCE - ANEXO III - Preencher'!C351</f>
        <v>HOSPITAL ERMÍRIO COUTINHO - CG Nº 014/2022</v>
      </c>
      <c r="C342" s="10"/>
      <c r="D342" s="11" t="str">
        <f>'[1]TCE - ANEXO III - Preencher'!E351</f>
        <v>ROSANGELA MARIA REGO DE ALMEIDA NASCIMENTO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3222-05</v>
      </c>
      <c r="G342" s="13">
        <f>IF('[1]TCE - ANEXO III - Preencher'!H351="","",'[1]TCE - ANEXO III - Preencher'!H351)</f>
        <v>45474</v>
      </c>
      <c r="H342" s="14">
        <f>'[1]TCE - ANEXO III - Preencher'!I351</f>
        <v>0</v>
      </c>
      <c r="I342" s="14">
        <f>'[1]TCE - ANEXO III - Preencher'!J351</f>
        <v>166.03</v>
      </c>
      <c r="J342" s="14">
        <f>'[1]TCE - ANEXO III - Preencher'!K351</f>
        <v>0</v>
      </c>
      <c r="K342" s="15">
        <f>'[1]TCE - ANEXO III - Preencher'!L351</f>
        <v>87.37</v>
      </c>
      <c r="L342" s="15">
        <f>'[1]TCE - ANEXO III - Preencher'!M351</f>
        <v>7.06</v>
      </c>
      <c r="M342" s="15">
        <f t="shared" si="31"/>
        <v>80.31</v>
      </c>
      <c r="N342" s="15">
        <f>'[1]TCE - ANEXO III - Preencher'!O351</f>
        <v>1.81</v>
      </c>
      <c r="O342" s="15">
        <f>'[1]TCE - ANEXO III - Preencher'!P351</f>
        <v>0</v>
      </c>
      <c r="P342" s="16">
        <f t="shared" si="32"/>
        <v>1.81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77.55</v>
      </c>
      <c r="U342" s="15">
        <f>'[1]TCE - ANEXO III - Preencher'!V351</f>
        <v>0</v>
      </c>
      <c r="V342" s="16">
        <f t="shared" si="34"/>
        <v>77.55</v>
      </c>
      <c r="W342" s="17" t="str">
        <f>IF('[1]TCE - ANEXO III - Preencher'!X351="","",'[1]TCE - ANEXO III - Preencher'!X351)</f>
        <v xml:space="preserve">AUX CRECHE </v>
      </c>
      <c r="X342" s="15">
        <f>'[1]TCE - ANEXO III - Preencher'!Y351</f>
        <v>1913</v>
      </c>
      <c r="Y342" s="15">
        <f>'[1]TCE - ANEXO III - Preencher'!Z351</f>
        <v>0</v>
      </c>
      <c r="Z342" s="16">
        <f t="shared" si="35"/>
        <v>1913</v>
      </c>
      <c r="AA342" s="17" t="str">
        <f>IF('[1]TCE - ANEXO III - Preencher'!AB351="","",'[1]TCE - ANEXO III - Preencher'!AB351)</f>
        <v xml:space="preserve">ABONO ASSIS FIN COMPL </v>
      </c>
      <c r="AB342" s="15">
        <f t="shared" si="30"/>
        <v>2238.6999999999998</v>
      </c>
    </row>
    <row r="343" spans="1:28" x14ac:dyDescent="0.2">
      <c r="A343" s="8">
        <f>IFERROR(VLOOKUP(B343,'[1]DADOS (OCULTAR)'!$Q$3:$S$136,3,0),"")</f>
        <v>9767633000366</v>
      </c>
      <c r="B343" s="9" t="str">
        <f>'[1]TCE - ANEXO III - Preencher'!C352</f>
        <v>HOSPITAL ERMÍRIO COUTINHO - CG Nº 014/2022</v>
      </c>
      <c r="C343" s="10"/>
      <c r="D343" s="11" t="str">
        <f>'[1]TCE - ANEXO III - Preencher'!E352</f>
        <v>SANDRA MARIA PESSOA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4221-10</v>
      </c>
      <c r="G343" s="13">
        <f>IF('[1]TCE - ANEXO III - Preencher'!H352="","",'[1]TCE - ANEXO III - Preencher'!H352)</f>
        <v>45474</v>
      </c>
      <c r="H343" s="14">
        <f>'[1]TCE - ANEXO III - Preencher'!I352</f>
        <v>0</v>
      </c>
      <c r="I343" s="14">
        <f>'[1]TCE - ANEXO III - Preencher'!J352</f>
        <v>184.18</v>
      </c>
      <c r="J343" s="14">
        <f>'[1]TCE - ANEXO III - Preencher'!K352</f>
        <v>0</v>
      </c>
      <c r="K343" s="15">
        <f>'[1]TCE - ANEXO III - Preencher'!L352</f>
        <v>87.37</v>
      </c>
      <c r="L343" s="15">
        <f>'[1]TCE - ANEXO III - Preencher'!M352</f>
        <v>7.06</v>
      </c>
      <c r="M343" s="15">
        <f t="shared" si="31"/>
        <v>80.31</v>
      </c>
      <c r="N343" s="15">
        <f>'[1]TCE - ANEXO III - Preencher'!O352</f>
        <v>1.81</v>
      </c>
      <c r="O343" s="15">
        <f>'[1]TCE - ANEXO III - Preencher'!P352</f>
        <v>0</v>
      </c>
      <c r="P343" s="16">
        <f t="shared" si="32"/>
        <v>1.81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266.3</v>
      </c>
    </row>
    <row r="344" spans="1:28" x14ac:dyDescent="0.2">
      <c r="A344" s="8">
        <f>IFERROR(VLOOKUP(B344,'[1]DADOS (OCULTAR)'!$Q$3:$S$136,3,0),"")</f>
        <v>9767633000366</v>
      </c>
      <c r="B344" s="9" t="str">
        <f>'[1]TCE - ANEXO III - Preencher'!C353</f>
        <v>HOSPITAL ERMÍRIO COUTINHO - CG Nº 014/2022</v>
      </c>
      <c r="C344" s="10"/>
      <c r="D344" s="11" t="str">
        <f>'[1]TCE - ANEXO III - Preencher'!E353</f>
        <v>SANDRA RODRIGUES DA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>
        <f>IF('[1]TCE - ANEXO III - Preencher'!H353="","",'[1]TCE - ANEXO III - Preencher'!H353)</f>
        <v>45474</v>
      </c>
      <c r="H344" s="14">
        <f>'[1]TCE - ANEXO III - Preencher'!I353</f>
        <v>0</v>
      </c>
      <c r="I344" s="14">
        <f>'[1]TCE - ANEXO III - Preencher'!J353</f>
        <v>159.25</v>
      </c>
      <c r="J344" s="14">
        <f>'[1]TCE - ANEXO III - Preencher'!K353</f>
        <v>0</v>
      </c>
      <c r="K344" s="15">
        <f>'[1]TCE - ANEXO III - Preencher'!L353</f>
        <v>87.37</v>
      </c>
      <c r="L344" s="15">
        <f>'[1]TCE - ANEXO III - Preencher'!M353</f>
        <v>7.06</v>
      </c>
      <c r="M344" s="15">
        <f t="shared" si="31"/>
        <v>80.31</v>
      </c>
      <c r="N344" s="15">
        <f>'[1]TCE - ANEXO III - Preencher'!O353</f>
        <v>1.81</v>
      </c>
      <c r="O344" s="15">
        <f>'[1]TCE - ANEXO III - Preencher'!P353</f>
        <v>0</v>
      </c>
      <c r="P344" s="16">
        <f t="shared" si="32"/>
        <v>1.81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1913</v>
      </c>
      <c r="Y344" s="15">
        <f>'[1]TCE - ANEXO III - Preencher'!Z353</f>
        <v>0</v>
      </c>
      <c r="Z344" s="16">
        <f t="shared" si="35"/>
        <v>1913</v>
      </c>
      <c r="AA344" s="17" t="str">
        <f>IF('[1]TCE - ANEXO III - Preencher'!AB353="","",'[1]TCE - ANEXO III - Preencher'!AB353)</f>
        <v xml:space="preserve">ABONO ASSIS FIN COMPL </v>
      </c>
      <c r="AB344" s="15">
        <f t="shared" si="30"/>
        <v>2154.37</v>
      </c>
    </row>
    <row r="345" spans="1:28" x14ac:dyDescent="0.2">
      <c r="A345" s="8">
        <f>IFERROR(VLOOKUP(B345,'[1]DADOS (OCULTAR)'!$Q$3:$S$136,3,0),"")</f>
        <v>9767633000366</v>
      </c>
      <c r="B345" s="9" t="str">
        <f>'[1]TCE - ANEXO III - Preencher'!C354</f>
        <v>HOSPITAL ERMÍRIO COUTINHO - CG Nº 014/2022</v>
      </c>
      <c r="C345" s="10"/>
      <c r="D345" s="11" t="str">
        <f>'[1]TCE - ANEXO III - Preencher'!E354</f>
        <v>SANDRA TERESA DE SANTANA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5135-05</v>
      </c>
      <c r="G345" s="13">
        <f>IF('[1]TCE - ANEXO III - Preencher'!H354="","",'[1]TCE - ANEXO III - Preencher'!H354)</f>
        <v>45474</v>
      </c>
      <c r="H345" s="14">
        <f>'[1]TCE - ANEXO III - Preencher'!I354</f>
        <v>0</v>
      </c>
      <c r="I345" s="14">
        <f>'[1]TCE - ANEXO III - Preencher'!J354</f>
        <v>144.80000000000001</v>
      </c>
      <c r="J345" s="14">
        <f>'[1]TCE - ANEXO III - Preencher'!K354</f>
        <v>0</v>
      </c>
      <c r="K345" s="15">
        <f>'[1]TCE - ANEXO III - Preencher'!L354</f>
        <v>87.37</v>
      </c>
      <c r="L345" s="15">
        <f>'[1]TCE - ANEXO III - Preencher'!M354</f>
        <v>7.06</v>
      </c>
      <c r="M345" s="15">
        <f t="shared" si="31"/>
        <v>80.31</v>
      </c>
      <c r="N345" s="15">
        <f>'[1]TCE - ANEXO III - Preencher'!O354</f>
        <v>1.81</v>
      </c>
      <c r="O345" s="15">
        <f>'[1]TCE - ANEXO III - Preencher'!P354</f>
        <v>0</v>
      </c>
      <c r="P345" s="16">
        <f t="shared" si="32"/>
        <v>1.81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80.95</v>
      </c>
      <c r="U345" s="15">
        <f>'[1]TCE - ANEXO III - Preencher'!V354</f>
        <v>0</v>
      </c>
      <c r="V345" s="16">
        <f t="shared" si="34"/>
        <v>80.95</v>
      </c>
      <c r="W345" s="17" t="str">
        <f>IF('[1]TCE - ANEXO III - Preencher'!X354="","",'[1]TCE - ANEXO III - Preencher'!X354)</f>
        <v xml:space="preserve">AUX CRECHE </v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307.87</v>
      </c>
    </row>
    <row r="346" spans="1:28" x14ac:dyDescent="0.2">
      <c r="A346" s="8">
        <f>IFERROR(VLOOKUP(B346,'[1]DADOS (OCULTAR)'!$Q$3:$S$136,3,0),"")</f>
        <v>9767633000366</v>
      </c>
      <c r="B346" s="9" t="str">
        <f>'[1]TCE - ANEXO III - Preencher'!C355</f>
        <v>HOSPITAL ERMÍRIO COUTINHO - CG Nº 014/2022</v>
      </c>
      <c r="C346" s="10"/>
      <c r="D346" s="11" t="str">
        <f>'[1]TCE - ANEXO III - Preencher'!E355</f>
        <v>SCOBAH LAZARO PEREIRA ALVES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5143-10</v>
      </c>
      <c r="G346" s="13">
        <f>IF('[1]TCE - ANEXO III - Preencher'!H355="","",'[1]TCE - ANEXO III - Preencher'!H355)</f>
        <v>45474</v>
      </c>
      <c r="H346" s="14">
        <f>'[1]TCE - ANEXO III - Preencher'!I355</f>
        <v>0</v>
      </c>
      <c r="I346" s="14">
        <f>'[1]TCE - ANEXO III - Preencher'!J355</f>
        <v>141.11000000000001</v>
      </c>
      <c r="J346" s="14">
        <f>'[1]TCE - ANEXO III - Preencher'!K355</f>
        <v>0</v>
      </c>
      <c r="K346" s="15">
        <f>'[1]TCE - ANEXO III - Preencher'!L355</f>
        <v>87.37</v>
      </c>
      <c r="L346" s="15">
        <f>'[1]TCE - ANEXO III - Preencher'!M355</f>
        <v>7.06</v>
      </c>
      <c r="M346" s="15">
        <f t="shared" si="31"/>
        <v>80.31</v>
      </c>
      <c r="N346" s="15">
        <f>'[1]TCE - ANEXO III - Preencher'!O355</f>
        <v>1.81</v>
      </c>
      <c r="O346" s="15">
        <f>'[1]TCE - ANEXO III - Preencher'!P355</f>
        <v>0</v>
      </c>
      <c r="P346" s="16">
        <f t="shared" si="32"/>
        <v>1.81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223.23000000000002</v>
      </c>
    </row>
    <row r="347" spans="1:28" x14ac:dyDescent="0.2">
      <c r="A347" s="8">
        <f>IFERROR(VLOOKUP(B347,'[1]DADOS (OCULTAR)'!$Q$3:$S$136,3,0),"")</f>
        <v>9767633000366</v>
      </c>
      <c r="B347" s="9" t="str">
        <f>'[1]TCE - ANEXO III - Preencher'!C356</f>
        <v>HOSPITAL ERMÍRIO COUTINHO - CG Nº 014/2022</v>
      </c>
      <c r="C347" s="10"/>
      <c r="D347" s="11" t="str">
        <f>'[1]TCE - ANEXO III - Preencher'!E356</f>
        <v>SELMA MARIA NASCIMENTO DE ALMEIDA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5135-05</v>
      </c>
      <c r="G347" s="13">
        <f>IF('[1]TCE - ANEXO III - Preencher'!H356="","",'[1]TCE - ANEXO III - Preencher'!H356)</f>
        <v>45474</v>
      </c>
      <c r="H347" s="14">
        <f>'[1]TCE - ANEXO III - Preencher'!I356</f>
        <v>0</v>
      </c>
      <c r="I347" s="14">
        <f>'[1]TCE - ANEXO III - Preencher'!J356</f>
        <v>137.35</v>
      </c>
      <c r="J347" s="14">
        <f>'[1]TCE - ANEXO III - Preencher'!K356</f>
        <v>0</v>
      </c>
      <c r="K347" s="15">
        <f>'[1]TCE - ANEXO III - Preencher'!L356</f>
        <v>87.37</v>
      </c>
      <c r="L347" s="15">
        <f>'[1]TCE - ANEXO III - Preencher'!M356</f>
        <v>7.06</v>
      </c>
      <c r="M347" s="15">
        <f t="shared" si="31"/>
        <v>80.31</v>
      </c>
      <c r="N347" s="15">
        <f>'[1]TCE - ANEXO III - Preencher'!O356</f>
        <v>1.81</v>
      </c>
      <c r="O347" s="15">
        <f>'[1]TCE - ANEXO III - Preencher'!P356</f>
        <v>0</v>
      </c>
      <c r="P347" s="16">
        <f t="shared" si="32"/>
        <v>1.81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219.47</v>
      </c>
    </row>
    <row r="348" spans="1:28" x14ac:dyDescent="0.2">
      <c r="A348" s="8">
        <f>IFERROR(VLOOKUP(B348,'[1]DADOS (OCULTAR)'!$Q$3:$S$136,3,0),"")</f>
        <v>9767633000366</v>
      </c>
      <c r="B348" s="9" t="str">
        <f>'[1]TCE - ANEXO III - Preencher'!C357</f>
        <v>HOSPITAL ERMÍRIO COUTINHO - CG Nº 014/2022</v>
      </c>
      <c r="C348" s="10"/>
      <c r="D348" s="11" t="str">
        <f>'[1]TCE - ANEXO III - Preencher'!E357</f>
        <v>SERGIO ROBERTO DA SILVA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5143-10</v>
      </c>
      <c r="G348" s="13">
        <f>IF('[1]TCE - ANEXO III - Preencher'!H357="","",'[1]TCE - ANEXO III - Preencher'!H357)</f>
        <v>45474</v>
      </c>
      <c r="H348" s="14">
        <f>'[1]TCE - ANEXO III - Preencher'!I357</f>
        <v>0</v>
      </c>
      <c r="I348" s="14">
        <f>'[1]TCE - ANEXO III - Preencher'!J357</f>
        <v>135.55000000000001</v>
      </c>
      <c r="J348" s="14">
        <f>'[1]TCE - ANEXO III - Preencher'!K357</f>
        <v>0</v>
      </c>
      <c r="K348" s="15">
        <f>'[1]TCE - ANEXO III - Preencher'!L357</f>
        <v>87.37</v>
      </c>
      <c r="L348" s="15">
        <f>'[1]TCE - ANEXO III - Preencher'!M357</f>
        <v>7.06</v>
      </c>
      <c r="M348" s="15">
        <f t="shared" si="31"/>
        <v>80.31</v>
      </c>
      <c r="N348" s="15">
        <f>'[1]TCE - ANEXO III - Preencher'!O357</f>
        <v>1.81</v>
      </c>
      <c r="O348" s="15">
        <f>'[1]TCE - ANEXO III - Preencher'!P357</f>
        <v>0</v>
      </c>
      <c r="P348" s="16">
        <f t="shared" si="32"/>
        <v>1.81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217.67000000000002</v>
      </c>
    </row>
    <row r="349" spans="1:28" x14ac:dyDescent="0.2">
      <c r="A349" s="8">
        <f>IFERROR(VLOOKUP(B349,'[1]DADOS (OCULTAR)'!$Q$3:$S$136,3,0),"")</f>
        <v>9767633000366</v>
      </c>
      <c r="B349" s="9" t="str">
        <f>'[1]TCE - ANEXO III - Preencher'!C358</f>
        <v>HOSPITAL ERMÍRIO COUTINHO - CG Nº 014/2022</v>
      </c>
      <c r="C349" s="10"/>
      <c r="D349" s="11" t="str">
        <f>'[1]TCE - ANEXO III - Preencher'!E358</f>
        <v>SHIRLEIDE REGINA DA SILVA TAVARES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4131-15</v>
      </c>
      <c r="G349" s="13">
        <f>IF('[1]TCE - ANEXO III - Preencher'!H358="","",'[1]TCE - ANEXO III - Preencher'!H358)</f>
        <v>45474</v>
      </c>
      <c r="H349" s="14">
        <f>'[1]TCE - ANEXO III - Preencher'!I358</f>
        <v>0</v>
      </c>
      <c r="I349" s="14">
        <f>'[1]TCE - ANEXO III - Preencher'!J358</f>
        <v>187.19</v>
      </c>
      <c r="J349" s="14">
        <f>'[1]TCE - ANEXO III - Preencher'!K358</f>
        <v>0</v>
      </c>
      <c r="K349" s="15">
        <f>'[1]TCE - ANEXO III - Preencher'!L358</f>
        <v>87.37</v>
      </c>
      <c r="L349" s="15">
        <f>'[1]TCE - ANEXO III - Preencher'!M358</f>
        <v>7.06</v>
      </c>
      <c r="M349" s="15">
        <f t="shared" si="31"/>
        <v>80.31</v>
      </c>
      <c r="N349" s="15">
        <f>'[1]TCE - ANEXO III - Preencher'!O358</f>
        <v>1.81</v>
      </c>
      <c r="O349" s="15">
        <f>'[1]TCE - ANEXO III - Preencher'!P358</f>
        <v>0</v>
      </c>
      <c r="P349" s="16">
        <f t="shared" si="32"/>
        <v>1.81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269.31</v>
      </c>
    </row>
    <row r="350" spans="1:28" x14ac:dyDescent="0.2">
      <c r="A350" s="8">
        <f>IFERROR(VLOOKUP(B350,'[1]DADOS (OCULTAR)'!$Q$3:$S$136,3,0),"")</f>
        <v>9767633000366</v>
      </c>
      <c r="B350" s="9" t="str">
        <f>'[1]TCE - ANEXO III - Preencher'!C359</f>
        <v>HOSPITAL ERMÍRIO COUTINHO - CG Nº 014/2022</v>
      </c>
      <c r="C350" s="10"/>
      <c r="D350" s="11" t="str">
        <f>'[1]TCE - ANEXO III - Preencher'!E359</f>
        <v>SILVANEIDE TERESA DE BRITO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3222-05</v>
      </c>
      <c r="G350" s="13">
        <f>IF('[1]TCE - ANEXO III - Preencher'!H359="","",'[1]TCE - ANEXO III - Preencher'!H359)</f>
        <v>45474</v>
      </c>
      <c r="H350" s="14">
        <f>'[1]TCE - ANEXO III - Preencher'!I359</f>
        <v>0</v>
      </c>
      <c r="I350" s="14">
        <f>'[1]TCE - ANEXO III - Preencher'!J359</f>
        <v>166.03</v>
      </c>
      <c r="J350" s="14">
        <f>'[1]TCE - ANEXO III - Preencher'!K359</f>
        <v>0</v>
      </c>
      <c r="K350" s="15">
        <f>'[1]TCE - ANEXO III - Preencher'!L359</f>
        <v>87.37</v>
      </c>
      <c r="L350" s="15">
        <f>'[1]TCE - ANEXO III - Preencher'!M359</f>
        <v>7.06</v>
      </c>
      <c r="M350" s="15">
        <f t="shared" si="31"/>
        <v>80.31</v>
      </c>
      <c r="N350" s="15">
        <f>'[1]TCE - ANEXO III - Preencher'!O359</f>
        <v>1.81</v>
      </c>
      <c r="O350" s="15">
        <f>'[1]TCE - ANEXO III - Preencher'!P359</f>
        <v>0</v>
      </c>
      <c r="P350" s="16">
        <f t="shared" si="32"/>
        <v>1.81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1913</v>
      </c>
      <c r="Y350" s="15">
        <f>'[1]TCE - ANEXO III - Preencher'!Z359</f>
        <v>0</v>
      </c>
      <c r="Z350" s="16">
        <f t="shared" si="35"/>
        <v>1913</v>
      </c>
      <c r="AA350" s="17" t="str">
        <f>IF('[1]TCE - ANEXO III - Preencher'!AB359="","",'[1]TCE - ANEXO III - Preencher'!AB359)</f>
        <v xml:space="preserve">ABONO ASSIS FIN COMPL </v>
      </c>
      <c r="AB350" s="15">
        <f t="shared" si="30"/>
        <v>2161.15</v>
      </c>
    </row>
    <row r="351" spans="1:28" x14ac:dyDescent="0.2">
      <c r="A351" s="8">
        <f>IFERROR(VLOOKUP(B351,'[1]DADOS (OCULTAR)'!$Q$3:$S$136,3,0),"")</f>
        <v>9767633000366</v>
      </c>
      <c r="B351" s="9" t="str">
        <f>'[1]TCE - ANEXO III - Preencher'!C360</f>
        <v>HOSPITAL ERMÍRIO COUTINHO - CG Nº 014/2022</v>
      </c>
      <c r="C351" s="10"/>
      <c r="D351" s="11" t="str">
        <f>'[1]TCE - ANEXO III - Preencher'!E360</f>
        <v>SILVANIA DE MOURA VIEIRA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>
        <f>IF('[1]TCE - ANEXO III - Preencher'!H360="","",'[1]TCE - ANEXO III - Preencher'!H360)</f>
        <v>45474</v>
      </c>
      <c r="H351" s="14">
        <f>'[1]TCE - ANEXO III - Preencher'!I360</f>
        <v>0</v>
      </c>
      <c r="I351" s="14">
        <f>'[1]TCE - ANEXO III - Preencher'!J360</f>
        <v>153.6</v>
      </c>
      <c r="J351" s="14">
        <f>'[1]TCE - ANEXO III - Preencher'!K360</f>
        <v>0</v>
      </c>
      <c r="K351" s="15">
        <f>'[1]TCE - ANEXO III - Preencher'!L360</f>
        <v>87.37</v>
      </c>
      <c r="L351" s="15">
        <f>'[1]TCE - ANEXO III - Preencher'!M360</f>
        <v>7.06</v>
      </c>
      <c r="M351" s="15">
        <f t="shared" si="31"/>
        <v>80.31</v>
      </c>
      <c r="N351" s="15">
        <f>'[1]TCE - ANEXO III - Preencher'!O360</f>
        <v>1.81</v>
      </c>
      <c r="O351" s="15">
        <f>'[1]TCE - ANEXO III - Preencher'!P360</f>
        <v>0</v>
      </c>
      <c r="P351" s="16">
        <f t="shared" si="32"/>
        <v>1.81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77.55</v>
      </c>
      <c r="U351" s="15">
        <f>'[1]TCE - ANEXO III - Preencher'!V360</f>
        <v>0</v>
      </c>
      <c r="V351" s="16">
        <f t="shared" si="34"/>
        <v>77.55</v>
      </c>
      <c r="W351" s="17" t="str">
        <f>IF('[1]TCE - ANEXO III - Preencher'!X360="","",'[1]TCE - ANEXO III - Preencher'!X360)</f>
        <v xml:space="preserve">AUX CRECHE </v>
      </c>
      <c r="X351" s="15">
        <f>'[1]TCE - ANEXO III - Preencher'!Y360</f>
        <v>1913</v>
      </c>
      <c r="Y351" s="15">
        <f>'[1]TCE - ANEXO III - Preencher'!Z360</f>
        <v>0</v>
      </c>
      <c r="Z351" s="16">
        <f t="shared" si="35"/>
        <v>1913</v>
      </c>
      <c r="AA351" s="17" t="str">
        <f>IF('[1]TCE - ANEXO III - Preencher'!AB360="","",'[1]TCE - ANEXO III - Preencher'!AB360)</f>
        <v xml:space="preserve">ABONO ASSIS FIN COMPL </v>
      </c>
      <c r="AB351" s="15">
        <f t="shared" si="30"/>
        <v>2226.27</v>
      </c>
    </row>
    <row r="352" spans="1:28" x14ac:dyDescent="0.2">
      <c r="A352" s="8">
        <f>IFERROR(VLOOKUP(B352,'[1]DADOS (OCULTAR)'!$Q$3:$S$136,3,0),"")</f>
        <v>9767633000366</v>
      </c>
      <c r="B352" s="9" t="str">
        <f>'[1]TCE - ANEXO III - Preencher'!C361</f>
        <v>HOSPITAL ERMÍRIO COUTINHO - CG Nº 014/2022</v>
      </c>
      <c r="C352" s="10"/>
      <c r="D352" s="11" t="str">
        <f>'[1]TCE - ANEXO III - Preencher'!E361</f>
        <v>SIMONE FERREIRA BARBOSA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2235-05</v>
      </c>
      <c r="G352" s="13">
        <f>IF('[1]TCE - ANEXO III - Preencher'!H361="","",'[1]TCE - ANEXO III - Preencher'!H361)</f>
        <v>45474</v>
      </c>
      <c r="H352" s="14">
        <f>'[1]TCE - ANEXO III - Preencher'!I361</f>
        <v>0</v>
      </c>
      <c r="I352" s="14">
        <f>'[1]TCE - ANEXO III - Preencher'!J361</f>
        <v>343.18</v>
      </c>
      <c r="J352" s="14">
        <f>'[1]TCE - ANEXO III - Preencher'!K361</f>
        <v>0</v>
      </c>
      <c r="K352" s="15">
        <f>'[1]TCE - ANEXO III - Preencher'!L361</f>
        <v>87.37</v>
      </c>
      <c r="L352" s="15">
        <f>'[1]TCE - ANEXO III - Preencher'!M361</f>
        <v>3.59</v>
      </c>
      <c r="M352" s="15">
        <f t="shared" si="31"/>
        <v>83.78</v>
      </c>
      <c r="N352" s="15">
        <f>'[1]TCE - ANEXO III - Preencher'!O361</f>
        <v>4.9800000000000004</v>
      </c>
      <c r="O352" s="15">
        <f>'[1]TCE - ANEXO III - Preencher'!P361</f>
        <v>0</v>
      </c>
      <c r="P352" s="16">
        <f t="shared" si="32"/>
        <v>4.9800000000000004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120.26</v>
      </c>
      <c r="U352" s="15">
        <f>'[1]TCE - ANEXO III - Preencher'!V361</f>
        <v>0</v>
      </c>
      <c r="V352" s="16">
        <f t="shared" si="34"/>
        <v>120.26</v>
      </c>
      <c r="W352" s="17" t="str">
        <f>IF('[1]TCE - ANEXO III - Preencher'!X361="","",'[1]TCE - ANEXO III - Preencher'!X361)</f>
        <v xml:space="preserve">AUX CRECHE </v>
      </c>
      <c r="X352" s="15">
        <f>'[1]TCE - ANEXO III - Preencher'!Y361</f>
        <v>1466.14</v>
      </c>
      <c r="Y352" s="15">
        <f>'[1]TCE - ANEXO III - Preencher'!Z361</f>
        <v>0</v>
      </c>
      <c r="Z352" s="16">
        <f t="shared" si="35"/>
        <v>1466.14</v>
      </c>
      <c r="AA352" s="17" t="str">
        <f>IF('[1]TCE - ANEXO III - Preencher'!AB361="","",'[1]TCE - ANEXO III - Preencher'!AB361)</f>
        <v xml:space="preserve">ABONO ASSIS FIN COMPL </v>
      </c>
      <c r="AB352" s="15">
        <f t="shared" si="30"/>
        <v>2018.3400000000001</v>
      </c>
    </row>
    <row r="353" spans="1:28" x14ac:dyDescent="0.2">
      <c r="A353" s="8">
        <f>IFERROR(VLOOKUP(B353,'[1]DADOS (OCULTAR)'!$Q$3:$S$136,3,0),"")</f>
        <v>9767633000366</v>
      </c>
      <c r="B353" s="9" t="str">
        <f>'[1]TCE - ANEXO III - Preencher'!C362</f>
        <v>HOSPITAL ERMÍRIO COUTINHO - CG Nº 014/2022</v>
      </c>
      <c r="C353" s="10"/>
      <c r="D353" s="11" t="str">
        <f>'[1]TCE - ANEXO III - Preencher'!E362</f>
        <v>SIMONE FERREIRA COUTINHO CASSEMIRO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2235-05</v>
      </c>
      <c r="G353" s="13">
        <f>IF('[1]TCE - ANEXO III - Preencher'!H362="","",'[1]TCE - ANEXO III - Preencher'!H362)</f>
        <v>45474</v>
      </c>
      <c r="H353" s="14">
        <f>'[1]TCE - ANEXO III - Preencher'!I362</f>
        <v>0</v>
      </c>
      <c r="I353" s="14">
        <f>'[1]TCE - ANEXO III - Preencher'!J362</f>
        <v>435.45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4.9800000000000004</v>
      </c>
      <c r="O353" s="15">
        <f>'[1]TCE - ANEXO III - Preencher'!P362</f>
        <v>0</v>
      </c>
      <c r="P353" s="16">
        <f t="shared" si="32"/>
        <v>4.9800000000000004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1466.14</v>
      </c>
      <c r="Y353" s="15">
        <f>'[1]TCE - ANEXO III - Preencher'!Z362</f>
        <v>0</v>
      </c>
      <c r="Z353" s="16">
        <f t="shared" si="35"/>
        <v>1466.14</v>
      </c>
      <c r="AA353" s="17" t="str">
        <f>IF('[1]TCE - ANEXO III - Preencher'!AB362="","",'[1]TCE - ANEXO III - Preencher'!AB362)</f>
        <v xml:space="preserve">ABONO ASSIS FIN COMPL </v>
      </c>
      <c r="AB353" s="15">
        <f t="shared" si="30"/>
        <v>1906.5700000000002</v>
      </c>
    </row>
    <row r="354" spans="1:28" x14ac:dyDescent="0.2">
      <c r="A354" s="8">
        <f>IFERROR(VLOOKUP(B354,'[1]DADOS (OCULTAR)'!$Q$3:$S$136,3,0),"")</f>
        <v>9767633000366</v>
      </c>
      <c r="B354" s="9" t="str">
        <f>'[1]TCE - ANEXO III - Preencher'!C363</f>
        <v>HOSPITAL ERMÍRIO COUTINHO - CG Nº 014/2022</v>
      </c>
      <c r="C354" s="10"/>
      <c r="D354" s="11" t="str">
        <f>'[1]TCE - ANEXO III - Preencher'!E363</f>
        <v>SIMONE JOSEFA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2515-40</v>
      </c>
      <c r="G354" s="13">
        <f>IF('[1]TCE - ANEXO III - Preencher'!H363="","",'[1]TCE - ANEXO III - Preencher'!H363)</f>
        <v>45474</v>
      </c>
      <c r="H354" s="14">
        <f>'[1]TCE - ANEXO III - Preencher'!I363</f>
        <v>0</v>
      </c>
      <c r="I354" s="14">
        <f>'[1]TCE - ANEXO III - Preencher'!J363</f>
        <v>224.63</v>
      </c>
      <c r="J354" s="14">
        <f>'[1]TCE - ANEXO III - Preencher'!K363</f>
        <v>0</v>
      </c>
      <c r="K354" s="15">
        <f>'[1]TCE - ANEXO III - Preencher'!L363</f>
        <v>87.37</v>
      </c>
      <c r="L354" s="15">
        <f>'[1]TCE - ANEXO III - Preencher'!M363</f>
        <v>7.06</v>
      </c>
      <c r="M354" s="15">
        <f t="shared" si="31"/>
        <v>80.31</v>
      </c>
      <c r="N354" s="15">
        <f>'[1]TCE - ANEXO III - Preencher'!O363</f>
        <v>1.81</v>
      </c>
      <c r="O354" s="15">
        <f>'[1]TCE - ANEXO III - Preencher'!P363</f>
        <v>0</v>
      </c>
      <c r="P354" s="16">
        <f t="shared" si="32"/>
        <v>1.81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306.75</v>
      </c>
    </row>
    <row r="355" spans="1:28" x14ac:dyDescent="0.2">
      <c r="A355" s="8">
        <f>IFERROR(VLOOKUP(B355,'[1]DADOS (OCULTAR)'!$Q$3:$S$136,3,0),"")</f>
        <v>9767633000366</v>
      </c>
      <c r="B355" s="9" t="str">
        <f>'[1]TCE - ANEXO III - Preencher'!C364</f>
        <v>HOSPITAL ERMÍRIO COUTINHO - CG Nº 014/2022</v>
      </c>
      <c r="C355" s="10"/>
      <c r="D355" s="11" t="str">
        <f>'[1]TCE - ANEXO III - Preencher'!E364</f>
        <v>SINADIA MARIA DE OLIVEIRA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>
        <f>IF('[1]TCE - ANEXO III - Preencher'!H364="","",'[1]TCE - ANEXO III - Preencher'!H364)</f>
        <v>45474</v>
      </c>
      <c r="H355" s="14">
        <f>'[1]TCE - ANEXO III - Preencher'!I364</f>
        <v>0</v>
      </c>
      <c r="I355" s="14">
        <f>'[1]TCE - ANEXO III - Preencher'!J364</f>
        <v>142.31</v>
      </c>
      <c r="J355" s="14">
        <f>'[1]TCE - ANEXO III - Preencher'!K364</f>
        <v>0</v>
      </c>
      <c r="K355" s="15">
        <f>'[1]TCE - ANEXO III - Preencher'!L364</f>
        <v>87.37</v>
      </c>
      <c r="L355" s="15">
        <f>'[1]TCE - ANEXO III - Preencher'!M364</f>
        <v>7.06</v>
      </c>
      <c r="M355" s="15">
        <f t="shared" si="31"/>
        <v>80.31</v>
      </c>
      <c r="N355" s="15">
        <f>'[1]TCE - ANEXO III - Preencher'!O364</f>
        <v>1.81</v>
      </c>
      <c r="O355" s="15">
        <f>'[1]TCE - ANEXO III - Preencher'!P364</f>
        <v>0</v>
      </c>
      <c r="P355" s="16">
        <f t="shared" si="32"/>
        <v>1.81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77.55</v>
      </c>
      <c r="U355" s="15">
        <f>'[1]TCE - ANEXO III - Preencher'!V364</f>
        <v>0</v>
      </c>
      <c r="V355" s="16">
        <f t="shared" si="34"/>
        <v>77.55</v>
      </c>
      <c r="W355" s="17" t="str">
        <f>IF('[1]TCE - ANEXO III - Preencher'!X364="","",'[1]TCE - ANEXO III - Preencher'!X364)</f>
        <v xml:space="preserve">AUX CRECHE </v>
      </c>
      <c r="X355" s="15">
        <f>'[1]TCE - ANEXO III - Preencher'!Y364</f>
        <v>1913</v>
      </c>
      <c r="Y355" s="15">
        <f>'[1]TCE - ANEXO III - Preencher'!Z364</f>
        <v>0</v>
      </c>
      <c r="Z355" s="16">
        <f t="shared" si="35"/>
        <v>1913</v>
      </c>
      <c r="AA355" s="17" t="str">
        <f>IF('[1]TCE - ANEXO III - Preencher'!AB364="","",'[1]TCE - ANEXO III - Preencher'!AB364)</f>
        <v xml:space="preserve">ABONO ASSIS FIN COMPL </v>
      </c>
      <c r="AB355" s="15">
        <f t="shared" si="30"/>
        <v>2214.98</v>
      </c>
    </row>
    <row r="356" spans="1:28" x14ac:dyDescent="0.2">
      <c r="A356" s="8">
        <f>IFERROR(VLOOKUP(B356,'[1]DADOS (OCULTAR)'!$Q$3:$S$136,3,0),"")</f>
        <v>9767633000366</v>
      </c>
      <c r="B356" s="9" t="str">
        <f>'[1]TCE - ANEXO III - Preencher'!C365</f>
        <v>HOSPITAL ERMÍRIO COUTINHO - CG Nº 014/2022</v>
      </c>
      <c r="C356" s="10"/>
      <c r="D356" s="11" t="str">
        <f>'[1]TCE - ANEXO III - Preencher'!E365</f>
        <v>SONIA MARIA VALERIANO DA SILVA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4221-10</v>
      </c>
      <c r="G356" s="13">
        <f>IF('[1]TCE - ANEXO III - Preencher'!H365="","",'[1]TCE - ANEXO III - Preencher'!H365)</f>
        <v>45474</v>
      </c>
      <c r="H356" s="14">
        <f>'[1]TCE - ANEXO III - Preencher'!I365</f>
        <v>0</v>
      </c>
      <c r="I356" s="14">
        <f>'[1]TCE - ANEXO III - Preencher'!J365</f>
        <v>156.44</v>
      </c>
      <c r="J356" s="14">
        <f>'[1]TCE - ANEXO III - Preencher'!K365</f>
        <v>0</v>
      </c>
      <c r="K356" s="15">
        <f>'[1]TCE - ANEXO III - Preencher'!L365</f>
        <v>87.37</v>
      </c>
      <c r="L356" s="15">
        <f>'[1]TCE - ANEXO III - Preencher'!M365</f>
        <v>7.06</v>
      </c>
      <c r="M356" s="15">
        <f t="shared" si="31"/>
        <v>80.31</v>
      </c>
      <c r="N356" s="15">
        <f>'[1]TCE - ANEXO III - Preencher'!O365</f>
        <v>1.81</v>
      </c>
      <c r="O356" s="15">
        <f>'[1]TCE - ANEXO III - Preencher'!P365</f>
        <v>0</v>
      </c>
      <c r="P356" s="16">
        <f t="shared" si="32"/>
        <v>1.81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238.56</v>
      </c>
    </row>
    <row r="357" spans="1:28" x14ac:dyDescent="0.2">
      <c r="A357" s="8">
        <f>IFERROR(VLOOKUP(B357,'[1]DADOS (OCULTAR)'!$Q$3:$S$136,3,0),"")</f>
        <v>9767633000366</v>
      </c>
      <c r="B357" s="9" t="str">
        <f>'[1]TCE - ANEXO III - Preencher'!C366</f>
        <v>HOSPITAL ERMÍRIO COUTINHO - CG Nº 014/2022</v>
      </c>
      <c r="C357" s="10"/>
      <c r="D357" s="11" t="str">
        <f>'[1]TCE - ANEXO III - Preencher'!E366</f>
        <v>SOPHIA MICAELLY VICENTE DE MOURA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4110-05</v>
      </c>
      <c r="G357" s="13">
        <f>IF('[1]TCE - ANEXO III - Preencher'!H366="","",'[1]TCE - ANEXO III - Preencher'!H366)</f>
        <v>45474</v>
      </c>
      <c r="H357" s="14">
        <f>'[1]TCE - ANEXO III - Preencher'!I366</f>
        <v>0</v>
      </c>
      <c r="I357" s="14">
        <f>'[1]TCE - ANEXO III - Preencher'!J366</f>
        <v>13.26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1.81</v>
      </c>
      <c r="O357" s="15">
        <f>'[1]TCE - ANEXO III - Preencher'!P366</f>
        <v>0</v>
      </c>
      <c r="P357" s="16">
        <f t="shared" si="32"/>
        <v>1.81</v>
      </c>
      <c r="Q357" s="15">
        <f>'[1]TCE - ANEXO III - Preencher'!R366</f>
        <v>64</v>
      </c>
      <c r="R357" s="15">
        <f>'[1]TCE - ANEXO III - Preencher'!S366</f>
        <v>0</v>
      </c>
      <c r="S357" s="16">
        <f t="shared" si="33"/>
        <v>64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79.069999999999993</v>
      </c>
    </row>
    <row r="358" spans="1:28" x14ac:dyDescent="0.2">
      <c r="A358" s="8">
        <f>IFERROR(VLOOKUP(B358,'[1]DADOS (OCULTAR)'!$Q$3:$S$136,3,0),"")</f>
        <v>9767633000366</v>
      </c>
      <c r="B358" s="9" t="str">
        <f>'[1]TCE - ANEXO III - Preencher'!C367</f>
        <v>HOSPITAL ERMÍRIO COUTINHO - CG Nº 014/2022</v>
      </c>
      <c r="C358" s="10"/>
      <c r="D358" s="11" t="str">
        <f>'[1]TCE - ANEXO III - Preencher'!E367</f>
        <v>STEFANO MAGNO DA SILVA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4110-05</v>
      </c>
      <c r="G358" s="13">
        <f>IF('[1]TCE - ANEXO III - Preencher'!H367="","",'[1]TCE - ANEXO III - Preencher'!H367)</f>
        <v>45474</v>
      </c>
      <c r="H358" s="14">
        <f>'[1]TCE - ANEXO III - Preencher'!I367</f>
        <v>0</v>
      </c>
      <c r="I358" s="14">
        <f>'[1]TCE - ANEXO III - Preencher'!J367</f>
        <v>134.63</v>
      </c>
      <c r="J358" s="14">
        <f>'[1]TCE - ANEXO III - Preencher'!K367</f>
        <v>0</v>
      </c>
      <c r="K358" s="15">
        <f>'[1]TCE - ANEXO III - Preencher'!L367</f>
        <v>87.37</v>
      </c>
      <c r="L358" s="15">
        <f>'[1]TCE - ANEXO III - Preencher'!M367</f>
        <v>7.06</v>
      </c>
      <c r="M358" s="15">
        <f t="shared" si="31"/>
        <v>80.31</v>
      </c>
      <c r="N358" s="15">
        <f>'[1]TCE - ANEXO III - Preencher'!O367</f>
        <v>1.81</v>
      </c>
      <c r="O358" s="15">
        <f>'[1]TCE - ANEXO III - Preencher'!P367</f>
        <v>0</v>
      </c>
      <c r="P358" s="16">
        <f t="shared" si="32"/>
        <v>1.81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216.75</v>
      </c>
    </row>
    <row r="359" spans="1:28" x14ac:dyDescent="0.2">
      <c r="A359" s="8">
        <f>IFERROR(VLOOKUP(B359,'[1]DADOS (OCULTAR)'!$Q$3:$S$136,3,0),"")</f>
        <v>9767633000366</v>
      </c>
      <c r="B359" s="9" t="str">
        <f>'[1]TCE - ANEXO III - Preencher'!C368</f>
        <v>HOSPITAL ERMÍRIO COUTINHO - CG Nº 014/2022</v>
      </c>
      <c r="C359" s="10"/>
      <c r="D359" s="11" t="str">
        <f>'[1]TCE - ANEXO III - Preencher'!E368</f>
        <v>SUSANA VITORIA DE SOUZA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5211-30</v>
      </c>
      <c r="G359" s="13">
        <f>IF('[1]TCE - ANEXO III - Preencher'!H368="","",'[1]TCE - ANEXO III - Preencher'!H368)</f>
        <v>45474</v>
      </c>
      <c r="H359" s="14">
        <f>'[1]TCE - ANEXO III - Preencher'!I368</f>
        <v>0</v>
      </c>
      <c r="I359" s="14">
        <f>'[1]TCE - ANEXO III - Preencher'!J368</f>
        <v>121.62</v>
      </c>
      <c r="J359" s="14">
        <f>'[1]TCE - ANEXO III - Preencher'!K368</f>
        <v>0</v>
      </c>
      <c r="K359" s="15">
        <f>'[1]TCE - ANEXO III - Preencher'!L368</f>
        <v>87.37</v>
      </c>
      <c r="L359" s="15">
        <f>'[1]TCE - ANEXO III - Preencher'!M368</f>
        <v>7.06</v>
      </c>
      <c r="M359" s="15">
        <f t="shared" si="31"/>
        <v>80.31</v>
      </c>
      <c r="N359" s="15">
        <f>'[1]TCE - ANEXO III - Preencher'!O368</f>
        <v>1.81</v>
      </c>
      <c r="O359" s="15">
        <f>'[1]TCE - ANEXO III - Preencher'!P368</f>
        <v>0</v>
      </c>
      <c r="P359" s="16">
        <f t="shared" si="32"/>
        <v>1.81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203.74</v>
      </c>
    </row>
    <row r="360" spans="1:28" x14ac:dyDescent="0.2">
      <c r="A360" s="8">
        <f>IFERROR(VLOOKUP(B360,'[1]DADOS (OCULTAR)'!$Q$3:$S$136,3,0),"")</f>
        <v>9767633000366</v>
      </c>
      <c r="B360" s="9" t="str">
        <f>'[1]TCE - ANEXO III - Preencher'!C369</f>
        <v>HOSPITAL ERMÍRIO COUTINHO - CG Nº 014/2022</v>
      </c>
      <c r="C360" s="10"/>
      <c r="D360" s="11" t="str">
        <f>'[1]TCE - ANEXO III - Preencher'!E369</f>
        <v>TALITA MIRELE RIBEIRO DA SILVA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3222-05</v>
      </c>
      <c r="G360" s="13">
        <f>IF('[1]TCE - ANEXO III - Preencher'!H369="","",'[1]TCE - ANEXO III - Preencher'!H369)</f>
        <v>45474</v>
      </c>
      <c r="H360" s="14">
        <f>'[1]TCE - ANEXO III - Preencher'!I369</f>
        <v>0</v>
      </c>
      <c r="I360" s="14">
        <f>'[1]TCE - ANEXO III - Preencher'!J369</f>
        <v>186.13</v>
      </c>
      <c r="J360" s="14">
        <f>'[1]TCE - ANEXO III - Preencher'!K369</f>
        <v>0</v>
      </c>
      <c r="K360" s="15">
        <f>'[1]TCE - ANEXO III - Preencher'!L369</f>
        <v>87.37</v>
      </c>
      <c r="L360" s="15">
        <f>'[1]TCE - ANEXO III - Preencher'!M369</f>
        <v>7.06</v>
      </c>
      <c r="M360" s="15">
        <f t="shared" si="31"/>
        <v>80.31</v>
      </c>
      <c r="N360" s="15">
        <f>'[1]TCE - ANEXO III - Preencher'!O369</f>
        <v>1.81</v>
      </c>
      <c r="O360" s="15">
        <f>'[1]TCE - ANEXO III - Preencher'!P369</f>
        <v>0</v>
      </c>
      <c r="P360" s="16">
        <f t="shared" si="32"/>
        <v>1.81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77.55</v>
      </c>
      <c r="U360" s="15">
        <f>'[1]TCE - ANEXO III - Preencher'!V369</f>
        <v>0</v>
      </c>
      <c r="V360" s="16">
        <f t="shared" si="34"/>
        <v>77.55</v>
      </c>
      <c r="W360" s="17" t="str">
        <f>IF('[1]TCE - ANEXO III - Preencher'!X369="","",'[1]TCE - ANEXO III - Preencher'!X369)</f>
        <v xml:space="preserve">AUX CRECHE </v>
      </c>
      <c r="X360" s="15">
        <f>'[1]TCE - ANEXO III - Preencher'!Y369</f>
        <v>1913</v>
      </c>
      <c r="Y360" s="15">
        <f>'[1]TCE - ANEXO III - Preencher'!Z369</f>
        <v>0</v>
      </c>
      <c r="Z360" s="16">
        <f t="shared" si="35"/>
        <v>1913</v>
      </c>
      <c r="AA360" s="17" t="str">
        <f>IF('[1]TCE - ANEXO III - Preencher'!AB369="","",'[1]TCE - ANEXO III - Preencher'!AB369)</f>
        <v xml:space="preserve">ABONO ASSIS FIN COMPL </v>
      </c>
      <c r="AB360" s="15">
        <f t="shared" si="30"/>
        <v>2258.8000000000002</v>
      </c>
    </row>
    <row r="361" spans="1:28" x14ac:dyDescent="0.2">
      <c r="A361" s="8">
        <f>IFERROR(VLOOKUP(B361,'[1]DADOS (OCULTAR)'!$Q$3:$S$136,3,0),"")</f>
        <v>9767633000366</v>
      </c>
      <c r="B361" s="9" t="str">
        <f>'[1]TCE - ANEXO III - Preencher'!C370</f>
        <v>HOSPITAL ERMÍRIO COUTINHO - CG Nº 014/2022</v>
      </c>
      <c r="C361" s="10"/>
      <c r="D361" s="11" t="str">
        <f>'[1]TCE - ANEXO III - Preencher'!E370</f>
        <v>TALITA TENORIO SANTANA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3222-05</v>
      </c>
      <c r="G361" s="13">
        <f>IF('[1]TCE - ANEXO III - Preencher'!H370="","",'[1]TCE - ANEXO III - Preencher'!H370)</f>
        <v>45474</v>
      </c>
      <c r="H361" s="14">
        <f>'[1]TCE - ANEXO III - Preencher'!I370</f>
        <v>0</v>
      </c>
      <c r="I361" s="14">
        <f>'[1]TCE - ANEXO III - Preencher'!J370</f>
        <v>142.31</v>
      </c>
      <c r="J361" s="14">
        <f>'[1]TCE - ANEXO III - Preencher'!K370</f>
        <v>0</v>
      </c>
      <c r="K361" s="15">
        <f>'[1]TCE - ANEXO III - Preencher'!L370</f>
        <v>87.37</v>
      </c>
      <c r="L361" s="15">
        <f>'[1]TCE - ANEXO III - Preencher'!M370</f>
        <v>7.06</v>
      </c>
      <c r="M361" s="15">
        <f t="shared" si="31"/>
        <v>80.31</v>
      </c>
      <c r="N361" s="15">
        <f>'[1]TCE - ANEXO III - Preencher'!O370</f>
        <v>1.81</v>
      </c>
      <c r="O361" s="15">
        <f>'[1]TCE - ANEXO III - Preencher'!P370</f>
        <v>0</v>
      </c>
      <c r="P361" s="16">
        <f t="shared" si="32"/>
        <v>1.81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77.55</v>
      </c>
      <c r="U361" s="15">
        <f>'[1]TCE - ANEXO III - Preencher'!V370</f>
        <v>0</v>
      </c>
      <c r="V361" s="16">
        <f t="shared" si="34"/>
        <v>77.55</v>
      </c>
      <c r="W361" s="17" t="str">
        <f>IF('[1]TCE - ANEXO III - Preencher'!X370="","",'[1]TCE - ANEXO III - Preencher'!X370)</f>
        <v xml:space="preserve">AUX CRECHE </v>
      </c>
      <c r="X361" s="15">
        <f>'[1]TCE - ANEXO III - Preencher'!Y370</f>
        <v>1913</v>
      </c>
      <c r="Y361" s="15">
        <f>'[1]TCE - ANEXO III - Preencher'!Z370</f>
        <v>0</v>
      </c>
      <c r="Z361" s="16">
        <f t="shared" si="35"/>
        <v>1913</v>
      </c>
      <c r="AA361" s="17" t="str">
        <f>IF('[1]TCE - ANEXO III - Preencher'!AB370="","",'[1]TCE - ANEXO III - Preencher'!AB370)</f>
        <v xml:space="preserve">ABONO ASSIS FIN COMPL </v>
      </c>
      <c r="AB361" s="15">
        <f t="shared" si="30"/>
        <v>2214.98</v>
      </c>
    </row>
    <row r="362" spans="1:28" x14ac:dyDescent="0.2">
      <c r="A362" s="8">
        <f>IFERROR(VLOOKUP(B362,'[1]DADOS (OCULTAR)'!$Q$3:$S$136,3,0),"")</f>
        <v>9767633000366</v>
      </c>
      <c r="B362" s="9" t="str">
        <f>'[1]TCE - ANEXO III - Preencher'!C371</f>
        <v>HOSPITAL ERMÍRIO COUTINHO - CG Nº 014/2022</v>
      </c>
      <c r="C362" s="10"/>
      <c r="D362" s="11" t="str">
        <f>'[1]TCE - ANEXO III - Preencher'!E371</f>
        <v>TARCYANNA APOLINARIO DE MOURA BORBA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>
        <f>IF('[1]TCE - ANEXO III - Preencher'!H371="","",'[1]TCE - ANEXO III - Preencher'!H371)</f>
        <v>45474</v>
      </c>
      <c r="H362" s="14">
        <f>'[1]TCE - ANEXO III - Preencher'!I371</f>
        <v>0</v>
      </c>
      <c r="I362" s="14">
        <f>'[1]TCE - ANEXO III - Preencher'!J371</f>
        <v>135.55000000000001</v>
      </c>
      <c r="J362" s="14">
        <f>'[1]TCE - ANEXO III - Preencher'!K371</f>
        <v>0</v>
      </c>
      <c r="K362" s="15">
        <f>'[1]TCE - ANEXO III - Preencher'!L371</f>
        <v>87.37</v>
      </c>
      <c r="L362" s="15">
        <f>'[1]TCE - ANEXO III - Preencher'!M371</f>
        <v>7.06</v>
      </c>
      <c r="M362" s="15">
        <f t="shared" si="31"/>
        <v>80.31</v>
      </c>
      <c r="N362" s="15">
        <f>'[1]TCE - ANEXO III - Preencher'!O371</f>
        <v>1.81</v>
      </c>
      <c r="O362" s="15">
        <f>'[1]TCE - ANEXO III - Preencher'!P371</f>
        <v>0</v>
      </c>
      <c r="P362" s="16">
        <f t="shared" si="32"/>
        <v>1.81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1913</v>
      </c>
      <c r="Y362" s="15">
        <f>'[1]TCE - ANEXO III - Preencher'!Z371</f>
        <v>0</v>
      </c>
      <c r="Z362" s="16">
        <f t="shared" si="35"/>
        <v>1913</v>
      </c>
      <c r="AA362" s="17" t="str">
        <f>IF('[1]TCE - ANEXO III - Preencher'!AB371="","",'[1]TCE - ANEXO III - Preencher'!AB371)</f>
        <v xml:space="preserve">ABONO ASSIS FIN COMPL </v>
      </c>
      <c r="AB362" s="15">
        <f t="shared" si="30"/>
        <v>2130.67</v>
      </c>
    </row>
    <row r="363" spans="1:28" x14ac:dyDescent="0.2">
      <c r="A363" s="8">
        <f>IFERROR(VLOOKUP(B363,'[1]DADOS (OCULTAR)'!$Q$3:$S$136,3,0),"")</f>
        <v>9767633000366</v>
      </c>
      <c r="B363" s="9" t="str">
        <f>'[1]TCE - ANEXO III - Preencher'!C372</f>
        <v>HOSPITAL ERMÍRIO COUTINHO - CG Nº 014/2022</v>
      </c>
      <c r="C363" s="10"/>
      <c r="D363" s="11" t="str">
        <f>'[1]TCE - ANEXO III - Preencher'!E372</f>
        <v>TASSYA DAYANE GONCALVES DA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2234-05</v>
      </c>
      <c r="G363" s="13">
        <f>IF('[1]TCE - ANEXO III - Preencher'!H372="","",'[1]TCE - ANEXO III - Preencher'!H372)</f>
        <v>45474</v>
      </c>
      <c r="H363" s="14">
        <f>'[1]TCE - ANEXO III - Preencher'!I372</f>
        <v>0</v>
      </c>
      <c r="I363" s="14">
        <f>'[1]TCE - ANEXO III - Preencher'!J372</f>
        <v>310.86</v>
      </c>
      <c r="J363" s="14">
        <f>'[1]TCE - ANEXO III - Preencher'!K372</f>
        <v>0</v>
      </c>
      <c r="K363" s="15">
        <f>'[1]TCE - ANEXO III - Preencher'!L372</f>
        <v>87.37</v>
      </c>
      <c r="L363" s="15">
        <f>'[1]TCE - ANEXO III - Preencher'!M372</f>
        <v>7.06</v>
      </c>
      <c r="M363" s="15">
        <f t="shared" si="31"/>
        <v>80.31</v>
      </c>
      <c r="N363" s="15">
        <f>'[1]TCE - ANEXO III - Preencher'!O372</f>
        <v>1.81</v>
      </c>
      <c r="O363" s="15">
        <f>'[1]TCE - ANEXO III - Preencher'!P372</f>
        <v>0</v>
      </c>
      <c r="P363" s="16">
        <f t="shared" si="32"/>
        <v>1.81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392.98</v>
      </c>
    </row>
    <row r="364" spans="1:28" x14ac:dyDescent="0.2">
      <c r="A364" s="8">
        <f>IFERROR(VLOOKUP(B364,'[1]DADOS (OCULTAR)'!$Q$3:$S$136,3,0),"")</f>
        <v>9767633000366</v>
      </c>
      <c r="B364" s="9" t="str">
        <f>'[1]TCE - ANEXO III - Preencher'!C373</f>
        <v>HOSPITAL ERMÍRIO COUTINHO - CG Nº 014/2022</v>
      </c>
      <c r="C364" s="10"/>
      <c r="D364" s="11" t="str">
        <f>'[1]TCE - ANEXO III - Preencher'!E373</f>
        <v>TEREZINHA GOMES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>
        <f>IF('[1]TCE - ANEXO III - Preencher'!H373="","",'[1]TCE - ANEXO III - Preencher'!H373)</f>
        <v>45474</v>
      </c>
      <c r="H364" s="14">
        <f>'[1]TCE - ANEXO III - Preencher'!I373</f>
        <v>0</v>
      </c>
      <c r="I364" s="14">
        <f>'[1]TCE - ANEXO III - Preencher'!J373</f>
        <v>213.1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1.81</v>
      </c>
      <c r="O364" s="15">
        <f>'[1]TCE - ANEXO III - Preencher'!P373</f>
        <v>0</v>
      </c>
      <c r="P364" s="16">
        <f t="shared" si="32"/>
        <v>1.81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1913</v>
      </c>
      <c r="Y364" s="15">
        <f>'[1]TCE - ANEXO III - Preencher'!Z373</f>
        <v>0</v>
      </c>
      <c r="Z364" s="16">
        <f t="shared" si="35"/>
        <v>1913</v>
      </c>
      <c r="AA364" s="17" t="str">
        <f>IF('[1]TCE - ANEXO III - Preencher'!AB373="","",'[1]TCE - ANEXO III - Preencher'!AB373)</f>
        <v xml:space="preserve">ABONO ASSIS FIN COMPL </v>
      </c>
      <c r="AB364" s="15">
        <f t="shared" si="30"/>
        <v>2127.91</v>
      </c>
    </row>
    <row r="365" spans="1:28" x14ac:dyDescent="0.2">
      <c r="A365" s="8">
        <f>IFERROR(VLOOKUP(B365,'[1]DADOS (OCULTAR)'!$Q$3:$S$136,3,0),"")</f>
        <v>9767633000366</v>
      </c>
      <c r="B365" s="9" t="str">
        <f>'[1]TCE - ANEXO III - Preencher'!C374</f>
        <v>HOSPITAL ERMÍRIO COUTINHO - CG Nº 014/2022</v>
      </c>
      <c r="C365" s="10"/>
      <c r="D365" s="11" t="str">
        <f>'[1]TCE - ANEXO III - Preencher'!E374</f>
        <v>TEREZINHA LOPES DOS SANTOS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3222-05</v>
      </c>
      <c r="G365" s="13">
        <f>IF('[1]TCE - ANEXO III - Preencher'!H374="","",'[1]TCE - ANEXO III - Preencher'!H374)</f>
        <v>45474</v>
      </c>
      <c r="H365" s="14">
        <f>'[1]TCE - ANEXO III - Preencher'!I374</f>
        <v>0</v>
      </c>
      <c r="I365" s="14">
        <f>'[1]TCE - ANEXO III - Preencher'!J374</f>
        <v>171.68</v>
      </c>
      <c r="J365" s="14">
        <f>'[1]TCE - ANEXO III - Preencher'!K374</f>
        <v>0</v>
      </c>
      <c r="K365" s="15">
        <f>'[1]TCE - ANEXO III - Preencher'!L374</f>
        <v>87.37</v>
      </c>
      <c r="L365" s="15">
        <f>'[1]TCE - ANEXO III - Preencher'!M374</f>
        <v>7.06</v>
      </c>
      <c r="M365" s="15">
        <f t="shared" si="31"/>
        <v>80.31</v>
      </c>
      <c r="N365" s="15">
        <f>'[1]TCE - ANEXO III - Preencher'!O374</f>
        <v>1.81</v>
      </c>
      <c r="O365" s="15">
        <f>'[1]TCE - ANEXO III - Preencher'!P374</f>
        <v>0</v>
      </c>
      <c r="P365" s="16">
        <f t="shared" si="32"/>
        <v>1.81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1913</v>
      </c>
      <c r="Y365" s="15">
        <f>'[1]TCE - ANEXO III - Preencher'!Z374</f>
        <v>0</v>
      </c>
      <c r="Z365" s="16">
        <f t="shared" si="35"/>
        <v>1913</v>
      </c>
      <c r="AA365" s="17" t="str">
        <f>IF('[1]TCE - ANEXO III - Preencher'!AB374="","",'[1]TCE - ANEXO III - Preencher'!AB374)</f>
        <v xml:space="preserve">ABONO ASSIS FIN COMPL </v>
      </c>
      <c r="AB365" s="15">
        <f t="shared" si="30"/>
        <v>2166.8000000000002</v>
      </c>
    </row>
    <row r="366" spans="1:28" x14ac:dyDescent="0.2">
      <c r="A366" s="8">
        <f>IFERROR(VLOOKUP(B366,'[1]DADOS (OCULTAR)'!$Q$3:$S$136,3,0),"")</f>
        <v>9767633000366</v>
      </c>
      <c r="B366" s="9" t="str">
        <f>'[1]TCE - ANEXO III - Preencher'!C375</f>
        <v>HOSPITAL ERMÍRIO COUTINHO - CG Nº 014/2022</v>
      </c>
      <c r="C366" s="10"/>
      <c r="D366" s="11" t="str">
        <f>'[1]TCE - ANEXO III - Preencher'!E375</f>
        <v>THAMIRES MAMEDE DE FRANÇA NASCIMENTO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>
        <f>IF('[1]TCE - ANEXO III - Preencher'!H375="","",'[1]TCE - ANEXO III - Preencher'!H375)</f>
        <v>45474</v>
      </c>
      <c r="H366" s="14">
        <f>'[1]TCE - ANEXO III - Preencher'!I375</f>
        <v>0</v>
      </c>
      <c r="I366" s="14">
        <f>'[1]TCE - ANEXO III - Preencher'!J375</f>
        <v>160.38</v>
      </c>
      <c r="J366" s="14">
        <f>'[1]TCE - ANEXO III - Preencher'!K375</f>
        <v>0</v>
      </c>
      <c r="K366" s="15">
        <f>'[1]TCE - ANEXO III - Preencher'!L375</f>
        <v>87.37</v>
      </c>
      <c r="L366" s="15">
        <f>'[1]TCE - ANEXO III - Preencher'!M375</f>
        <v>7.06</v>
      </c>
      <c r="M366" s="15">
        <f t="shared" si="31"/>
        <v>80.31</v>
      </c>
      <c r="N366" s="15">
        <f>'[1]TCE - ANEXO III - Preencher'!O375</f>
        <v>1.81</v>
      </c>
      <c r="O366" s="15">
        <f>'[1]TCE - ANEXO III - Preencher'!P375</f>
        <v>0</v>
      </c>
      <c r="P366" s="16">
        <f t="shared" si="32"/>
        <v>1.81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77.55</v>
      </c>
      <c r="U366" s="15">
        <f>'[1]TCE - ANEXO III - Preencher'!V375</f>
        <v>0</v>
      </c>
      <c r="V366" s="16">
        <f t="shared" si="34"/>
        <v>77.55</v>
      </c>
      <c r="W366" s="17" t="str">
        <f>IF('[1]TCE - ANEXO III - Preencher'!X375="","",'[1]TCE - ANEXO III - Preencher'!X375)</f>
        <v xml:space="preserve">AUX CRECHE </v>
      </c>
      <c r="X366" s="15">
        <f>'[1]TCE - ANEXO III - Preencher'!Y375</f>
        <v>1913</v>
      </c>
      <c r="Y366" s="15">
        <f>'[1]TCE - ANEXO III - Preencher'!Z375</f>
        <v>0</v>
      </c>
      <c r="Z366" s="16">
        <f t="shared" si="35"/>
        <v>1913</v>
      </c>
      <c r="AA366" s="17" t="str">
        <f>IF('[1]TCE - ANEXO III - Preencher'!AB375="","",'[1]TCE - ANEXO III - Preencher'!AB375)</f>
        <v xml:space="preserve">ABONO ASSIS FIN COMPL </v>
      </c>
      <c r="AB366" s="15">
        <f t="shared" si="30"/>
        <v>2233.0500000000002</v>
      </c>
    </row>
    <row r="367" spans="1:28" x14ac:dyDescent="0.2">
      <c r="A367" s="8">
        <f>IFERROR(VLOOKUP(B367,'[1]DADOS (OCULTAR)'!$Q$3:$S$136,3,0),"")</f>
        <v>9767633000366</v>
      </c>
      <c r="B367" s="9" t="str">
        <f>'[1]TCE - ANEXO III - Preencher'!C376</f>
        <v>HOSPITAL ERMÍRIO COUTINHO - CG Nº 014/2022</v>
      </c>
      <c r="C367" s="10"/>
      <c r="D367" s="11" t="str">
        <f>'[1]TCE - ANEXO III - Preencher'!E376</f>
        <v>THATIANNE LIMA DA SILVA ARAUJO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1424-05</v>
      </c>
      <c r="G367" s="13">
        <f>IF('[1]TCE - ANEXO III - Preencher'!H376="","",'[1]TCE - ANEXO III - Preencher'!H376)</f>
        <v>45474</v>
      </c>
      <c r="H367" s="14">
        <f>'[1]TCE - ANEXO III - Preencher'!I376</f>
        <v>0</v>
      </c>
      <c r="I367" s="14">
        <f>'[1]TCE - ANEXO III - Preencher'!J376</f>
        <v>374.93</v>
      </c>
      <c r="J367" s="14">
        <f>'[1]TCE - ANEXO III - Preencher'!K376</f>
        <v>0</v>
      </c>
      <c r="K367" s="15">
        <f>'[1]TCE - ANEXO III - Preencher'!L376</f>
        <v>87.37</v>
      </c>
      <c r="L367" s="15">
        <f>'[1]TCE - ANEXO III - Preencher'!M376</f>
        <v>7.06</v>
      </c>
      <c r="M367" s="15">
        <f t="shared" si="31"/>
        <v>80.31</v>
      </c>
      <c r="N367" s="15">
        <f>'[1]TCE - ANEXO III - Preencher'!O376</f>
        <v>1.81</v>
      </c>
      <c r="O367" s="15">
        <f>'[1]TCE - ANEXO III - Preencher'!P376</f>
        <v>0</v>
      </c>
      <c r="P367" s="16">
        <f t="shared" si="32"/>
        <v>1.81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457.05</v>
      </c>
    </row>
    <row r="368" spans="1:28" x14ac:dyDescent="0.2">
      <c r="A368" s="8">
        <f>IFERROR(VLOOKUP(B368,'[1]DADOS (OCULTAR)'!$Q$3:$S$136,3,0),"")</f>
        <v>9767633000366</v>
      </c>
      <c r="B368" s="9" t="str">
        <f>'[1]TCE - ANEXO III - Preencher'!C377</f>
        <v>HOSPITAL ERMÍRIO COUTINHO - CG Nº 014/2022</v>
      </c>
      <c r="C368" s="10"/>
      <c r="D368" s="11" t="str">
        <f>'[1]TCE - ANEXO III - Preencher'!E377</f>
        <v>THAYS MIRELLY DA SILVA ROZENDO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4110-05</v>
      </c>
      <c r="G368" s="13">
        <f>IF('[1]TCE - ANEXO III - Preencher'!H377="","",'[1]TCE - ANEXO III - Preencher'!H377)</f>
        <v>45474</v>
      </c>
      <c r="H368" s="14">
        <f>'[1]TCE - ANEXO III - Preencher'!I377</f>
        <v>0</v>
      </c>
      <c r="I368" s="14">
        <f>'[1]TCE - ANEXO III - Preencher'!J377</f>
        <v>125.15</v>
      </c>
      <c r="J368" s="14">
        <f>'[1]TCE - ANEXO III - Preencher'!K377</f>
        <v>0</v>
      </c>
      <c r="K368" s="15">
        <f>'[1]TCE - ANEXO III - Preencher'!L377</f>
        <v>87.37</v>
      </c>
      <c r="L368" s="15">
        <f>'[1]TCE - ANEXO III - Preencher'!M377</f>
        <v>7.06</v>
      </c>
      <c r="M368" s="15">
        <f t="shared" si="31"/>
        <v>80.31</v>
      </c>
      <c r="N368" s="15">
        <f>'[1]TCE - ANEXO III - Preencher'!O377</f>
        <v>1.81</v>
      </c>
      <c r="O368" s="15">
        <f>'[1]TCE - ANEXO III - Preencher'!P377</f>
        <v>0</v>
      </c>
      <c r="P368" s="16">
        <f t="shared" si="32"/>
        <v>1.81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80.95</v>
      </c>
      <c r="U368" s="15">
        <f>'[1]TCE - ANEXO III - Preencher'!V377</f>
        <v>0</v>
      </c>
      <c r="V368" s="16">
        <f t="shared" si="34"/>
        <v>80.95</v>
      </c>
      <c r="W368" s="17" t="str">
        <f>IF('[1]TCE - ANEXO III - Preencher'!X377="","",'[1]TCE - ANEXO III - Preencher'!X377)</f>
        <v xml:space="preserve">AUX CRECHE </v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288.22000000000003</v>
      </c>
    </row>
    <row r="369" spans="1:28" x14ac:dyDescent="0.2">
      <c r="A369" s="8">
        <f>IFERROR(VLOOKUP(B369,'[1]DADOS (OCULTAR)'!$Q$3:$S$136,3,0),"")</f>
        <v>9767633000366</v>
      </c>
      <c r="B369" s="9" t="str">
        <f>'[1]TCE - ANEXO III - Preencher'!C378</f>
        <v>HOSPITAL ERMÍRIO COUTINHO - CG Nº 014/2022</v>
      </c>
      <c r="C369" s="10"/>
      <c r="D369" s="11" t="str">
        <f>'[1]TCE - ANEXO III - Preencher'!E378</f>
        <v>THAYZ CAVALCANTI STANG DIAS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2235-05</v>
      </c>
      <c r="G369" s="13">
        <f>IF('[1]TCE - ANEXO III - Preencher'!H378="","",'[1]TCE - ANEXO III - Preencher'!H378)</f>
        <v>45474</v>
      </c>
      <c r="H369" s="14">
        <f>'[1]TCE - ANEXO III - Preencher'!I378</f>
        <v>0</v>
      </c>
      <c r="I369" s="14">
        <f>'[1]TCE - ANEXO III - Preencher'!J378</f>
        <v>191.87</v>
      </c>
      <c r="J369" s="14">
        <f>'[1]TCE - ANEXO III - Preencher'!K378</f>
        <v>0</v>
      </c>
      <c r="K369" s="15">
        <f>'[1]TCE - ANEXO III - Preencher'!L378</f>
        <v>87.37</v>
      </c>
      <c r="L369" s="15">
        <f>'[1]TCE - ANEXO III - Preencher'!M378</f>
        <v>2.79</v>
      </c>
      <c r="M369" s="15">
        <f t="shared" si="31"/>
        <v>84.58</v>
      </c>
      <c r="N369" s="15">
        <f>'[1]TCE - ANEXO III - Preencher'!O378</f>
        <v>4.9800000000000004</v>
      </c>
      <c r="O369" s="15">
        <f>'[1]TCE - ANEXO III - Preencher'!P378</f>
        <v>0</v>
      </c>
      <c r="P369" s="16">
        <f t="shared" si="32"/>
        <v>4.9800000000000004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120.26</v>
      </c>
      <c r="U369" s="15">
        <f>'[1]TCE - ANEXO III - Preencher'!V378</f>
        <v>0</v>
      </c>
      <c r="V369" s="16">
        <f t="shared" si="34"/>
        <v>120.26</v>
      </c>
      <c r="W369" s="17" t="str">
        <f>IF('[1]TCE - ANEXO III - Preencher'!X378="","",'[1]TCE - ANEXO III - Preencher'!X378)</f>
        <v xml:space="preserve">AUX CRECHE </v>
      </c>
      <c r="X369" s="15">
        <f>'[1]TCE - ANEXO III - Preencher'!Y378</f>
        <v>2459.15</v>
      </c>
      <c r="Y369" s="15">
        <f>'[1]TCE - ANEXO III - Preencher'!Z378</f>
        <v>0</v>
      </c>
      <c r="Z369" s="16">
        <f t="shared" si="35"/>
        <v>2459.15</v>
      </c>
      <c r="AA369" s="17" t="str">
        <f>IF('[1]TCE - ANEXO III - Preencher'!AB378="","",'[1]TCE - ANEXO III - Preencher'!AB378)</f>
        <v xml:space="preserve">ABONO ASSIS FIN COMPL </v>
      </c>
      <c r="AB369" s="15">
        <f t="shared" si="30"/>
        <v>2860.84</v>
      </c>
    </row>
    <row r="370" spans="1:28" x14ac:dyDescent="0.2">
      <c r="A370" s="8">
        <f>IFERROR(VLOOKUP(B370,'[1]DADOS (OCULTAR)'!$Q$3:$S$136,3,0),"")</f>
        <v>9767633000366</v>
      </c>
      <c r="B370" s="9" t="str">
        <f>'[1]TCE - ANEXO III - Preencher'!C379</f>
        <v>HOSPITAL ERMÍRIO COUTINHO - CG Nº 014/2022</v>
      </c>
      <c r="C370" s="10"/>
      <c r="D370" s="11" t="str">
        <f>'[1]TCE - ANEXO III - Preencher'!E379</f>
        <v>THEREZA CRISTINA SILVA DE SENA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2235-05</v>
      </c>
      <c r="G370" s="13">
        <f>IF('[1]TCE - ANEXO III - Preencher'!H379="","",'[1]TCE - ANEXO III - Preencher'!H379)</f>
        <v>45474</v>
      </c>
      <c r="H370" s="14">
        <f>'[1]TCE - ANEXO III - Preencher'!I379</f>
        <v>0</v>
      </c>
      <c r="I370" s="14">
        <f>'[1]TCE - ANEXO III - Preencher'!J379</f>
        <v>303.25</v>
      </c>
      <c r="J370" s="14">
        <f>'[1]TCE - ANEXO III - Preencher'!K379</f>
        <v>0</v>
      </c>
      <c r="K370" s="15">
        <f>'[1]TCE - ANEXO III - Preencher'!L379</f>
        <v>87.37</v>
      </c>
      <c r="L370" s="15">
        <f>'[1]TCE - ANEXO III - Preencher'!M379</f>
        <v>3.59</v>
      </c>
      <c r="M370" s="15">
        <f t="shared" si="31"/>
        <v>83.78</v>
      </c>
      <c r="N370" s="15">
        <f>'[1]TCE - ANEXO III - Preencher'!O379</f>
        <v>4.9800000000000004</v>
      </c>
      <c r="O370" s="15">
        <f>'[1]TCE - ANEXO III - Preencher'!P379</f>
        <v>0</v>
      </c>
      <c r="P370" s="16">
        <f t="shared" si="32"/>
        <v>4.9800000000000004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120.26</v>
      </c>
      <c r="U370" s="15">
        <f>'[1]TCE - ANEXO III - Preencher'!V379</f>
        <v>0</v>
      </c>
      <c r="V370" s="16">
        <f t="shared" si="34"/>
        <v>120.26</v>
      </c>
      <c r="W370" s="17" t="str">
        <f>IF('[1]TCE - ANEXO III - Preencher'!X379="","",'[1]TCE - ANEXO III - Preencher'!X379)</f>
        <v xml:space="preserve">AUX CRECHE </v>
      </c>
      <c r="X370" s="15">
        <f>'[1]TCE - ANEXO III - Preencher'!Y379</f>
        <v>1466.14</v>
      </c>
      <c r="Y370" s="15">
        <f>'[1]TCE - ANEXO III - Preencher'!Z379</f>
        <v>0</v>
      </c>
      <c r="Z370" s="16">
        <f t="shared" si="35"/>
        <v>1466.14</v>
      </c>
      <c r="AA370" s="17" t="str">
        <f>IF('[1]TCE - ANEXO III - Preencher'!AB379="","",'[1]TCE - ANEXO III - Preencher'!AB379)</f>
        <v xml:space="preserve">ABONO ASSIS FIN COMPL </v>
      </c>
      <c r="AB370" s="15">
        <f t="shared" si="30"/>
        <v>1978.41</v>
      </c>
    </row>
    <row r="371" spans="1:28" x14ac:dyDescent="0.2">
      <c r="A371" s="8">
        <f>IFERROR(VLOOKUP(B371,'[1]DADOS (OCULTAR)'!$Q$3:$S$136,3,0),"")</f>
        <v>9767633000366</v>
      </c>
      <c r="B371" s="9" t="str">
        <f>'[1]TCE - ANEXO III - Preencher'!C380</f>
        <v>HOSPITAL ERMÍRIO COUTINHO - CG Nº 014/2022</v>
      </c>
      <c r="C371" s="10"/>
      <c r="D371" s="11" t="str">
        <f>'[1]TCE - ANEXO III - Preencher'!E380</f>
        <v>THIAGO MARINHO DE LIMA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>
        <f>IF('[1]TCE - ANEXO III - Preencher'!H380="","",'[1]TCE - ANEXO III - Preencher'!H380)</f>
        <v>45474</v>
      </c>
      <c r="H371" s="14">
        <f>'[1]TCE - ANEXO III - Preencher'!I380</f>
        <v>0</v>
      </c>
      <c r="I371" s="14">
        <f>'[1]TCE - ANEXO III - Preencher'!J380</f>
        <v>142.31</v>
      </c>
      <c r="J371" s="14">
        <f>'[1]TCE - ANEXO III - Preencher'!K380</f>
        <v>0</v>
      </c>
      <c r="K371" s="15">
        <f>'[1]TCE - ANEXO III - Preencher'!L380</f>
        <v>87.37</v>
      </c>
      <c r="L371" s="15">
        <f>'[1]TCE - ANEXO III - Preencher'!M380</f>
        <v>7.06</v>
      </c>
      <c r="M371" s="15">
        <f t="shared" si="31"/>
        <v>80.31</v>
      </c>
      <c r="N371" s="15">
        <f>'[1]TCE - ANEXO III - Preencher'!O380</f>
        <v>1.81</v>
      </c>
      <c r="O371" s="15">
        <f>'[1]TCE - ANEXO III - Preencher'!P380</f>
        <v>0</v>
      </c>
      <c r="P371" s="16">
        <f t="shared" si="32"/>
        <v>1.81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1913</v>
      </c>
      <c r="Y371" s="15">
        <f>'[1]TCE - ANEXO III - Preencher'!Z380</f>
        <v>0</v>
      </c>
      <c r="Z371" s="16">
        <f t="shared" si="35"/>
        <v>1913</v>
      </c>
      <c r="AA371" s="17" t="str">
        <f>IF('[1]TCE - ANEXO III - Preencher'!AB380="","",'[1]TCE - ANEXO III - Preencher'!AB380)</f>
        <v xml:space="preserve">ABONO ASSIS FIN COMPL </v>
      </c>
      <c r="AB371" s="15">
        <f t="shared" si="30"/>
        <v>2137.4299999999998</v>
      </c>
    </row>
    <row r="372" spans="1:28" x14ac:dyDescent="0.2">
      <c r="A372" s="8">
        <f>IFERROR(VLOOKUP(B372,'[1]DADOS (OCULTAR)'!$Q$3:$S$136,3,0),"")</f>
        <v>9767633000366</v>
      </c>
      <c r="B372" s="9" t="str">
        <f>'[1]TCE - ANEXO III - Preencher'!C381</f>
        <v>HOSPITAL ERMÍRIO COUTINHO - CG Nº 014/2022</v>
      </c>
      <c r="C372" s="10"/>
      <c r="D372" s="11" t="str">
        <f>'[1]TCE - ANEXO III - Preencher'!E381</f>
        <v>TUANI FRANQUILINO DA SILVA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5143-20</v>
      </c>
      <c r="G372" s="13">
        <f>IF('[1]TCE - ANEXO III - Preencher'!H381="","",'[1]TCE - ANEXO III - Preencher'!H381)</f>
        <v>45474</v>
      </c>
      <c r="H372" s="14">
        <f>'[1]TCE - ANEXO III - Preencher'!I381</f>
        <v>0</v>
      </c>
      <c r="I372" s="14">
        <f>'[1]TCE - ANEXO III - Preencher'!J381</f>
        <v>144.80000000000001</v>
      </c>
      <c r="J372" s="14">
        <f>'[1]TCE - ANEXO III - Preencher'!K381</f>
        <v>0</v>
      </c>
      <c r="K372" s="15">
        <f>'[1]TCE - ANEXO III - Preencher'!L381</f>
        <v>87.37</v>
      </c>
      <c r="L372" s="15">
        <f>'[1]TCE - ANEXO III - Preencher'!M381</f>
        <v>7.06</v>
      </c>
      <c r="M372" s="15">
        <f t="shared" si="31"/>
        <v>80.31</v>
      </c>
      <c r="N372" s="15">
        <f>'[1]TCE - ANEXO III - Preencher'!O381</f>
        <v>1.81</v>
      </c>
      <c r="O372" s="15">
        <f>'[1]TCE - ANEXO III - Preencher'!P381</f>
        <v>0</v>
      </c>
      <c r="P372" s="16">
        <f t="shared" si="32"/>
        <v>1.81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226.92000000000002</v>
      </c>
    </row>
    <row r="373" spans="1:28" x14ac:dyDescent="0.2">
      <c r="A373" s="8">
        <f>IFERROR(VLOOKUP(B373,'[1]DADOS (OCULTAR)'!$Q$3:$S$136,3,0),"")</f>
        <v>9767633000366</v>
      </c>
      <c r="B373" s="9" t="str">
        <f>'[1]TCE - ANEXO III - Preencher'!C382</f>
        <v>HOSPITAL ERMÍRIO COUTINHO - CG Nº 014/2022</v>
      </c>
      <c r="C373" s="10"/>
      <c r="D373" s="11" t="str">
        <f>'[1]TCE - ANEXO III - Preencher'!E382</f>
        <v>VALDETE MARTINS DE FRANCA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4221-10</v>
      </c>
      <c r="G373" s="13">
        <f>IF('[1]TCE - ANEXO III - Preencher'!H382="","",'[1]TCE - ANEXO III - Preencher'!H382)</f>
        <v>45474</v>
      </c>
      <c r="H373" s="14">
        <f>'[1]TCE - ANEXO III - Preencher'!I382</f>
        <v>0</v>
      </c>
      <c r="I373" s="14">
        <f>'[1]TCE - ANEXO III - Preencher'!J382</f>
        <v>156.44</v>
      </c>
      <c r="J373" s="14">
        <f>'[1]TCE - ANEXO III - Preencher'!K382</f>
        <v>0</v>
      </c>
      <c r="K373" s="15">
        <f>'[1]TCE - ANEXO III - Preencher'!L382</f>
        <v>87.37</v>
      </c>
      <c r="L373" s="15">
        <f>'[1]TCE - ANEXO III - Preencher'!M382</f>
        <v>7.06</v>
      </c>
      <c r="M373" s="15">
        <f t="shared" si="31"/>
        <v>80.31</v>
      </c>
      <c r="N373" s="15">
        <f>'[1]TCE - ANEXO III - Preencher'!O382</f>
        <v>1.81</v>
      </c>
      <c r="O373" s="15">
        <f>'[1]TCE - ANEXO III - Preencher'!P382</f>
        <v>0</v>
      </c>
      <c r="P373" s="16">
        <f t="shared" si="32"/>
        <v>1.81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238.56</v>
      </c>
    </row>
    <row r="374" spans="1:28" x14ac:dyDescent="0.2">
      <c r="A374" s="8">
        <f>IFERROR(VLOOKUP(B374,'[1]DADOS (OCULTAR)'!$Q$3:$S$136,3,0),"")</f>
        <v>9767633000366</v>
      </c>
      <c r="B374" s="9" t="str">
        <f>'[1]TCE - ANEXO III - Preencher'!C383</f>
        <v>HOSPITAL ERMÍRIO COUTINHO - CG Nº 014/2022</v>
      </c>
      <c r="C374" s="10"/>
      <c r="D374" s="11" t="str">
        <f>'[1]TCE - ANEXO III - Preencher'!E383</f>
        <v>VALMERES REGINA DOS SANTOS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>
        <f>IF('[1]TCE - ANEXO III - Preencher'!H383="","",'[1]TCE - ANEXO III - Preencher'!H383)</f>
        <v>45474</v>
      </c>
      <c r="H374" s="14">
        <f>'[1]TCE - ANEXO III - Preencher'!I383</f>
        <v>0</v>
      </c>
      <c r="I374" s="14">
        <f>'[1]TCE - ANEXO III - Preencher'!J383</f>
        <v>153.6</v>
      </c>
      <c r="J374" s="14">
        <f>'[1]TCE - ANEXO III - Preencher'!K383</f>
        <v>0</v>
      </c>
      <c r="K374" s="15">
        <f>'[1]TCE - ANEXO III - Preencher'!L383</f>
        <v>87.37</v>
      </c>
      <c r="L374" s="15">
        <f>'[1]TCE - ANEXO III - Preencher'!M383</f>
        <v>7.06</v>
      </c>
      <c r="M374" s="15">
        <f t="shared" si="31"/>
        <v>80.31</v>
      </c>
      <c r="N374" s="15">
        <f>'[1]TCE - ANEXO III - Preencher'!O383</f>
        <v>1.81</v>
      </c>
      <c r="O374" s="15">
        <f>'[1]TCE - ANEXO III - Preencher'!P383</f>
        <v>0</v>
      </c>
      <c r="P374" s="16">
        <f t="shared" si="32"/>
        <v>1.81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1913</v>
      </c>
      <c r="Y374" s="15">
        <f>'[1]TCE - ANEXO III - Preencher'!Z383</f>
        <v>0</v>
      </c>
      <c r="Z374" s="16">
        <f t="shared" si="35"/>
        <v>1913</v>
      </c>
      <c r="AA374" s="17" t="str">
        <f>IF('[1]TCE - ANEXO III - Preencher'!AB383="","",'[1]TCE - ANEXO III - Preencher'!AB383)</f>
        <v xml:space="preserve">ABONO ASSIS FIN COMPL </v>
      </c>
      <c r="AB374" s="15">
        <f t="shared" si="30"/>
        <v>2148.7199999999998</v>
      </c>
    </row>
    <row r="375" spans="1:28" x14ac:dyDescent="0.2">
      <c r="A375" s="8">
        <f>IFERROR(VLOOKUP(B375,'[1]DADOS (OCULTAR)'!$Q$3:$S$136,3,0),"")</f>
        <v>9767633000366</v>
      </c>
      <c r="B375" s="9" t="str">
        <f>'[1]TCE - ANEXO III - Preencher'!C384</f>
        <v>HOSPITAL ERMÍRIO COUTINHO - CG Nº 014/2022</v>
      </c>
      <c r="C375" s="10"/>
      <c r="D375" s="11" t="str">
        <f>'[1]TCE - ANEXO III - Preencher'!E384</f>
        <v>VANESSA CAMPOS CARVALHO</v>
      </c>
      <c r="E375" s="9" t="str">
        <f>IF('[1]TCE - ANEXO III - Preencher'!F384="4 - Assistência Odontológica","2 - Outros Profissionais da Saúde",'[1]TCE - ANEXO III - Preencher'!F384)</f>
        <v>1 - Médico</v>
      </c>
      <c r="F375" s="12" t="str">
        <f>'[1]TCE - ANEXO III - Preencher'!G384</f>
        <v>2251-24</v>
      </c>
      <c r="G375" s="13">
        <f>IF('[1]TCE - ANEXO III - Preencher'!H384="","",'[1]TCE - ANEXO III - Preencher'!H384)</f>
        <v>45474</v>
      </c>
      <c r="H375" s="14">
        <f>'[1]TCE - ANEXO III - Preencher'!I384</f>
        <v>0</v>
      </c>
      <c r="I375" s="14">
        <f>'[1]TCE - ANEXO III - Preencher'!J384</f>
        <v>446.35</v>
      </c>
      <c r="J375" s="14">
        <f>'[1]TCE - ANEXO III - Preencher'!K384</f>
        <v>0</v>
      </c>
      <c r="K375" s="15">
        <f>'[1]TCE - ANEXO III - Preencher'!L384</f>
        <v>87.37</v>
      </c>
      <c r="L375" s="15">
        <f>'[1]TCE - ANEXO III - Preencher'!M384</f>
        <v>7.06</v>
      </c>
      <c r="M375" s="15">
        <f t="shared" si="31"/>
        <v>80.31</v>
      </c>
      <c r="N375" s="15">
        <f>'[1]TCE - ANEXO III - Preencher'!O384</f>
        <v>8.58</v>
      </c>
      <c r="O375" s="15">
        <f>'[1]TCE - ANEXO III - Preencher'!P384</f>
        <v>0</v>
      </c>
      <c r="P375" s="16">
        <f t="shared" si="32"/>
        <v>8.58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535.24000000000012</v>
      </c>
    </row>
    <row r="376" spans="1:28" x14ac:dyDescent="0.2">
      <c r="A376" s="8">
        <f>IFERROR(VLOOKUP(B376,'[1]DADOS (OCULTAR)'!$Q$3:$S$136,3,0),"")</f>
        <v>9767633000366</v>
      </c>
      <c r="B376" s="9" t="str">
        <f>'[1]TCE - ANEXO III - Preencher'!C385</f>
        <v>HOSPITAL ERMÍRIO COUTINHO - CG Nº 014/2022</v>
      </c>
      <c r="C376" s="10"/>
      <c r="D376" s="11" t="str">
        <f>'[1]TCE - ANEXO III - Preencher'!E385</f>
        <v>VANESSA MARIA RIGAUD PEIXOTO DOS SANTOS UMBELINO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2515-40</v>
      </c>
      <c r="G376" s="13">
        <f>IF('[1]TCE - ANEXO III - Preencher'!H385="","",'[1]TCE - ANEXO III - Preencher'!H385)</f>
        <v>45474</v>
      </c>
      <c r="H376" s="14">
        <f>'[1]TCE - ANEXO III - Preencher'!I385</f>
        <v>0</v>
      </c>
      <c r="I376" s="14">
        <f>'[1]TCE - ANEXO III - Preencher'!J385</f>
        <v>356.32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1.81</v>
      </c>
      <c r="O376" s="15">
        <f>'[1]TCE - ANEXO III - Preencher'!P385</f>
        <v>0</v>
      </c>
      <c r="P376" s="16">
        <f t="shared" si="32"/>
        <v>1.81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358.13</v>
      </c>
    </row>
    <row r="377" spans="1:28" x14ac:dyDescent="0.2">
      <c r="A377" s="8">
        <f>IFERROR(VLOOKUP(B377,'[1]DADOS (OCULTAR)'!$Q$3:$S$136,3,0),"")</f>
        <v>9767633000366</v>
      </c>
      <c r="B377" s="9" t="str">
        <f>'[1]TCE - ANEXO III - Preencher'!C386</f>
        <v>HOSPITAL ERMÍRIO COUTINHO - CG Nº 014/2022</v>
      </c>
      <c r="C377" s="10"/>
      <c r="D377" s="11" t="str">
        <f>'[1]TCE - ANEXO III - Preencher'!E386</f>
        <v>VANIA BESERRA DA SILVA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3222-05</v>
      </c>
      <c r="G377" s="13">
        <f>IF('[1]TCE - ANEXO III - Preencher'!H386="","",'[1]TCE - ANEXO III - Preencher'!H386)</f>
        <v>45474</v>
      </c>
      <c r="H377" s="14">
        <f>'[1]TCE - ANEXO III - Preencher'!I386</f>
        <v>0</v>
      </c>
      <c r="I377" s="14">
        <f>'[1]TCE - ANEXO III - Preencher'!J386</f>
        <v>153.6</v>
      </c>
      <c r="J377" s="14">
        <f>'[1]TCE - ANEXO III - Preencher'!K386</f>
        <v>0</v>
      </c>
      <c r="K377" s="15">
        <f>'[1]TCE - ANEXO III - Preencher'!L386</f>
        <v>87.37</v>
      </c>
      <c r="L377" s="15">
        <f>'[1]TCE - ANEXO III - Preencher'!M386</f>
        <v>7.06</v>
      </c>
      <c r="M377" s="15">
        <f t="shared" si="31"/>
        <v>80.31</v>
      </c>
      <c r="N377" s="15">
        <f>'[1]TCE - ANEXO III - Preencher'!O386</f>
        <v>1.81</v>
      </c>
      <c r="O377" s="15">
        <f>'[1]TCE - ANEXO III - Preencher'!P386</f>
        <v>0</v>
      </c>
      <c r="P377" s="16">
        <f t="shared" si="32"/>
        <v>1.81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1913</v>
      </c>
      <c r="Y377" s="15">
        <f>'[1]TCE - ANEXO III - Preencher'!Z386</f>
        <v>0</v>
      </c>
      <c r="Z377" s="16">
        <f t="shared" si="35"/>
        <v>1913</v>
      </c>
      <c r="AA377" s="17" t="str">
        <f>IF('[1]TCE - ANEXO III - Preencher'!AB386="","",'[1]TCE - ANEXO III - Preencher'!AB386)</f>
        <v xml:space="preserve">ABONO ASSIS FIN COMPL </v>
      </c>
      <c r="AB377" s="15">
        <f t="shared" si="30"/>
        <v>2148.7199999999998</v>
      </c>
    </row>
    <row r="378" spans="1:28" x14ac:dyDescent="0.2">
      <c r="A378" s="8">
        <f>IFERROR(VLOOKUP(B378,'[1]DADOS (OCULTAR)'!$Q$3:$S$136,3,0),"")</f>
        <v>9767633000366</v>
      </c>
      <c r="B378" s="9" t="str">
        <f>'[1]TCE - ANEXO III - Preencher'!C387</f>
        <v>HOSPITAL ERMÍRIO COUTINHO - CG Nº 014/2022</v>
      </c>
      <c r="C378" s="10"/>
      <c r="D378" s="11" t="str">
        <f>'[1]TCE - ANEXO III - Preencher'!E387</f>
        <v>VERONICA LUCIANO DOS SANTOS RIBEIRO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>
        <f>IF('[1]TCE - ANEXO III - Preencher'!H387="","",'[1]TCE - ANEXO III - Preencher'!H387)</f>
        <v>45474</v>
      </c>
      <c r="H378" s="14">
        <f>'[1]TCE - ANEXO III - Preencher'!I387</f>
        <v>0</v>
      </c>
      <c r="I378" s="14">
        <f>'[1]TCE - ANEXO III - Preencher'!J387</f>
        <v>153.6</v>
      </c>
      <c r="J378" s="14">
        <f>'[1]TCE - ANEXO III - Preencher'!K387</f>
        <v>0</v>
      </c>
      <c r="K378" s="15">
        <f>'[1]TCE - ANEXO III - Preencher'!L387</f>
        <v>87.37</v>
      </c>
      <c r="L378" s="15">
        <f>'[1]TCE - ANEXO III - Preencher'!M387</f>
        <v>7.06</v>
      </c>
      <c r="M378" s="15">
        <f t="shared" si="31"/>
        <v>80.31</v>
      </c>
      <c r="N378" s="15">
        <f>'[1]TCE - ANEXO III - Preencher'!O387</f>
        <v>1.81</v>
      </c>
      <c r="O378" s="15">
        <f>'[1]TCE - ANEXO III - Preencher'!P387</f>
        <v>20.87</v>
      </c>
      <c r="P378" s="16">
        <f t="shared" si="32"/>
        <v>-19.060000000000002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1913</v>
      </c>
      <c r="Y378" s="15">
        <f>'[1]TCE - ANEXO III - Preencher'!Z387</f>
        <v>0</v>
      </c>
      <c r="Z378" s="16">
        <f t="shared" si="35"/>
        <v>1913</v>
      </c>
      <c r="AA378" s="17" t="str">
        <f>IF('[1]TCE - ANEXO III - Preencher'!AB387="","",'[1]TCE - ANEXO III - Preencher'!AB387)</f>
        <v xml:space="preserve">ABONO ASSIS FIN COMPL </v>
      </c>
      <c r="AB378" s="15">
        <f t="shared" si="30"/>
        <v>2127.85</v>
      </c>
    </row>
    <row r="379" spans="1:28" x14ac:dyDescent="0.2">
      <c r="A379" s="8">
        <f>IFERROR(VLOOKUP(B379,'[1]DADOS (OCULTAR)'!$Q$3:$S$136,3,0),"")</f>
        <v>9767633000366</v>
      </c>
      <c r="B379" s="9" t="str">
        <f>'[1]TCE - ANEXO III - Preencher'!C388</f>
        <v>HOSPITAL ERMÍRIO COUTINHO - CG Nº 014/2022</v>
      </c>
      <c r="C379" s="10"/>
      <c r="D379" s="11" t="str">
        <f>'[1]TCE - ANEXO III - Preencher'!E388</f>
        <v>VERONICA MARIA ANDRADE PINTO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5143-20</v>
      </c>
      <c r="G379" s="13">
        <f>IF('[1]TCE - ANEXO III - Preencher'!H388="","",'[1]TCE - ANEXO III - Preencher'!H388)</f>
        <v>45474</v>
      </c>
      <c r="H379" s="14">
        <f>'[1]TCE - ANEXO III - Preencher'!I388</f>
        <v>0</v>
      </c>
      <c r="I379" s="14">
        <f>'[1]TCE - ANEXO III - Preencher'!J388</f>
        <v>150.44999999999999</v>
      </c>
      <c r="J379" s="14">
        <f>'[1]TCE - ANEXO III - Preencher'!K388</f>
        <v>0</v>
      </c>
      <c r="K379" s="15">
        <f>'[1]TCE - ANEXO III - Preencher'!L388</f>
        <v>87.37</v>
      </c>
      <c r="L379" s="15">
        <f>'[1]TCE - ANEXO III - Preencher'!M388</f>
        <v>7.06</v>
      </c>
      <c r="M379" s="15">
        <f t="shared" si="31"/>
        <v>80.31</v>
      </c>
      <c r="N379" s="15">
        <f>'[1]TCE - ANEXO III - Preencher'!O388</f>
        <v>1.81</v>
      </c>
      <c r="O379" s="15">
        <f>'[1]TCE - ANEXO III - Preencher'!P388</f>
        <v>0</v>
      </c>
      <c r="P379" s="16">
        <f t="shared" si="32"/>
        <v>1.81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232.57</v>
      </c>
    </row>
    <row r="380" spans="1:28" x14ac:dyDescent="0.2">
      <c r="A380" s="8">
        <f>IFERROR(VLOOKUP(B380,'[1]DADOS (OCULTAR)'!$Q$3:$S$136,3,0),"")</f>
        <v>9767633000366</v>
      </c>
      <c r="B380" s="9" t="str">
        <f>'[1]TCE - ANEXO III - Preencher'!C389</f>
        <v>HOSPITAL ERMÍRIO COUTINHO - CG Nº 014/2022</v>
      </c>
      <c r="C380" s="10"/>
      <c r="D380" s="11" t="str">
        <f>'[1]TCE - ANEXO III - Preencher'!E389</f>
        <v>VERONICA MARIA DO NASCIMENTO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3242-05</v>
      </c>
      <c r="G380" s="13">
        <f>IF('[1]TCE - ANEXO III - Preencher'!H389="","",'[1]TCE - ANEXO III - Preencher'!H389)</f>
        <v>45474</v>
      </c>
      <c r="H380" s="14">
        <f>'[1]TCE - ANEXO III - Preencher'!I389</f>
        <v>0</v>
      </c>
      <c r="I380" s="14">
        <f>'[1]TCE - ANEXO III - Preencher'!J389</f>
        <v>241.54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1.81</v>
      </c>
      <c r="O380" s="15">
        <f>'[1]TCE - ANEXO III - Preencher'!P389</f>
        <v>0</v>
      </c>
      <c r="P380" s="16">
        <f t="shared" si="32"/>
        <v>1.81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243.35</v>
      </c>
    </row>
    <row r="381" spans="1:28" x14ac:dyDescent="0.2">
      <c r="A381" s="8">
        <f>IFERROR(VLOOKUP(B381,'[1]DADOS (OCULTAR)'!$Q$3:$S$136,3,0),"")</f>
        <v>9767633000366</v>
      </c>
      <c r="B381" s="9" t="str">
        <f>'[1]TCE - ANEXO III - Preencher'!C390</f>
        <v>HOSPITAL ERMÍRIO COUTINHO - CG Nº 014/2022</v>
      </c>
      <c r="C381" s="10"/>
      <c r="D381" s="11" t="str">
        <f>'[1]TCE - ANEXO III - Preencher'!E390</f>
        <v>VIRGINIA FELIPE DA SILVA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2235-05</v>
      </c>
      <c r="G381" s="13">
        <f>IF('[1]TCE - ANEXO III - Preencher'!H390="","",'[1]TCE - ANEXO III - Preencher'!H390)</f>
        <v>45474</v>
      </c>
      <c r="H381" s="14">
        <f>'[1]TCE - ANEXO III - Preencher'!I390</f>
        <v>0</v>
      </c>
      <c r="I381" s="14">
        <f>'[1]TCE - ANEXO III - Preencher'!J390</f>
        <v>220.87</v>
      </c>
      <c r="J381" s="14">
        <f>'[1]TCE - ANEXO III - Preencher'!K390</f>
        <v>0</v>
      </c>
      <c r="K381" s="15">
        <f>'[1]TCE - ANEXO III - Preencher'!L390</f>
        <v>87.37</v>
      </c>
      <c r="L381" s="15">
        <f>'[1]TCE - ANEXO III - Preencher'!M390</f>
        <v>2.79</v>
      </c>
      <c r="M381" s="15">
        <f t="shared" si="31"/>
        <v>84.58</v>
      </c>
      <c r="N381" s="15">
        <f>'[1]TCE - ANEXO III - Preencher'!O390</f>
        <v>4.9800000000000004</v>
      </c>
      <c r="O381" s="15">
        <f>'[1]TCE - ANEXO III - Preencher'!P390</f>
        <v>0</v>
      </c>
      <c r="P381" s="16">
        <f t="shared" si="32"/>
        <v>4.9800000000000004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2459.15</v>
      </c>
      <c r="Y381" s="15">
        <f>'[1]TCE - ANEXO III - Preencher'!Z390</f>
        <v>0</v>
      </c>
      <c r="Z381" s="16">
        <f t="shared" si="35"/>
        <v>2459.15</v>
      </c>
      <c r="AA381" s="17" t="str">
        <f>IF('[1]TCE - ANEXO III - Preencher'!AB390="","",'[1]TCE - ANEXO III - Preencher'!AB390)</f>
        <v xml:space="preserve">ABONO ASSIS FIN COMPL </v>
      </c>
      <c r="AB381" s="15">
        <f t="shared" si="30"/>
        <v>2769.58</v>
      </c>
    </row>
    <row r="382" spans="1:28" x14ac:dyDescent="0.2">
      <c r="A382" s="8">
        <f>IFERROR(VLOOKUP(B382,'[1]DADOS (OCULTAR)'!$Q$3:$S$136,3,0),"")</f>
        <v>9767633000366</v>
      </c>
      <c r="B382" s="9" t="str">
        <f>'[1]TCE - ANEXO III - Preencher'!C391</f>
        <v>HOSPITAL ERMÍRIO COUTINHO - CG Nº 014/2022</v>
      </c>
      <c r="C382" s="10"/>
      <c r="D382" s="11" t="str">
        <f>'[1]TCE - ANEXO III - Preencher'!E391</f>
        <v>VIRGINIA KARLA BARBOSA MENDES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2235-05</v>
      </c>
      <c r="G382" s="13">
        <f>IF('[1]TCE - ANEXO III - Preencher'!H391="","",'[1]TCE - ANEXO III - Preencher'!H391)</f>
        <v>45474</v>
      </c>
      <c r="H382" s="14">
        <f>'[1]TCE - ANEXO III - Preencher'!I391</f>
        <v>0</v>
      </c>
      <c r="I382" s="14">
        <f>'[1]TCE - ANEXO III - Preencher'!J391</f>
        <v>227.07</v>
      </c>
      <c r="J382" s="14">
        <f>'[1]TCE - ANEXO III - Preencher'!K391</f>
        <v>0</v>
      </c>
      <c r="K382" s="15">
        <f>'[1]TCE - ANEXO III - Preencher'!L391</f>
        <v>87.37</v>
      </c>
      <c r="L382" s="15">
        <f>'[1]TCE - ANEXO III - Preencher'!M391</f>
        <v>2.79</v>
      </c>
      <c r="M382" s="15">
        <f t="shared" si="31"/>
        <v>84.58</v>
      </c>
      <c r="N382" s="15">
        <f>'[1]TCE - ANEXO III - Preencher'!O391</f>
        <v>4.9800000000000004</v>
      </c>
      <c r="O382" s="15">
        <f>'[1]TCE - ANEXO III - Preencher'!P391</f>
        <v>0</v>
      </c>
      <c r="P382" s="16">
        <f t="shared" si="32"/>
        <v>4.9800000000000004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2459.15</v>
      </c>
      <c r="Y382" s="15">
        <f>'[1]TCE - ANEXO III - Preencher'!Z391</f>
        <v>0</v>
      </c>
      <c r="Z382" s="16">
        <f t="shared" si="35"/>
        <v>2459.15</v>
      </c>
      <c r="AA382" s="17" t="str">
        <f>IF('[1]TCE - ANEXO III - Preencher'!AB391="","",'[1]TCE - ANEXO III - Preencher'!AB391)</f>
        <v xml:space="preserve">ABONO ASSIS FIN COMPL </v>
      </c>
      <c r="AB382" s="15">
        <f t="shared" si="30"/>
        <v>2775.78</v>
      </c>
    </row>
    <row r="383" spans="1:28" x14ac:dyDescent="0.2">
      <c r="A383" s="8">
        <f>IFERROR(VLOOKUP(B383,'[1]DADOS (OCULTAR)'!$Q$3:$S$136,3,0),"")</f>
        <v>9767633000366</v>
      </c>
      <c r="B383" s="9" t="str">
        <f>'[1]TCE - ANEXO III - Preencher'!C392</f>
        <v>HOSPITAL ERMÍRIO COUTINHO - CG Nº 014/2022</v>
      </c>
      <c r="C383" s="10"/>
      <c r="D383" s="11" t="str">
        <f>'[1]TCE - ANEXO III - Preencher'!E392</f>
        <v>VITORIA BEATRIZ NUNES RODRIGUES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4110-05</v>
      </c>
      <c r="G383" s="13">
        <f>IF('[1]TCE - ANEXO III - Preencher'!H392="","",'[1]TCE - ANEXO III - Preencher'!H392)</f>
        <v>45474</v>
      </c>
      <c r="H383" s="14">
        <f>'[1]TCE - ANEXO III - Preencher'!I392</f>
        <v>0</v>
      </c>
      <c r="I383" s="14">
        <f>'[1]TCE - ANEXO III - Preencher'!J392</f>
        <v>13.26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1.81</v>
      </c>
      <c r="O383" s="15">
        <f>'[1]TCE - ANEXO III - Preencher'!P392</f>
        <v>0</v>
      </c>
      <c r="P383" s="16">
        <f t="shared" si="32"/>
        <v>1.81</v>
      </c>
      <c r="Q383" s="15">
        <f>'[1]TCE - ANEXO III - Preencher'!R392</f>
        <v>64</v>
      </c>
      <c r="R383" s="15">
        <f>'[1]TCE - ANEXO III - Preencher'!S392</f>
        <v>0</v>
      </c>
      <c r="S383" s="16">
        <f t="shared" si="33"/>
        <v>64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79.069999999999993</v>
      </c>
    </row>
    <row r="384" spans="1:28" x14ac:dyDescent="0.2">
      <c r="A384" s="8">
        <f>IFERROR(VLOOKUP(B384,'[1]DADOS (OCULTAR)'!$Q$3:$S$136,3,0),"")</f>
        <v>9767633000366</v>
      </c>
      <c r="B384" s="9" t="str">
        <f>'[1]TCE - ANEXO III - Preencher'!C393</f>
        <v>HOSPITAL ERMÍRIO COUTINHO - CG Nº 014/2022</v>
      </c>
      <c r="C384" s="10"/>
      <c r="D384" s="11" t="str">
        <f>'[1]TCE - ANEXO III - Preencher'!E393</f>
        <v>VIVIANE PRISCILA MIGUEL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2235-05</v>
      </c>
      <c r="G384" s="13">
        <f>IF('[1]TCE - ANEXO III - Preencher'!H393="","",'[1]TCE - ANEXO III - Preencher'!H393)</f>
        <v>45474</v>
      </c>
      <c r="H384" s="14">
        <f>'[1]TCE - ANEXO III - Preencher'!I393</f>
        <v>0</v>
      </c>
      <c r="I384" s="14">
        <f>'[1]TCE - ANEXO III - Preencher'!J393</f>
        <v>214.06</v>
      </c>
      <c r="J384" s="14">
        <f>'[1]TCE - ANEXO III - Preencher'!K393</f>
        <v>0</v>
      </c>
      <c r="K384" s="15">
        <f>'[1]TCE - ANEXO III - Preencher'!L393</f>
        <v>87.37</v>
      </c>
      <c r="L384" s="15">
        <f>'[1]TCE - ANEXO III - Preencher'!M393</f>
        <v>2.79</v>
      </c>
      <c r="M384" s="15">
        <f t="shared" si="31"/>
        <v>84.58</v>
      </c>
      <c r="N384" s="15">
        <f>'[1]TCE - ANEXO III - Preencher'!O393</f>
        <v>4.9800000000000004</v>
      </c>
      <c r="O384" s="15">
        <f>'[1]TCE - ANEXO III - Preencher'!P393</f>
        <v>0</v>
      </c>
      <c r="P384" s="16">
        <f t="shared" si="32"/>
        <v>4.9800000000000004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2459.15</v>
      </c>
      <c r="Y384" s="15">
        <f>'[1]TCE - ANEXO III - Preencher'!Z393</f>
        <v>0</v>
      </c>
      <c r="Z384" s="16">
        <f t="shared" si="35"/>
        <v>2459.15</v>
      </c>
      <c r="AA384" s="17" t="str">
        <f>IF('[1]TCE - ANEXO III - Preencher'!AB393="","",'[1]TCE - ANEXO III - Preencher'!AB393)</f>
        <v xml:space="preserve">ABONO ASSIS FIN COMPL </v>
      </c>
      <c r="AB384" s="15">
        <f t="shared" si="30"/>
        <v>2762.77</v>
      </c>
    </row>
    <row r="385" spans="1:28" x14ac:dyDescent="0.2">
      <c r="A385" s="8">
        <f>IFERROR(VLOOKUP(B385,'[1]DADOS (OCULTAR)'!$Q$3:$S$136,3,0),"")</f>
        <v>9767633000366</v>
      </c>
      <c r="B385" s="9" t="str">
        <f>'[1]TCE - ANEXO III - Preencher'!C394</f>
        <v>HOSPITAL ERMÍRIO COUTINHO - CG Nº 014/2022</v>
      </c>
      <c r="C385" s="10"/>
      <c r="D385" s="11" t="str">
        <f>'[1]TCE - ANEXO III - Preencher'!E394</f>
        <v>WANDERSON SOUSA GOMES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4102-20</v>
      </c>
      <c r="G385" s="13">
        <f>IF('[1]TCE - ANEXO III - Preencher'!H394="","",'[1]TCE - ANEXO III - Preencher'!H394)</f>
        <v>45474</v>
      </c>
      <c r="H385" s="14">
        <f>'[1]TCE - ANEXO III - Preencher'!I394</f>
        <v>0</v>
      </c>
      <c r="I385" s="14">
        <f>'[1]TCE - ANEXO III - Preencher'!J394</f>
        <v>245.45</v>
      </c>
      <c r="J385" s="14">
        <f>'[1]TCE - ANEXO III - Preencher'!K394</f>
        <v>0</v>
      </c>
      <c r="K385" s="15">
        <f>'[1]TCE - ANEXO III - Preencher'!L394</f>
        <v>87.37</v>
      </c>
      <c r="L385" s="15">
        <f>'[1]TCE - ANEXO III - Preencher'!M394</f>
        <v>7.06</v>
      </c>
      <c r="M385" s="15">
        <f t="shared" si="31"/>
        <v>80.31</v>
      </c>
      <c r="N385" s="15">
        <f>'[1]TCE - ANEXO III - Preencher'!O394</f>
        <v>1.81</v>
      </c>
      <c r="O385" s="15">
        <f>'[1]TCE - ANEXO III - Preencher'!P394</f>
        <v>0</v>
      </c>
      <c r="P385" s="16">
        <f t="shared" si="32"/>
        <v>1.81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327.57</v>
      </c>
    </row>
    <row r="386" spans="1:28" x14ac:dyDescent="0.2">
      <c r="A386" s="8">
        <f>IFERROR(VLOOKUP(B386,'[1]DADOS (OCULTAR)'!$Q$3:$S$136,3,0),"")</f>
        <v>9767633000366</v>
      </c>
      <c r="B386" s="9" t="str">
        <f>'[1]TCE - ANEXO III - Preencher'!C395</f>
        <v>HOSPITAL ERMÍRIO COUTINHO - CG Nº 014/2022</v>
      </c>
      <c r="C386" s="10"/>
      <c r="D386" s="11" t="str">
        <f>'[1]TCE - ANEXO III - Preencher'!E395</f>
        <v>WANESSA MARIA RAMOS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4131-15</v>
      </c>
      <c r="G386" s="13">
        <f>IF('[1]TCE - ANEXO III - Preencher'!H395="","",'[1]TCE - ANEXO III - Preencher'!H395)</f>
        <v>45474</v>
      </c>
      <c r="H386" s="14">
        <f>'[1]TCE - ANEXO III - Preencher'!I395</f>
        <v>0</v>
      </c>
      <c r="I386" s="14">
        <f>'[1]TCE - ANEXO III - Preencher'!J395</f>
        <v>228.79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1.81</v>
      </c>
      <c r="O386" s="15">
        <f>'[1]TCE - ANEXO III - Preencher'!P395</f>
        <v>0</v>
      </c>
      <c r="P386" s="16">
        <f t="shared" si="32"/>
        <v>1.81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230.6</v>
      </c>
    </row>
    <row r="387" spans="1:28" x14ac:dyDescent="0.2">
      <c r="A387" s="8">
        <f>IFERROR(VLOOKUP(B387,'[1]DADOS (OCULTAR)'!$Q$3:$S$136,3,0),"")</f>
        <v>9767633000366</v>
      </c>
      <c r="B387" s="9" t="str">
        <f>'[1]TCE - ANEXO III - Preencher'!C396</f>
        <v>HOSPITAL ERMÍRIO COUTINHO - CG Nº 014/2022</v>
      </c>
      <c r="C387" s="10"/>
      <c r="D387" s="11" t="str">
        <f>'[1]TCE - ANEXO III - Preencher'!E396</f>
        <v>WELISON DOMINGOS DE SOUZA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3241-15</v>
      </c>
      <c r="G387" s="13">
        <f>IF('[1]TCE - ANEXO III - Preencher'!H396="","",'[1]TCE - ANEXO III - Preencher'!H396)</f>
        <v>45474</v>
      </c>
      <c r="H387" s="14">
        <f>'[1]TCE - ANEXO III - Preencher'!I396</f>
        <v>0</v>
      </c>
      <c r="I387" s="14">
        <f>'[1]TCE - ANEXO III - Preencher'!J396</f>
        <v>318.64999999999998</v>
      </c>
      <c r="J387" s="14">
        <f>'[1]TCE - ANEXO III - Preencher'!K396</f>
        <v>0</v>
      </c>
      <c r="K387" s="15">
        <f>'[1]TCE - ANEXO III - Preencher'!L396</f>
        <v>87.37</v>
      </c>
      <c r="L387" s="15">
        <f>'[1]TCE - ANEXO III - Preencher'!M396</f>
        <v>7.06</v>
      </c>
      <c r="M387" s="15">
        <f t="shared" si="31"/>
        <v>80.31</v>
      </c>
      <c r="N387" s="15">
        <f>'[1]TCE - ANEXO III - Preencher'!O396</f>
        <v>14.01</v>
      </c>
      <c r="O387" s="15">
        <f>'[1]TCE - ANEXO III - Preencher'!P396</f>
        <v>0</v>
      </c>
      <c r="P387" s="16">
        <f t="shared" si="32"/>
        <v>14.01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412.96999999999997</v>
      </c>
    </row>
    <row r="388" spans="1:28" x14ac:dyDescent="0.2">
      <c r="A388" s="8">
        <f>IFERROR(VLOOKUP(B388,'[1]DADOS (OCULTAR)'!$Q$3:$S$136,3,0),"")</f>
        <v>9767633000366</v>
      </c>
      <c r="B388" s="9" t="str">
        <f>'[1]TCE - ANEXO III - Preencher'!C397</f>
        <v>HOSPITAL ERMÍRIO COUTINHO - CG Nº 014/2022</v>
      </c>
      <c r="C388" s="10"/>
      <c r="D388" s="11" t="str">
        <f>'[1]TCE - ANEXO III - Preencher'!E397</f>
        <v>WELLINGTON LOPES DA SILVA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4110-05</v>
      </c>
      <c r="G388" s="13">
        <f>IF('[1]TCE - ANEXO III - Preencher'!H397="","",'[1]TCE - ANEXO III - Preencher'!H397)</f>
        <v>45474</v>
      </c>
      <c r="H388" s="14">
        <f>'[1]TCE - ANEXO III - Preencher'!I397</f>
        <v>0</v>
      </c>
      <c r="I388" s="14">
        <f>'[1]TCE - ANEXO III - Preencher'!J397</f>
        <v>214.63</v>
      </c>
      <c r="J388" s="14">
        <f>'[1]TCE - ANEXO III - Preencher'!K397</f>
        <v>0</v>
      </c>
      <c r="K388" s="15">
        <f>'[1]TCE - ANEXO III - Preencher'!L397</f>
        <v>87.37</v>
      </c>
      <c r="L388" s="15">
        <f>'[1]TCE - ANEXO III - Preencher'!M397</f>
        <v>7.06</v>
      </c>
      <c r="M388" s="15">
        <f t="shared" ref="M388:M451" si="37">K388-L388</f>
        <v>80.31</v>
      </c>
      <c r="N388" s="15">
        <f>'[1]TCE - ANEXO III - Preencher'!O397</f>
        <v>1.81</v>
      </c>
      <c r="O388" s="15">
        <f>'[1]TCE - ANEXO III - Preencher'!P397</f>
        <v>0</v>
      </c>
      <c r="P388" s="16">
        <f t="shared" ref="P388:P451" si="38">N388-O388</f>
        <v>1.81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296.75</v>
      </c>
    </row>
    <row r="389" spans="1:28" x14ac:dyDescent="0.2">
      <c r="A389" s="8">
        <f>IFERROR(VLOOKUP(B389,'[1]DADOS (OCULTAR)'!$Q$3:$S$136,3,0),"")</f>
        <v>9767633000366</v>
      </c>
      <c r="B389" s="9" t="str">
        <f>'[1]TCE - ANEXO III - Preencher'!C398</f>
        <v>HOSPITAL ERMÍRIO COUTINHO - CG Nº 014/2022</v>
      </c>
      <c r="C389" s="10"/>
      <c r="D389" s="11" t="str">
        <f>'[1]TCE - ANEXO III - Preencher'!E398</f>
        <v>WINARACI LOPES MARCOLINO DE ARAUJO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4221-10</v>
      </c>
      <c r="G389" s="13">
        <f>IF('[1]TCE - ANEXO III - Preencher'!H398="","",'[1]TCE - ANEXO III - Preencher'!H398)</f>
        <v>45474</v>
      </c>
      <c r="H389" s="14">
        <f>'[1]TCE - ANEXO III - Preencher'!I398</f>
        <v>0</v>
      </c>
      <c r="I389" s="14">
        <f>'[1]TCE - ANEXO III - Preencher'!J398</f>
        <v>132.71</v>
      </c>
      <c r="J389" s="14">
        <f>'[1]TCE - ANEXO III - Preencher'!K398</f>
        <v>0</v>
      </c>
      <c r="K389" s="15">
        <f>'[1]TCE - ANEXO III - Preencher'!L398</f>
        <v>87.37</v>
      </c>
      <c r="L389" s="15">
        <f>'[1]TCE - ANEXO III - Preencher'!M398</f>
        <v>7.06</v>
      </c>
      <c r="M389" s="15">
        <f t="shared" si="37"/>
        <v>80.31</v>
      </c>
      <c r="N389" s="15">
        <f>'[1]TCE - ANEXO III - Preencher'!O398</f>
        <v>1.81</v>
      </c>
      <c r="O389" s="15">
        <f>'[1]TCE - ANEXO III - Preencher'!P398</f>
        <v>0</v>
      </c>
      <c r="P389" s="16">
        <f t="shared" si="38"/>
        <v>1.81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80.95</v>
      </c>
      <c r="U389" s="15">
        <f>'[1]TCE - ANEXO III - Preencher'!V398</f>
        <v>0</v>
      </c>
      <c r="V389" s="16">
        <f t="shared" si="40"/>
        <v>80.95</v>
      </c>
      <c r="W389" s="17" t="str">
        <f>IF('[1]TCE - ANEXO III - Preencher'!X398="","",'[1]TCE - ANEXO III - Preencher'!X398)</f>
        <v xml:space="preserve">AUX CRECHE </v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295.78000000000003</v>
      </c>
    </row>
    <row r="390" spans="1:28" x14ac:dyDescent="0.2">
      <c r="A390" s="8">
        <f>IFERROR(VLOOKUP(B390,'[1]DADOS (OCULTAR)'!$Q$3:$S$136,3,0),"")</f>
        <v>9767633000366</v>
      </c>
      <c r="B390" s="9" t="str">
        <f>'[1]TCE - ANEXO III - Preencher'!C399</f>
        <v>HOSPITAL ERMÍRIO COUTINHO - CG Nº 014/2022</v>
      </c>
      <c r="C390" s="10"/>
      <c r="D390" s="11" t="str">
        <f>'[1]TCE - ANEXO III - Preencher'!E399</f>
        <v>YASMIN VITORIA CANDIDO PEREIRA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 t="str">
        <f>'[1]TCE - ANEXO III - Preencher'!G399</f>
        <v>4110-05</v>
      </c>
      <c r="G390" s="13">
        <f>IF('[1]TCE - ANEXO III - Preencher'!H399="","",'[1]TCE - ANEXO III - Preencher'!H399)</f>
        <v>45474</v>
      </c>
      <c r="H390" s="14">
        <f>'[1]TCE - ANEXO III - Preencher'!I399</f>
        <v>0</v>
      </c>
      <c r="I390" s="14">
        <f>'[1]TCE - ANEXO III - Preencher'!J399</f>
        <v>13.26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1.81</v>
      </c>
      <c r="O390" s="15">
        <f>'[1]TCE - ANEXO III - Preencher'!P399</f>
        <v>0</v>
      </c>
      <c r="P390" s="16">
        <f t="shared" si="38"/>
        <v>1.81</v>
      </c>
      <c r="Q390" s="15">
        <f>'[1]TCE - ANEXO III - Preencher'!R399</f>
        <v>64</v>
      </c>
      <c r="R390" s="15">
        <f>'[1]TCE - ANEXO III - Preencher'!S399</f>
        <v>0</v>
      </c>
      <c r="S390" s="16">
        <f t="shared" si="39"/>
        <v>64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79.069999999999993</v>
      </c>
    </row>
    <row r="391" spans="1:28" x14ac:dyDescent="0.2">
      <c r="A391" s="8" t="str">
        <f>IFERROR(VLOOKUP(B391,'[1]DADOS (OCULTAR)'!$Q$3:$S$136,3,0),"")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(OCULTAR)'!$Q$3:$S$136,3,0),"")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(OCULTAR)'!$Q$3:$S$136,3,0),"")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(OCULTAR)'!$Q$3:$S$136,3,0),"")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(OCULTAR)'!$Q$3:$S$136,3,0),"")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(OCULTAR)'!$Q$3:$S$136,3,0),"")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(OCULTAR)'!$Q$3:$S$136,3,0),"")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(OCULTAR)'!$Q$3:$S$136,3,0),"")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(OCULTAR)'!$Q$3:$S$136,3,0),"")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(OCULTAR)'!$Q$3:$S$136,3,0),"")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(OCULTAR)'!$Q$3:$S$136,3,0),"")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(OCULTAR)'!$Q$3:$S$136,3,0),"")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(OCULTAR)'!$Q$3:$S$136,3,0),"")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(OCULTAR)'!$Q$3:$S$136,3,0),"")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(OCULTAR)'!$Q$3:$S$136,3,0),"")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(OCULTAR)'!$Q$3:$S$136,3,0),"")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(OCULTAR)'!$Q$3:$S$136,3,0),"")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(OCULTAR)'!$Q$3:$S$136,3,0),"")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(OCULTAR)'!$Q$3:$S$136,3,0),"")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(OCULTAR)'!$Q$3:$S$136,3,0),"")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(OCULTAR)'!$Q$3:$S$136,3,0),"")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(OCULTAR)'!$Q$3:$S$136,3,0),"")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(OCULTAR)'!$Q$3:$S$136,3,0),"")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(OCULTAR)'!$Q$3:$S$136,3,0),"")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(OCULTAR)'!$Q$3:$S$136,3,0),"")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(OCULTAR)'!$Q$3:$S$136,3,0),"")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(OCULTAR)'!$Q$3:$S$136,3,0),"")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(OCULTAR)'!$Q$3:$S$136,3,0),"")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(OCULTAR)'!$Q$3:$S$136,3,0),"")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(OCULTAR)'!$Q$3:$S$136,3,0),"")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(OCULTAR)'!$Q$3:$S$136,3,0),"")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(OCULTAR)'!$Q$3:$S$136,3,0),"")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(OCULTAR)'!$Q$3:$S$136,3,0),"")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(OCULTAR)'!$Q$3:$S$136,3,0),"")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(OCULTAR)'!$Q$3:$S$136,3,0),"")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(OCULTAR)'!$Q$3:$S$136,3,0),"")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(OCULTAR)'!$Q$3:$S$136,3,0),"")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(OCULTAR)'!$Q$3:$S$136,3,0),"")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(OCULTAR)'!$Q$3:$S$136,3,0),"")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(OCULTAR)'!$Q$3:$S$136,3,0),"")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(OCULTAR)'!$Q$3:$S$136,3,0),"")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(OCULTAR)'!$Q$3:$S$136,3,0),"")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(OCULTAR)'!$Q$3:$S$136,3,0),"")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(OCULTAR)'!$Q$3:$S$136,3,0),"")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(OCULTAR)'!$Q$3:$S$136,3,0),"")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(OCULTAR)'!$Q$3:$S$136,3,0),"")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(OCULTAR)'!$Q$3:$S$136,3,0),"")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(OCULTAR)'!$Q$3:$S$136,3,0),"")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(OCULTAR)'!$Q$3:$S$136,3,0),"")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(OCULTAR)'!$Q$3:$S$136,3,0),"")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(OCULTAR)'!$Q$3:$S$136,3,0),"")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(OCULTAR)'!$Q$3:$S$136,3,0),"")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(OCULTAR)'!$Q$3:$S$136,3,0),"")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(OCULTAR)'!$Q$3:$S$136,3,0),"")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(OCULTAR)'!$Q$3:$S$136,3,0),"")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(OCULTAR)'!$Q$3:$S$136,3,0),"")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(OCULTAR)'!$Q$3:$S$136,3,0),"")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(OCULTAR)'!$Q$3:$S$136,3,0),"")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(OCULTAR)'!$Q$3:$S$136,3,0),"")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(OCULTAR)'!$Q$3:$S$136,3,0),"")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(OCULTAR)'!$Q$3:$S$136,3,0),"")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(OCULTAR)'!$Q$3:$S$136,3,0),"")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(OCULTAR)'!$Q$3:$S$136,3,0),"")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(OCULTAR)'!$Q$3:$S$136,3,0),"")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(OCULTAR)'!$Q$3:$S$136,3,0),"")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(OCULTAR)'!$Q$3:$S$136,3,0),"")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(OCULTAR)'!$Q$3:$S$136,3,0),"")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(OCULTAR)'!$Q$3:$S$136,3,0),"")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(OCULTAR)'!$Q$3:$S$136,3,0),"")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(OCULTAR)'!$Q$3:$S$136,3,0),"")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(OCULTAR)'!$Q$3:$S$136,3,0),"")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(OCULTAR)'!$Q$3:$S$136,3,0),"")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(OCULTAR)'!$Q$3:$S$136,3,0),"")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(OCULTAR)'!$Q$3:$S$136,3,0),"")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(OCULTAR)'!$Q$3:$S$136,3,0),"")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(OCULTAR)'!$Q$3:$S$136,3,0),"")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(OCULTAR)'!$Q$3:$S$136,3,0),"")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(OCULTAR)'!$Q$3:$S$136,3,0),"")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(OCULTAR)'!$Q$3:$S$136,3,0),"")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(OCULTAR)'!$Q$3:$S$136,3,0),"")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(OCULTAR)'!$Q$3:$S$136,3,0),"")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(OCULTAR)'!$Q$3:$S$136,3,0),"")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(OCULTAR)'!$Q$3:$S$136,3,0),"")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(OCULTAR)'!$Q$3:$S$136,3,0),"")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(OCULTAR)'!$Q$3:$S$136,3,0),"")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(OCULTAR)'!$Q$3:$S$136,3,0),"")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(OCULTAR)'!$Q$3:$S$136,3,0),"")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(OCULTAR)'!$Q$3:$S$136,3,0),"")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(OCULTAR)'!$Q$3:$S$136,3,0),"")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(OCULTAR)'!$Q$3:$S$136,3,0),"")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(OCULTAR)'!$Q$3:$S$136,3,0),"")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(OCULTAR)'!$Q$3:$S$136,3,0),"")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(OCULTAR)'!$Q$3:$S$136,3,0),"")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(OCULTAR)'!$Q$3:$S$136,3,0),"")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(OCULTAR)'!$Q$3:$S$136,3,0),"")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(OCULTAR)'!$Q$3:$S$136,3,0),"")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(OCULTAR)'!$Q$3:$S$136,3,0),"")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(OCULTAR)'!$Q$3:$S$136,3,0),"")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(OCULTAR)'!$Q$3:$S$136,3,0),"")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(OCULTAR)'!$Q$3:$S$136,3,0),"")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(OCULTAR)'!$Q$3:$S$136,3,0),"")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(OCULTAR)'!$Q$3:$S$136,3,0),"")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(OCULTAR)'!$Q$3:$S$136,3,0),"")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(OCULTAR)'!$Q$3:$S$136,3,0),"")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(OCULTAR)'!$Q$3:$S$136,3,0),"")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(OCULTAR)'!$Q$3:$S$136,3,0),"")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(OCULTAR)'!$Q$3:$S$136,3,0),"")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(OCULTAR)'!$Q$3:$S$136,3,0),"")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(OCULTAR)'!$Q$3:$S$136,3,0),"")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(OCULTAR)'!$Q$3:$S$136,3,0),"")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(OCULTAR)'!$Q$3:$S$136,3,0),"")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(OCULTAR)'!$Q$3:$S$136,3,0),"")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(OCULTAR)'!$Q$3:$S$136,3,0),"")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(OCULTAR)'!$Q$3:$S$136,3,0),"")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(OCULTAR)'!$Q$3:$S$136,3,0),"")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(OCULTAR)'!$Q$3:$S$136,3,0),"")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(OCULTAR)'!$Q$3:$S$136,3,0),"")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(OCULTAR)'!$Q$3:$S$136,3,0),"")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(OCULTAR)'!$Q$3:$S$136,3,0),"")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(OCULTAR)'!$Q$3:$S$136,3,0),"")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(OCULTAR)'!$Q$3:$S$136,3,0),"")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(OCULTAR)'!$Q$3:$S$136,3,0),"")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(OCULTAR)'!$Q$3:$S$136,3,0),"")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(OCULTAR)'!$Q$3:$S$136,3,0),"")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(OCULTAR)'!$Q$3:$S$136,3,0),"")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barbosa</dc:creator>
  <cp:lastModifiedBy>luiz barbosa</cp:lastModifiedBy>
  <dcterms:created xsi:type="dcterms:W3CDTF">2024-08-26T13:42:24Z</dcterms:created>
  <dcterms:modified xsi:type="dcterms:W3CDTF">2024-08-26T13:42:47Z</dcterms:modified>
</cp:coreProperties>
</file>