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11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<sst xmlns="http://schemas.openxmlformats.org/spreadsheetml/2006/main" count="12" uniqueCount="12">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</sst>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.%20UPAESA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 - CG Nº 006/2014</v>
          </cell>
          <cell r="E11" t="str">
            <v>1.99 - Outras Despesas com Pessoal</v>
          </cell>
          <cell r="F11">
            <v>33608308000173</v>
          </cell>
          <cell r="G11" t="str">
            <v xml:space="preserve">MONGERAL SEGUROS E PREVIDENCIA </v>
          </cell>
          <cell r="H11" t="str">
            <v>S</v>
          </cell>
          <cell r="I11" t="str">
            <v>N</v>
          </cell>
          <cell r="K11">
            <v>45483</v>
          </cell>
          <cell r="M11" t="str">
            <v>33 -  Rio de Janeiro</v>
          </cell>
          <cell r="N11">
            <v>123.65</v>
          </cell>
        </row>
        <row r="12">
          <cell r="C12" t="str">
            <v>UPAE SALGUEIRO - CG Nº 006/2014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K12">
            <v>45446</v>
          </cell>
          <cell r="M12" t="str">
            <v>3550308 - São Paulo - SP</v>
          </cell>
          <cell r="N12">
            <v>8851.5400000000009</v>
          </cell>
        </row>
        <row r="13">
          <cell r="C13" t="str">
            <v>UPAE SALGUEIRO - CG Nº 006/2014</v>
          </cell>
          <cell r="E13" t="str">
            <v>3.12 - Material Hospitalar</v>
          </cell>
          <cell r="F13">
            <v>44920343000140</v>
          </cell>
          <cell r="G13" t="str">
            <v>MARIO PEREIRA DA SILVA</v>
          </cell>
          <cell r="H13" t="str">
            <v>B</v>
          </cell>
          <cell r="I13" t="str">
            <v>S</v>
          </cell>
          <cell r="J13" t="str">
            <v>97</v>
          </cell>
          <cell r="K13">
            <v>45453</v>
          </cell>
          <cell r="L13" t="str">
            <v>26240644920343000140550010000000971424574093</v>
          </cell>
          <cell r="M13" t="str">
            <v>2612208 - Salgueiro - PE</v>
          </cell>
          <cell r="N13">
            <v>119.7</v>
          </cell>
        </row>
        <row r="14">
          <cell r="C14" t="str">
            <v>UPAE SALGUEIRO - CG Nº 006/2014</v>
          </cell>
          <cell r="E14" t="str">
            <v>3.12 - Material Hospitalar</v>
          </cell>
          <cell r="F14">
            <v>9441460000120</v>
          </cell>
          <cell r="G14" t="str">
            <v>PADRAO DISTRIBUIDORA DE PRODUTOS E EQUIPAMENTOS HOSPITALARES</v>
          </cell>
          <cell r="H14" t="str">
            <v>B</v>
          </cell>
          <cell r="I14" t="str">
            <v>S</v>
          </cell>
          <cell r="J14" t="str">
            <v>000344837</v>
          </cell>
          <cell r="K14">
            <v>45404</v>
          </cell>
          <cell r="L14" t="str">
            <v>26240409441460000120550010003448371741497128</v>
          </cell>
          <cell r="M14" t="str">
            <v>2611606 - Recife - PE</v>
          </cell>
          <cell r="N14">
            <v>73.319999999999993</v>
          </cell>
        </row>
        <row r="15">
          <cell r="C15" t="str">
            <v>UPAE SALGUEIRO - CG Nº 006/2014</v>
          </cell>
          <cell r="E15" t="str">
            <v>3.7 - Material de Limpeza e Produtos de Hgienização</v>
          </cell>
          <cell r="F15">
            <v>9441460000120</v>
          </cell>
          <cell r="G15" t="str">
            <v>PADRAO DISTRIBUIDORA DE PRODUTOS E EQUIPAMENTOS HOSPITALARES</v>
          </cell>
          <cell r="H15" t="str">
            <v>B</v>
          </cell>
          <cell r="I15" t="str">
            <v>S</v>
          </cell>
          <cell r="J15" t="str">
            <v>000344837</v>
          </cell>
          <cell r="K15">
            <v>45404</v>
          </cell>
          <cell r="L15" t="str">
            <v>26240409441460000120550010003448371741497128</v>
          </cell>
          <cell r="M15" t="str">
            <v>2611606 - Recife - PE</v>
          </cell>
          <cell r="N15">
            <v>184.8</v>
          </cell>
        </row>
        <row r="16">
          <cell r="C16" t="str">
            <v>UPAE SALGUEIRO - CG Nº 006/2014</v>
          </cell>
          <cell r="E16" t="str">
            <v>3.6 - Material de Expediente</v>
          </cell>
          <cell r="F16">
            <v>23993232000193</v>
          </cell>
          <cell r="G16" t="str">
            <v>MEDIAL SAUDE DIST PROD MED HOSPIT LTDA</v>
          </cell>
          <cell r="H16" t="str">
            <v>B</v>
          </cell>
          <cell r="I16" t="str">
            <v>S</v>
          </cell>
          <cell r="J16" t="str">
            <v>000005184</v>
          </cell>
          <cell r="K16">
            <v>45412</v>
          </cell>
          <cell r="L16" t="str">
            <v>26240423993232000193550010000051841720800002</v>
          </cell>
          <cell r="M16" t="str">
            <v>2611606 - Recife - PE</v>
          </cell>
          <cell r="N16">
            <v>213.82</v>
          </cell>
        </row>
        <row r="17">
          <cell r="C17" t="str">
            <v>UPAE SALGUEIRO - CG Nº 006/2014</v>
          </cell>
          <cell r="E17" t="str">
            <v xml:space="preserve">3.9 - Material para Manutenção de Bens Imóveis </v>
          </cell>
          <cell r="F17">
            <v>10824203000156</v>
          </cell>
          <cell r="G17" t="str">
            <v>KARLA NAYARA OLIVEIRA XAVIER LTDA</v>
          </cell>
          <cell r="H17" t="str">
            <v>B</v>
          </cell>
          <cell r="I17" t="str">
            <v>S</v>
          </cell>
          <cell r="J17" t="str">
            <v>000007060</v>
          </cell>
          <cell r="K17">
            <v>45462</v>
          </cell>
          <cell r="L17" t="str">
            <v>26240610824203000156550010000070601116354210</v>
          </cell>
          <cell r="M17" t="str">
            <v>2612208 - Salgueiro - PE</v>
          </cell>
          <cell r="N17">
            <v>2298</v>
          </cell>
        </row>
        <row r="18">
          <cell r="C18" t="str">
            <v>UPAE SALGUEIRO - CG Nº 006/2014</v>
          </cell>
          <cell r="E18" t="str">
            <v xml:space="preserve">3.9 - Material para Manutenção de Bens Imóveis </v>
          </cell>
          <cell r="F18">
            <v>207275000109</v>
          </cell>
          <cell r="G18" t="str">
            <v>LIMARI MATERIAIS DE CONSTRUCOES LTDA</v>
          </cell>
          <cell r="H18" t="str">
            <v>B</v>
          </cell>
          <cell r="I18" t="str">
            <v>S</v>
          </cell>
          <cell r="J18" t="str">
            <v>000006252</v>
          </cell>
          <cell r="K18">
            <v>45433</v>
          </cell>
          <cell r="L18" t="str">
            <v>26240500207275000109550010000062521303542237</v>
          </cell>
          <cell r="M18" t="str">
            <v>2612208 - Salgueiro - PE</v>
          </cell>
          <cell r="N18">
            <v>445.9</v>
          </cell>
        </row>
        <row r="19">
          <cell r="C19" t="str">
            <v>UPAE SALGUEIRO - CG Nº 006/2014</v>
          </cell>
          <cell r="E19" t="str">
            <v xml:space="preserve">3.9 - Material para Manutenção de Bens Imóveis </v>
          </cell>
          <cell r="F19">
            <v>51943568000187</v>
          </cell>
          <cell r="G19" t="str">
            <v>S CORP BR LTDA</v>
          </cell>
          <cell r="H19" t="str">
            <v>B</v>
          </cell>
          <cell r="I19" t="str">
            <v>S</v>
          </cell>
          <cell r="J19" t="str">
            <v>000000726</v>
          </cell>
          <cell r="K19">
            <v>45434</v>
          </cell>
          <cell r="L19" t="str">
            <v>35240551943568000187550010000007261723246731</v>
          </cell>
          <cell r="M19" t="str">
            <v>3550308 - São Paulo - SP</v>
          </cell>
          <cell r="N19">
            <v>255</v>
          </cell>
        </row>
        <row r="20">
          <cell r="C20" t="str">
            <v>UPAE SALGUEIRO - CG Nº 006/2014</v>
          </cell>
          <cell r="E20" t="str">
            <v xml:space="preserve">3.9 - Material para Manutenção de Bens Imóveis </v>
          </cell>
          <cell r="F20">
            <v>46012702000196</v>
          </cell>
          <cell r="G20" t="str">
            <v>TEC EQUIPAMENTOS E SERVIÇOS LTDA</v>
          </cell>
          <cell r="H20" t="str">
            <v>B</v>
          </cell>
          <cell r="I20" t="str">
            <v>S</v>
          </cell>
          <cell r="J20" t="str">
            <v>851</v>
          </cell>
          <cell r="K20">
            <v>45434</v>
          </cell>
          <cell r="L20" t="str">
            <v>35240546012702000196550010000008511687734978</v>
          </cell>
          <cell r="M20" t="str">
            <v>3550308 - São Paulo - SP</v>
          </cell>
          <cell r="N20">
            <v>315</v>
          </cell>
        </row>
        <row r="21">
          <cell r="C21" t="str">
            <v>UPAE SALGUEIRO - CG Nº 006/2014</v>
          </cell>
          <cell r="E21" t="str">
            <v xml:space="preserve">3.9 - Material para Manutenção de Bens Imóveis </v>
          </cell>
          <cell r="F21">
            <v>46012702000196</v>
          </cell>
          <cell r="G21" t="str">
            <v>TEC EQUIPAMENTOS E SERVIÇOS LTDA</v>
          </cell>
          <cell r="H21" t="str">
            <v>B</v>
          </cell>
          <cell r="I21" t="str">
            <v>S</v>
          </cell>
          <cell r="J21" t="str">
            <v>854</v>
          </cell>
          <cell r="K21">
            <v>45435</v>
          </cell>
          <cell r="L21" t="str">
            <v>35240546012702000196550010000008541749834891</v>
          </cell>
          <cell r="M21" t="str">
            <v>3550308 - São Paulo - SP</v>
          </cell>
          <cell r="N21">
            <v>58</v>
          </cell>
        </row>
        <row r="22">
          <cell r="C22" t="str">
            <v>UPAE SALGUEIRO - CG Nº 006/2014</v>
          </cell>
          <cell r="E22" t="str">
            <v xml:space="preserve">3.10 - Material para Manutenção de Bens Móveis </v>
          </cell>
          <cell r="F22">
            <v>46012702000196</v>
          </cell>
          <cell r="G22" t="str">
            <v>TEC EQUIPAMENTOS E SERVIÇOS LTDA</v>
          </cell>
          <cell r="H22" t="str">
            <v>B</v>
          </cell>
          <cell r="I22" t="str">
            <v>S</v>
          </cell>
          <cell r="J22" t="str">
            <v>854</v>
          </cell>
          <cell r="K22">
            <v>45435</v>
          </cell>
          <cell r="L22" t="str">
            <v>35240546012702000196550010000008541749834891</v>
          </cell>
          <cell r="M22" t="str">
            <v>3550308 - São Paulo - SP</v>
          </cell>
          <cell r="N22">
            <v>186</v>
          </cell>
        </row>
        <row r="23">
          <cell r="C23" t="str">
            <v>UPAE SALGUEIRO - CG Nº 006/2014</v>
          </cell>
          <cell r="E23" t="str">
            <v xml:space="preserve">3.8 - Uniformes, Tecidos e Aviamentos </v>
          </cell>
          <cell r="F23">
            <v>51943568000187</v>
          </cell>
          <cell r="G23" t="str">
            <v>S CORP BR LTDA</v>
          </cell>
          <cell r="H23" t="str">
            <v>B</v>
          </cell>
          <cell r="I23" t="str">
            <v>S</v>
          </cell>
          <cell r="J23" t="str">
            <v>000000725</v>
          </cell>
          <cell r="K23">
            <v>45434</v>
          </cell>
          <cell r="L23" t="str">
            <v>35240551943568000187550010000007251058503692</v>
          </cell>
          <cell r="M23" t="str">
            <v>3550308 - São Paulo - SP</v>
          </cell>
          <cell r="N23">
            <v>200</v>
          </cell>
        </row>
        <row r="24">
          <cell r="C24" t="str">
            <v>UPAE SALGUEIRO - CG Nº 006/2014</v>
          </cell>
          <cell r="E24" t="str">
            <v xml:space="preserve">5.21 - Seguros em geral </v>
          </cell>
          <cell r="F24">
            <v>61198164000160</v>
          </cell>
          <cell r="G24" t="str">
            <v>PORTO SEGURO COMPANHIA DE SEGUROS GERAIS</v>
          </cell>
          <cell r="H24" t="str">
            <v>S</v>
          </cell>
          <cell r="I24" t="str">
            <v>N</v>
          </cell>
          <cell r="K24">
            <v>45107</v>
          </cell>
          <cell r="M24" t="str">
            <v>26 -  Pernambuco</v>
          </cell>
          <cell r="N24">
            <v>317.82</v>
          </cell>
        </row>
        <row r="25">
          <cell r="C25" t="str">
            <v>UPAE SALGUEIRO - CG Nº 006/2014</v>
          </cell>
          <cell r="E25" t="str">
            <v xml:space="preserve">5.21 - Seguros em geral </v>
          </cell>
          <cell r="F25">
            <v>33065699000127</v>
          </cell>
          <cell r="G25" t="str">
            <v xml:space="preserve">SEGUROS SURA S/A </v>
          </cell>
          <cell r="H25" t="str">
            <v>S</v>
          </cell>
          <cell r="I25" t="str">
            <v>N</v>
          </cell>
          <cell r="K25">
            <v>45440</v>
          </cell>
          <cell r="M25" t="str">
            <v>3550308 - São Paulo - SP</v>
          </cell>
          <cell r="N25">
            <v>251.38</v>
          </cell>
        </row>
        <row r="26">
          <cell r="C26" t="str">
            <v>UPAE SALGUEIRO - CG Nº 006/2014</v>
          </cell>
          <cell r="E26" t="str">
            <v>5.99 - Outros Serviços de Terceiros Pessoa Jurídica</v>
          </cell>
          <cell r="F26">
            <v>18335922000115</v>
          </cell>
          <cell r="G26" t="str">
            <v>TRIBUNAL DE JUSTIÇA DE PERNAMBUCO</v>
          </cell>
          <cell r="H26" t="str">
            <v>S</v>
          </cell>
          <cell r="I26" t="str">
            <v>N</v>
          </cell>
          <cell r="K26">
            <v>45455</v>
          </cell>
          <cell r="M26" t="str">
            <v>26 -  Pernambuco</v>
          </cell>
          <cell r="N26">
            <v>112.34</v>
          </cell>
        </row>
        <row r="27">
          <cell r="C27" t="str">
            <v>UPAE SALGUEIRO - CG Nº 006/2014</v>
          </cell>
          <cell r="E27" t="str">
            <v>5.99 - Outros Serviços de Terceiros Pessoa Jurídica</v>
          </cell>
          <cell r="F27">
            <v>25356876000104</v>
          </cell>
          <cell r="G27" t="str">
            <v>NOVA CERTIFICADO DIGITAL E APOIO ADMINISTRATIVO LTDA</v>
          </cell>
          <cell r="H27" t="str">
            <v>S</v>
          </cell>
          <cell r="I27" t="str">
            <v>N</v>
          </cell>
          <cell r="K27">
            <v>45457</v>
          </cell>
          <cell r="M27" t="str">
            <v>26 -  Pernambuco</v>
          </cell>
          <cell r="N27">
            <v>140</v>
          </cell>
        </row>
        <row r="28">
          <cell r="C28" t="str">
            <v>UPAE SALGUEIRO - CG Nº 006/2014</v>
          </cell>
          <cell r="E28" t="str">
            <v>5.9 - Telefonia Móvel</v>
          </cell>
          <cell r="F28">
            <v>2558157000162</v>
          </cell>
          <cell r="G28" t="str">
            <v>VIVO TELEFONIA</v>
          </cell>
          <cell r="H28" t="str">
            <v>S</v>
          </cell>
          <cell r="I28" t="str">
            <v>N</v>
          </cell>
          <cell r="K28">
            <v>45484</v>
          </cell>
          <cell r="M28" t="str">
            <v>26 -  Pernambuco</v>
          </cell>
          <cell r="N28">
            <v>268.70999999999998</v>
          </cell>
        </row>
        <row r="29">
          <cell r="C29" t="str">
            <v>UPAE SALGUEIRO - CG Nº 006/2014</v>
          </cell>
          <cell r="E29" t="str">
            <v>5.13 - Água e Esgoto</v>
          </cell>
          <cell r="F29">
            <v>9769035000164</v>
          </cell>
          <cell r="G29" t="str">
            <v>COMPANHIA PERNAMBUCANA DE SANEAMENTO</v>
          </cell>
          <cell r="H29" t="str">
            <v>S</v>
          </cell>
          <cell r="I29" t="str">
            <v>N</v>
          </cell>
          <cell r="J29" t="str">
            <v> </v>
          </cell>
          <cell r="K29">
            <v>45476</v>
          </cell>
          <cell r="L29" t="str">
            <v> </v>
          </cell>
          <cell r="M29" t="str">
            <v>26 -  Pernambuco</v>
          </cell>
          <cell r="N29">
            <v>1508.84</v>
          </cell>
        </row>
        <row r="30">
          <cell r="C30" t="str">
            <v>UPAE SALGUEIRO - CG Nº 006/2014</v>
          </cell>
          <cell r="E30" t="str">
            <v>5.12 - Energia Elétrica</v>
          </cell>
          <cell r="F30">
            <v>10835932000108</v>
          </cell>
          <cell r="G30" t="str">
            <v>COMPANHIA ENERGETICA DE PERNAMBUCO</v>
          </cell>
          <cell r="H30" t="str">
            <v>S</v>
          </cell>
          <cell r="I30" t="str">
            <v>N</v>
          </cell>
          <cell r="J30" t="str">
            <v> </v>
          </cell>
          <cell r="K30">
            <v>45475</v>
          </cell>
          <cell r="L30" t="str">
            <v> </v>
          </cell>
          <cell r="M30" t="str">
            <v>26 -  Pernambuco</v>
          </cell>
          <cell r="N30">
            <v>10817.33</v>
          </cell>
        </row>
        <row r="31">
          <cell r="C31" t="str">
            <v>UPAE SALGUEIRO - CG Nº 006/2014</v>
          </cell>
          <cell r="E31" t="str">
            <v>5.3 - Locação de Máquinas e Equipamentos</v>
          </cell>
          <cell r="F31">
            <v>10279299000119</v>
          </cell>
          <cell r="G31" t="str">
            <v>R GRAPH LOC COM E SERV LTDA ME</v>
          </cell>
          <cell r="H31" t="str">
            <v>S</v>
          </cell>
          <cell r="I31" t="str">
            <v>S</v>
          </cell>
          <cell r="J31" t="str">
            <v>07979</v>
          </cell>
          <cell r="K31">
            <v>45481</v>
          </cell>
          <cell r="L31" t="str">
            <v> </v>
          </cell>
          <cell r="M31" t="str">
            <v>2611606 - Recife - PE</v>
          </cell>
          <cell r="N31">
            <v>382.52</v>
          </cell>
        </row>
        <row r="32">
          <cell r="C32" t="str">
            <v>UPAE SALGUEIRO - CG Nº 006/2014</v>
          </cell>
          <cell r="E32" t="str">
            <v>5.3 - Locação de Máquinas e Equipamentos</v>
          </cell>
          <cell r="F32">
            <v>24380578002041</v>
          </cell>
          <cell r="G32" t="str">
            <v xml:space="preserve">WHITE MARTINS </v>
          </cell>
          <cell r="H32" t="str">
            <v>S</v>
          </cell>
          <cell r="I32" t="str">
            <v>S</v>
          </cell>
          <cell r="J32" t="str">
            <v>0095506743</v>
          </cell>
          <cell r="K32">
            <v>45459</v>
          </cell>
          <cell r="M32" t="str">
            <v>2607901 - Jaboatão dos Guararapes - PE</v>
          </cell>
          <cell r="N32">
            <v>62.88</v>
          </cell>
        </row>
        <row r="33">
          <cell r="C33" t="str">
            <v>UPAE SALGUEIRO - CG Nº 006/2014</v>
          </cell>
          <cell r="E33" t="str">
            <v>5.19 - Serviços Gráficos, de Encadernação e de Emolduração</v>
          </cell>
          <cell r="F33">
            <v>20525743000192</v>
          </cell>
          <cell r="G33" t="str">
            <v>ALEXANDRE DA SILVA PINTO</v>
          </cell>
          <cell r="H33" t="str">
            <v>S</v>
          </cell>
          <cell r="I33" t="str">
            <v>S</v>
          </cell>
          <cell r="J33" t="str">
            <v>205</v>
          </cell>
          <cell r="K33">
            <v>45463</v>
          </cell>
          <cell r="L33" t="str">
            <v>26096002220525743000192000000000020524062460040719</v>
          </cell>
          <cell r="M33" t="str">
            <v>26 -  Pernambuco</v>
          </cell>
          <cell r="N33">
            <v>96</v>
          </cell>
        </row>
        <row r="34">
          <cell r="C34" t="str">
            <v>UPAE SALGUEIRO - CG Nº 006/2014</v>
          </cell>
          <cell r="E34" t="str">
            <v>5.19 - Serviços Gráficos, de Encadernação e de Emolduração</v>
          </cell>
          <cell r="F34">
            <v>42561028000148</v>
          </cell>
          <cell r="G34" t="str">
            <v>DEBORA LUIZA GOMES ALBUQUERQUE</v>
          </cell>
          <cell r="H34" t="str">
            <v>S</v>
          </cell>
          <cell r="I34" t="str">
            <v>S</v>
          </cell>
          <cell r="J34" t="str">
            <v>62</v>
          </cell>
          <cell r="K34">
            <v>45457</v>
          </cell>
          <cell r="L34" t="str">
            <v>26116062242561028000148000000000006224068575921573</v>
          </cell>
          <cell r="M34" t="str">
            <v>2611606 - Recife - PE</v>
          </cell>
          <cell r="N34">
            <v>42.5</v>
          </cell>
        </row>
        <row r="35">
          <cell r="C35" t="str">
            <v>UPAE SALGUEIRO - CG Nº 006/2014</v>
          </cell>
          <cell r="E35" t="str">
            <v>5.19 - Serviços Gráficos, de Encadernação e de Emolduração</v>
          </cell>
          <cell r="F35">
            <v>18508924000169</v>
          </cell>
          <cell r="G35" t="str">
            <v>R MELO GRAFICA - LTDA - EPP</v>
          </cell>
          <cell r="H35" t="str">
            <v>S</v>
          </cell>
          <cell r="I35" t="str">
            <v>S</v>
          </cell>
          <cell r="J35" t="str">
            <v>00020750</v>
          </cell>
          <cell r="K35">
            <v>45469</v>
          </cell>
          <cell r="L35" t="str">
            <v>XXDZ-QZUU</v>
          </cell>
          <cell r="M35" t="str">
            <v>2611606 - Recife - PE</v>
          </cell>
          <cell r="N35">
            <v>31.92</v>
          </cell>
        </row>
        <row r="36">
          <cell r="C36" t="str">
            <v>UPAE SALGUEIRO - CG Nº 006/2014</v>
          </cell>
          <cell r="E36" t="str">
            <v>5.19 - Serviços Gráficos, de Encadernação e de Emolduração</v>
          </cell>
          <cell r="F36">
            <v>10473437000104</v>
          </cell>
          <cell r="G36" t="str">
            <v>FOTO BELEZA ARTES COMERCIO</v>
          </cell>
          <cell r="H36" t="str">
            <v>S</v>
          </cell>
          <cell r="I36" t="str">
            <v>S</v>
          </cell>
          <cell r="J36" t="str">
            <v>00024289</v>
          </cell>
          <cell r="K36">
            <v>45448</v>
          </cell>
          <cell r="L36" t="str">
            <v>XLUT-TR3W</v>
          </cell>
          <cell r="M36" t="str">
            <v>2611606 - Recife - PE</v>
          </cell>
          <cell r="N36">
            <v>144</v>
          </cell>
        </row>
        <row r="37">
          <cell r="C37" t="str">
            <v>UPAE SALGUEIRO - CG Nº 006/2014</v>
          </cell>
          <cell r="E37" t="str">
            <v>4.99 - Outros Serviços de Terceiros Pessoa Física</v>
          </cell>
          <cell r="F37">
            <v>2564059481</v>
          </cell>
          <cell r="G37" t="str">
            <v>ROSANE KEYLA QUIRINO</v>
          </cell>
          <cell r="H37" t="str">
            <v>S</v>
          </cell>
          <cell r="I37" t="str">
            <v>N</v>
          </cell>
          <cell r="K37">
            <v>45468</v>
          </cell>
          <cell r="M37" t="str">
            <v>2612208 - Salgueiro - PE</v>
          </cell>
          <cell r="N37">
            <v>750</v>
          </cell>
        </row>
        <row r="38">
          <cell r="C38" t="str">
            <v>UPAE SALGUEIRO - CG Nº 006/2014</v>
          </cell>
          <cell r="E38" t="str">
            <v>5.99 - Outros Serviços de Terceiros Pessoa Jurídica</v>
          </cell>
          <cell r="F38">
            <v>19701657000104</v>
          </cell>
          <cell r="G38" t="str">
            <v xml:space="preserve">FRANCISCO ANTONIO DE VASCONCELOS </v>
          </cell>
          <cell r="H38" t="str">
            <v>S</v>
          </cell>
          <cell r="I38" t="str">
            <v>S</v>
          </cell>
          <cell r="J38" t="str">
            <v>15</v>
          </cell>
          <cell r="K38">
            <v>45478</v>
          </cell>
          <cell r="L38" t="str">
            <v>26122082219701657000104000000000001524074961557470</v>
          </cell>
          <cell r="M38" t="str">
            <v>2612208 - Salgueiro - PE</v>
          </cell>
          <cell r="N38">
            <v>262.44</v>
          </cell>
        </row>
        <row r="39">
          <cell r="C39" t="str">
            <v>UPAE SALGUEIRO - CG Nº 006/2014</v>
          </cell>
          <cell r="E39" t="str">
            <v>5.99 - Outros Serviços de Terceiros Pessoa Jurídica</v>
          </cell>
          <cell r="F39">
            <v>34028316060947</v>
          </cell>
          <cell r="G39" t="str">
            <v>ECT -  EMPRESA BRASILEIRA DE CORREIOS E TELEGRAFOS</v>
          </cell>
          <cell r="H39" t="str">
            <v>S</v>
          </cell>
          <cell r="I39" t="str">
            <v>N</v>
          </cell>
          <cell r="K39">
            <v>45463</v>
          </cell>
          <cell r="M39" t="str">
            <v>2612208 - Salgueiro - PE</v>
          </cell>
          <cell r="N39">
            <v>34.75</v>
          </cell>
        </row>
        <row r="40">
          <cell r="C40" t="str">
            <v>UPAE SALGUEIRO - CG Nº 006/2014</v>
          </cell>
          <cell r="E40" t="str">
            <v>5.16 - Serviços Médico-Hospitalares, Odotonlogia e Laboratoriais</v>
          </cell>
          <cell r="F40">
            <v>20069080000149</v>
          </cell>
          <cell r="G40" t="str">
            <v>TOP HOSP E SERV MEDICOS HOSPITALARES</v>
          </cell>
          <cell r="H40" t="str">
            <v>S</v>
          </cell>
          <cell r="I40" t="str">
            <v>S</v>
          </cell>
          <cell r="J40" t="str">
            <v>0000000787</v>
          </cell>
          <cell r="K40">
            <v>45490</v>
          </cell>
          <cell r="L40" t="str">
            <v>AD58-3733</v>
          </cell>
          <cell r="M40" t="str">
            <v>2612208 - Salgueiro - PE</v>
          </cell>
          <cell r="N40">
            <v>43008.09</v>
          </cell>
        </row>
        <row r="41">
          <cell r="C41" t="str">
            <v>UPAE SALGUEIRO - CG Nº 006/2014</v>
          </cell>
          <cell r="E41" t="str">
            <v>5.16 - Serviços Médico-Hospitalares, Odotonlogia e Laboratoriais</v>
          </cell>
          <cell r="F41">
            <v>20069080000149</v>
          </cell>
          <cell r="G41" t="str">
            <v>TOP HOSP E SERV MEDICOS HOSPITALARES</v>
          </cell>
          <cell r="H41" t="str">
            <v>S</v>
          </cell>
          <cell r="I41" t="str">
            <v>S</v>
          </cell>
          <cell r="J41" t="str">
            <v>0000000785</v>
          </cell>
          <cell r="K41">
            <v>45490</v>
          </cell>
          <cell r="L41" t="str">
            <v>3E9A-C152</v>
          </cell>
          <cell r="M41" t="str">
            <v>2612208 - Salgueiro - PE</v>
          </cell>
          <cell r="N41">
            <v>11740</v>
          </cell>
        </row>
        <row r="42">
          <cell r="C42" t="str">
            <v>UPAE SALGUEIRO - CG Nº 006/2014</v>
          </cell>
          <cell r="E42" t="str">
            <v>5.16 - Serviços Médico-Hospitalares, Odotonlogia e Laboratoriais</v>
          </cell>
          <cell r="F42">
            <v>28964115000115</v>
          </cell>
          <cell r="G42" t="str">
            <v>FEMINARE CUIDADOS DA MULHER EIRELI ME</v>
          </cell>
          <cell r="H42" t="str">
            <v>S</v>
          </cell>
          <cell r="I42" t="str">
            <v>S</v>
          </cell>
          <cell r="J42" t="str">
            <v>0000000831</v>
          </cell>
          <cell r="K42">
            <v>45484</v>
          </cell>
          <cell r="L42" t="str">
            <v>8A43-3DFD</v>
          </cell>
          <cell r="M42" t="str">
            <v>2612208 - Salgueiro - PE</v>
          </cell>
          <cell r="N42">
            <v>10412.5</v>
          </cell>
        </row>
        <row r="43">
          <cell r="C43" t="str">
            <v>UPAE SALGUEIRO - CG Nº 006/2014</v>
          </cell>
          <cell r="E43" t="str">
            <v>5.16 - Serviços Médico-Hospitalares, Odotonlogia e Laboratoriais</v>
          </cell>
          <cell r="F43">
            <v>28964115000115</v>
          </cell>
          <cell r="G43" t="str">
            <v>FEMINARE CUIDADOS DA MULHER EIRELI ME</v>
          </cell>
          <cell r="H43" t="str">
            <v>S</v>
          </cell>
          <cell r="I43" t="str">
            <v>S</v>
          </cell>
          <cell r="J43" t="str">
            <v>0000000832</v>
          </cell>
          <cell r="K43">
            <v>45484</v>
          </cell>
          <cell r="L43" t="str">
            <v>511D-A8AD</v>
          </cell>
          <cell r="M43" t="str">
            <v>2612208 - Salgueiro - PE</v>
          </cell>
          <cell r="N43">
            <v>2940</v>
          </cell>
        </row>
        <row r="44">
          <cell r="C44" t="str">
            <v>UPAE SALGUEIRO - CG Nº 006/2014</v>
          </cell>
          <cell r="E44" t="str">
            <v>5.16 - Serviços Médico-Hospitalares, Odotonlogia e Laboratoriais</v>
          </cell>
          <cell r="F44">
            <v>28964115000115</v>
          </cell>
          <cell r="G44" t="str">
            <v>FEMINARE CUIDADOS DA MULHER EIRELI ME</v>
          </cell>
          <cell r="H44" t="str">
            <v>S</v>
          </cell>
          <cell r="I44" t="str">
            <v>S</v>
          </cell>
          <cell r="J44" t="str">
            <v>0000000834</v>
          </cell>
          <cell r="K44">
            <v>45485</v>
          </cell>
          <cell r="L44" t="str">
            <v>EC4F-4C93</v>
          </cell>
          <cell r="M44" t="str">
            <v>2612208 - Salgueiro - PE</v>
          </cell>
          <cell r="N44">
            <v>1922</v>
          </cell>
        </row>
        <row r="45">
          <cell r="C45" t="str">
            <v>UPAE SALGUEIRO - CG Nº 006/2014</v>
          </cell>
          <cell r="E45" t="str">
            <v>5.16 - Serviços Médico-Hospitalares, Odotonlogia e Laboratoriais</v>
          </cell>
          <cell r="F45">
            <v>32236427000180</v>
          </cell>
          <cell r="G45" t="str">
            <v>ALVES E GUIMARAES SERVICOS DE MEDICINA E NUTRICAO LTDA</v>
          </cell>
          <cell r="H45" t="str">
            <v>S</v>
          </cell>
          <cell r="I45" t="str">
            <v>S</v>
          </cell>
          <cell r="J45" t="str">
            <v>000000962</v>
          </cell>
          <cell r="K45">
            <v>45474</v>
          </cell>
          <cell r="L45" t="str">
            <v>9C3844TC80931NT05E52</v>
          </cell>
          <cell r="M45" t="str">
            <v>2613909 - Serra Talhada - PE</v>
          </cell>
          <cell r="N45">
            <v>16065</v>
          </cell>
        </row>
        <row r="46">
          <cell r="C46" t="str">
            <v>UPAE SALGUEIRO - CG Nº 006/2014</v>
          </cell>
          <cell r="E46" t="str">
            <v>5.16 - Serviços Médico-Hospitalares, Odotonlogia e Laboratoriais</v>
          </cell>
          <cell r="F46">
            <v>49803714000127</v>
          </cell>
          <cell r="G46" t="str">
            <v>CENTRO DE UROLOGIA DR CLAUDIO LOSSIO LTDA</v>
          </cell>
          <cell r="H46" t="str">
            <v>S</v>
          </cell>
          <cell r="I46" t="str">
            <v>S</v>
          </cell>
          <cell r="J46" t="str">
            <v>0000000053</v>
          </cell>
          <cell r="K46">
            <v>45481</v>
          </cell>
          <cell r="L46" t="str">
            <v>6v3bcurkgqlwse7yzt9dfomj8i2</v>
          </cell>
          <cell r="M46" t="str">
            <v>2307304 - Juazeiro do Norte - CE</v>
          </cell>
          <cell r="N46">
            <v>4760</v>
          </cell>
        </row>
        <row r="47">
          <cell r="C47" t="str">
            <v>UPAE SALGUEIRO - CG Nº 006/2014</v>
          </cell>
          <cell r="E47" t="str">
            <v>5.16 - Serviços Médico-Hospitalares, Odotonlogia e Laboratoriais</v>
          </cell>
          <cell r="F47">
            <v>35964299000189</v>
          </cell>
          <cell r="G47" t="str">
            <v>CLINICA MEDICA IPC EIRELI</v>
          </cell>
          <cell r="H47" t="str">
            <v>S</v>
          </cell>
          <cell r="I47" t="str">
            <v>S</v>
          </cell>
          <cell r="J47" t="str">
            <v>0000000239</v>
          </cell>
          <cell r="K47">
            <v>45477</v>
          </cell>
          <cell r="L47" t="str">
            <v>vwsmhpyfb52aukedrzotx7n4lgc</v>
          </cell>
          <cell r="M47" t="str">
            <v>2304202 - Crato - CE</v>
          </cell>
          <cell r="N47">
            <v>10710</v>
          </cell>
        </row>
        <row r="48">
          <cell r="C48" t="str">
            <v>UPAE SALGUEIRO - CG Nº 006/2014</v>
          </cell>
          <cell r="E48" t="str">
            <v>5.16 - Serviços Médico-Hospitalares, Odotonlogia e Laboratoriais</v>
          </cell>
          <cell r="F48">
            <v>10524885000181</v>
          </cell>
          <cell r="G48" t="str">
            <v>ORTO MED PRESTAÇÃO DE SERVICOS MEDICOS EM ORTOPEDIA LTDA</v>
          </cell>
          <cell r="H48" t="str">
            <v>S</v>
          </cell>
          <cell r="I48" t="str">
            <v>S</v>
          </cell>
          <cell r="J48" t="str">
            <v>0000002513</v>
          </cell>
          <cell r="K48">
            <v>45481</v>
          </cell>
          <cell r="L48" t="str">
            <v>npzy5so3l7dr4u2wit8abvfhqjg</v>
          </cell>
          <cell r="M48" t="str">
            <v>2307304 - Juazeiro do Norte - CE</v>
          </cell>
          <cell r="N48">
            <v>4462.5</v>
          </cell>
        </row>
        <row r="49">
          <cell r="C49" t="str">
            <v>UPAE SALGUEIRO - CG Nº 006/2014</v>
          </cell>
          <cell r="E49" t="str">
            <v>5.16 - Serviços Médico-Hospitalares, Odotonlogia e Laboratoriais</v>
          </cell>
          <cell r="F49">
            <v>35693484000186</v>
          </cell>
          <cell r="G49" t="str">
            <v>SIMEI SERVIÇOS MEDICOS LTDA</v>
          </cell>
          <cell r="H49" t="str">
            <v>S</v>
          </cell>
          <cell r="I49" t="str">
            <v>S</v>
          </cell>
          <cell r="J49" t="str">
            <v>0000000186</v>
          </cell>
          <cell r="K49">
            <v>45484</v>
          </cell>
          <cell r="L49" t="str">
            <v>tzo4h8f72vix6rcsup3ykqendla</v>
          </cell>
          <cell r="M49" t="str">
            <v>2307304 - Juazeiro do Norte - CE</v>
          </cell>
          <cell r="N49">
            <v>13387.5</v>
          </cell>
        </row>
        <row r="50">
          <cell r="C50" t="str">
            <v>UPAE SALGUEIRO - CG Nº 006/2014</v>
          </cell>
          <cell r="E50" t="str">
            <v>5.16 - Serviços Médico-Hospitalares, Odotonlogia e Laboratoriais</v>
          </cell>
          <cell r="F50">
            <v>28207024000135</v>
          </cell>
          <cell r="G50" t="str">
            <v>NEVES E SOUZA SERVICOS MEDICOS</v>
          </cell>
          <cell r="H50" t="str">
            <v>S</v>
          </cell>
          <cell r="I50" t="str">
            <v>S</v>
          </cell>
          <cell r="J50" t="str">
            <v>00000160</v>
          </cell>
          <cell r="K50">
            <v>45483</v>
          </cell>
          <cell r="L50" t="str">
            <v>AAALEGEZ-GNADCI</v>
          </cell>
          <cell r="M50" t="str">
            <v>2902708 - Barra - BA</v>
          </cell>
          <cell r="N50">
            <v>4760</v>
          </cell>
        </row>
        <row r="51">
          <cell r="C51" t="str">
            <v>UPAE SALGUEIRO - CG Nº 006/2014</v>
          </cell>
          <cell r="E51" t="str">
            <v>5.16 - Serviços Médico-Hospitalares, Odotonlogia e Laboratoriais</v>
          </cell>
          <cell r="F51">
            <v>27553677000103</v>
          </cell>
          <cell r="G51" t="str">
            <v>CLINICA MEDICA ULTRACLIN LTDA</v>
          </cell>
          <cell r="H51" t="str">
            <v>S</v>
          </cell>
          <cell r="I51" t="str">
            <v>S</v>
          </cell>
          <cell r="J51" t="str">
            <v>0000000481</v>
          </cell>
          <cell r="K51">
            <v>45484</v>
          </cell>
          <cell r="L51" t="str">
            <v>xdjaqoive7tyzk9nw5g6flcu84s</v>
          </cell>
          <cell r="M51" t="str">
            <v>2307304 - Juazeiro do Norte - CE</v>
          </cell>
          <cell r="N51">
            <v>7140</v>
          </cell>
        </row>
        <row r="52">
          <cell r="C52" t="str">
            <v>UPAE SALGUEIRO - CG Nº 006/2014</v>
          </cell>
          <cell r="E52" t="str">
            <v>5.16 - Serviços Médico-Hospitalares, Odotonlogia e Laboratoriais</v>
          </cell>
          <cell r="F52">
            <v>34455676000191</v>
          </cell>
          <cell r="G52" t="str">
            <v>FEMMINA SERVICOS MEDICOS LTDA</v>
          </cell>
          <cell r="H52" t="str">
            <v>S</v>
          </cell>
          <cell r="I52" t="str">
            <v>S</v>
          </cell>
          <cell r="J52" t="str">
            <v>0000000071</v>
          </cell>
          <cell r="K52">
            <v>45483</v>
          </cell>
          <cell r="L52" t="str">
            <v>3vxg5wbemrip97fk2yl6nsz4atq</v>
          </cell>
          <cell r="M52" t="str">
            <v>2307304 - Juazeiro do Norte - CE</v>
          </cell>
          <cell r="N52">
            <v>2975</v>
          </cell>
        </row>
        <row r="53">
          <cell r="C53" t="str">
            <v>UPAE SALGUEIRO - CG Nº 006/2014</v>
          </cell>
          <cell r="E53" t="str">
            <v>5.16 - Serviços Médico-Hospitalares, Odotonlogia e Laboratoriais</v>
          </cell>
          <cell r="F53">
            <v>24395504000116</v>
          </cell>
          <cell r="G53" t="str">
            <v>CGE - CENTRO DE GASTROENTEROLOGIA E ENDOSCOPIA LTDA</v>
          </cell>
          <cell r="H53" t="str">
            <v>S</v>
          </cell>
          <cell r="I53" t="str">
            <v>S</v>
          </cell>
          <cell r="J53" t="str">
            <v>409</v>
          </cell>
          <cell r="K53">
            <v>45484</v>
          </cell>
          <cell r="L53" t="str">
            <v>3788295596900</v>
          </cell>
          <cell r="M53" t="str">
            <v>2302503 - Brejo Santo - CE</v>
          </cell>
          <cell r="N53">
            <v>5950</v>
          </cell>
        </row>
        <row r="54">
          <cell r="C54" t="str">
            <v>UPAE SALGUEIRO - CG Nº 006/2014</v>
          </cell>
          <cell r="E54" t="str">
            <v>5.16 - Serviços Médico-Hospitalares, Odotonlogia e Laboratoriais</v>
          </cell>
          <cell r="F54">
            <v>24395504000116</v>
          </cell>
          <cell r="G54" t="str">
            <v>CGE - CENTRO DE GASTROENTEROLOGIA E ENDOSCOPIA LTDA</v>
          </cell>
          <cell r="H54" t="str">
            <v>S</v>
          </cell>
          <cell r="I54" t="str">
            <v>S</v>
          </cell>
          <cell r="J54" t="str">
            <v>410</v>
          </cell>
          <cell r="K54">
            <v>45484</v>
          </cell>
          <cell r="L54" t="str">
            <v>2562987554807</v>
          </cell>
          <cell r="M54" t="str">
            <v>2302503 - Brejo Santo - CE</v>
          </cell>
          <cell r="N54">
            <v>4920</v>
          </cell>
        </row>
        <row r="55">
          <cell r="C55" t="str">
            <v>UPAE SALGUEIRO - CG Nº 006/2014</v>
          </cell>
          <cell r="E55" t="str">
            <v>5.16 - Serviços Médico-Hospitalares, Odotonlogia e Laboratoriais</v>
          </cell>
          <cell r="F55">
            <v>12730464000132</v>
          </cell>
          <cell r="G55" t="str">
            <v>SINGULUS ENGENHARIA E MEDICINA DO TRABALHO</v>
          </cell>
          <cell r="H55" t="str">
            <v>S</v>
          </cell>
          <cell r="I55" t="str">
            <v>S</v>
          </cell>
          <cell r="J55" t="str">
            <v>0000008864</v>
          </cell>
          <cell r="K55">
            <v>45475</v>
          </cell>
          <cell r="L55" t="str">
            <v>8535-6031</v>
          </cell>
          <cell r="M55" t="str">
            <v>2612208 - Salgueiro - PE</v>
          </cell>
          <cell r="N55">
            <v>80</v>
          </cell>
        </row>
        <row r="56">
          <cell r="C56" t="str">
            <v>UPAE SALGUEIRO - CG Nº 006/2014</v>
          </cell>
          <cell r="E56" t="str">
            <v>5.16 - Serviços Médico-Hospitalares, Odotonlogia e Laboratoriais</v>
          </cell>
          <cell r="F56">
            <v>20692334000180</v>
          </cell>
          <cell r="G56" t="str">
            <v>CLINICA DE OUVIDO NARIZ E GARGANTA</v>
          </cell>
          <cell r="H56" t="str">
            <v>S</v>
          </cell>
          <cell r="I56" t="str">
            <v>S</v>
          </cell>
          <cell r="J56" t="str">
            <v>0000001116</v>
          </cell>
          <cell r="K56">
            <v>45483</v>
          </cell>
          <cell r="L56" t="str">
            <v>bjz3uwxm92hdvioa48ycsqklp6f</v>
          </cell>
          <cell r="M56" t="str">
            <v>2307304 - Juazeiro do Norte - CE</v>
          </cell>
          <cell r="N56">
            <v>5900</v>
          </cell>
        </row>
        <row r="57">
          <cell r="C57" t="str">
            <v>UPAE SALGUEIRO - CG Nº 006/2014</v>
          </cell>
          <cell r="E57" t="str">
            <v>5.16 - Serviços Médico-Hospitalares, Odotonlogia e Laboratoriais</v>
          </cell>
          <cell r="F57">
            <v>8703825000184</v>
          </cell>
          <cell r="G57" t="str">
            <v>TELEPACS DIAGNOSTICO POR IMAGEM</v>
          </cell>
          <cell r="H57" t="str">
            <v>S</v>
          </cell>
          <cell r="I57" t="str">
            <v>S</v>
          </cell>
          <cell r="J57" t="str">
            <v>14804</v>
          </cell>
          <cell r="K57">
            <v>45475</v>
          </cell>
          <cell r="L57" t="str">
            <v>dTPlMFUYf</v>
          </cell>
          <cell r="M57" t="str">
            <v>3170206 - Uberlândia - MG</v>
          </cell>
          <cell r="N57">
            <v>39</v>
          </cell>
        </row>
        <row r="58">
          <cell r="C58" t="str">
            <v>UPAE SALGUEIRO - CG Nº 006/2014</v>
          </cell>
          <cell r="E58" t="str">
            <v>5.16 - Serviços Médico-Hospitalares, Odotonlogia e Laboratoriais</v>
          </cell>
          <cell r="F58">
            <v>19309563000194</v>
          </cell>
          <cell r="G58" t="str">
            <v>PORTAL TELEMEDICINA LTDA</v>
          </cell>
          <cell r="H58" t="str">
            <v>S</v>
          </cell>
          <cell r="I58" t="str">
            <v>S</v>
          </cell>
          <cell r="J58" t="str">
            <v>009650</v>
          </cell>
          <cell r="K58">
            <v>45485</v>
          </cell>
          <cell r="L58" t="str">
            <v>773R.0745.7521.2521699-l</v>
          </cell>
          <cell r="M58" t="str">
            <v>3550308 - São Paulo - SP</v>
          </cell>
          <cell r="N58">
            <v>167</v>
          </cell>
        </row>
        <row r="59">
          <cell r="C59" t="str">
            <v>UPAE SALGUEIRO - CG Nº 006/2014</v>
          </cell>
          <cell r="E59" t="str">
            <v>5.16 - Serviços Médico-Hospitalares, Odotonlogia e Laboratoriais</v>
          </cell>
          <cell r="F59">
            <v>24455199000100</v>
          </cell>
          <cell r="G59" t="str">
            <v xml:space="preserve">STAR DIAGNOSTICOS LTDA </v>
          </cell>
          <cell r="H59" t="str">
            <v>S</v>
          </cell>
          <cell r="I59" t="str">
            <v>S</v>
          </cell>
          <cell r="J59" t="str">
            <v>00005403</v>
          </cell>
          <cell r="K59">
            <v>45487</v>
          </cell>
          <cell r="L59" t="str">
            <v>TNVD-KSA1</v>
          </cell>
          <cell r="M59" t="str">
            <v>3550308 - São Paulo - SP</v>
          </cell>
          <cell r="N59">
            <v>572</v>
          </cell>
        </row>
        <row r="60">
          <cell r="C60" t="str">
            <v>UPAE SALGUEIRO - CG Nº 006/2014</v>
          </cell>
          <cell r="E60" t="str">
            <v>5.16 - Serviços Médico-Hospitalares, Odotonlogia e Laboratoriais</v>
          </cell>
          <cell r="F60">
            <v>39652910000194</v>
          </cell>
          <cell r="G60" t="str">
            <v>DJALMA MEDICINA DIAGNOSTICA</v>
          </cell>
          <cell r="H60" t="str">
            <v>S</v>
          </cell>
          <cell r="I60" t="str">
            <v>S</v>
          </cell>
          <cell r="J60" t="str">
            <v>114</v>
          </cell>
          <cell r="K60">
            <v>45495</v>
          </cell>
          <cell r="L60" t="str">
            <v>YERO-HBXH</v>
          </cell>
          <cell r="M60" t="str">
            <v>2701308 - Cajueiro - AL</v>
          </cell>
          <cell r="N60">
            <v>6000</v>
          </cell>
        </row>
        <row r="61">
          <cell r="C61" t="str">
            <v>UPAE SALGUEIRO - CG Nº 006/2014</v>
          </cell>
          <cell r="E61" t="str">
            <v>5.16 - Serviços Médico-Hospitalares, Odotonlogia e Laboratoriais</v>
          </cell>
          <cell r="F61">
            <v>12979968000190</v>
          </cell>
          <cell r="G61" t="str">
            <v>LABORATORIO PETRI LTDA ME</v>
          </cell>
          <cell r="H61" t="str">
            <v>S</v>
          </cell>
          <cell r="I61" t="str">
            <v>S</v>
          </cell>
          <cell r="J61" t="str">
            <v>0000058009</v>
          </cell>
          <cell r="K61">
            <v>45491</v>
          </cell>
          <cell r="L61" t="str">
            <v>0267-0DB8</v>
          </cell>
          <cell r="M61" t="str">
            <v>2612208 - Salgueiro - PE</v>
          </cell>
          <cell r="N61">
            <v>18889.25</v>
          </cell>
        </row>
        <row r="62">
          <cell r="C62" t="str">
            <v>UPAE SALGUEIRO - CG Nº 006/2014</v>
          </cell>
          <cell r="E62" t="str">
            <v>4.6 - Serviços de Profissionais de Saúde</v>
          </cell>
          <cell r="F62">
            <v>8988823460</v>
          </cell>
          <cell r="G62" t="str">
            <v>POLLYANNE GRANGEIRO MACIEL DOS ANJOS</v>
          </cell>
          <cell r="H62" t="str">
            <v>S</v>
          </cell>
          <cell r="I62" t="str">
            <v>N</v>
          </cell>
          <cell r="K62">
            <v>45475</v>
          </cell>
          <cell r="M62" t="str">
            <v>2612208 - Salgueiro - PE</v>
          </cell>
          <cell r="N62">
            <v>1722.31</v>
          </cell>
        </row>
        <row r="63">
          <cell r="C63" t="str">
            <v>UPAE SALGUEIRO - CG Nº 006/2014</v>
          </cell>
          <cell r="E63" t="str">
            <v>5.15 - Serviços Domésticos</v>
          </cell>
          <cell r="F63">
            <v>14425335000166</v>
          </cell>
          <cell r="G63" t="str">
            <v>L M DA SILVA LAVANDERIA ME</v>
          </cell>
          <cell r="H63" t="str">
            <v>S</v>
          </cell>
          <cell r="I63" t="str">
            <v>S</v>
          </cell>
          <cell r="J63" t="str">
            <v>32</v>
          </cell>
          <cell r="K63">
            <v>45474</v>
          </cell>
          <cell r="L63" t="str">
            <v>26122082214425335000166000000000003224075468668915</v>
          </cell>
          <cell r="M63" t="str">
            <v>2612208 - Salgueiro - PE</v>
          </cell>
          <cell r="N63">
            <v>370</v>
          </cell>
        </row>
        <row r="64">
          <cell r="C64" t="str">
            <v>UPAE SALGUEIRO - CG Nº 006/2014</v>
          </cell>
          <cell r="E64" t="str">
            <v>5.10 - Detetização/Tratamento de Resíduos e Afins</v>
          </cell>
          <cell r="F64">
            <v>11863530000180</v>
          </cell>
          <cell r="G64" t="str">
            <v>BRASCON GESTAO AMBIENTAL LTDA</v>
          </cell>
          <cell r="H64" t="str">
            <v>S</v>
          </cell>
          <cell r="I64" t="str">
            <v>S</v>
          </cell>
          <cell r="J64" t="str">
            <v>200003</v>
          </cell>
          <cell r="K64">
            <v>45475</v>
          </cell>
          <cell r="L64" t="str">
            <v> </v>
          </cell>
          <cell r="M64" t="str">
            <v>2611309 - Pombos - PE</v>
          </cell>
          <cell r="N64">
            <v>43.29</v>
          </cell>
        </row>
        <row r="65">
          <cell r="C65" t="str">
            <v>UPAE SALGUEIRO - CG Nº 006/2014</v>
          </cell>
          <cell r="E65" t="str">
            <v>5.17 - Manutenção de Software, Certificação Digital e Microfilmagem</v>
          </cell>
          <cell r="F65">
            <v>92306257000780</v>
          </cell>
          <cell r="G65" t="str">
            <v>MV INFORMATICA NORDESTE LTDA</v>
          </cell>
          <cell r="H65" t="str">
            <v>S</v>
          </cell>
          <cell r="I65" t="str">
            <v>S</v>
          </cell>
          <cell r="J65" t="str">
            <v>00073808</v>
          </cell>
          <cell r="K65">
            <v>45449</v>
          </cell>
          <cell r="L65" t="str">
            <v>DZQJ-M2XY</v>
          </cell>
          <cell r="M65" t="str">
            <v>2611606 - Recife - PE</v>
          </cell>
          <cell r="N65">
            <v>13107.23</v>
          </cell>
        </row>
        <row r="66">
          <cell r="C66" t="str">
            <v>UPAE SALGUEIRO - CG Nº 006/2014</v>
          </cell>
          <cell r="E66" t="str">
            <v>5.17 - Manutenção de Software, Certificação Digital e Microfilmagem</v>
          </cell>
          <cell r="F66">
            <v>23064331000190</v>
          </cell>
          <cell r="G66" t="str">
            <v>FLOWTI TECNOLOGIA LTDA</v>
          </cell>
          <cell r="H66" t="str">
            <v>S</v>
          </cell>
          <cell r="I66" t="str">
            <v>S</v>
          </cell>
          <cell r="J66" t="str">
            <v>1488</v>
          </cell>
          <cell r="K66">
            <v>45457</v>
          </cell>
          <cell r="L66" t="str">
            <v>0180550112061690</v>
          </cell>
          <cell r="M66" t="str">
            <v>4202404 - Blumenau - SC</v>
          </cell>
          <cell r="N66">
            <v>3790.08</v>
          </cell>
        </row>
        <row r="67">
          <cell r="C67" t="str">
            <v>UPAE SALGUEIRO - CG Nº 006/2014</v>
          </cell>
          <cell r="E67" t="str">
            <v>5.17 - Manutenção de Software, Certificação Digital e Microfilmagem</v>
          </cell>
          <cell r="F67">
            <v>19256987000138</v>
          </cell>
          <cell r="G67" t="str">
            <v>JEFERSON RAMON DE OLIVEIRA MELO LTDA</v>
          </cell>
          <cell r="H67" t="str">
            <v>S</v>
          </cell>
          <cell r="I67" t="str">
            <v>S</v>
          </cell>
          <cell r="J67" t="str">
            <v>000028570</v>
          </cell>
          <cell r="K67">
            <v>45481</v>
          </cell>
          <cell r="M67" t="str">
            <v>2612208 - Salgueiro - PE</v>
          </cell>
          <cell r="N67">
            <v>850</v>
          </cell>
        </row>
        <row r="68">
          <cell r="C68" t="str">
            <v>UPAE SALGUEIRO - CG Nº 006/2014</v>
          </cell>
          <cell r="E68" t="str">
            <v>5.17 - Manutenção de Software, Certificação Digital e Microfilmagem</v>
          </cell>
          <cell r="F68">
            <v>9236362000150</v>
          </cell>
          <cell r="G68" t="str">
            <v>SELECTY TECNOLOGIA PARA RH LTDA ME</v>
          </cell>
          <cell r="H68" t="str">
            <v>S</v>
          </cell>
          <cell r="I68" t="str">
            <v>S</v>
          </cell>
          <cell r="J68" t="str">
            <v>11392</v>
          </cell>
          <cell r="K68">
            <v>45474</v>
          </cell>
          <cell r="L68" t="str">
            <v>MFJDO10O</v>
          </cell>
          <cell r="M68" t="str">
            <v>4106902 - Curitiba - PR</v>
          </cell>
          <cell r="N68">
            <v>76</v>
          </cell>
        </row>
        <row r="69">
          <cell r="C69" t="str">
            <v>UPAE SALGUEIRO - CG Nº 006/2014</v>
          </cell>
          <cell r="E69" t="str">
            <v>5.17 - Manutenção de Software, Certificação Digital e Microfilmagem</v>
          </cell>
          <cell r="F69">
            <v>4069709000102</v>
          </cell>
          <cell r="G69" t="str">
            <v>BIONEXO S A</v>
          </cell>
          <cell r="H69" t="str">
            <v>S</v>
          </cell>
          <cell r="I69" t="str">
            <v>S</v>
          </cell>
          <cell r="J69" t="str">
            <v>00470247</v>
          </cell>
          <cell r="K69">
            <v>45474</v>
          </cell>
          <cell r="L69" t="str">
            <v>5LZU-RGIL</v>
          </cell>
          <cell r="M69" t="str">
            <v>3550308 - São Paulo - SP</v>
          </cell>
          <cell r="N69">
            <v>1037.9000000000001</v>
          </cell>
        </row>
        <row r="70">
          <cell r="C70" t="str">
            <v>UPAE SALGUEIRO - CG Nº 006/2014</v>
          </cell>
          <cell r="E70" t="str">
            <v>5.17 - Manutenção de Software, Certificação Digital e Microfilmagem</v>
          </cell>
          <cell r="F70">
            <v>5020356000100</v>
          </cell>
          <cell r="G70" t="str">
            <v>BID COMERCIO E SERVICOS EM TECNOLOGIA DA INFORMAÇÃO</v>
          </cell>
          <cell r="H70" t="str">
            <v>S</v>
          </cell>
          <cell r="I70" t="str">
            <v>S</v>
          </cell>
          <cell r="J70" t="str">
            <v>00006941</v>
          </cell>
          <cell r="K70">
            <v>45474</v>
          </cell>
          <cell r="L70" t="str">
            <v>HPJJ-RYMT</v>
          </cell>
          <cell r="M70" t="str">
            <v>2611606 - Recife - PE</v>
          </cell>
          <cell r="N70">
            <v>458.41</v>
          </cell>
        </row>
        <row r="71">
          <cell r="C71" t="str">
            <v>UPAE SALGUEIRO - CG Nº 006/2014</v>
          </cell>
          <cell r="E71" t="str">
            <v>5.17 - Manutenção de Software, Certificação Digital e Microfilmagem</v>
          </cell>
          <cell r="F71">
            <v>8399167000189</v>
          </cell>
          <cell r="G71" t="str">
            <v>ICTS GLOBAL DO BRASIL LTDA</v>
          </cell>
          <cell r="H71" t="str">
            <v>S</v>
          </cell>
          <cell r="I71" t="str">
            <v>S</v>
          </cell>
          <cell r="J71" t="str">
            <v>059809</v>
          </cell>
          <cell r="K71">
            <v>45476</v>
          </cell>
          <cell r="L71" t="str">
            <v>729Z.2858.3609.6973299-O</v>
          </cell>
          <cell r="M71" t="str">
            <v>3550308 - São Paulo - SP</v>
          </cell>
          <cell r="N71">
            <v>33.770000000000003</v>
          </cell>
        </row>
        <row r="72">
          <cell r="C72" t="str">
            <v>UPAE SALGUEIRO - CG Nº 006/2014</v>
          </cell>
          <cell r="E72" t="str">
            <v>5.17 - Manutenção de Software, Certificação Digital e Microfilmagem</v>
          </cell>
          <cell r="F72">
            <v>45384884000163</v>
          </cell>
          <cell r="G72" t="str">
            <v>WEBDOXDO BRASIL LTDA</v>
          </cell>
          <cell r="H72" t="str">
            <v>S</v>
          </cell>
          <cell r="I72" t="str">
            <v>S</v>
          </cell>
          <cell r="J72" t="str">
            <v>00000930</v>
          </cell>
          <cell r="K72">
            <v>45461</v>
          </cell>
          <cell r="L72" t="str">
            <v>YQBL-K26G</v>
          </cell>
          <cell r="M72" t="str">
            <v>3550308 - São Paulo - SP</v>
          </cell>
          <cell r="N72">
            <v>960</v>
          </cell>
        </row>
        <row r="73">
          <cell r="C73" t="str">
            <v>UPAE SALGUEIRO - CG Nº 006/2014</v>
          </cell>
          <cell r="E73" t="str">
            <v>5.17 - Manutenção de Software, Certificação Digital e Microfilmagem</v>
          </cell>
          <cell r="F73">
            <v>12499520000170</v>
          </cell>
          <cell r="G73" t="str">
            <v xml:space="preserve">CLICKSIGN GESTAO DE DOCUMENTOS </v>
          </cell>
          <cell r="H73" t="str">
            <v>S</v>
          </cell>
          <cell r="I73" t="str">
            <v>S</v>
          </cell>
          <cell r="J73" t="str">
            <v>345428</v>
          </cell>
          <cell r="K73">
            <v>45465</v>
          </cell>
          <cell r="L73" t="str">
            <v>105Z.2881.1708.7333099-U</v>
          </cell>
          <cell r="M73" t="str">
            <v>3550308 - São Paulo - SP</v>
          </cell>
          <cell r="N73">
            <v>94.47</v>
          </cell>
        </row>
        <row r="74">
          <cell r="C74" t="str">
            <v>UPAE SALGUEIRO - CG Nº 006/2014</v>
          </cell>
          <cell r="E74" t="str">
            <v>5.17 - Manutenção de Software, Certificação Digital e Microfilmagem</v>
          </cell>
          <cell r="F74">
            <v>23209298000140</v>
          </cell>
          <cell r="G74" t="str">
            <v>GOHEALTH PRODUTOS DIGITAIS LTDA</v>
          </cell>
          <cell r="H74" t="str">
            <v>S</v>
          </cell>
          <cell r="I74" t="str">
            <v>S</v>
          </cell>
          <cell r="J74" t="str">
            <v>00000030</v>
          </cell>
          <cell r="K74">
            <v>45478</v>
          </cell>
          <cell r="L74" t="str">
            <v>K6Z1-WKSJ</v>
          </cell>
          <cell r="M74" t="str">
            <v>3550308 - São Paulo - SP</v>
          </cell>
          <cell r="N74">
            <v>200.39</v>
          </cell>
        </row>
        <row r="75">
          <cell r="C75" t="str">
            <v>UPAE SALGUEIRO - CG Nº 006/2014</v>
          </cell>
          <cell r="E75" t="str">
            <v>5.17 - Manutenção de Software, Certificação Digital e Microfilmagem</v>
          </cell>
          <cell r="F75">
            <v>5620302000267</v>
          </cell>
          <cell r="G75" t="str">
            <v>GREEN PAPER FREE SOLUÇOES SEM PAPEL LTDA ME</v>
          </cell>
          <cell r="H75" t="str">
            <v>S</v>
          </cell>
          <cell r="I75" t="str">
            <v>S</v>
          </cell>
          <cell r="J75" t="str">
            <v>00007422</v>
          </cell>
          <cell r="K75">
            <v>45484</v>
          </cell>
          <cell r="L75" t="str">
            <v>88P4-CQBC7</v>
          </cell>
          <cell r="M75" t="str">
            <v>26 -  Pernambuco</v>
          </cell>
          <cell r="N75">
            <v>2000</v>
          </cell>
        </row>
        <row r="76">
          <cell r="C76" t="str">
            <v>UPAE SALGUEIRO - CG Nº 006/2014</v>
          </cell>
          <cell r="E76" t="str">
            <v>5.17 - Manutenção de Software, Certificação Digital e Microfilmagem</v>
          </cell>
          <cell r="F76">
            <v>41644220001700</v>
          </cell>
          <cell r="G76" t="str">
            <v>DB3 SERVICOS DE TELECOMUNICACOES S.A</v>
          </cell>
          <cell r="H76" t="str">
            <v>S</v>
          </cell>
          <cell r="I76" t="str">
            <v>S</v>
          </cell>
          <cell r="J76" t="str">
            <v>486660</v>
          </cell>
          <cell r="K76">
            <v>45446</v>
          </cell>
          <cell r="M76" t="str">
            <v>2607901 - Jaboatão dos Guararapes - PE</v>
          </cell>
          <cell r="N76">
            <v>950</v>
          </cell>
        </row>
        <row r="77">
          <cell r="C77" t="str">
            <v>UPAE SALGUEIRO - CG Nº 006/2014</v>
          </cell>
          <cell r="E77" t="str">
            <v>5.99 - Outros Serviços de Terceiros Pessoa Jurídica</v>
          </cell>
          <cell r="F77">
            <v>35521046000130</v>
          </cell>
          <cell r="G77" t="str">
            <v>TGI CONSULTORIA EM GESTAO EMPRESARIAL LTDA</v>
          </cell>
          <cell r="H77" t="str">
            <v>S</v>
          </cell>
          <cell r="I77" t="str">
            <v>S</v>
          </cell>
          <cell r="J77" t="str">
            <v>00024882</v>
          </cell>
          <cell r="K77">
            <v>45448</v>
          </cell>
          <cell r="L77" t="str">
            <v>YJZ4-3BZW</v>
          </cell>
          <cell r="M77" t="str">
            <v>2611606 - Recife - PE</v>
          </cell>
          <cell r="N77">
            <v>3600</v>
          </cell>
        </row>
        <row r="78">
          <cell r="C78" t="str">
            <v>UPAE SALGUEIRO - CG Nº 006/2014</v>
          </cell>
          <cell r="E78" t="str">
            <v>5.99 - Outros Serviços de Terceiros Pessoa Jurídica</v>
          </cell>
          <cell r="F78">
            <v>58921792000117</v>
          </cell>
          <cell r="G78" t="str">
            <v>PLANISA PLANEJAMENTO E ORGANIZACAO DE INSTITUICOES</v>
          </cell>
          <cell r="H78" t="str">
            <v>S</v>
          </cell>
          <cell r="I78" t="str">
            <v>S</v>
          </cell>
          <cell r="J78" t="str">
            <v>00033658</v>
          </cell>
          <cell r="K78">
            <v>45447</v>
          </cell>
          <cell r="L78" t="str">
            <v>KLJU-9YGG</v>
          </cell>
          <cell r="M78" t="str">
            <v>3550308 - São Paulo - SP</v>
          </cell>
          <cell r="N78">
            <v>4069.76</v>
          </cell>
        </row>
        <row r="79">
          <cell r="C79" t="str">
            <v>UPAE SALGUEIRO - CG Nº 006/2014</v>
          </cell>
          <cell r="E79" t="str">
            <v>5.99 - Outros Serviços de Terceiros Pessoa Jurídica</v>
          </cell>
          <cell r="F79">
            <v>35676951000160</v>
          </cell>
          <cell r="G79" t="str">
            <v>IMGL CONSULTORIA &amp; TREINAMENTO LTDA</v>
          </cell>
          <cell r="H79" t="str">
            <v>S</v>
          </cell>
          <cell r="I79" t="str">
            <v>S</v>
          </cell>
          <cell r="J79" t="str">
            <v>00000256</v>
          </cell>
          <cell r="K79">
            <v>45474</v>
          </cell>
          <cell r="L79" t="str">
            <v>IYA3-NR9Q</v>
          </cell>
          <cell r="M79" t="str">
            <v>2611606 - Recife - PE</v>
          </cell>
          <cell r="N79">
            <v>503.84</v>
          </cell>
        </row>
        <row r="80">
          <cell r="C80" t="str">
            <v>UPAE SALGUEIRO - CG Nº 006/2014</v>
          </cell>
          <cell r="E80" t="str">
            <v>5.2 - Serviços Técnicos Profissionais</v>
          </cell>
          <cell r="F80">
            <v>2512303000119</v>
          </cell>
          <cell r="G80" t="str">
            <v>NOROES AZEVEDO SOCIEDADE DE ADVOGADOS</v>
          </cell>
          <cell r="H80" t="str">
            <v>S</v>
          </cell>
          <cell r="I80" t="str">
            <v>S</v>
          </cell>
          <cell r="J80" t="str">
            <v>00007251</v>
          </cell>
          <cell r="K80">
            <v>45450</v>
          </cell>
          <cell r="L80" t="str">
            <v>XTMX-RVGI</v>
          </cell>
          <cell r="M80" t="str">
            <v>2611606 - Recife - PE</v>
          </cell>
          <cell r="N80">
            <v>6687.42</v>
          </cell>
        </row>
        <row r="81">
          <cell r="C81" t="str">
            <v>UPAE SALGUEIRO - CG Nº 006/2014</v>
          </cell>
          <cell r="E81" t="str">
            <v>5.2 - Serviços Técnicos Profissionais</v>
          </cell>
          <cell r="F81">
            <v>2512303000119</v>
          </cell>
          <cell r="G81" t="str">
            <v>NOROES AZEVEDO SOCIEDADE DE ADVOGADOS</v>
          </cell>
          <cell r="H81" t="str">
            <v>S</v>
          </cell>
          <cell r="I81" t="str">
            <v>S</v>
          </cell>
          <cell r="J81" t="str">
            <v>00007250</v>
          </cell>
          <cell r="K81">
            <v>45450</v>
          </cell>
          <cell r="L81" t="str">
            <v>UX9R-XJ2W</v>
          </cell>
          <cell r="M81" t="str">
            <v>2611606 - Recife - PE</v>
          </cell>
          <cell r="N81">
            <v>2823.57</v>
          </cell>
        </row>
        <row r="82">
          <cell r="C82" t="str">
            <v>UPAE SALGUEIRO - CG Nº 006/2014</v>
          </cell>
          <cell r="E82" t="str">
            <v>5.2 - Serviços Técnicos Profissionais</v>
          </cell>
          <cell r="F82">
            <v>2512303000119</v>
          </cell>
          <cell r="G82" t="str">
            <v>NOROES AZEVEDO SOCIEDADE DE ADVOGADOS</v>
          </cell>
          <cell r="H82" t="str">
            <v>S</v>
          </cell>
          <cell r="I82" t="str">
            <v>S</v>
          </cell>
          <cell r="J82" t="str">
            <v>00007364</v>
          </cell>
          <cell r="K82">
            <v>45477</v>
          </cell>
          <cell r="L82" t="str">
            <v>2C6E-CRB6</v>
          </cell>
          <cell r="M82" t="str">
            <v>2611606 - Recife - PE</v>
          </cell>
          <cell r="N82">
            <v>618.21</v>
          </cell>
        </row>
        <row r="83">
          <cell r="C83" t="str">
            <v>UPAE SALGUEIRO - CG Nº 006/2014</v>
          </cell>
          <cell r="E83" t="str">
            <v>5.2 - Serviços Técnicos Profissionais</v>
          </cell>
          <cell r="F83">
            <v>11735586000159</v>
          </cell>
          <cell r="G83" t="str">
            <v>FUNDACAO DE APOIO AO DESENVOLVIMENTO DA UNIVERSIDADE FE</v>
          </cell>
          <cell r="H83" t="str">
            <v>S</v>
          </cell>
          <cell r="I83" t="str">
            <v>S</v>
          </cell>
          <cell r="J83" t="str">
            <v>00076950</v>
          </cell>
          <cell r="K83">
            <v>45453</v>
          </cell>
          <cell r="L83" t="str">
            <v>9GUA-XYUJ</v>
          </cell>
          <cell r="M83" t="str">
            <v>2611606 - Recife - PE</v>
          </cell>
          <cell r="N83">
            <v>144.36000000000001</v>
          </cell>
        </row>
        <row r="84">
          <cell r="C84" t="str">
            <v>UPAE SALGUEIRO - CG Nº 006/2014</v>
          </cell>
          <cell r="E84" t="str">
            <v>5.10 - Detetização/Tratamento de Resíduos e Afins</v>
          </cell>
          <cell r="F84">
            <v>10333266000100</v>
          </cell>
          <cell r="G84" t="str">
            <v>CARLOS ANTONIO DE OLIVEIRA MILET JUNIOR ME</v>
          </cell>
          <cell r="H84" t="str">
            <v>S</v>
          </cell>
          <cell r="I84" t="str">
            <v>S</v>
          </cell>
          <cell r="J84" t="str">
            <v>00011105</v>
          </cell>
          <cell r="K84">
            <v>45471</v>
          </cell>
          <cell r="L84" t="str">
            <v>RLP3-GJQF</v>
          </cell>
          <cell r="M84" t="str">
            <v>2611606 - Recife - PE</v>
          </cell>
          <cell r="N84">
            <v>550</v>
          </cell>
        </row>
        <row r="85">
          <cell r="C85" t="str">
            <v>UPAE SALGUEIRO - CG Nº 006/2014</v>
          </cell>
          <cell r="E85" t="str">
            <v>5.23 - Limpeza e Conservação</v>
          </cell>
          <cell r="F85">
            <v>10229013000190</v>
          </cell>
          <cell r="G85" t="str">
            <v>INTERCLEAN ADMINISTRACAO LTDA</v>
          </cell>
          <cell r="H85" t="str">
            <v>S</v>
          </cell>
          <cell r="I85" t="str">
            <v>S</v>
          </cell>
          <cell r="J85" t="str">
            <v>00001149</v>
          </cell>
          <cell r="K85">
            <v>45474</v>
          </cell>
          <cell r="L85" t="str">
            <v>WP8P-23VH</v>
          </cell>
          <cell r="M85" t="str">
            <v>2611606 - Recife - PE</v>
          </cell>
          <cell r="N85">
            <v>28253.873</v>
          </cell>
        </row>
        <row r="86">
          <cell r="C86" t="str">
            <v>UPAE SALGUEIRO - CG Nº 006/2014</v>
          </cell>
          <cell r="E86" t="str">
            <v>5.99 - Outros Serviços de Terceiros Pessoa Jurídica</v>
          </cell>
          <cell r="F86">
            <v>40182031000125</v>
          </cell>
          <cell r="G86" t="str">
            <v>GERSON DOUGLAS ASSESSORIA E COMUNICACAO</v>
          </cell>
          <cell r="H86" t="str">
            <v>S</v>
          </cell>
          <cell r="I86" t="str">
            <v>S</v>
          </cell>
          <cell r="J86" t="str">
            <v>0000000087</v>
          </cell>
          <cell r="K86">
            <v>45476</v>
          </cell>
          <cell r="L86" t="str">
            <v>0E50-2143</v>
          </cell>
          <cell r="M86" t="str">
            <v>2612208 - Salgueiro - PE</v>
          </cell>
          <cell r="N86">
            <v>2300</v>
          </cell>
        </row>
        <row r="87">
          <cell r="C87" t="str">
            <v>UPAE SALGUEIRO - CG Nº 006/2014</v>
          </cell>
          <cell r="E87" t="str">
            <v>5.99 - Outros Serviços de Terceiros Pessoa Jurídica</v>
          </cell>
          <cell r="F87">
            <v>3789272000887</v>
          </cell>
          <cell r="G87" t="str">
            <v>SERVICO NACIONAL DE APRENDIZAGEM INDUSTRIAL</v>
          </cell>
          <cell r="H87" t="str">
            <v>S</v>
          </cell>
          <cell r="I87" t="str">
            <v>S</v>
          </cell>
          <cell r="J87" t="str">
            <v>25217</v>
          </cell>
          <cell r="K87">
            <v>45480</v>
          </cell>
          <cell r="L87" t="str">
            <v>70e8466b7</v>
          </cell>
          <cell r="M87" t="str">
            <v>2611101 - Petrolina - PE</v>
          </cell>
          <cell r="N87">
            <v>976.56</v>
          </cell>
        </row>
        <row r="88">
          <cell r="C88" t="str">
            <v>UPAE SALGUEIRO - CG Nº 006/2014</v>
          </cell>
          <cell r="E88" t="str">
            <v>5.99 - Outros Serviços de Terceiros Pessoa Jurídica</v>
          </cell>
          <cell r="F88">
            <v>10998292000157</v>
          </cell>
          <cell r="G88" t="str">
            <v>CENTRO DE INTEGRACAO EMPRESA ESCOLA DE PERNAMBUCO</v>
          </cell>
          <cell r="H88" t="str">
            <v>S</v>
          </cell>
          <cell r="I88" t="str">
            <v>N</v>
          </cell>
          <cell r="K88">
            <v>45473</v>
          </cell>
          <cell r="M88" t="str">
            <v>2611606 - Recife - PE</v>
          </cell>
          <cell r="N88">
            <v>350.2</v>
          </cell>
        </row>
        <row r="89">
          <cell r="C89" t="str">
            <v>UPAE SALGUEIRO - CG Nº 006/2014</v>
          </cell>
          <cell r="E89" t="str">
            <v>4.1 - Serviços Técnicos Profissionais</v>
          </cell>
          <cell r="F89">
            <v>70985890479</v>
          </cell>
          <cell r="G89" t="str">
            <v>BEATRIZ BATISTA DO NASCIMENTO</v>
          </cell>
          <cell r="H89" t="str">
            <v>S</v>
          </cell>
          <cell r="I89" t="str">
            <v>N</v>
          </cell>
          <cell r="K89">
            <v>45477</v>
          </cell>
          <cell r="M89" t="str">
            <v>2612208 - Salgueiro - PE</v>
          </cell>
          <cell r="N89">
            <v>466.66</v>
          </cell>
        </row>
        <row r="90">
          <cell r="C90" t="str">
            <v>UPAE SALGUEIRO - CG Nº 006/2014</v>
          </cell>
          <cell r="E90" t="str">
            <v>5.5 - Reparo e Manutenção de Máquinas e Equipamentos</v>
          </cell>
          <cell r="F90">
            <v>7146768000117</v>
          </cell>
          <cell r="G90" t="str">
            <v>SERV IMAGEM NORDESTE ASSISTENCIA TECNICA LTDA</v>
          </cell>
          <cell r="H90" t="str">
            <v>S</v>
          </cell>
          <cell r="I90" t="str">
            <v>S</v>
          </cell>
          <cell r="J90" t="str">
            <v>000006084</v>
          </cell>
          <cell r="K90">
            <v>45463</v>
          </cell>
          <cell r="L90" t="str">
            <v>AVRU89528</v>
          </cell>
          <cell r="M90" t="str">
            <v>2607901 - Jaboatão dos Guararapes - PE</v>
          </cell>
          <cell r="N90">
            <v>2420</v>
          </cell>
        </row>
        <row r="91">
          <cell r="C91" t="str">
            <v>UPAE SALGUEIRO - CG Nº 006/2014</v>
          </cell>
          <cell r="E91" t="str">
            <v>5.5 - Reparo e Manutenção de Máquinas e Equipamentos</v>
          </cell>
          <cell r="F91">
            <v>3480539000183</v>
          </cell>
          <cell r="G91" t="str">
            <v>SL ENGENHARIA HOSPITALAR LTDA</v>
          </cell>
          <cell r="H91" t="str">
            <v>S</v>
          </cell>
          <cell r="I91" t="str">
            <v>S</v>
          </cell>
          <cell r="J91" t="str">
            <v>000017088</v>
          </cell>
          <cell r="K91">
            <v>45489</v>
          </cell>
          <cell r="L91" t="str">
            <v>MKCF69307</v>
          </cell>
          <cell r="M91" t="str">
            <v>2607901 - Jaboatão dos Guararapes - PE</v>
          </cell>
          <cell r="N91">
            <v>6655.17</v>
          </cell>
        </row>
        <row r="92">
          <cell r="C92" t="str">
            <v>UPAE SALGUEIRO - CG Nº 006/2014</v>
          </cell>
          <cell r="E92" t="str">
            <v>5.5 - Reparo e Manutenção de Máquinas e Equipamentos</v>
          </cell>
          <cell r="F92">
            <v>26332434000182</v>
          </cell>
          <cell r="G92" t="str">
            <v>LOGICO PROJETOS CONSULTORIA E SERVICOS DE CLIMATIZACAO</v>
          </cell>
          <cell r="H92" t="str">
            <v>S</v>
          </cell>
          <cell r="I92" t="str">
            <v>S</v>
          </cell>
          <cell r="J92" t="str">
            <v>00000914</v>
          </cell>
          <cell r="K92">
            <v>45474</v>
          </cell>
          <cell r="L92" t="str">
            <v>YIAS-VEZB</v>
          </cell>
          <cell r="M92" t="str">
            <v>2611606 - Recife - PE</v>
          </cell>
          <cell r="N92">
            <v>6800</v>
          </cell>
        </row>
        <row r="93">
          <cell r="C93" t="str">
            <v>UPAE SALGUEIRO - CG Nº 006/2014</v>
          </cell>
          <cell r="E93" t="str">
            <v>5.5 - Reparo e Manutenção de Máquinas e Equipamentos</v>
          </cell>
          <cell r="F93">
            <v>8930024000151</v>
          </cell>
          <cell r="G93" t="str">
            <v>ELETRON TRANSPORTES VERTICAIS LTDA ME</v>
          </cell>
          <cell r="H93" t="str">
            <v>S</v>
          </cell>
          <cell r="I93" t="str">
            <v>S</v>
          </cell>
          <cell r="J93" t="str">
            <v>4620</v>
          </cell>
          <cell r="K93">
            <v>45462</v>
          </cell>
          <cell r="L93" t="str">
            <v>RPS3390</v>
          </cell>
          <cell r="M93" t="str">
            <v>2611101 - Petrolina - PE</v>
          </cell>
          <cell r="N93">
            <v>790.9</v>
          </cell>
        </row>
        <row r="94">
          <cell r="C94" t="str">
            <v>UPAE SALGUEIRO - CG Nº 006/2014</v>
          </cell>
          <cell r="E94" t="str">
            <v>5.5 - Reparo e Manutenção de Máquinas e Equipamentos</v>
          </cell>
          <cell r="F94">
            <v>23539748000162</v>
          </cell>
          <cell r="G94" t="str">
            <v>EDINAILSON DA MOTA GONDIM</v>
          </cell>
          <cell r="H94" t="str">
            <v>S</v>
          </cell>
          <cell r="I94" t="str">
            <v>S</v>
          </cell>
          <cell r="J94" t="str">
            <v>8</v>
          </cell>
          <cell r="K94">
            <v>45455</v>
          </cell>
          <cell r="L94" t="str">
            <v>26122082223539748000162000000000000824060121274431</v>
          </cell>
          <cell r="M94" t="str">
            <v>2612208 - Salgueiro - PE</v>
          </cell>
          <cell r="N94">
            <v>670</v>
          </cell>
        </row>
        <row r="95">
          <cell r="C95" t="str">
            <v>UPAE SALGUEIRO - CG Nº 006/2014</v>
          </cell>
          <cell r="E95" t="str">
            <v>5.18 - Teledonia Fixa</v>
          </cell>
          <cell r="F95">
            <v>2558157000162</v>
          </cell>
          <cell r="G95" t="str">
            <v>VIVO TELEFONIA</v>
          </cell>
          <cell r="H95" t="str">
            <v>S</v>
          </cell>
          <cell r="I95" t="str">
            <v>N</v>
          </cell>
          <cell r="K95">
            <v>45484</v>
          </cell>
          <cell r="M95" t="str">
            <v>26 -  Pernambuco</v>
          </cell>
          <cell r="N95">
            <v>268.70999999999998</v>
          </cell>
        </row>
        <row r="96">
          <cell r="C96" t="str">
            <v>UPAE SALGUEIRO - CG Nº 006/2014</v>
          </cell>
          <cell r="E96" t="str">
            <v>5.99 - Outros Serviços de Terceiros Pessoa Jurídica</v>
          </cell>
          <cell r="F96">
            <v>10998292000157</v>
          </cell>
          <cell r="G96" t="str">
            <v>CENTRO DE INTEGRACAO EMPRESA ESCOLA DE PERNAMBUCO</v>
          </cell>
          <cell r="H96" t="str">
            <v>S</v>
          </cell>
          <cell r="I96" t="str">
            <v>N</v>
          </cell>
          <cell r="K96">
            <v>45412</v>
          </cell>
          <cell r="M96" t="str">
            <v>2611606 - Recife - PE</v>
          </cell>
          <cell r="N96">
            <v>350.2</v>
          </cell>
        </row>
        <row r="97">
          <cell r="C97" t="str">
            <v>UPAE SALGUEIRO - CG Nº 006/2014</v>
          </cell>
          <cell r="E97" t="str">
            <v>5.99 - Outros Serviços de Terceiros Pessoa Jurídica</v>
          </cell>
          <cell r="F97">
            <v>10998292000157</v>
          </cell>
          <cell r="G97" t="str">
            <v>CENTRO DE INTEGRACAO EMPRESA ESCOLA DE PERNAMBUCO</v>
          </cell>
          <cell r="H97" t="str">
            <v>S</v>
          </cell>
          <cell r="I97" t="str">
            <v>N</v>
          </cell>
          <cell r="K97">
            <v>45443</v>
          </cell>
          <cell r="M97" t="str">
            <v>2611606 - Recife - PE</v>
          </cell>
          <cell r="N97">
            <v>350.2</v>
          </cell>
        </row>
        <row r="98">
          <cell r="C98" t="str">
            <v>UPAE SALGUEIRO - CG Nº 006/2014</v>
          </cell>
          <cell r="E98" t="str">
            <v>5.17 - Manutenção de Software, Certificação Digital e Microfilmagem</v>
          </cell>
          <cell r="F98">
            <v>41644220001700</v>
          </cell>
          <cell r="G98" t="str">
            <v>DB3 SERVICOS DE TELECOMUNICACOES S.A</v>
          </cell>
          <cell r="H98" t="str">
            <v>S</v>
          </cell>
          <cell r="I98" t="str">
            <v>S</v>
          </cell>
          <cell r="J98" t="str">
            <v>1499340</v>
          </cell>
          <cell r="K98">
            <v>45355</v>
          </cell>
          <cell r="L98" t="str">
            <v>2850.8362.CDA7.77F3.9853.160C.382A.B6B3</v>
          </cell>
          <cell r="M98" t="str">
            <v>2607901 - Jaboatão dos Guararapes - PE</v>
          </cell>
          <cell r="N98">
            <v>665</v>
          </cell>
        </row>
        <row r="99">
          <cell r="C99" t="str">
            <v>UPAE SALGUEIRO - CG Nº 006/2014</v>
          </cell>
          <cell r="E99" t="str">
            <v>5.17 - Manutenção de Software, Certificação Digital e Microfilmagem</v>
          </cell>
          <cell r="F99">
            <v>41644220001700</v>
          </cell>
          <cell r="G99" t="str">
            <v>DB3 SERVICOS DE TELECOMUNICACOES S.A</v>
          </cell>
          <cell r="H99" t="str">
            <v>S</v>
          </cell>
          <cell r="I99" t="str">
            <v>S</v>
          </cell>
          <cell r="J99" t="str">
            <v>483029</v>
          </cell>
          <cell r="K99">
            <v>45383</v>
          </cell>
          <cell r="L99" t="str">
            <v>2BE2.9E4B.9D8C.3B35.D02B.03C5.9001.80C8</v>
          </cell>
          <cell r="M99" t="str">
            <v>2607901 - Jaboatão dos Guararapes - PE</v>
          </cell>
          <cell r="N99">
            <v>950</v>
          </cell>
        </row>
        <row r="100">
          <cell r="C100" t="str">
            <v>UPAE SALGUEIRO - CG Nº 006/2014</v>
          </cell>
          <cell r="E100" t="str">
            <v>5.17 - Manutenção de Software, Certificação Digital e Microfilmagem</v>
          </cell>
          <cell r="F100">
            <v>41644220001700</v>
          </cell>
          <cell r="G100" t="str">
            <v>DB3 SERVICOS DE TELECOMUNICACOES S.A</v>
          </cell>
          <cell r="H100" t="str">
            <v>S</v>
          </cell>
          <cell r="I100" t="str">
            <v>S</v>
          </cell>
          <cell r="J100" t="str">
            <v>486174</v>
          </cell>
          <cell r="K100">
            <v>45413</v>
          </cell>
          <cell r="L100" t="str">
            <v>D736.5364.3AA7.F530.2B64.D748.DB30.A778</v>
          </cell>
          <cell r="M100" t="str">
            <v>2607901 - Jaboatão dos Guararapes - PE</v>
          </cell>
          <cell r="N100">
            <v>950</v>
          </cell>
        </row>
        <row r="101">
          <cell r="C101" t="str">
            <v>UPAE SALGUEIRO - CG Nº 006/2014</v>
          </cell>
          <cell r="E101" t="str">
            <v>5.2 - Serviços Técnicos Profissionais</v>
          </cell>
          <cell r="F101">
            <v>2512303000119</v>
          </cell>
          <cell r="G101" t="str">
            <v>NOROES AZEVEDO SOCIEDADE DE ADVOGADOS</v>
          </cell>
          <cell r="H101" t="str">
            <v>S</v>
          </cell>
          <cell r="I101" t="str">
            <v>S</v>
          </cell>
          <cell r="J101" t="str">
            <v>00007362</v>
          </cell>
          <cell r="K101">
            <v>45477</v>
          </cell>
          <cell r="L101" t="str">
            <v>U8QX-P2XA</v>
          </cell>
          <cell r="M101" t="str">
            <v>2611606 - Recife - PE</v>
          </cell>
          <cell r="N101">
            <v>618.21</v>
          </cell>
        </row>
        <row r="102">
          <cell r="C102" t="str">
            <v>UPAE SALGUEIRO - CG Nº 006/2014</v>
          </cell>
          <cell r="E102" t="str">
            <v>5.2 - Serviços Técnicos Profissionais</v>
          </cell>
          <cell r="F102">
            <v>2512303000119</v>
          </cell>
          <cell r="G102" t="str">
            <v>NOROES AZEVEDO SOCIEDADE DE ADVOGADOS</v>
          </cell>
          <cell r="H102" t="str">
            <v>S</v>
          </cell>
          <cell r="I102" t="str">
            <v>S</v>
          </cell>
          <cell r="J102" t="str">
            <v>00007363</v>
          </cell>
          <cell r="K102">
            <v>45477</v>
          </cell>
          <cell r="L102" t="str">
            <v>ULQB-QK1T</v>
          </cell>
          <cell r="M102" t="str">
            <v>2611606 - Recife - PE</v>
          </cell>
          <cell r="N102">
            <v>618.21</v>
          </cell>
        </row>
        <row r="103">
          <cell r="C103" t="str">
            <v>UPAE SALGUEIRO - CG Nº 006/2014</v>
          </cell>
          <cell r="E103" t="str">
            <v>5.17 - Manutenção de Software, Certificação Digital e Microfilmagem</v>
          </cell>
          <cell r="F103">
            <v>5620302000267</v>
          </cell>
          <cell r="G103" t="str">
            <v>GREEN PAPER FREE SOLUÇOES SEM PAPEL LTDA ME</v>
          </cell>
          <cell r="H103" t="str">
            <v>S</v>
          </cell>
          <cell r="I103" t="str">
            <v>S</v>
          </cell>
          <cell r="J103" t="str">
            <v>00005985</v>
          </cell>
          <cell r="K103">
            <v>45288</v>
          </cell>
          <cell r="L103" t="str">
            <v>N3XB-LH64Y</v>
          </cell>
          <cell r="M103" t="str">
            <v>26 -  Pernambuco</v>
          </cell>
          <cell r="N103">
            <v>2000</v>
          </cell>
        </row>
        <row r="104">
          <cell r="C104" t="str">
            <v>UPAE SALGUEIRO - CG Nº 006/2014</v>
          </cell>
          <cell r="E104" t="str">
            <v>5.17 - Manutenção de Software, Certificação Digital e Microfilmagem</v>
          </cell>
          <cell r="F104">
            <v>5620302000267</v>
          </cell>
          <cell r="G104" t="str">
            <v>GREEN PAPER FREE SOLUÇOES SEM PAPEL LTDA ME</v>
          </cell>
          <cell r="H104" t="str">
            <v>S</v>
          </cell>
          <cell r="I104" t="str">
            <v>S</v>
          </cell>
          <cell r="J104" t="str">
            <v>00005986</v>
          </cell>
          <cell r="K104">
            <v>45288</v>
          </cell>
          <cell r="L104" t="str">
            <v>LTNY-RQ4J6</v>
          </cell>
          <cell r="M104" t="str">
            <v>26 -  Pernambuco</v>
          </cell>
          <cell r="N104">
            <v>3060</v>
          </cell>
        </row>
        <row r="105">
          <cell r="C105" t="str">
            <v>UPAE SALGUEIRO - CG Nº 006/2014</v>
          </cell>
          <cell r="E105" t="str">
            <v>5.17 - Manutenção de Software, Certificação Digital e Microfilmagem</v>
          </cell>
          <cell r="F105">
            <v>5620302000267</v>
          </cell>
          <cell r="G105" t="str">
            <v>GREEN PAPER FREE SOLUÇOES SEM PAPEL LTDA ME</v>
          </cell>
          <cell r="H105" t="str">
            <v>S</v>
          </cell>
          <cell r="I105" t="str">
            <v>S</v>
          </cell>
          <cell r="J105" t="str">
            <v>00005988</v>
          </cell>
          <cell r="K105">
            <v>45288</v>
          </cell>
          <cell r="L105" t="str">
            <v>Z2S4-MCMQ7</v>
          </cell>
          <cell r="M105" t="str">
            <v>26 -  Pernambuco</v>
          </cell>
          <cell r="N105">
            <v>2000</v>
          </cell>
        </row>
        <row r="106">
          <cell r="C106" t="str">
            <v>UPAE SALGUEIRO - CG Nº 006/2014</v>
          </cell>
          <cell r="E106" t="str">
            <v>5.17 - Manutenção de Software, Certificação Digital e Microfilmagem</v>
          </cell>
          <cell r="F106">
            <v>5620302000267</v>
          </cell>
          <cell r="G106" t="str">
            <v>GREEN PAPER FREE SOLUÇOES SEM PAPEL LTDA ME</v>
          </cell>
          <cell r="H106" t="str">
            <v>S</v>
          </cell>
          <cell r="I106" t="str">
            <v>S</v>
          </cell>
          <cell r="J106" t="str">
            <v>00005987</v>
          </cell>
          <cell r="K106">
            <v>45288</v>
          </cell>
          <cell r="L106" t="str">
            <v>BZW3-MEYP6</v>
          </cell>
          <cell r="M106" t="str">
            <v>26 -  Pernambuco</v>
          </cell>
          <cell r="N106">
            <v>3060</v>
          </cell>
        </row>
        <row r="107">
          <cell r="C107" t="str">
            <v>UPAE SALGUEIRO - CG Nº 006/2014</v>
          </cell>
          <cell r="E107" t="str">
            <v>5.17 - Manutenção de Software, Certificação Digital e Microfilmagem</v>
          </cell>
          <cell r="F107">
            <v>5620302000267</v>
          </cell>
          <cell r="G107" t="str">
            <v>GREEN PAPER FREE SOLUÇOES SEM PAPEL LTDA ME</v>
          </cell>
          <cell r="H107" t="str">
            <v>S</v>
          </cell>
          <cell r="I107" t="str">
            <v>S</v>
          </cell>
          <cell r="J107" t="str">
            <v>00006140</v>
          </cell>
          <cell r="K107">
            <v>45294</v>
          </cell>
          <cell r="L107" t="str">
            <v>CFMT-CVTZZ</v>
          </cell>
          <cell r="M107" t="str">
            <v>26 -  Pernambuco</v>
          </cell>
          <cell r="N107">
            <v>2000</v>
          </cell>
        </row>
        <row r="108">
          <cell r="C108" t="str">
            <v>UPAE SALGUEIRO - CG Nº 006/2014</v>
          </cell>
          <cell r="E108" t="str">
            <v>5.17 - Manutenção de Software, Certificação Digital e Microfilmagem</v>
          </cell>
          <cell r="F108">
            <v>5620302000267</v>
          </cell>
          <cell r="G108" t="str">
            <v>GREEN PAPER FREE SOLUÇOES SEM PAPEL LTDA ME</v>
          </cell>
          <cell r="H108" t="str">
            <v>S</v>
          </cell>
          <cell r="I108" t="str">
            <v>S</v>
          </cell>
          <cell r="J108" t="str">
            <v>00006139</v>
          </cell>
          <cell r="K108">
            <v>45294</v>
          </cell>
          <cell r="L108" t="str">
            <v>2JU8-ZZTIY</v>
          </cell>
          <cell r="M108" t="str">
            <v>26 -  Pernambuco</v>
          </cell>
          <cell r="N108">
            <v>3060</v>
          </cell>
        </row>
        <row r="109">
          <cell r="C109" t="str">
            <v>UPAE SALGUEIRO - CG Nº 006/2014</v>
          </cell>
          <cell r="E109" t="str">
            <v>5.17 - Manutenção de Software, Certificação Digital e Microfilmagem</v>
          </cell>
          <cell r="F109">
            <v>5620302000267</v>
          </cell>
          <cell r="G109" t="str">
            <v>GREEN PAPER FREE SOLUÇOES SEM PAPEL LTDA ME</v>
          </cell>
          <cell r="H109" t="str">
            <v>S</v>
          </cell>
          <cell r="I109" t="str">
            <v>S</v>
          </cell>
          <cell r="J109" t="str">
            <v>00006354</v>
          </cell>
          <cell r="K109">
            <v>45325</v>
          </cell>
          <cell r="L109" t="str">
            <v>1FP3-LYSJB</v>
          </cell>
          <cell r="M109" t="str">
            <v>26 -  Pernambuco</v>
          </cell>
          <cell r="N109">
            <v>2000</v>
          </cell>
        </row>
        <row r="110">
          <cell r="C110" t="str">
            <v>UPAE SALGUEIRO - CG Nº 006/2014</v>
          </cell>
          <cell r="E110" t="str">
            <v>5.17 - Manutenção de Software, Certificação Digital e Microfilmagem</v>
          </cell>
          <cell r="F110">
            <v>5620302000267</v>
          </cell>
          <cell r="G110" t="str">
            <v>GREEN PAPER FREE SOLUÇOES SEM PAPEL LTDA ME</v>
          </cell>
          <cell r="H110" t="str">
            <v>S</v>
          </cell>
          <cell r="I110" t="str">
            <v>S</v>
          </cell>
          <cell r="J110" t="str">
            <v>00006560</v>
          </cell>
          <cell r="K110">
            <v>45352</v>
          </cell>
          <cell r="L110" t="str">
            <v>AMXK-TJHN3</v>
          </cell>
          <cell r="M110" t="str">
            <v>26 -  Pernambuco</v>
          </cell>
          <cell r="N110">
            <v>2000</v>
          </cell>
        </row>
        <row r="111">
          <cell r="C111" t="str">
            <v>UPAE SALGUEIRO - CG Nº 006/2014</v>
          </cell>
          <cell r="E111" t="str">
            <v>5.17 - Manutenção de Software, Certificação Digital e Microfilmagem</v>
          </cell>
          <cell r="F111">
            <v>5620302000267</v>
          </cell>
          <cell r="G111" t="str">
            <v>GREEN PAPER FREE SOLUÇOES SEM PAPEL LTDA ME</v>
          </cell>
          <cell r="H111" t="str">
            <v>S</v>
          </cell>
          <cell r="I111" t="str">
            <v>S</v>
          </cell>
          <cell r="J111" t="str">
            <v>00006560</v>
          </cell>
          <cell r="K111">
            <v>45386</v>
          </cell>
          <cell r="L111" t="str">
            <v>8PV5-5AGN6</v>
          </cell>
          <cell r="M111" t="str">
            <v>26 -  Pernambuco</v>
          </cell>
          <cell r="N111">
            <v>2000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A70" zoomScale="90" zoomScaleNormal="90" workbookViewId="0">
      <selection activeCell="A80" sqref="A80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9039744001590</v>
      </c>
      <c r="B2" s="4" t="str">
        <f>'[1]TCE - ANEXO IV - Preencher'!C11</f>
        <v>UPAE SALGUEIRO - CG Nº 006/2014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 xml:space="preserve">MONGERAL SEGUROS E PREVIDENCIA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45483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33 -  R</v>
      </c>
      <c r="L2" s="7">
        <f>'[1]TCE - ANEXO IV - Preencher'!N11</f>
        <v>123.65</v>
      </c>
    </row>
    <row r="3" spans="1:12" s="8" customFormat="1" ht="19.5" customHeight="1">
      <c r="A3" s="3">
        <f>IFERROR(VLOOKUP(B3,'[1]DADOS (OCULTAR)'!$Q$3:$S$136,3,0),"")</f>
        <v>9039744001590</v>
      </c>
      <c r="B3" s="4" t="str">
        <f>'[1]TCE - ANEXO IV - Preencher'!C12</f>
        <v>UPAE SALGUEIRO - CG Nº 006/2014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45446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8851.5400000000009</v>
      </c>
    </row>
    <row r="4" spans="1:12" s="8" customFormat="1" ht="19.5" customHeight="1">
      <c r="A4" s="3">
        <f>IFERROR(VLOOKUP(B4,'[1]DADOS (OCULTAR)'!$Q$3:$S$136,3,0),"")</f>
        <v>9039744001590</v>
      </c>
      <c r="B4" s="4" t="str">
        <f>'[1]TCE - ANEXO IV - Preencher'!C13</f>
        <v>UPAE SALGUEIRO - CG Nº 006/2014</v>
      </c>
      <c r="C4" s="4" t="str">
        <f>'[1]TCE - ANEXO IV - Preencher'!E13</f>
        <v>3.12 - Material Hospitalar</v>
      </c>
      <c r="D4" s="3">
        <f>'[1]TCE - ANEXO IV - Preencher'!F13</f>
        <v>44920343000140</v>
      </c>
      <c r="E4" s="5" t="str">
        <f>'[1]TCE - ANEXO IV - Preencher'!G13</f>
        <v>MARIO PEREIRA DA SILVA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97</v>
      </c>
      <c r="I4" s="6">
        <f>IF('[1]TCE - ANEXO IV - Preencher'!K13="","",'[1]TCE - ANEXO IV - Preencher'!K13)</f>
        <v>45453</v>
      </c>
      <c r="J4" s="5" t="str">
        <f>'[1]TCE - ANEXO IV - Preencher'!L13</f>
        <v>26240644920343000140550010000000971424574093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119.7</v>
      </c>
    </row>
    <row r="5" spans="1:12" s="8" customFormat="1" ht="19.5" customHeight="1">
      <c r="A5" s="3">
        <f>IFERROR(VLOOKUP(B5,'[1]DADOS (OCULTAR)'!$Q$3:$S$136,3,0),"")</f>
        <v>9039744001590</v>
      </c>
      <c r="B5" s="4" t="str">
        <f>'[1]TCE - ANEXO IV - Preencher'!C14</f>
        <v>UPAE SALGUEIRO - CG Nº 006/2014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PADRAO DISTRIBUIDORA DE PRODUTOS E EQUIPAMENTOS HOSPITALARES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000344837</v>
      </c>
      <c r="I5" s="6">
        <f>IF('[1]TCE - ANEXO IV - Preencher'!K14="","",'[1]TCE - ANEXO IV - Preencher'!K14)</f>
        <v>45404</v>
      </c>
      <c r="J5" s="5" t="str">
        <f>'[1]TCE - ANEXO IV - Preencher'!L14</f>
        <v>26240409441460000120550010003448371741497128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73.319999999999993</v>
      </c>
    </row>
    <row r="6" spans="1:12" s="8" customFormat="1" ht="19.5" customHeight="1">
      <c r="A6" s="3">
        <f>IFERROR(VLOOKUP(B6,'[1]DADOS (OCULTAR)'!$Q$3:$S$136,3,0),"")</f>
        <v>9039744001590</v>
      </c>
      <c r="B6" s="4" t="str">
        <f>'[1]TCE - ANEXO IV - Preencher'!C15</f>
        <v>UPAE SALGUEIRO - CG Nº 006/2014</v>
      </c>
      <c r="C6" s="4" t="str">
        <f>'[1]TCE - ANEXO IV - Preencher'!E15</f>
        <v>3.7 - Material de Limpeza e Produtos de Hgienização</v>
      </c>
      <c r="D6" s="3">
        <f>'[1]TCE - ANEXO IV - Preencher'!F15</f>
        <v>9441460000120</v>
      </c>
      <c r="E6" s="5" t="str">
        <f>'[1]TCE - ANEXO IV - Preencher'!G15</f>
        <v>PADRAO DISTRIBUIDORA DE PRODUTOS E EQUIPAMENTOS HOSPITALARES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000344837</v>
      </c>
      <c r="I6" s="6">
        <f>IF('[1]TCE - ANEXO IV - Preencher'!K15="","",'[1]TCE - ANEXO IV - Preencher'!K15)</f>
        <v>45404</v>
      </c>
      <c r="J6" s="5" t="str">
        <f>'[1]TCE - ANEXO IV - Preencher'!L15</f>
        <v>26240409441460000120550010003448371741497128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184.8</v>
      </c>
    </row>
    <row r="7" spans="1:12" s="8" customFormat="1" ht="19.5" customHeight="1">
      <c r="A7" s="3">
        <f>IFERROR(VLOOKUP(B7,'[1]DADOS (OCULTAR)'!$Q$3:$S$136,3,0),"")</f>
        <v>9039744001590</v>
      </c>
      <c r="B7" s="4" t="str">
        <f>'[1]TCE - ANEXO IV - Preencher'!C16</f>
        <v>UPAE SALGUEIRO - CG Nº 006/2014</v>
      </c>
      <c r="C7" s="4" t="str">
        <f>'[1]TCE - ANEXO IV - Preencher'!E16</f>
        <v>3.6 - Material de Expediente</v>
      </c>
      <c r="D7" s="3">
        <f>'[1]TCE - ANEXO IV - Preencher'!F16</f>
        <v>23993232000193</v>
      </c>
      <c r="E7" s="5" t="str">
        <f>'[1]TCE - ANEXO IV - Preencher'!G16</f>
        <v>MEDIAL SAUDE DIST PROD MED HOSPIT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000005184</v>
      </c>
      <c r="I7" s="6">
        <f>IF('[1]TCE - ANEXO IV - Preencher'!K16="","",'[1]TCE - ANEXO IV - Preencher'!K16)</f>
        <v>45412</v>
      </c>
      <c r="J7" s="5" t="str">
        <f>'[1]TCE - ANEXO IV - Preencher'!L16</f>
        <v>26240423993232000193550010000051841720800002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213.82</v>
      </c>
    </row>
    <row r="8" spans="1:12" s="8" customFormat="1" ht="19.5" customHeight="1">
      <c r="A8" s="3">
        <f>IFERROR(VLOOKUP(B8,'[1]DADOS (OCULTAR)'!$Q$3:$S$136,3,0),"")</f>
        <v>9039744001590</v>
      </c>
      <c r="B8" s="4" t="str">
        <f>'[1]TCE - ANEXO IV - Preencher'!C17</f>
        <v>UPAE SALGUEIRO - CG Nº 006/2014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10824203000156</v>
      </c>
      <c r="E8" s="5" t="str">
        <f>'[1]TCE - ANEXO IV - Preencher'!G17</f>
        <v>KARLA NAYARA OLIVEIRA XAVIER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000007060</v>
      </c>
      <c r="I8" s="6">
        <f>IF('[1]TCE - ANEXO IV - Preencher'!K17="","",'[1]TCE - ANEXO IV - Preencher'!K17)</f>
        <v>45462</v>
      </c>
      <c r="J8" s="5" t="str">
        <f>'[1]TCE - ANEXO IV - Preencher'!L17</f>
        <v>26240610824203000156550010000070601116354210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2298</v>
      </c>
    </row>
    <row r="9" spans="1:12" s="8" customFormat="1" ht="19.5" customHeight="1">
      <c r="A9" s="3">
        <f>IFERROR(VLOOKUP(B9,'[1]DADOS (OCULTAR)'!$Q$3:$S$136,3,0),"")</f>
        <v>9039744001590</v>
      </c>
      <c r="B9" s="4" t="str">
        <f>'[1]TCE - ANEXO IV - Preencher'!C18</f>
        <v>UPAE SALGUEIRO - CG Nº 006/2014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207275000109</v>
      </c>
      <c r="E9" s="5" t="str">
        <f>'[1]TCE - ANEXO IV - Preencher'!G18</f>
        <v>LIMARI MATERIAIS DE CONSTRUCOES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000006252</v>
      </c>
      <c r="I9" s="6">
        <f>IF('[1]TCE - ANEXO IV - Preencher'!K18="","",'[1]TCE - ANEXO IV - Preencher'!K18)</f>
        <v>45433</v>
      </c>
      <c r="J9" s="5" t="str">
        <f>'[1]TCE - ANEXO IV - Preencher'!L18</f>
        <v>26240500207275000109550010000062521303542237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445.9</v>
      </c>
    </row>
    <row r="10" spans="1:12" s="8" customFormat="1" ht="19.5" customHeight="1">
      <c r="A10" s="3">
        <f>IFERROR(VLOOKUP(B10,'[1]DADOS (OCULTAR)'!$Q$3:$S$136,3,0),"")</f>
        <v>9039744001590</v>
      </c>
      <c r="B10" s="4" t="str">
        <f>'[1]TCE - ANEXO IV - Preencher'!C19</f>
        <v>UPAE SALGUEIRO - CG Nº 006/2014</v>
      </c>
      <c r="C10" s="4" t="str">
        <f>'[1]TCE - ANEXO IV - Preencher'!E19</f>
        <v xml:space="preserve">3.9 - Material para Manutenção de Bens Imóveis </v>
      </c>
      <c r="D10" s="3">
        <f>'[1]TCE - ANEXO IV - Preencher'!F19</f>
        <v>51943568000187</v>
      </c>
      <c r="E10" s="5" t="str">
        <f>'[1]TCE - ANEXO IV - Preencher'!G19</f>
        <v>S CORP BR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000000726</v>
      </c>
      <c r="I10" s="6">
        <f>IF('[1]TCE - ANEXO IV - Preencher'!K19="","",'[1]TCE - ANEXO IV - Preencher'!K19)</f>
        <v>45434</v>
      </c>
      <c r="J10" s="5" t="str">
        <f>'[1]TCE - ANEXO IV - Preencher'!L19</f>
        <v>35240551943568000187550010000007261723246731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255</v>
      </c>
    </row>
    <row r="11" spans="1:12" s="8" customFormat="1" ht="19.5" customHeight="1">
      <c r="A11" s="3">
        <f>IFERROR(VLOOKUP(B11,'[1]DADOS (OCULTAR)'!$Q$3:$S$136,3,0),"")</f>
        <v>9039744001590</v>
      </c>
      <c r="B11" s="4" t="str">
        <f>'[1]TCE - ANEXO IV - Preencher'!C20</f>
        <v>UPAE SALGUEIRO - CG Nº 006/2014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46012702000196</v>
      </c>
      <c r="E11" s="5" t="str">
        <f>'[1]TCE - ANEXO IV - Preencher'!G20</f>
        <v>TEC EQUIPAMENTOS E SERVIÇOS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851</v>
      </c>
      <c r="I11" s="6">
        <f>IF('[1]TCE - ANEXO IV - Preencher'!K20="","",'[1]TCE - ANEXO IV - Preencher'!K20)</f>
        <v>45434</v>
      </c>
      <c r="J11" s="5" t="str">
        <f>'[1]TCE - ANEXO IV - Preencher'!L20</f>
        <v>35240546012702000196550010000008511687734978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315</v>
      </c>
    </row>
    <row r="12" spans="1:12" s="8" customFormat="1" ht="19.5" customHeight="1">
      <c r="A12" s="3">
        <f>IFERROR(VLOOKUP(B12,'[1]DADOS (OCULTAR)'!$Q$3:$S$136,3,0),"")</f>
        <v>9039744001590</v>
      </c>
      <c r="B12" s="4" t="str">
        <f>'[1]TCE - ANEXO IV - Preencher'!C21</f>
        <v>UPAE SALGUEIRO - CG Nº 006/2014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46012702000196</v>
      </c>
      <c r="E12" s="5" t="str">
        <f>'[1]TCE - ANEXO IV - Preencher'!G21</f>
        <v>TEC EQUIPAMENTOS E SERVIÇOS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854</v>
      </c>
      <c r="I12" s="6">
        <f>IF('[1]TCE - ANEXO IV - Preencher'!K21="","",'[1]TCE - ANEXO IV - Preencher'!K21)</f>
        <v>45435</v>
      </c>
      <c r="J12" s="5" t="str">
        <f>'[1]TCE - ANEXO IV - Preencher'!L21</f>
        <v>35240546012702000196550010000008541749834891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58</v>
      </c>
    </row>
    <row r="13" spans="1:12" s="8" customFormat="1" ht="19.5" customHeight="1">
      <c r="A13" s="3">
        <f>IFERROR(VLOOKUP(B13,'[1]DADOS (OCULTAR)'!$Q$3:$S$136,3,0),"")</f>
        <v>9039744001590</v>
      </c>
      <c r="B13" s="4" t="str">
        <f>'[1]TCE - ANEXO IV - Preencher'!C22</f>
        <v>UPAE SALGUEIRO - CG Nº 006/2014</v>
      </c>
      <c r="C13" s="4" t="str">
        <f>'[1]TCE - ANEXO IV - Preencher'!E22</f>
        <v xml:space="preserve">3.10 - Material para Manutenção de Bens Móveis </v>
      </c>
      <c r="D13" s="3">
        <f>'[1]TCE - ANEXO IV - Preencher'!F22</f>
        <v>46012702000196</v>
      </c>
      <c r="E13" s="5" t="str">
        <f>'[1]TCE - ANEXO IV - Preencher'!G22</f>
        <v>TEC EQUIPAMENTOS E SERVIÇOS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854</v>
      </c>
      <c r="I13" s="6">
        <f>IF('[1]TCE - ANEXO IV - Preencher'!K22="","",'[1]TCE - ANEXO IV - Preencher'!K22)</f>
        <v>45435</v>
      </c>
      <c r="J13" s="5" t="str">
        <f>'[1]TCE - ANEXO IV - Preencher'!L22</f>
        <v>35240546012702000196550010000008541749834891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186</v>
      </c>
    </row>
    <row r="14" spans="1:12" s="8" customFormat="1" ht="19.5" customHeight="1">
      <c r="A14" s="3">
        <f>IFERROR(VLOOKUP(B14,'[1]DADOS (OCULTAR)'!$Q$3:$S$136,3,0),"")</f>
        <v>9039744001590</v>
      </c>
      <c r="B14" s="4" t="str">
        <f>'[1]TCE - ANEXO IV - Preencher'!C23</f>
        <v>UPAE SALGUEIRO - CG Nº 006/2014</v>
      </c>
      <c r="C14" s="4" t="str">
        <f>'[1]TCE - ANEXO IV - Preencher'!E23</f>
        <v xml:space="preserve">3.8 - Uniformes, Tecidos e Aviamentos </v>
      </c>
      <c r="D14" s="3">
        <f>'[1]TCE - ANEXO IV - Preencher'!F23</f>
        <v>51943568000187</v>
      </c>
      <c r="E14" s="5" t="str">
        <f>'[1]TCE - ANEXO IV - Preencher'!G23</f>
        <v>S CORP BR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000000725</v>
      </c>
      <c r="I14" s="6">
        <f>IF('[1]TCE - ANEXO IV - Preencher'!K23="","",'[1]TCE - ANEXO IV - Preencher'!K23)</f>
        <v>45434</v>
      </c>
      <c r="J14" s="5" t="str">
        <f>'[1]TCE - ANEXO IV - Preencher'!L23</f>
        <v>35240551943568000187550010000007251058503692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200</v>
      </c>
    </row>
    <row r="15" spans="1:12" s="8" customFormat="1" ht="19.5" customHeight="1">
      <c r="A15" s="3">
        <f>IFERROR(VLOOKUP(B15,'[1]DADOS (OCULTAR)'!$Q$3:$S$136,3,0),"")</f>
        <v>9039744001590</v>
      </c>
      <c r="B15" s="4" t="str">
        <f>'[1]TCE - ANEXO IV - Preencher'!C24</f>
        <v>UPAE SALGUEIRO - CG Nº 006/2014</v>
      </c>
      <c r="C15" s="4" t="str">
        <f>'[1]TCE - ANEXO IV - Preencher'!E24</f>
        <v xml:space="preserve">5.21 - Seguros em geral </v>
      </c>
      <c r="D15" s="3">
        <f>'[1]TCE - ANEXO IV - Preencher'!F24</f>
        <v>61198164000160</v>
      </c>
      <c r="E15" s="5" t="str">
        <f>'[1]TCE - ANEXO IV - Preencher'!G24</f>
        <v>PORTO SEGURO COMPANHIA DE SEGUROS GERAIS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45107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317.82</v>
      </c>
    </row>
    <row r="16" spans="1:12" s="8" customFormat="1" ht="19.5" customHeight="1">
      <c r="A16" s="3">
        <f>IFERROR(VLOOKUP(B16,'[1]DADOS (OCULTAR)'!$Q$3:$S$136,3,0),"")</f>
        <v>9039744001590</v>
      </c>
      <c r="B16" s="4" t="str">
        <f>'[1]TCE - ANEXO IV - Preencher'!C25</f>
        <v>UPAE SALGUEIRO - CG Nº 006/2014</v>
      </c>
      <c r="C16" s="4" t="str">
        <f>'[1]TCE - ANEXO IV - Preencher'!E25</f>
        <v xml:space="preserve">5.21 - Seguros em geral </v>
      </c>
      <c r="D16" s="3">
        <f>'[1]TCE - ANEXO IV - Preencher'!F25</f>
        <v>33065699000127</v>
      </c>
      <c r="E16" s="5" t="str">
        <f>'[1]TCE - ANEXO IV - Preencher'!G25</f>
        <v xml:space="preserve">SEGUROS SURA S/A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45440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3550308</v>
      </c>
      <c r="L16" s="7">
        <f>'[1]TCE - ANEXO IV - Preencher'!N25</f>
        <v>251.38</v>
      </c>
    </row>
    <row r="17" spans="1:12" s="8" customFormat="1" ht="19.5" customHeight="1">
      <c r="A17" s="3">
        <f>IFERROR(VLOOKUP(B17,'[1]DADOS (OCULTAR)'!$Q$3:$S$136,3,0),"")</f>
        <v>9039744001590</v>
      </c>
      <c r="B17" s="4" t="str">
        <f>'[1]TCE - ANEXO IV - Preencher'!C26</f>
        <v>UPAE SALGUEIRO - CG Nº 006/2014</v>
      </c>
      <c r="C17" s="4" t="str">
        <f>'[1]TCE - ANEXO IV - Preencher'!E26</f>
        <v>5.99 - Outros Serviços de Terceiros Pessoa Jurídica</v>
      </c>
      <c r="D17" s="3">
        <f>'[1]TCE - ANEXO IV - Preencher'!F26</f>
        <v>18335922000115</v>
      </c>
      <c r="E17" s="5" t="str">
        <f>'[1]TCE - ANEXO IV - Preencher'!G26</f>
        <v>TRIBUNAL DE JUSTIÇA DE PERNAMBUCO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45455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112.34</v>
      </c>
    </row>
    <row r="18" spans="1:12" s="8" customFormat="1" ht="19.5" customHeight="1">
      <c r="A18" s="3">
        <f>IFERROR(VLOOKUP(B18,'[1]DADOS (OCULTAR)'!$Q$3:$S$136,3,0),"")</f>
        <v>9039744001590</v>
      </c>
      <c r="B18" s="4" t="str">
        <f>'[1]TCE - ANEXO IV - Preencher'!C27</f>
        <v>UPAE SALGUEIRO - CG Nº 006/2014</v>
      </c>
      <c r="C18" s="4" t="str">
        <f>'[1]TCE - ANEXO IV - Preencher'!E27</f>
        <v>5.99 - Outros Serviços de Terceiros Pessoa Jurídica</v>
      </c>
      <c r="D18" s="3">
        <f>'[1]TCE - ANEXO IV - Preencher'!F27</f>
        <v>25356876000104</v>
      </c>
      <c r="E18" s="5" t="str">
        <f>'[1]TCE - ANEXO IV - Preencher'!G27</f>
        <v>NOVA CERTIFICADO DIGITAL E APOIO ADMINISTRATIVO LTDA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45457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140</v>
      </c>
    </row>
    <row r="19" spans="1:12" s="8" customFormat="1" ht="19.5" customHeight="1">
      <c r="A19" s="3">
        <f>IFERROR(VLOOKUP(B19,'[1]DADOS (OCULTAR)'!$Q$3:$S$136,3,0),"")</f>
        <v>9039744001590</v>
      </c>
      <c r="B19" s="4" t="str">
        <f>'[1]TCE - ANEXO IV - Preencher'!C28</f>
        <v>UPAE SALGUEIRO - CG Nº 006/2014</v>
      </c>
      <c r="C19" s="4" t="str">
        <f>'[1]TCE - ANEXO IV - Preencher'!E28</f>
        <v>5.9 - Telefonia Móvel</v>
      </c>
      <c r="D19" s="3">
        <f>'[1]TCE - ANEXO IV - Preencher'!F28</f>
        <v>2558157000162</v>
      </c>
      <c r="E19" s="5" t="str">
        <f>'[1]TCE - ANEXO IV - Preencher'!G28</f>
        <v>VIVO TELEFONIA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45484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268.70999999999998</v>
      </c>
    </row>
    <row r="20" spans="1:12" s="8" customFormat="1" ht="19.5" customHeight="1">
      <c r="A20" s="3">
        <f>IFERROR(VLOOKUP(B20,'[1]DADOS (OCULTAR)'!$Q$3:$S$136,3,0),"")</f>
        <v>9039744001590</v>
      </c>
      <c r="B20" s="4" t="str">
        <f>'[1]TCE - ANEXO IV - Preencher'!C29</f>
        <v>UPAE SALGUEIRO - CG Nº 006/2014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COMPANHIA PERNAMBUCANA DE SANEAMENTO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 </v>
      </c>
      <c r="I20" s="6">
        <f>IF('[1]TCE - ANEXO IV - Preencher'!K29="","",'[1]TCE - ANEXO IV - Preencher'!K29)</f>
        <v>45476</v>
      </c>
      <c r="J20" s="5" t="str">
        <f>'[1]TCE - ANEXO IV - Preencher'!L29</f>
        <v> 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1508.84</v>
      </c>
    </row>
    <row r="21" spans="1:12" s="8" customFormat="1" ht="19.5" customHeight="1">
      <c r="A21" s="3">
        <f>IFERROR(VLOOKUP(B21,'[1]DADOS (OCULTAR)'!$Q$3:$S$136,3,0),"")</f>
        <v>9039744001590</v>
      </c>
      <c r="B21" s="4" t="str">
        <f>'[1]TCE - ANEXO IV - Preencher'!C30</f>
        <v>UPAE SALGUEIRO - CG Nº 006/2014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COMPANHIA ENERGETICA DE PERNAMBUCO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 </v>
      </c>
      <c r="I21" s="6">
        <f>IF('[1]TCE - ANEXO IV - Preencher'!K30="","",'[1]TCE - ANEXO IV - Preencher'!K30)</f>
        <v>45475</v>
      </c>
      <c r="J21" s="5" t="str">
        <f>'[1]TCE - ANEXO IV - Preencher'!L30</f>
        <v> 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10817.33</v>
      </c>
    </row>
    <row r="22" spans="1:12" s="8" customFormat="1" ht="19.5" customHeight="1">
      <c r="A22" s="3">
        <f>IFERROR(VLOOKUP(B22,'[1]DADOS (OCULTAR)'!$Q$3:$S$136,3,0),"")</f>
        <v>9039744001590</v>
      </c>
      <c r="B22" s="4" t="str">
        <f>'[1]TCE - ANEXO IV - Preencher'!C31</f>
        <v>UPAE SALGUEIRO - CG Nº 006/2014</v>
      </c>
      <c r="C22" s="4" t="str">
        <f>'[1]TCE - ANEXO IV - Preencher'!E31</f>
        <v>5.3 - Locação de Máquinas e Equipamentos</v>
      </c>
      <c r="D22" s="3">
        <f>'[1]TCE - ANEXO IV - Preencher'!F31</f>
        <v>10279299000119</v>
      </c>
      <c r="E22" s="5" t="str">
        <f>'[1]TCE - ANEXO IV - Preencher'!G31</f>
        <v>R GRAPH LOC COM E SERV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07979</v>
      </c>
      <c r="I22" s="6">
        <f>IF('[1]TCE - ANEXO IV - Preencher'!K31="","",'[1]TCE - ANEXO IV - Preencher'!K31)</f>
        <v>45481</v>
      </c>
      <c r="J22" s="5" t="str">
        <f>'[1]TCE - ANEXO IV - Preencher'!L31</f>
        <v> 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382.52</v>
      </c>
    </row>
    <row r="23" spans="1:12" s="8" customFormat="1" ht="19.5" customHeight="1">
      <c r="A23" s="3">
        <f>IFERROR(VLOOKUP(B23,'[1]DADOS (OCULTAR)'!$Q$3:$S$136,3,0),"")</f>
        <v>9039744001590</v>
      </c>
      <c r="B23" s="4" t="str">
        <f>'[1]TCE - ANEXO IV - Preencher'!C32</f>
        <v>UPAE SALGUEIRO - CG Nº 006/2014</v>
      </c>
      <c r="C23" s="4" t="str">
        <f>'[1]TCE - ANEXO IV - Preencher'!E32</f>
        <v>5.3 - Locação de Máquinas e Equipamentos</v>
      </c>
      <c r="D23" s="3">
        <f>'[1]TCE - ANEXO IV - Preencher'!F32</f>
        <v>24380578002041</v>
      </c>
      <c r="E23" s="5" t="str">
        <f>'[1]TCE - ANEXO IV - Preencher'!G32</f>
        <v xml:space="preserve">WHITE MARTINS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0095506743</v>
      </c>
      <c r="I23" s="6">
        <f>IF('[1]TCE - ANEXO IV - Preencher'!K32="","",'[1]TCE - ANEXO IV - Preencher'!K32)</f>
        <v>45459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62.88</v>
      </c>
    </row>
    <row r="24" spans="1:12" s="8" customFormat="1" ht="19.5" customHeight="1">
      <c r="A24" s="3">
        <f>IFERROR(VLOOKUP(B24,'[1]DADOS (OCULTAR)'!$Q$3:$S$136,3,0),"")</f>
        <v>9039744001590</v>
      </c>
      <c r="B24" s="4" t="str">
        <f>'[1]TCE - ANEXO IV - Preencher'!C33</f>
        <v>UPAE SALGUEIRO - CG Nº 006/2014</v>
      </c>
      <c r="C24" s="4" t="str">
        <f>'[1]TCE - ANEXO IV - Preencher'!E33</f>
        <v>5.19 - Serviços Gráficos, de Encadernação e de Emolduração</v>
      </c>
      <c r="D24" s="3">
        <f>'[1]TCE - ANEXO IV - Preencher'!F33</f>
        <v>20525743000192</v>
      </c>
      <c r="E24" s="5" t="str">
        <f>'[1]TCE - ANEXO IV - Preencher'!G33</f>
        <v>ALEXANDRE DA SILVA PINTO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205</v>
      </c>
      <c r="I24" s="6">
        <f>IF('[1]TCE - ANEXO IV - Preencher'!K33="","",'[1]TCE - ANEXO IV - Preencher'!K33)</f>
        <v>45463</v>
      </c>
      <c r="J24" s="5" t="str">
        <f>'[1]TCE - ANEXO IV - Preencher'!L33</f>
        <v>26096002220525743000192000000000020524062460040719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96</v>
      </c>
    </row>
    <row r="25" spans="1:12" s="8" customFormat="1" ht="19.5" customHeight="1">
      <c r="A25" s="3">
        <f>IFERROR(VLOOKUP(B25,'[1]DADOS (OCULTAR)'!$Q$3:$S$136,3,0),"")</f>
        <v>9039744001590</v>
      </c>
      <c r="B25" s="4" t="str">
        <f>'[1]TCE - ANEXO IV - Preencher'!C34</f>
        <v>UPAE SALGUEIRO - CG Nº 006/2014</v>
      </c>
      <c r="C25" s="4" t="str">
        <f>'[1]TCE - ANEXO IV - Preencher'!E34</f>
        <v>5.19 - Serviços Gráficos, de Encadernação e de Emolduração</v>
      </c>
      <c r="D25" s="3">
        <f>'[1]TCE - ANEXO IV - Preencher'!F34</f>
        <v>42561028000148</v>
      </c>
      <c r="E25" s="5" t="str">
        <f>'[1]TCE - ANEXO IV - Preencher'!G34</f>
        <v>DEBORA LUIZA GOMES ALBUQUERQUE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62</v>
      </c>
      <c r="I25" s="6">
        <f>IF('[1]TCE - ANEXO IV - Preencher'!K34="","",'[1]TCE - ANEXO IV - Preencher'!K34)</f>
        <v>45457</v>
      </c>
      <c r="J25" s="5" t="str">
        <f>'[1]TCE - ANEXO IV - Preencher'!L34</f>
        <v>26116062242561028000148000000000006224068575921573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42.5</v>
      </c>
    </row>
    <row r="26" spans="1:12" s="8" customFormat="1" ht="19.5" customHeight="1">
      <c r="A26" s="3">
        <f>IFERROR(VLOOKUP(B26,'[1]DADOS (OCULTAR)'!$Q$3:$S$136,3,0),"")</f>
        <v>9039744001590</v>
      </c>
      <c r="B26" s="4" t="str">
        <f>'[1]TCE - ANEXO IV - Preencher'!C35</f>
        <v>UPAE SALGUEIRO - CG Nº 006/2014</v>
      </c>
      <c r="C26" s="4" t="str">
        <f>'[1]TCE - ANEXO IV - Preencher'!E35</f>
        <v>5.19 - Serviços Gráficos, de Encadernação e de Emolduração</v>
      </c>
      <c r="D26" s="3">
        <f>'[1]TCE - ANEXO IV - Preencher'!F35</f>
        <v>18508924000169</v>
      </c>
      <c r="E26" s="5" t="str">
        <f>'[1]TCE - ANEXO IV - Preencher'!G35</f>
        <v>R MELO GRAFICA - LTDA - EPP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00020750</v>
      </c>
      <c r="I26" s="6">
        <f>IF('[1]TCE - ANEXO IV - Preencher'!K35="","",'[1]TCE - ANEXO IV - Preencher'!K35)</f>
        <v>45469</v>
      </c>
      <c r="J26" s="5" t="str">
        <f>'[1]TCE - ANEXO IV - Preencher'!L35</f>
        <v>XXDZ-QZUU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31.92</v>
      </c>
    </row>
    <row r="27" spans="1:12" s="8" customFormat="1" ht="19.5" customHeight="1">
      <c r="A27" s="3">
        <f>IFERROR(VLOOKUP(B27,'[1]DADOS (OCULTAR)'!$Q$3:$S$136,3,0),"")</f>
        <v>9039744001590</v>
      </c>
      <c r="B27" s="4" t="str">
        <f>'[1]TCE - ANEXO IV - Preencher'!C36</f>
        <v>UPAE SALGUEIRO - CG Nº 006/2014</v>
      </c>
      <c r="C27" s="4" t="str">
        <f>'[1]TCE - ANEXO IV - Preencher'!E36</f>
        <v>5.19 - Serviços Gráficos, de Encadernação e de Emolduração</v>
      </c>
      <c r="D27" s="3">
        <f>'[1]TCE - ANEXO IV - Preencher'!F36</f>
        <v>10473437000104</v>
      </c>
      <c r="E27" s="5" t="str">
        <f>'[1]TCE - ANEXO IV - Preencher'!G36</f>
        <v>FOTO BELEZA ARTES COMERCIO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00024289</v>
      </c>
      <c r="I27" s="6">
        <f>IF('[1]TCE - ANEXO IV - Preencher'!K36="","",'[1]TCE - ANEXO IV - Preencher'!K36)</f>
        <v>45448</v>
      </c>
      <c r="J27" s="5" t="str">
        <f>'[1]TCE - ANEXO IV - Preencher'!L36</f>
        <v>XLUT-TR3W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144</v>
      </c>
    </row>
    <row r="28" spans="1:12" s="8" customFormat="1" ht="19.5" customHeight="1">
      <c r="A28" s="3">
        <f>IFERROR(VLOOKUP(B28,'[1]DADOS (OCULTAR)'!$Q$3:$S$136,3,0),"")</f>
        <v>9039744001590</v>
      </c>
      <c r="B28" s="4" t="str">
        <f>'[1]TCE - ANEXO IV - Preencher'!C37</f>
        <v>UPAE SALGUEIRO - CG Nº 006/2014</v>
      </c>
      <c r="C28" s="4" t="str">
        <f>'[1]TCE - ANEXO IV - Preencher'!E37</f>
        <v>4.99 - Outros Serviços de Terceiros Pessoa Física</v>
      </c>
      <c r="D28" s="3">
        <f>'[1]TCE - ANEXO IV - Preencher'!F37</f>
        <v>2564059481</v>
      </c>
      <c r="E28" s="5" t="str">
        <f>'[1]TCE - ANEXO IV - Preencher'!G37</f>
        <v>ROSANE KEYLA QUIRINO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45468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2612208</v>
      </c>
      <c r="L28" s="7">
        <f>'[1]TCE - ANEXO IV - Preencher'!N37</f>
        <v>750</v>
      </c>
    </row>
    <row r="29" spans="1:12" s="8" customFormat="1" ht="19.5" customHeight="1">
      <c r="A29" s="3">
        <f>IFERROR(VLOOKUP(B29,'[1]DADOS (OCULTAR)'!$Q$3:$S$136,3,0),"")</f>
        <v>9039744001590</v>
      </c>
      <c r="B29" s="4" t="str">
        <f>'[1]TCE - ANEXO IV - Preencher'!C38</f>
        <v>UPAE SALGUEIRO - CG Nº 006/2014</v>
      </c>
      <c r="C29" s="4" t="str">
        <f>'[1]TCE - ANEXO IV - Preencher'!E38</f>
        <v>5.99 - Outros Serviços de Terceiros Pessoa Jurídica</v>
      </c>
      <c r="D29" s="3">
        <f>'[1]TCE - ANEXO IV - Preencher'!F38</f>
        <v>19701657000104</v>
      </c>
      <c r="E29" s="5" t="str">
        <f>'[1]TCE - ANEXO IV - Preencher'!G38</f>
        <v xml:space="preserve">FRANCISCO ANTONIO DE VASCONCELOS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15</v>
      </c>
      <c r="I29" s="6">
        <f>IF('[1]TCE - ANEXO IV - Preencher'!K38="","",'[1]TCE - ANEXO IV - Preencher'!K38)</f>
        <v>45478</v>
      </c>
      <c r="J29" s="5" t="str">
        <f>'[1]TCE - ANEXO IV - Preencher'!L38</f>
        <v>26122082219701657000104000000000001524074961557470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262.44</v>
      </c>
    </row>
    <row r="30" spans="1:12" s="8" customFormat="1" ht="19.5" customHeight="1">
      <c r="A30" s="3">
        <f>IFERROR(VLOOKUP(B30,'[1]DADOS (OCULTAR)'!$Q$3:$S$136,3,0),"")</f>
        <v>9039744001590</v>
      </c>
      <c r="B30" s="4" t="str">
        <f>'[1]TCE - ANEXO IV - Preencher'!C39</f>
        <v>UPAE SALGUEIRO - CG Nº 006/2014</v>
      </c>
      <c r="C30" s="4" t="str">
        <f>'[1]TCE - ANEXO IV - Preencher'!E39</f>
        <v>5.99 - Outros Serviços de Terceiros Pessoa Jurídica</v>
      </c>
      <c r="D30" s="3">
        <f>'[1]TCE - ANEXO IV - Preencher'!F39</f>
        <v>34028316060947</v>
      </c>
      <c r="E30" s="5" t="str">
        <f>'[1]TCE - ANEXO IV - Preencher'!G39</f>
        <v>ECT -  EMPRESA BRASILEIRA DE CORREIOS E TELEGRAFOS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45463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2612208</v>
      </c>
      <c r="L30" s="7">
        <f>'[1]TCE - ANEXO IV - Preencher'!N39</f>
        <v>34.75</v>
      </c>
    </row>
    <row r="31" spans="1:12" s="8" customFormat="1" ht="19.5" customHeight="1">
      <c r="A31" s="3">
        <f>IFERROR(VLOOKUP(B31,'[1]DADOS (OCULTAR)'!$Q$3:$S$136,3,0),"")</f>
        <v>9039744001590</v>
      </c>
      <c r="B31" s="4" t="str">
        <f>'[1]TCE - ANEXO IV - Preencher'!C40</f>
        <v>UPAE SALGUEIRO - CG Nº 006/2014</v>
      </c>
      <c r="C31" s="4" t="str">
        <f>'[1]TCE - ANEXO IV - Preencher'!E40</f>
        <v>5.16 - Serviços Médico-Hospitalares, Odotonlogia e Laboratoriais</v>
      </c>
      <c r="D31" s="3">
        <f>'[1]TCE - ANEXO IV - Preencher'!F40</f>
        <v>20069080000149</v>
      </c>
      <c r="E31" s="5" t="str">
        <f>'[1]TCE - ANEXO IV - Preencher'!G40</f>
        <v>TOP HOSP E SERV MEDICOS HOSPITALARES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0000000787</v>
      </c>
      <c r="I31" s="6">
        <f>IF('[1]TCE - ANEXO IV - Preencher'!K40="","",'[1]TCE - ANEXO IV - Preencher'!K40)</f>
        <v>45490</v>
      </c>
      <c r="J31" s="5" t="str">
        <f>'[1]TCE - ANEXO IV - Preencher'!L40</f>
        <v>AD58-3733</v>
      </c>
      <c r="K31" s="5" t="str">
        <f>IF(F31="B",LEFT('[1]TCE - ANEXO IV - Preencher'!M40,2),IF(F31="S",LEFT('[1]TCE - ANEXO IV - Preencher'!M40,7),IF('[1]TCE - ANEXO IV - Preencher'!H40="","")))</f>
        <v>2612208</v>
      </c>
      <c r="L31" s="7">
        <f>'[1]TCE - ANEXO IV - Preencher'!N40</f>
        <v>43008.09</v>
      </c>
    </row>
    <row r="32" spans="1:12" s="8" customFormat="1" ht="19.5" customHeight="1">
      <c r="A32" s="3">
        <f>IFERROR(VLOOKUP(B32,'[1]DADOS (OCULTAR)'!$Q$3:$S$136,3,0),"")</f>
        <v>9039744001590</v>
      </c>
      <c r="B32" s="4" t="str">
        <f>'[1]TCE - ANEXO IV - Preencher'!C41</f>
        <v>UPAE SALGUEIRO - CG Nº 006/2014</v>
      </c>
      <c r="C32" s="4" t="str">
        <f>'[1]TCE - ANEXO IV - Preencher'!E41</f>
        <v>5.16 - Serviços Médico-Hospitalares, Odotonlogia e Laboratoriais</v>
      </c>
      <c r="D32" s="3">
        <f>'[1]TCE - ANEXO IV - Preencher'!F41</f>
        <v>20069080000149</v>
      </c>
      <c r="E32" s="5" t="str">
        <f>'[1]TCE - ANEXO IV - Preencher'!G41</f>
        <v>TOP HOSP E SERV MEDICOS HOSPITALARES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0000000785</v>
      </c>
      <c r="I32" s="6">
        <f>IF('[1]TCE - ANEXO IV - Preencher'!K41="","",'[1]TCE - ANEXO IV - Preencher'!K41)</f>
        <v>45490</v>
      </c>
      <c r="J32" s="5" t="str">
        <f>'[1]TCE - ANEXO IV - Preencher'!L41</f>
        <v>3E9A-C152</v>
      </c>
      <c r="K32" s="5" t="str">
        <f>IF(F32="B",LEFT('[1]TCE - ANEXO IV - Preencher'!M41,2),IF(F32="S",LEFT('[1]TCE - ANEXO IV - Preencher'!M41,7),IF('[1]TCE - ANEXO IV - Preencher'!H41="","")))</f>
        <v>2612208</v>
      </c>
      <c r="L32" s="7">
        <f>'[1]TCE - ANEXO IV - Preencher'!N41</f>
        <v>11740</v>
      </c>
    </row>
    <row r="33" spans="1:12" s="8" customFormat="1" ht="19.5" customHeight="1">
      <c r="A33" s="3">
        <f>IFERROR(VLOOKUP(B33,'[1]DADOS (OCULTAR)'!$Q$3:$S$136,3,0),"")</f>
        <v>9039744001590</v>
      </c>
      <c r="B33" s="4" t="str">
        <f>'[1]TCE - ANEXO IV - Preencher'!C42</f>
        <v>UPAE SALGUEIRO - CG Nº 006/2014</v>
      </c>
      <c r="C33" s="4" t="str">
        <f>'[1]TCE - ANEXO IV - Preencher'!E42</f>
        <v>5.16 - Serviços Médico-Hospitalares, Odotonlogia e Laboratoriais</v>
      </c>
      <c r="D33" s="3">
        <f>'[1]TCE - ANEXO IV - Preencher'!F42</f>
        <v>28964115000115</v>
      </c>
      <c r="E33" s="5" t="str">
        <f>'[1]TCE - ANEXO IV - Preencher'!G42</f>
        <v>FEMINARE CUIDADOS DA MULHER EIRELI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0000000831</v>
      </c>
      <c r="I33" s="6">
        <f>IF('[1]TCE - ANEXO IV - Preencher'!K42="","",'[1]TCE - ANEXO IV - Preencher'!K42)</f>
        <v>45484</v>
      </c>
      <c r="J33" s="5" t="str">
        <f>'[1]TCE - ANEXO IV - Preencher'!L42</f>
        <v>8A43-3DFD</v>
      </c>
      <c r="K33" s="5" t="str">
        <f>IF(F33="B",LEFT('[1]TCE - ANEXO IV - Preencher'!M42,2),IF(F33="S",LEFT('[1]TCE - ANEXO IV - Preencher'!M42,7),IF('[1]TCE - ANEXO IV - Preencher'!H42="","")))</f>
        <v>2612208</v>
      </c>
      <c r="L33" s="7">
        <f>'[1]TCE - ANEXO IV - Preencher'!N42</f>
        <v>10412.5</v>
      </c>
    </row>
    <row r="34" spans="1:12" s="8" customFormat="1" ht="19.5" customHeight="1">
      <c r="A34" s="3">
        <f>IFERROR(VLOOKUP(B34,'[1]DADOS (OCULTAR)'!$Q$3:$S$136,3,0),"")</f>
        <v>9039744001590</v>
      </c>
      <c r="B34" s="4" t="str">
        <f>'[1]TCE - ANEXO IV - Preencher'!C43</f>
        <v>UPAE SALGUEIRO - CG Nº 006/2014</v>
      </c>
      <c r="C34" s="4" t="str">
        <f>'[1]TCE - ANEXO IV - Preencher'!E43</f>
        <v>5.16 - Serviços Médico-Hospitalares, Odotonlogia e Laboratoriais</v>
      </c>
      <c r="D34" s="3">
        <f>'[1]TCE - ANEXO IV - Preencher'!F43</f>
        <v>28964115000115</v>
      </c>
      <c r="E34" s="5" t="str">
        <f>'[1]TCE - ANEXO IV - Preencher'!G43</f>
        <v>FEMINARE CUIDADOS DA MULHER EIRELI ME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0000000832</v>
      </c>
      <c r="I34" s="6">
        <f>IF('[1]TCE - ANEXO IV - Preencher'!K43="","",'[1]TCE - ANEXO IV - Preencher'!K43)</f>
        <v>45484</v>
      </c>
      <c r="J34" s="5" t="str">
        <f>'[1]TCE - ANEXO IV - Preencher'!L43</f>
        <v>511D-A8AD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2940</v>
      </c>
    </row>
    <row r="35" spans="1:12" s="8" customFormat="1" ht="19.5" customHeight="1">
      <c r="A35" s="3">
        <f>IFERROR(VLOOKUP(B35,'[1]DADOS (OCULTAR)'!$Q$3:$S$136,3,0),"")</f>
        <v>9039744001590</v>
      </c>
      <c r="B35" s="4" t="str">
        <f>'[1]TCE - ANEXO IV - Preencher'!C44</f>
        <v>UPAE SALGUEIRO - CG Nº 006/2014</v>
      </c>
      <c r="C35" s="4" t="str">
        <f>'[1]TCE - ANEXO IV - Preencher'!E44</f>
        <v>5.16 - Serviços Médico-Hospitalares, Odotonlogia e Laboratoriais</v>
      </c>
      <c r="D35" s="3">
        <f>'[1]TCE - ANEXO IV - Preencher'!F44</f>
        <v>28964115000115</v>
      </c>
      <c r="E35" s="5" t="str">
        <f>'[1]TCE - ANEXO IV - Preencher'!G44</f>
        <v>FEMINARE CUIDADOS DA MULHER EIRELI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0000000834</v>
      </c>
      <c r="I35" s="6">
        <f>IF('[1]TCE - ANEXO IV - Preencher'!K44="","",'[1]TCE - ANEXO IV - Preencher'!K44)</f>
        <v>45485</v>
      </c>
      <c r="J35" s="5" t="str">
        <f>'[1]TCE - ANEXO IV - Preencher'!L44</f>
        <v>EC4F-4C93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1922</v>
      </c>
    </row>
    <row r="36" spans="1:12" s="8" customFormat="1" ht="19.5" customHeight="1">
      <c r="A36" s="3">
        <f>IFERROR(VLOOKUP(B36,'[1]DADOS (OCULTAR)'!$Q$3:$S$136,3,0),"")</f>
        <v>9039744001590</v>
      </c>
      <c r="B36" s="4" t="str">
        <f>'[1]TCE - ANEXO IV - Preencher'!C45</f>
        <v>UPAE SALGUEIRO - CG Nº 006/2014</v>
      </c>
      <c r="C36" s="4" t="str">
        <f>'[1]TCE - ANEXO IV - Preencher'!E45</f>
        <v>5.16 - Serviços Médico-Hospitalares, Odotonlogia e Laboratoriais</v>
      </c>
      <c r="D36" s="3">
        <f>'[1]TCE - ANEXO IV - Preencher'!F45</f>
        <v>32236427000180</v>
      </c>
      <c r="E36" s="5" t="str">
        <f>'[1]TCE - ANEXO IV - Preencher'!G45</f>
        <v>ALVES E GUIMARAES SERVICOS DE MEDICINA E NUTRICAO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000000962</v>
      </c>
      <c r="I36" s="6">
        <f>IF('[1]TCE - ANEXO IV - Preencher'!K45="","",'[1]TCE - ANEXO IV - Preencher'!K45)</f>
        <v>45474</v>
      </c>
      <c r="J36" s="5" t="str">
        <f>'[1]TCE - ANEXO IV - Preencher'!L45</f>
        <v>9C3844TC80931NT05E52</v>
      </c>
      <c r="K36" s="5" t="str">
        <f>IF(F36="B",LEFT('[1]TCE - ANEXO IV - Preencher'!M45,2),IF(F36="S",LEFT('[1]TCE - ANEXO IV - Preencher'!M45,7),IF('[1]TCE - ANEXO IV - Preencher'!H45="","")))</f>
        <v>2613909</v>
      </c>
      <c r="L36" s="7">
        <f>'[1]TCE - ANEXO IV - Preencher'!N45</f>
        <v>16065</v>
      </c>
    </row>
    <row r="37" spans="1:12" s="8" customFormat="1" ht="19.5" customHeight="1">
      <c r="A37" s="3">
        <f>IFERROR(VLOOKUP(B37,'[1]DADOS (OCULTAR)'!$Q$3:$S$136,3,0),"")</f>
        <v>9039744001590</v>
      </c>
      <c r="B37" s="4" t="str">
        <f>'[1]TCE - ANEXO IV - Preencher'!C46</f>
        <v>UPAE SALGUEIRO - CG Nº 006/2014</v>
      </c>
      <c r="C37" s="4" t="str">
        <f>'[1]TCE - ANEXO IV - Preencher'!E46</f>
        <v>5.16 - Serviços Médico-Hospitalares, Odotonlogia e Laboratoriais</v>
      </c>
      <c r="D37" s="3">
        <f>'[1]TCE - ANEXO IV - Preencher'!F46</f>
        <v>49803714000127</v>
      </c>
      <c r="E37" s="5" t="str">
        <f>'[1]TCE - ANEXO IV - Preencher'!G46</f>
        <v>CENTRO DE UROLOGIA DR CLAUDIO LOSSIO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0000000053</v>
      </c>
      <c r="I37" s="6">
        <f>IF('[1]TCE - ANEXO IV - Preencher'!K46="","",'[1]TCE - ANEXO IV - Preencher'!K46)</f>
        <v>45481</v>
      </c>
      <c r="J37" s="5" t="str">
        <f>'[1]TCE - ANEXO IV - Preencher'!L46</f>
        <v>6v3bcurkgqlwse7yzt9dfomj8i2</v>
      </c>
      <c r="K37" s="5" t="str">
        <f>IF(F37="B",LEFT('[1]TCE - ANEXO IV - Preencher'!M46,2),IF(F37="S",LEFT('[1]TCE - ANEXO IV - Preencher'!M46,7),IF('[1]TCE - ANEXO IV - Preencher'!H46="","")))</f>
        <v>2307304</v>
      </c>
      <c r="L37" s="7">
        <f>'[1]TCE - ANEXO IV - Preencher'!N46</f>
        <v>4760</v>
      </c>
    </row>
    <row r="38" spans="1:12" s="8" customFormat="1" ht="19.5" customHeight="1">
      <c r="A38" s="3">
        <f>IFERROR(VLOOKUP(B38,'[1]DADOS (OCULTAR)'!$Q$3:$S$136,3,0),"")</f>
        <v>9039744001590</v>
      </c>
      <c r="B38" s="4" t="str">
        <f>'[1]TCE - ANEXO IV - Preencher'!C47</f>
        <v>UPAE SALGUEIRO - CG Nº 006/2014</v>
      </c>
      <c r="C38" s="4" t="str">
        <f>'[1]TCE - ANEXO IV - Preencher'!E47</f>
        <v>5.16 - Serviços Médico-Hospitalares, Odotonlogia e Laboratoriais</v>
      </c>
      <c r="D38" s="3">
        <f>'[1]TCE - ANEXO IV - Preencher'!F47</f>
        <v>35964299000189</v>
      </c>
      <c r="E38" s="5" t="str">
        <f>'[1]TCE - ANEXO IV - Preencher'!G47</f>
        <v>CLINICA MEDICA IPC EIRELI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0000000239</v>
      </c>
      <c r="I38" s="6">
        <f>IF('[1]TCE - ANEXO IV - Preencher'!K47="","",'[1]TCE - ANEXO IV - Preencher'!K47)</f>
        <v>45477</v>
      </c>
      <c r="J38" s="5" t="str">
        <f>'[1]TCE - ANEXO IV - Preencher'!L47</f>
        <v>vwsmhpyfb52aukedrzotx7n4lgc</v>
      </c>
      <c r="K38" s="5" t="str">
        <f>IF(F38="B",LEFT('[1]TCE - ANEXO IV - Preencher'!M47,2),IF(F38="S",LEFT('[1]TCE - ANEXO IV - Preencher'!M47,7),IF('[1]TCE - ANEXO IV - Preencher'!H47="","")))</f>
        <v>2304202</v>
      </c>
      <c r="L38" s="7">
        <f>'[1]TCE - ANEXO IV - Preencher'!N47</f>
        <v>10710</v>
      </c>
    </row>
    <row r="39" spans="1:12" s="8" customFormat="1" ht="19.5" customHeight="1">
      <c r="A39" s="3">
        <f>IFERROR(VLOOKUP(B39,'[1]DADOS (OCULTAR)'!$Q$3:$S$136,3,0),"")</f>
        <v>9039744001590</v>
      </c>
      <c r="B39" s="4" t="str">
        <f>'[1]TCE - ANEXO IV - Preencher'!C48</f>
        <v>UPAE SALGUEIRO - CG Nº 006/2014</v>
      </c>
      <c r="C39" s="4" t="str">
        <f>'[1]TCE - ANEXO IV - Preencher'!E48</f>
        <v>5.16 - Serviços Médico-Hospitalares, Odotonlogia e Laboratoriais</v>
      </c>
      <c r="D39" s="3">
        <f>'[1]TCE - ANEXO IV - Preencher'!F48</f>
        <v>10524885000181</v>
      </c>
      <c r="E39" s="5" t="str">
        <f>'[1]TCE - ANEXO IV - Preencher'!G48</f>
        <v>ORTO MED PRESTAÇÃO DE SERVICOS MEDICOS EM ORTOPEDIA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0000002513</v>
      </c>
      <c r="I39" s="6">
        <f>IF('[1]TCE - ANEXO IV - Preencher'!K48="","",'[1]TCE - ANEXO IV - Preencher'!K48)</f>
        <v>45481</v>
      </c>
      <c r="J39" s="5" t="str">
        <f>'[1]TCE - ANEXO IV - Preencher'!L48</f>
        <v>npzy5so3l7dr4u2wit8abvfhqjg</v>
      </c>
      <c r="K39" s="5" t="str">
        <f>IF(F39="B",LEFT('[1]TCE - ANEXO IV - Preencher'!M48,2),IF(F39="S",LEFT('[1]TCE - ANEXO IV - Preencher'!M48,7),IF('[1]TCE - ANEXO IV - Preencher'!H48="","")))</f>
        <v>2307304</v>
      </c>
      <c r="L39" s="7">
        <f>'[1]TCE - ANEXO IV - Preencher'!N48</f>
        <v>4462.5</v>
      </c>
    </row>
    <row r="40" spans="1:12" s="8" customFormat="1" ht="19.5" customHeight="1">
      <c r="A40" s="3">
        <f>IFERROR(VLOOKUP(B40,'[1]DADOS (OCULTAR)'!$Q$3:$S$136,3,0),"")</f>
        <v>9039744001590</v>
      </c>
      <c r="B40" s="4" t="str">
        <f>'[1]TCE - ANEXO IV - Preencher'!C49</f>
        <v>UPAE SALGUEIRO - CG Nº 006/2014</v>
      </c>
      <c r="C40" s="4" t="str">
        <f>'[1]TCE - ANEXO IV - Preencher'!E49</f>
        <v>5.16 - Serviços Médico-Hospitalares, Odotonlogia e Laboratoriais</v>
      </c>
      <c r="D40" s="3">
        <f>'[1]TCE - ANEXO IV - Preencher'!F49</f>
        <v>35693484000186</v>
      </c>
      <c r="E40" s="5" t="str">
        <f>'[1]TCE - ANEXO IV - Preencher'!G49</f>
        <v>SIMEI SERVIÇOS MEDICOS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0000000186</v>
      </c>
      <c r="I40" s="6">
        <f>IF('[1]TCE - ANEXO IV - Preencher'!K49="","",'[1]TCE - ANEXO IV - Preencher'!K49)</f>
        <v>45484</v>
      </c>
      <c r="J40" s="5" t="str">
        <f>'[1]TCE - ANEXO IV - Preencher'!L49</f>
        <v>tzo4h8f72vix6rcsup3ykqendla</v>
      </c>
      <c r="K40" s="5" t="str">
        <f>IF(F40="B",LEFT('[1]TCE - ANEXO IV - Preencher'!M49,2),IF(F40="S",LEFT('[1]TCE - ANEXO IV - Preencher'!M49,7),IF('[1]TCE - ANEXO IV - Preencher'!H49="","")))</f>
        <v>2307304</v>
      </c>
      <c r="L40" s="7">
        <f>'[1]TCE - ANEXO IV - Preencher'!N49</f>
        <v>13387.5</v>
      </c>
    </row>
    <row r="41" spans="1:12" s="8" customFormat="1" ht="19.5" customHeight="1">
      <c r="A41" s="3">
        <f>IFERROR(VLOOKUP(B41,'[1]DADOS (OCULTAR)'!$Q$3:$S$136,3,0),"")</f>
        <v>9039744001590</v>
      </c>
      <c r="B41" s="4" t="str">
        <f>'[1]TCE - ANEXO IV - Preencher'!C50</f>
        <v>UPAE SALGUEIRO - CG Nº 006/2014</v>
      </c>
      <c r="C41" s="4" t="str">
        <f>'[1]TCE - ANEXO IV - Preencher'!E50</f>
        <v>5.16 - Serviços Médico-Hospitalares, Odotonlogia e Laboratoriais</v>
      </c>
      <c r="D41" s="3">
        <f>'[1]TCE - ANEXO IV - Preencher'!F50</f>
        <v>28207024000135</v>
      </c>
      <c r="E41" s="5" t="str">
        <f>'[1]TCE - ANEXO IV - Preencher'!G50</f>
        <v>NEVES E SOUZA SERVICOS MEDICOS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00000160</v>
      </c>
      <c r="I41" s="6">
        <f>IF('[1]TCE - ANEXO IV - Preencher'!K50="","",'[1]TCE - ANEXO IV - Preencher'!K50)</f>
        <v>45483</v>
      </c>
      <c r="J41" s="5" t="str">
        <f>'[1]TCE - ANEXO IV - Preencher'!L50</f>
        <v>AAALEGEZ-GNADCI</v>
      </c>
      <c r="K41" s="5" t="str">
        <f>IF(F41="B",LEFT('[1]TCE - ANEXO IV - Preencher'!M50,2),IF(F41="S",LEFT('[1]TCE - ANEXO IV - Preencher'!M50,7),IF('[1]TCE - ANEXO IV - Preencher'!H50="","")))</f>
        <v>2902708</v>
      </c>
      <c r="L41" s="7">
        <f>'[1]TCE - ANEXO IV - Preencher'!N50</f>
        <v>4760</v>
      </c>
    </row>
    <row r="42" spans="1:12" s="8" customFormat="1" ht="19.5" customHeight="1">
      <c r="A42" s="3">
        <f>IFERROR(VLOOKUP(B42,'[1]DADOS (OCULTAR)'!$Q$3:$S$136,3,0),"")</f>
        <v>9039744001590</v>
      </c>
      <c r="B42" s="4" t="str">
        <f>'[1]TCE - ANEXO IV - Preencher'!C51</f>
        <v>UPAE SALGUEIRO - CG Nº 006/2014</v>
      </c>
      <c r="C42" s="4" t="str">
        <f>'[1]TCE - ANEXO IV - Preencher'!E51</f>
        <v>5.16 - Serviços Médico-Hospitalares, Odotonlogia e Laboratoriais</v>
      </c>
      <c r="D42" s="3">
        <f>'[1]TCE - ANEXO IV - Preencher'!F51</f>
        <v>27553677000103</v>
      </c>
      <c r="E42" s="5" t="str">
        <f>'[1]TCE - ANEXO IV - Preencher'!G51</f>
        <v>CLINICA MEDICA ULTRACLIN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0000000481</v>
      </c>
      <c r="I42" s="6">
        <f>IF('[1]TCE - ANEXO IV - Preencher'!K51="","",'[1]TCE - ANEXO IV - Preencher'!K51)</f>
        <v>45484</v>
      </c>
      <c r="J42" s="5" t="str">
        <f>'[1]TCE - ANEXO IV - Preencher'!L51</f>
        <v>xdjaqoive7tyzk9nw5g6flcu84s</v>
      </c>
      <c r="K42" s="5" t="str">
        <f>IF(F42="B",LEFT('[1]TCE - ANEXO IV - Preencher'!M51,2),IF(F42="S",LEFT('[1]TCE - ANEXO IV - Preencher'!M51,7),IF('[1]TCE - ANEXO IV - Preencher'!H51="","")))</f>
        <v>2307304</v>
      </c>
      <c r="L42" s="7">
        <f>'[1]TCE - ANEXO IV - Preencher'!N51</f>
        <v>7140</v>
      </c>
    </row>
    <row r="43" spans="1:12" s="8" customFormat="1" ht="19.5" customHeight="1">
      <c r="A43" s="3">
        <f>IFERROR(VLOOKUP(B43,'[1]DADOS (OCULTAR)'!$Q$3:$S$136,3,0),"")</f>
        <v>9039744001590</v>
      </c>
      <c r="B43" s="4" t="str">
        <f>'[1]TCE - ANEXO IV - Preencher'!C52</f>
        <v>UPAE SALGUEIRO - CG Nº 006/2014</v>
      </c>
      <c r="C43" s="4" t="str">
        <f>'[1]TCE - ANEXO IV - Preencher'!E52</f>
        <v>5.16 - Serviços Médico-Hospitalares, Odotonlogia e Laboratoriais</v>
      </c>
      <c r="D43" s="3">
        <f>'[1]TCE - ANEXO IV - Preencher'!F52</f>
        <v>34455676000191</v>
      </c>
      <c r="E43" s="5" t="str">
        <f>'[1]TCE - ANEXO IV - Preencher'!G52</f>
        <v>FEMMINA SERVICOS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0000000071</v>
      </c>
      <c r="I43" s="6">
        <f>IF('[1]TCE - ANEXO IV - Preencher'!K52="","",'[1]TCE - ANEXO IV - Preencher'!K52)</f>
        <v>45483</v>
      </c>
      <c r="J43" s="5" t="str">
        <f>'[1]TCE - ANEXO IV - Preencher'!L52</f>
        <v>3vxg5wbemrip97fk2yl6nsz4atq</v>
      </c>
      <c r="K43" s="5" t="str">
        <f>IF(F43="B",LEFT('[1]TCE - ANEXO IV - Preencher'!M52,2),IF(F43="S",LEFT('[1]TCE - ANEXO IV - Preencher'!M52,7),IF('[1]TCE - ANEXO IV - Preencher'!H52="","")))</f>
        <v>2307304</v>
      </c>
      <c r="L43" s="7">
        <f>'[1]TCE - ANEXO IV - Preencher'!N52</f>
        <v>2975</v>
      </c>
    </row>
    <row r="44" spans="1:12" s="8" customFormat="1" ht="19.5" customHeight="1">
      <c r="A44" s="3">
        <f>IFERROR(VLOOKUP(B44,'[1]DADOS (OCULTAR)'!$Q$3:$S$136,3,0),"")</f>
        <v>9039744001590</v>
      </c>
      <c r="B44" s="4" t="str">
        <f>'[1]TCE - ANEXO IV - Preencher'!C53</f>
        <v>UPAE SALGUEIRO - CG Nº 006/2014</v>
      </c>
      <c r="C44" s="4" t="str">
        <f>'[1]TCE - ANEXO IV - Preencher'!E53</f>
        <v>5.16 - Serviços Médico-Hospitalares, Odotonlogia e Laboratoriais</v>
      </c>
      <c r="D44" s="3">
        <f>'[1]TCE - ANEXO IV - Preencher'!F53</f>
        <v>24395504000116</v>
      </c>
      <c r="E44" s="5" t="str">
        <f>'[1]TCE - ANEXO IV - Preencher'!G53</f>
        <v>CGE - CENTRO DE GASTROENTEROLOGIA E ENDOSCOPIA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409</v>
      </c>
      <c r="I44" s="6">
        <f>IF('[1]TCE - ANEXO IV - Preencher'!K53="","",'[1]TCE - ANEXO IV - Preencher'!K53)</f>
        <v>45484</v>
      </c>
      <c r="J44" s="5" t="str">
        <f>'[1]TCE - ANEXO IV - Preencher'!L53</f>
        <v>3788295596900</v>
      </c>
      <c r="K44" s="5" t="str">
        <f>IF(F44="B",LEFT('[1]TCE - ANEXO IV - Preencher'!M53,2),IF(F44="S",LEFT('[1]TCE - ANEXO IV - Preencher'!M53,7),IF('[1]TCE - ANEXO IV - Preencher'!H53="","")))</f>
        <v>2302503</v>
      </c>
      <c r="L44" s="7">
        <f>'[1]TCE - ANEXO IV - Preencher'!N53</f>
        <v>5950</v>
      </c>
    </row>
    <row r="45" spans="1:12" s="8" customFormat="1" ht="19.5" customHeight="1">
      <c r="A45" s="3">
        <f>IFERROR(VLOOKUP(B45,'[1]DADOS (OCULTAR)'!$Q$3:$S$136,3,0),"")</f>
        <v>9039744001590</v>
      </c>
      <c r="B45" s="4" t="str">
        <f>'[1]TCE - ANEXO IV - Preencher'!C54</f>
        <v>UPAE SALGUEIRO - CG Nº 006/2014</v>
      </c>
      <c r="C45" s="4" t="str">
        <f>'[1]TCE - ANEXO IV - Preencher'!E54</f>
        <v>5.16 - Serviços Médico-Hospitalares, Odotonlogia e Laboratoriais</v>
      </c>
      <c r="D45" s="3">
        <f>'[1]TCE - ANEXO IV - Preencher'!F54</f>
        <v>24395504000116</v>
      </c>
      <c r="E45" s="5" t="str">
        <f>'[1]TCE - ANEXO IV - Preencher'!G54</f>
        <v>CGE - CENTRO DE GASTROENTEROLOGIA E ENDOSCOPIA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410</v>
      </c>
      <c r="I45" s="6">
        <f>IF('[1]TCE - ANEXO IV - Preencher'!K54="","",'[1]TCE - ANEXO IV - Preencher'!K54)</f>
        <v>45484</v>
      </c>
      <c r="J45" s="5" t="str">
        <f>'[1]TCE - ANEXO IV - Preencher'!L54</f>
        <v>2562987554807</v>
      </c>
      <c r="K45" s="5" t="str">
        <f>IF(F45="B",LEFT('[1]TCE - ANEXO IV - Preencher'!M54,2),IF(F45="S",LEFT('[1]TCE - ANEXO IV - Preencher'!M54,7),IF('[1]TCE - ANEXO IV - Preencher'!H54="","")))</f>
        <v>2302503</v>
      </c>
      <c r="L45" s="7">
        <f>'[1]TCE - ANEXO IV - Preencher'!N54</f>
        <v>4920</v>
      </c>
    </row>
    <row r="46" spans="1:12" s="8" customFormat="1" ht="19.5" customHeight="1">
      <c r="A46" s="3">
        <f>IFERROR(VLOOKUP(B46,'[1]DADOS (OCULTAR)'!$Q$3:$S$136,3,0),"")</f>
        <v>9039744001590</v>
      </c>
      <c r="B46" s="4" t="str">
        <f>'[1]TCE - ANEXO IV - Preencher'!C55</f>
        <v>UPAE SALGUEIRO - CG Nº 006/2014</v>
      </c>
      <c r="C46" s="4" t="str">
        <f>'[1]TCE - ANEXO IV - Preencher'!E55</f>
        <v>5.16 - Serviços Médico-Hospitalares, Odotonlogia e Laboratoriais</v>
      </c>
      <c r="D46" s="3">
        <f>'[1]TCE - ANEXO IV - Preencher'!F55</f>
        <v>12730464000132</v>
      </c>
      <c r="E46" s="5" t="str">
        <f>'[1]TCE - ANEXO IV - Preencher'!G55</f>
        <v>SINGULUS ENGENHARIA E MEDICINA DO TRABALHO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0000008864</v>
      </c>
      <c r="I46" s="6">
        <f>IF('[1]TCE - ANEXO IV - Preencher'!K55="","",'[1]TCE - ANEXO IV - Preencher'!K55)</f>
        <v>45475</v>
      </c>
      <c r="J46" s="5" t="str">
        <f>'[1]TCE - ANEXO IV - Preencher'!L55</f>
        <v>8535-6031</v>
      </c>
      <c r="K46" s="5" t="str">
        <f>IF(F46="B",LEFT('[1]TCE - ANEXO IV - Preencher'!M55,2),IF(F46="S",LEFT('[1]TCE - ANEXO IV - Preencher'!M55,7),IF('[1]TCE - ANEXO IV - Preencher'!H55="","")))</f>
        <v>2612208</v>
      </c>
      <c r="L46" s="7">
        <f>'[1]TCE - ANEXO IV - Preencher'!N55</f>
        <v>80</v>
      </c>
    </row>
    <row r="47" spans="1:12" s="8" customFormat="1" ht="19.5" customHeight="1">
      <c r="A47" s="3">
        <f>IFERROR(VLOOKUP(B47,'[1]DADOS (OCULTAR)'!$Q$3:$S$136,3,0),"")</f>
        <v>9039744001590</v>
      </c>
      <c r="B47" s="4" t="str">
        <f>'[1]TCE - ANEXO IV - Preencher'!C56</f>
        <v>UPAE SALGUEIRO - CG Nº 006/2014</v>
      </c>
      <c r="C47" s="4" t="str">
        <f>'[1]TCE - ANEXO IV - Preencher'!E56</f>
        <v>5.16 - Serviços Médico-Hospitalares, Odotonlogia e Laboratoriais</v>
      </c>
      <c r="D47" s="3">
        <f>'[1]TCE - ANEXO IV - Preencher'!F56</f>
        <v>20692334000180</v>
      </c>
      <c r="E47" s="5" t="str">
        <f>'[1]TCE - ANEXO IV - Preencher'!G56</f>
        <v>CLINICA DE OUVIDO NARIZ E GARGANTA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0000001116</v>
      </c>
      <c r="I47" s="6">
        <f>IF('[1]TCE - ANEXO IV - Preencher'!K56="","",'[1]TCE - ANEXO IV - Preencher'!K56)</f>
        <v>45483</v>
      </c>
      <c r="J47" s="5" t="str">
        <f>'[1]TCE - ANEXO IV - Preencher'!L56</f>
        <v>bjz3uwxm92hdvioa48ycsqklp6f</v>
      </c>
      <c r="K47" s="5" t="str">
        <f>IF(F47="B",LEFT('[1]TCE - ANEXO IV - Preencher'!M56,2),IF(F47="S",LEFT('[1]TCE - ANEXO IV - Preencher'!M56,7),IF('[1]TCE - ANEXO IV - Preencher'!H56="","")))</f>
        <v>2307304</v>
      </c>
      <c r="L47" s="7">
        <f>'[1]TCE - ANEXO IV - Preencher'!N56</f>
        <v>5900</v>
      </c>
    </row>
    <row r="48" spans="1:12" s="8" customFormat="1" ht="19.5" customHeight="1">
      <c r="A48" s="3">
        <f>IFERROR(VLOOKUP(B48,'[1]DADOS (OCULTAR)'!$Q$3:$S$136,3,0),"")</f>
        <v>9039744001590</v>
      </c>
      <c r="B48" s="4" t="str">
        <f>'[1]TCE - ANEXO IV - Preencher'!C57</f>
        <v>UPAE SALGUEIRO - CG Nº 006/2014</v>
      </c>
      <c r="C48" s="4" t="str">
        <f>'[1]TCE - ANEXO IV - Preencher'!E57</f>
        <v>5.16 - Serviços Médico-Hospitalares, Odotonlogia e Laboratoriais</v>
      </c>
      <c r="D48" s="3">
        <f>'[1]TCE - ANEXO IV - Preencher'!F57</f>
        <v>8703825000184</v>
      </c>
      <c r="E48" s="5" t="str">
        <f>'[1]TCE - ANEXO IV - Preencher'!G57</f>
        <v>TELEPACS DIAGNOSTICO POR IMAGEM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14804</v>
      </c>
      <c r="I48" s="6">
        <f>IF('[1]TCE - ANEXO IV - Preencher'!K57="","",'[1]TCE - ANEXO IV - Preencher'!K57)</f>
        <v>45475</v>
      </c>
      <c r="J48" s="5" t="str">
        <f>'[1]TCE - ANEXO IV - Preencher'!L57</f>
        <v>dTPlMFUYf</v>
      </c>
      <c r="K48" s="5" t="str">
        <f>IF(F48="B",LEFT('[1]TCE - ANEXO IV - Preencher'!M57,2),IF(F48="S",LEFT('[1]TCE - ANEXO IV - Preencher'!M57,7),IF('[1]TCE - ANEXO IV - Preencher'!H57="","")))</f>
        <v>3170206</v>
      </c>
      <c r="L48" s="7">
        <f>'[1]TCE - ANEXO IV - Preencher'!N57</f>
        <v>39</v>
      </c>
    </row>
    <row r="49" spans="1:12" s="8" customFormat="1" ht="19.5" customHeight="1">
      <c r="A49" s="3">
        <f>IFERROR(VLOOKUP(B49,'[1]DADOS (OCULTAR)'!$Q$3:$S$136,3,0),"")</f>
        <v>9039744001590</v>
      </c>
      <c r="B49" s="4" t="str">
        <f>'[1]TCE - ANEXO IV - Preencher'!C58</f>
        <v>UPAE SALGUEIRO - CG Nº 006/2014</v>
      </c>
      <c r="C49" s="4" t="str">
        <f>'[1]TCE - ANEXO IV - Preencher'!E58</f>
        <v>5.16 - Serviços Médico-Hospitalares, Odotonlogia e Laboratoriais</v>
      </c>
      <c r="D49" s="3">
        <f>'[1]TCE - ANEXO IV - Preencher'!F58</f>
        <v>19309563000194</v>
      </c>
      <c r="E49" s="5" t="str">
        <f>'[1]TCE - ANEXO IV - Preencher'!G58</f>
        <v>PORTAL TELEMEDICINA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009650</v>
      </c>
      <c r="I49" s="6">
        <f>IF('[1]TCE - ANEXO IV - Preencher'!K58="","",'[1]TCE - ANEXO IV - Preencher'!K58)</f>
        <v>45485</v>
      </c>
      <c r="J49" s="5" t="str">
        <f>'[1]TCE - ANEXO IV - Preencher'!L58</f>
        <v>773R.0745.7521.2521699-l</v>
      </c>
      <c r="K49" s="5" t="str">
        <f>IF(F49="B",LEFT('[1]TCE - ANEXO IV - Preencher'!M58,2),IF(F49="S",LEFT('[1]TCE - ANEXO IV - Preencher'!M58,7),IF('[1]TCE - ANEXO IV - Preencher'!H58="","")))</f>
        <v>3550308</v>
      </c>
      <c r="L49" s="7">
        <f>'[1]TCE - ANEXO IV - Preencher'!N58</f>
        <v>167</v>
      </c>
    </row>
    <row r="50" spans="1:12" s="8" customFormat="1" ht="19.5" customHeight="1">
      <c r="A50" s="3">
        <f>IFERROR(VLOOKUP(B50,'[1]DADOS (OCULTAR)'!$Q$3:$S$136,3,0),"")</f>
        <v>9039744001590</v>
      </c>
      <c r="B50" s="4" t="str">
        <f>'[1]TCE - ANEXO IV - Preencher'!C59</f>
        <v>UPAE SALGUEIRO - CG Nº 006/2014</v>
      </c>
      <c r="C50" s="4" t="str">
        <f>'[1]TCE - ANEXO IV - Preencher'!E59</f>
        <v>5.16 - Serviços Médico-Hospitalares, Odotonlogia e Laboratoriais</v>
      </c>
      <c r="D50" s="3">
        <f>'[1]TCE - ANEXO IV - Preencher'!F59</f>
        <v>24455199000100</v>
      </c>
      <c r="E50" s="5" t="str">
        <f>'[1]TCE - ANEXO IV - Preencher'!G59</f>
        <v xml:space="preserve">STAR DIAGNOSTICOS LTDA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00005403</v>
      </c>
      <c r="I50" s="6">
        <f>IF('[1]TCE - ANEXO IV - Preencher'!K59="","",'[1]TCE - ANEXO IV - Preencher'!K59)</f>
        <v>45487</v>
      </c>
      <c r="J50" s="5" t="str">
        <f>'[1]TCE - ANEXO IV - Preencher'!L59</f>
        <v>TNVD-KSA1</v>
      </c>
      <c r="K50" s="5" t="str">
        <f>IF(F50="B",LEFT('[1]TCE - ANEXO IV - Preencher'!M59,2),IF(F50="S",LEFT('[1]TCE - ANEXO IV - Preencher'!M59,7),IF('[1]TCE - ANEXO IV - Preencher'!H59="","")))</f>
        <v>3550308</v>
      </c>
      <c r="L50" s="7">
        <f>'[1]TCE - ANEXO IV - Preencher'!N59</f>
        <v>572</v>
      </c>
    </row>
    <row r="51" spans="1:12" s="8" customFormat="1" ht="19.5" customHeight="1">
      <c r="A51" s="3">
        <f>IFERROR(VLOOKUP(B51,'[1]DADOS (OCULTAR)'!$Q$3:$S$136,3,0),"")</f>
        <v>9039744001590</v>
      </c>
      <c r="B51" s="4" t="str">
        <f>'[1]TCE - ANEXO IV - Preencher'!C60</f>
        <v>UPAE SALGUEIRO - CG Nº 006/2014</v>
      </c>
      <c r="C51" s="4" t="str">
        <f>'[1]TCE - ANEXO IV - Preencher'!E60</f>
        <v>5.16 - Serviços Médico-Hospitalares, Odotonlogia e Laboratoriais</v>
      </c>
      <c r="D51" s="3">
        <f>'[1]TCE - ANEXO IV - Preencher'!F60</f>
        <v>39652910000194</v>
      </c>
      <c r="E51" s="5" t="str">
        <f>'[1]TCE - ANEXO IV - Preencher'!G60</f>
        <v>DJALMA MEDICINA DIAGNOSTICA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114</v>
      </c>
      <c r="I51" s="6">
        <f>IF('[1]TCE - ANEXO IV - Preencher'!K60="","",'[1]TCE - ANEXO IV - Preencher'!K60)</f>
        <v>45495</v>
      </c>
      <c r="J51" s="5" t="str">
        <f>'[1]TCE - ANEXO IV - Preencher'!L60</f>
        <v>YERO-HBXH</v>
      </c>
      <c r="K51" s="5" t="str">
        <f>IF(F51="B",LEFT('[1]TCE - ANEXO IV - Preencher'!M60,2),IF(F51="S",LEFT('[1]TCE - ANEXO IV - Preencher'!M60,7),IF('[1]TCE - ANEXO IV - Preencher'!H60="","")))</f>
        <v>2701308</v>
      </c>
      <c r="L51" s="7">
        <f>'[1]TCE - ANEXO IV - Preencher'!N60</f>
        <v>6000</v>
      </c>
    </row>
    <row r="52" spans="1:12" s="8" customFormat="1" ht="19.5" customHeight="1">
      <c r="A52" s="3">
        <f>IFERROR(VLOOKUP(B52,'[1]DADOS (OCULTAR)'!$Q$3:$S$136,3,0),"")</f>
        <v>9039744001590</v>
      </c>
      <c r="B52" s="4" t="str">
        <f>'[1]TCE - ANEXO IV - Preencher'!C61</f>
        <v>UPAE SALGUEIRO - CG Nº 006/2014</v>
      </c>
      <c r="C52" s="4" t="str">
        <f>'[1]TCE - ANEXO IV - Preencher'!E61</f>
        <v>5.16 - Serviços Médico-Hospitalares, Odotonlogia e Laboratoriais</v>
      </c>
      <c r="D52" s="3">
        <f>'[1]TCE - ANEXO IV - Preencher'!F61</f>
        <v>12979968000190</v>
      </c>
      <c r="E52" s="5" t="str">
        <f>'[1]TCE - ANEXO IV - Preencher'!G61</f>
        <v>LABORATORIO PETRI LTDA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0000058009</v>
      </c>
      <c r="I52" s="6">
        <f>IF('[1]TCE - ANEXO IV - Preencher'!K61="","",'[1]TCE - ANEXO IV - Preencher'!K61)</f>
        <v>45491</v>
      </c>
      <c r="J52" s="5" t="str">
        <f>'[1]TCE - ANEXO IV - Preencher'!L61</f>
        <v>0267-0DB8</v>
      </c>
      <c r="K52" s="5" t="str">
        <f>IF(F52="B",LEFT('[1]TCE - ANEXO IV - Preencher'!M61,2),IF(F52="S",LEFT('[1]TCE - ANEXO IV - Preencher'!M61,7),IF('[1]TCE - ANEXO IV - Preencher'!H61="","")))</f>
        <v>2612208</v>
      </c>
      <c r="L52" s="7">
        <f>'[1]TCE - ANEXO IV - Preencher'!N61</f>
        <v>18889.25</v>
      </c>
    </row>
    <row r="53" spans="1:12" s="8" customFormat="1" ht="19.5" customHeight="1">
      <c r="A53" s="3">
        <f>IFERROR(VLOOKUP(B53,'[1]DADOS (OCULTAR)'!$Q$3:$S$136,3,0),"")</f>
        <v>9039744001590</v>
      </c>
      <c r="B53" s="4" t="str">
        <f>'[1]TCE - ANEXO IV - Preencher'!C62</f>
        <v>UPAE SALGUEIRO - CG Nº 006/2014</v>
      </c>
      <c r="C53" s="4" t="str">
        <f>'[1]TCE - ANEXO IV - Preencher'!E62</f>
        <v>4.6 - Serviços de Profissionais de Saúde</v>
      </c>
      <c r="D53" s="3">
        <f>'[1]TCE - ANEXO IV - Preencher'!F62</f>
        <v>8988823460</v>
      </c>
      <c r="E53" s="5" t="str">
        <f>'[1]TCE - ANEXO IV - Preencher'!G62</f>
        <v>POLLYANNE GRANGEIRO MACIEL DOS ANJOS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45475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2612208</v>
      </c>
      <c r="L53" s="7">
        <f>'[1]TCE - ANEXO IV - Preencher'!N62</f>
        <v>1722.31</v>
      </c>
    </row>
    <row r="54" spans="1:12" s="8" customFormat="1" ht="19.5" customHeight="1">
      <c r="A54" s="3">
        <f>IFERROR(VLOOKUP(B54,'[1]DADOS (OCULTAR)'!$Q$3:$S$136,3,0),"")</f>
        <v>9039744001590</v>
      </c>
      <c r="B54" s="4" t="str">
        <f>'[1]TCE - ANEXO IV - Preencher'!C63</f>
        <v>UPAE SALGUEIRO - CG Nº 006/2014</v>
      </c>
      <c r="C54" s="4" t="str">
        <f>'[1]TCE - ANEXO IV - Preencher'!E63</f>
        <v>5.15 - Serviços Domésticos</v>
      </c>
      <c r="D54" s="3">
        <f>'[1]TCE - ANEXO IV - Preencher'!F63</f>
        <v>14425335000166</v>
      </c>
      <c r="E54" s="5" t="str">
        <f>'[1]TCE - ANEXO IV - Preencher'!G63</f>
        <v>L M DA SILVA LAVANDERIA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32</v>
      </c>
      <c r="I54" s="6">
        <f>IF('[1]TCE - ANEXO IV - Preencher'!K63="","",'[1]TCE - ANEXO IV - Preencher'!K63)</f>
        <v>45474</v>
      </c>
      <c r="J54" s="5" t="str">
        <f>'[1]TCE - ANEXO IV - Preencher'!L63</f>
        <v>26122082214425335000166000000000003224075468668915</v>
      </c>
      <c r="K54" s="5" t="str">
        <f>IF(F54="B",LEFT('[1]TCE - ANEXO IV - Preencher'!M63,2),IF(F54="S",LEFT('[1]TCE - ANEXO IV - Preencher'!M63,7),IF('[1]TCE - ANEXO IV - Preencher'!H63="","")))</f>
        <v>2612208</v>
      </c>
      <c r="L54" s="7">
        <f>'[1]TCE - ANEXO IV - Preencher'!N63</f>
        <v>370</v>
      </c>
    </row>
    <row r="55" spans="1:12" s="8" customFormat="1" ht="19.5" customHeight="1">
      <c r="A55" s="3">
        <f>IFERROR(VLOOKUP(B55,'[1]DADOS (OCULTAR)'!$Q$3:$S$136,3,0),"")</f>
        <v>9039744001590</v>
      </c>
      <c r="B55" s="4" t="str">
        <f>'[1]TCE - ANEXO IV - Preencher'!C64</f>
        <v>UPAE SALGUEIRO - CG Nº 006/2014</v>
      </c>
      <c r="C55" s="4" t="str">
        <f>'[1]TCE - ANEXO IV - Preencher'!E64</f>
        <v>5.10 - Detetização/Tratamento de Resíduos e Afins</v>
      </c>
      <c r="D55" s="3">
        <f>'[1]TCE - ANEXO IV - Preencher'!F64</f>
        <v>11863530000180</v>
      </c>
      <c r="E55" s="5" t="str">
        <f>'[1]TCE - ANEXO IV - Preencher'!G64</f>
        <v>BRASCON GESTAO AMBIENTAL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200003</v>
      </c>
      <c r="I55" s="6">
        <f>IF('[1]TCE - ANEXO IV - Preencher'!K64="","",'[1]TCE - ANEXO IV - Preencher'!K64)</f>
        <v>45475</v>
      </c>
      <c r="J55" s="5" t="str">
        <f>'[1]TCE - ANEXO IV - Preencher'!L64</f>
        <v> </v>
      </c>
      <c r="K55" s="5" t="str">
        <f>IF(F55="B",LEFT('[1]TCE - ANEXO IV - Preencher'!M64,2),IF(F55="S",LEFT('[1]TCE - ANEXO IV - Preencher'!M64,7),IF('[1]TCE - ANEXO IV - Preencher'!H64="","")))</f>
        <v>2611309</v>
      </c>
      <c r="L55" s="7">
        <f>'[1]TCE - ANEXO IV - Preencher'!N64</f>
        <v>43.29</v>
      </c>
    </row>
    <row r="56" spans="1:12" s="8" customFormat="1" ht="19.5" customHeight="1">
      <c r="A56" s="3">
        <f>IFERROR(VLOOKUP(B56,'[1]DADOS (OCULTAR)'!$Q$3:$S$136,3,0),"")</f>
        <v>9039744001590</v>
      </c>
      <c r="B56" s="4" t="str">
        <f>'[1]TCE - ANEXO IV - Preencher'!C65</f>
        <v>UPAE SALGUEIRO - CG Nº 006/2014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92306257000780</v>
      </c>
      <c r="E56" s="5" t="str">
        <f>'[1]TCE - ANEXO IV - Preencher'!G65</f>
        <v>MV INFORMATICA NORDESTE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00073808</v>
      </c>
      <c r="I56" s="6">
        <f>IF('[1]TCE - ANEXO IV - Preencher'!K65="","",'[1]TCE - ANEXO IV - Preencher'!K65)</f>
        <v>45449</v>
      </c>
      <c r="J56" s="5" t="str">
        <f>'[1]TCE - ANEXO IV - Preencher'!L65</f>
        <v>DZQJ-M2XY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13107.23</v>
      </c>
    </row>
    <row r="57" spans="1:12" s="8" customFormat="1" ht="19.5" customHeight="1">
      <c r="A57" s="3">
        <f>IFERROR(VLOOKUP(B57,'[1]DADOS (OCULTAR)'!$Q$3:$S$136,3,0),"")</f>
        <v>9039744001590</v>
      </c>
      <c r="B57" s="4" t="str">
        <f>'[1]TCE - ANEXO IV - Preencher'!C66</f>
        <v>UPAE SALGUEIRO - CG Nº 006/2014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23064331000190</v>
      </c>
      <c r="E57" s="5" t="str">
        <f>'[1]TCE - ANEXO IV - Preencher'!G66</f>
        <v>FLOWTI TECNOLOGIA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1488</v>
      </c>
      <c r="I57" s="6">
        <f>IF('[1]TCE - ANEXO IV - Preencher'!K66="","",'[1]TCE - ANEXO IV - Preencher'!K66)</f>
        <v>45457</v>
      </c>
      <c r="J57" s="5" t="str">
        <f>'[1]TCE - ANEXO IV - Preencher'!L66</f>
        <v>0180550112061690</v>
      </c>
      <c r="K57" s="5" t="str">
        <f>IF(F57="B",LEFT('[1]TCE - ANEXO IV - Preencher'!M66,2),IF(F57="S",LEFT('[1]TCE - ANEXO IV - Preencher'!M66,7),IF('[1]TCE - ANEXO IV - Preencher'!H66="","")))</f>
        <v>4202404</v>
      </c>
      <c r="L57" s="7">
        <f>'[1]TCE - ANEXO IV - Preencher'!N66</f>
        <v>3790.08</v>
      </c>
    </row>
    <row r="58" spans="1:12" s="8" customFormat="1" ht="19.5" customHeight="1">
      <c r="A58" s="3">
        <f>IFERROR(VLOOKUP(B58,'[1]DADOS (OCULTAR)'!$Q$3:$S$136,3,0),"")</f>
        <v>9039744001590</v>
      </c>
      <c r="B58" s="4" t="str">
        <f>'[1]TCE - ANEXO IV - Preencher'!C67</f>
        <v>UPAE SALGUEIRO - CG Nº 006/2014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19256987000138</v>
      </c>
      <c r="E58" s="5" t="str">
        <f>'[1]TCE - ANEXO IV - Preencher'!G67</f>
        <v>JEFERSON RAMON DE OLIVEIRA MELO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000028570</v>
      </c>
      <c r="I58" s="6">
        <f>IF('[1]TCE - ANEXO IV - Preencher'!K67="","",'[1]TCE - ANEXO IV - Preencher'!K67)</f>
        <v>45481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2612208</v>
      </c>
      <c r="L58" s="7">
        <f>'[1]TCE - ANEXO IV - Preencher'!N67</f>
        <v>850</v>
      </c>
    </row>
    <row r="59" spans="1:12" s="8" customFormat="1" ht="19.5" customHeight="1">
      <c r="A59" s="3">
        <f>IFERROR(VLOOKUP(B59,'[1]DADOS (OCULTAR)'!$Q$3:$S$136,3,0),"")</f>
        <v>9039744001590</v>
      </c>
      <c r="B59" s="4" t="str">
        <f>'[1]TCE - ANEXO IV - Preencher'!C68</f>
        <v>UPAE SALGUEIRO - CG Nº 006/2014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9236362000150</v>
      </c>
      <c r="E59" s="5" t="str">
        <f>'[1]TCE - ANEXO IV - Preencher'!G68</f>
        <v>SELECTY TECNOLOGIA PARA RH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11392</v>
      </c>
      <c r="I59" s="6">
        <f>IF('[1]TCE - ANEXO IV - Preencher'!K68="","",'[1]TCE - ANEXO IV - Preencher'!K68)</f>
        <v>45474</v>
      </c>
      <c r="J59" s="5" t="str">
        <f>'[1]TCE - ANEXO IV - Preencher'!L68</f>
        <v>MFJDO10O</v>
      </c>
      <c r="K59" s="5" t="str">
        <f>IF(F59="B",LEFT('[1]TCE - ANEXO IV - Preencher'!M68,2),IF(F59="S",LEFT('[1]TCE - ANEXO IV - Preencher'!M68,7),IF('[1]TCE - ANEXO IV - Preencher'!H68="","")))</f>
        <v>4106902</v>
      </c>
      <c r="L59" s="7">
        <f>'[1]TCE - ANEXO IV - Preencher'!N68</f>
        <v>76</v>
      </c>
    </row>
    <row r="60" spans="1:12" s="8" customFormat="1" ht="19.5" customHeight="1">
      <c r="A60" s="3">
        <f>IFERROR(VLOOKUP(B60,'[1]DADOS (OCULTAR)'!$Q$3:$S$136,3,0),"")</f>
        <v>9039744001590</v>
      </c>
      <c r="B60" s="4" t="str">
        <f>'[1]TCE - ANEXO IV - Preencher'!C69</f>
        <v>UPAE SALGUEIRO - CG Nº 006/2014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4069709000102</v>
      </c>
      <c r="E60" s="5" t="str">
        <f>'[1]TCE - ANEXO IV - Preencher'!G69</f>
        <v>BIONEXO S 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00470247</v>
      </c>
      <c r="I60" s="6">
        <f>IF('[1]TCE - ANEXO IV - Preencher'!K69="","",'[1]TCE - ANEXO IV - Preencher'!K69)</f>
        <v>45474</v>
      </c>
      <c r="J60" s="5" t="str">
        <f>'[1]TCE - ANEXO IV - Preencher'!L69</f>
        <v>5LZU-RGIL</v>
      </c>
      <c r="K60" s="5" t="str">
        <f>IF(F60="B",LEFT('[1]TCE - ANEXO IV - Preencher'!M69,2),IF(F60="S",LEFT('[1]TCE - ANEXO IV - Preencher'!M69,7),IF('[1]TCE - ANEXO IV - Preencher'!H69="","")))</f>
        <v>3550308</v>
      </c>
      <c r="L60" s="7">
        <f>'[1]TCE - ANEXO IV - Preencher'!N69</f>
        <v>1037.9000000000001</v>
      </c>
    </row>
    <row r="61" spans="1:12" s="8" customFormat="1" ht="19.5" customHeight="1">
      <c r="A61" s="3">
        <f>IFERROR(VLOOKUP(B61,'[1]DADOS (OCULTAR)'!$Q$3:$S$136,3,0),"")</f>
        <v>9039744001590</v>
      </c>
      <c r="B61" s="4" t="str">
        <f>'[1]TCE - ANEXO IV - Preencher'!C70</f>
        <v>UPAE SALGUEIRO - CG Nº 006/2014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5020356000100</v>
      </c>
      <c r="E61" s="5" t="str">
        <f>'[1]TCE - ANEXO IV - Preencher'!G70</f>
        <v>BID COMERCIO E SERVICOS EM TECNOLOGIA DA INFORMAÇÃO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00006941</v>
      </c>
      <c r="I61" s="6">
        <f>IF('[1]TCE - ANEXO IV - Preencher'!K70="","",'[1]TCE - ANEXO IV - Preencher'!K70)</f>
        <v>45474</v>
      </c>
      <c r="J61" s="5" t="str">
        <f>'[1]TCE - ANEXO IV - Preencher'!L70</f>
        <v>HPJJ-RYMT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458.41</v>
      </c>
    </row>
    <row r="62" spans="1:12" s="8" customFormat="1" ht="19.5" customHeight="1">
      <c r="A62" s="3">
        <f>IFERROR(VLOOKUP(B62,'[1]DADOS (OCULTAR)'!$Q$3:$S$136,3,0),"")</f>
        <v>9039744001590</v>
      </c>
      <c r="B62" s="4" t="str">
        <f>'[1]TCE - ANEXO IV - Preencher'!C71</f>
        <v>UPAE SALGUEIRO - CG Nº 006/2014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8399167000189</v>
      </c>
      <c r="E62" s="5" t="str">
        <f>'[1]TCE - ANEXO IV - Preencher'!G71</f>
        <v>ICTS GLOBAL DO BRASIL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059809</v>
      </c>
      <c r="I62" s="6">
        <f>IF('[1]TCE - ANEXO IV - Preencher'!K71="","",'[1]TCE - ANEXO IV - Preencher'!K71)</f>
        <v>45476</v>
      </c>
      <c r="J62" s="5" t="str">
        <f>'[1]TCE - ANEXO IV - Preencher'!L71</f>
        <v>729Z.2858.3609.6973299-O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33.770000000000003</v>
      </c>
    </row>
    <row r="63" spans="1:12" s="8" customFormat="1" ht="19.5" customHeight="1">
      <c r="A63" s="3">
        <f>IFERROR(VLOOKUP(B63,'[1]DADOS (OCULTAR)'!$Q$3:$S$136,3,0),"")</f>
        <v>9039744001590</v>
      </c>
      <c r="B63" s="4" t="str">
        <f>'[1]TCE - ANEXO IV - Preencher'!C72</f>
        <v>UPAE SALGUEIRO - CG Nº 006/2014</v>
      </c>
      <c r="C63" s="4" t="str">
        <f>'[1]TCE - ANEXO IV - Preencher'!E72</f>
        <v>5.17 - Manutenção de Software, Certificação Digital e Microfilmagem</v>
      </c>
      <c r="D63" s="3">
        <f>'[1]TCE - ANEXO IV - Preencher'!F72</f>
        <v>45384884000163</v>
      </c>
      <c r="E63" s="5" t="str">
        <f>'[1]TCE - ANEXO IV - Preencher'!G72</f>
        <v>WEBDOXDO BRASIL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00000930</v>
      </c>
      <c r="I63" s="6">
        <f>IF('[1]TCE - ANEXO IV - Preencher'!K72="","",'[1]TCE - ANEXO IV - Preencher'!K72)</f>
        <v>45461</v>
      </c>
      <c r="J63" s="5" t="str">
        <f>'[1]TCE - ANEXO IV - Preencher'!L72</f>
        <v>YQBL-K26G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960</v>
      </c>
    </row>
    <row r="64" spans="1:12" s="8" customFormat="1" ht="19.5" customHeight="1">
      <c r="A64" s="3">
        <f>IFERROR(VLOOKUP(B64,'[1]DADOS (OCULTAR)'!$Q$3:$S$136,3,0),"")</f>
        <v>9039744001590</v>
      </c>
      <c r="B64" s="4" t="str">
        <f>'[1]TCE - ANEXO IV - Preencher'!C73</f>
        <v>UPAE SALGUEIRO - CG Nº 006/2014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12499520000170</v>
      </c>
      <c r="E64" s="5" t="str">
        <f>'[1]TCE - ANEXO IV - Preencher'!G73</f>
        <v xml:space="preserve">CLICKSIGN GESTAO DE DOCUMENTOS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345428</v>
      </c>
      <c r="I64" s="6">
        <f>IF('[1]TCE - ANEXO IV - Preencher'!K73="","",'[1]TCE - ANEXO IV - Preencher'!K73)</f>
        <v>45465</v>
      </c>
      <c r="J64" s="5" t="str">
        <f>'[1]TCE - ANEXO IV - Preencher'!L73</f>
        <v>105Z.2881.1708.7333099-U</v>
      </c>
      <c r="K64" s="5" t="str">
        <f>IF(F64="B",LEFT('[1]TCE - ANEXO IV - Preencher'!M73,2),IF(F64="S",LEFT('[1]TCE - ANEXO IV - Preencher'!M73,7),IF('[1]TCE - ANEXO IV - Preencher'!H73="","")))</f>
        <v>3550308</v>
      </c>
      <c r="L64" s="7">
        <f>'[1]TCE - ANEXO IV - Preencher'!N73</f>
        <v>94.47</v>
      </c>
    </row>
    <row r="65" spans="1:12" s="8" customFormat="1" ht="19.5" customHeight="1">
      <c r="A65" s="3">
        <f>IFERROR(VLOOKUP(B65,'[1]DADOS (OCULTAR)'!$Q$3:$S$136,3,0),"")</f>
        <v>9039744001590</v>
      </c>
      <c r="B65" s="4" t="str">
        <f>'[1]TCE - ANEXO IV - Preencher'!C74</f>
        <v>UPAE SALGUEIRO - CG Nº 006/2014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23209298000140</v>
      </c>
      <c r="E65" s="5" t="str">
        <f>'[1]TCE - ANEXO IV - Preencher'!G74</f>
        <v>GOHEALTH PRODUTOS DIGITAIS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00000030</v>
      </c>
      <c r="I65" s="6">
        <f>IF('[1]TCE - ANEXO IV - Preencher'!K74="","",'[1]TCE - ANEXO IV - Preencher'!K74)</f>
        <v>45478</v>
      </c>
      <c r="J65" s="5" t="str">
        <f>'[1]TCE - ANEXO IV - Preencher'!L74</f>
        <v>K6Z1-WKSJ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200.39</v>
      </c>
    </row>
    <row r="66" spans="1:12" s="8" customFormat="1" ht="19.5" customHeight="1">
      <c r="A66" s="3">
        <f>IFERROR(VLOOKUP(B66,'[1]DADOS (OCULTAR)'!$Q$3:$S$136,3,0),"")</f>
        <v>9039744001590</v>
      </c>
      <c r="B66" s="4" t="str">
        <f>'[1]TCE - ANEXO IV - Preencher'!C75</f>
        <v>UPAE SALGUEIRO - CG Nº 006/2014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5620302000267</v>
      </c>
      <c r="E66" s="5" t="str">
        <f>'[1]TCE - ANEXO IV - Preencher'!G75</f>
        <v>GREEN PAPER FREE SOLUÇOES SEM PAPEL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00007422</v>
      </c>
      <c r="I66" s="6">
        <f>IF('[1]TCE - ANEXO IV - Preencher'!K75="","",'[1]TCE - ANEXO IV - Preencher'!K75)</f>
        <v>45484</v>
      </c>
      <c r="J66" s="5" t="str">
        <f>'[1]TCE - ANEXO IV - Preencher'!L75</f>
        <v>88P4-CQBC7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2000</v>
      </c>
    </row>
    <row r="67" spans="1:12" s="8" customFormat="1" ht="19.5" customHeight="1">
      <c r="A67" s="3">
        <f>IFERROR(VLOOKUP(B67,'[1]DADOS (OCULTAR)'!$Q$3:$S$136,3,0),"")</f>
        <v>9039744001590</v>
      </c>
      <c r="B67" s="4" t="str">
        <f>'[1]TCE - ANEXO IV - Preencher'!C76</f>
        <v>UPAE SALGUEIRO - CG Nº 006/2014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41644220001700</v>
      </c>
      <c r="E67" s="5" t="str">
        <f>'[1]TCE - ANEXO IV - Preencher'!G76</f>
        <v>DB3 SERVICOS DE TELECOMUNICACOES S.A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486660</v>
      </c>
      <c r="I67" s="6">
        <f>IF('[1]TCE - ANEXO IV - Preencher'!K76="","",'[1]TCE - ANEXO IV - Preencher'!K76)</f>
        <v>45446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950</v>
      </c>
    </row>
    <row r="68" spans="1:12" s="8" customFormat="1" ht="19.5" customHeight="1">
      <c r="A68" s="3">
        <f>IFERROR(VLOOKUP(B68,'[1]DADOS (OCULTAR)'!$Q$3:$S$136,3,0),"")</f>
        <v>9039744001590</v>
      </c>
      <c r="B68" s="4" t="str">
        <f>'[1]TCE - ANEXO IV - Preencher'!C77</f>
        <v>UPAE SALGUEIRO - CG Nº 006/2014</v>
      </c>
      <c r="C68" s="4" t="str">
        <f>'[1]TCE - ANEXO IV - Preencher'!E77</f>
        <v>5.99 - Outros Serviços de Terceiros Pessoa Jurídica</v>
      </c>
      <c r="D68" s="3">
        <f>'[1]TCE - ANEXO IV - Preencher'!F77</f>
        <v>35521046000130</v>
      </c>
      <c r="E68" s="5" t="str">
        <f>'[1]TCE - ANEXO IV - Preencher'!G77</f>
        <v>TGI CONSULTORIA EM GESTAO EMPRESARIAL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00024882</v>
      </c>
      <c r="I68" s="6">
        <f>IF('[1]TCE - ANEXO IV - Preencher'!K77="","",'[1]TCE - ANEXO IV - Preencher'!K77)</f>
        <v>45448</v>
      </c>
      <c r="J68" s="5" t="str">
        <f>'[1]TCE - ANEXO IV - Preencher'!L77</f>
        <v>YJZ4-3BZW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3600</v>
      </c>
    </row>
    <row r="69" spans="1:12" s="8" customFormat="1" ht="19.5" customHeight="1">
      <c r="A69" s="3">
        <f>IFERROR(VLOOKUP(B69,'[1]DADOS (OCULTAR)'!$Q$3:$S$136,3,0),"")</f>
        <v>9039744001590</v>
      </c>
      <c r="B69" s="4" t="str">
        <f>'[1]TCE - ANEXO IV - Preencher'!C78</f>
        <v>UPAE SALGUEIRO - CG Nº 006/2014</v>
      </c>
      <c r="C69" s="4" t="str">
        <f>'[1]TCE - ANEXO IV - Preencher'!E78</f>
        <v>5.99 - Outros Serviços de Terceiros Pessoa Jurídica</v>
      </c>
      <c r="D69" s="3">
        <f>'[1]TCE - ANEXO IV - Preencher'!F78</f>
        <v>58921792000117</v>
      </c>
      <c r="E69" s="5" t="str">
        <f>'[1]TCE - ANEXO IV - Preencher'!G78</f>
        <v>PLANISA PLANEJAMENTO E ORGANIZACAO DE INSTITUICOES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00033658</v>
      </c>
      <c r="I69" s="6">
        <f>IF('[1]TCE - ANEXO IV - Preencher'!K78="","",'[1]TCE - ANEXO IV - Preencher'!K78)</f>
        <v>45447</v>
      </c>
      <c r="J69" s="5" t="str">
        <f>'[1]TCE - ANEXO IV - Preencher'!L78</f>
        <v>KLJU-9YGG</v>
      </c>
      <c r="K69" s="5" t="str">
        <f>IF(F69="B",LEFT('[1]TCE - ANEXO IV - Preencher'!M78,2),IF(F69="S",LEFT('[1]TCE - ANEXO IV - Preencher'!M78,7),IF('[1]TCE - ANEXO IV - Preencher'!H78="","")))</f>
        <v>3550308</v>
      </c>
      <c r="L69" s="7">
        <f>'[1]TCE - ANEXO IV - Preencher'!N78</f>
        <v>4069.76</v>
      </c>
    </row>
    <row r="70" spans="1:12" s="8" customFormat="1" ht="19.5" customHeight="1">
      <c r="A70" s="3">
        <f>IFERROR(VLOOKUP(B70,'[1]DADOS (OCULTAR)'!$Q$3:$S$136,3,0),"")</f>
        <v>9039744001590</v>
      </c>
      <c r="B70" s="4" t="str">
        <f>'[1]TCE - ANEXO IV - Preencher'!C79</f>
        <v>UPAE SALGUEIRO - CG Nº 006/2014</v>
      </c>
      <c r="C70" s="4" t="str">
        <f>'[1]TCE - ANEXO IV - Preencher'!E79</f>
        <v>5.99 - Outros Serviços de Terceiros Pessoa Jurídica</v>
      </c>
      <c r="D70" s="3">
        <f>'[1]TCE - ANEXO IV - Preencher'!F79</f>
        <v>35676951000160</v>
      </c>
      <c r="E70" s="5" t="str">
        <f>'[1]TCE - ANEXO IV - Preencher'!G79</f>
        <v>IMGL CONSULTORIA &amp; TREINAMENTO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00000256</v>
      </c>
      <c r="I70" s="6">
        <f>IF('[1]TCE - ANEXO IV - Preencher'!K79="","",'[1]TCE - ANEXO IV - Preencher'!K79)</f>
        <v>45474</v>
      </c>
      <c r="J70" s="5" t="str">
        <f>'[1]TCE - ANEXO IV - Preencher'!L79</f>
        <v>IYA3-NR9Q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503.84</v>
      </c>
    </row>
    <row r="71" spans="1:12" s="8" customFormat="1" ht="19.5" customHeight="1">
      <c r="A71" s="3">
        <f>IFERROR(VLOOKUP(B71,'[1]DADOS (OCULTAR)'!$Q$3:$S$136,3,0),"")</f>
        <v>9039744001590</v>
      </c>
      <c r="B71" s="4" t="str">
        <f>'[1]TCE - ANEXO IV - Preencher'!C80</f>
        <v>UPAE SALGUEIRO - CG Nº 006/2014</v>
      </c>
      <c r="C71" s="4" t="str">
        <f>'[1]TCE - ANEXO IV - Preencher'!E80</f>
        <v>5.2 - Serviços Técnicos Profissionais</v>
      </c>
      <c r="D71" s="3">
        <f>'[1]TCE - ANEXO IV - Preencher'!F80</f>
        <v>2512303000119</v>
      </c>
      <c r="E71" s="5" t="str">
        <f>'[1]TCE - ANEXO IV - Preencher'!G80</f>
        <v>NOROES AZEVEDO SOCIEDADE DE ADVOGADOS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00007251</v>
      </c>
      <c r="I71" s="6">
        <f>IF('[1]TCE - ANEXO IV - Preencher'!K80="","",'[1]TCE - ANEXO IV - Preencher'!K80)</f>
        <v>45450</v>
      </c>
      <c r="J71" s="5" t="str">
        <f>'[1]TCE - ANEXO IV - Preencher'!L80</f>
        <v>XTMX-RVGI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6687.42</v>
      </c>
    </row>
    <row r="72" spans="1:12" s="8" customFormat="1" ht="19.5" customHeight="1">
      <c r="A72" s="3">
        <f>IFERROR(VLOOKUP(B72,'[1]DADOS (OCULTAR)'!$Q$3:$S$136,3,0),"")</f>
        <v>9039744001590</v>
      </c>
      <c r="B72" s="4" t="str">
        <f>'[1]TCE - ANEXO IV - Preencher'!C81</f>
        <v>UPAE SALGUEIRO - CG Nº 006/2014</v>
      </c>
      <c r="C72" s="4" t="str">
        <f>'[1]TCE - ANEXO IV - Preencher'!E81</f>
        <v>5.2 - Serviços Técnicos Profissionais</v>
      </c>
      <c r="D72" s="3">
        <f>'[1]TCE - ANEXO IV - Preencher'!F81</f>
        <v>2512303000119</v>
      </c>
      <c r="E72" s="5" t="str">
        <f>'[1]TCE - ANEXO IV - Preencher'!G81</f>
        <v>NOROES AZEVEDO SOCIEDADE DE ADVOGADOS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00007250</v>
      </c>
      <c r="I72" s="6">
        <f>IF('[1]TCE - ANEXO IV - Preencher'!K81="","",'[1]TCE - ANEXO IV - Preencher'!K81)</f>
        <v>45450</v>
      </c>
      <c r="J72" s="5" t="str">
        <f>'[1]TCE - ANEXO IV - Preencher'!L81</f>
        <v>UX9R-XJ2W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2823.57</v>
      </c>
    </row>
    <row r="73" spans="1:12" s="8" customFormat="1" ht="19.5" customHeight="1">
      <c r="A73" s="3">
        <f>IFERROR(VLOOKUP(B73,'[1]DADOS (OCULTAR)'!$Q$3:$S$136,3,0),"")</f>
        <v>9039744001590</v>
      </c>
      <c r="B73" s="4" t="str">
        <f>'[1]TCE - ANEXO IV - Preencher'!C82</f>
        <v>UPAE SALGUEIRO - CG Nº 006/2014</v>
      </c>
      <c r="C73" s="4" t="str">
        <f>'[1]TCE - ANEXO IV - Preencher'!E82</f>
        <v>5.2 - Serviços Técnicos Profissionais</v>
      </c>
      <c r="D73" s="3">
        <f>'[1]TCE - ANEXO IV - Preencher'!F82</f>
        <v>2512303000119</v>
      </c>
      <c r="E73" s="5" t="str">
        <f>'[1]TCE - ANEXO IV - Preencher'!G82</f>
        <v>NOROES AZEVEDO SOCIEDADE DE ADVOGADOS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00007364</v>
      </c>
      <c r="I73" s="6">
        <f>IF('[1]TCE - ANEXO IV - Preencher'!K82="","",'[1]TCE - ANEXO IV - Preencher'!K82)</f>
        <v>45477</v>
      </c>
      <c r="J73" s="5" t="str">
        <f>'[1]TCE - ANEXO IV - Preencher'!L82</f>
        <v>2C6E-CRB6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618.21</v>
      </c>
    </row>
    <row r="74" spans="1:12" s="8" customFormat="1" ht="19.5" customHeight="1">
      <c r="A74" s="3">
        <f>IFERROR(VLOOKUP(B74,'[1]DADOS (OCULTAR)'!$Q$3:$S$136,3,0),"")</f>
        <v>9039744001590</v>
      </c>
      <c r="B74" s="4" t="str">
        <f>'[1]TCE - ANEXO IV - Preencher'!C83</f>
        <v>UPAE SALGUEIRO - CG Nº 006/2014</v>
      </c>
      <c r="C74" s="4" t="str">
        <f>'[1]TCE - ANEXO IV - Preencher'!E83</f>
        <v>5.2 - Serviços Técnicos Profissionais</v>
      </c>
      <c r="D74" s="3">
        <f>'[1]TCE - ANEXO IV - Preencher'!F83</f>
        <v>11735586000159</v>
      </c>
      <c r="E74" s="5" t="str">
        <f>'[1]TCE - ANEXO IV - Preencher'!G83</f>
        <v>FUNDACAO DE APOIO AO DESENVOLVIMENTO DA UNIVERSIDADE FE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00076950</v>
      </c>
      <c r="I74" s="6">
        <f>IF('[1]TCE - ANEXO IV - Preencher'!K83="","",'[1]TCE - ANEXO IV - Preencher'!K83)</f>
        <v>45453</v>
      </c>
      <c r="J74" s="5" t="str">
        <f>'[1]TCE - ANEXO IV - Preencher'!L83</f>
        <v>9GUA-XYUJ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144.36000000000001</v>
      </c>
    </row>
    <row r="75" spans="1:12" s="8" customFormat="1" ht="19.5" customHeight="1">
      <c r="A75" s="3">
        <f>IFERROR(VLOOKUP(B75,'[1]DADOS (OCULTAR)'!$Q$3:$S$136,3,0),"")</f>
        <v>9039744001590</v>
      </c>
      <c r="B75" s="4" t="str">
        <f>'[1]TCE - ANEXO IV - Preencher'!C84</f>
        <v>UPAE SALGUEIRO - CG Nº 006/2014</v>
      </c>
      <c r="C75" s="4" t="str">
        <f>'[1]TCE - ANEXO IV - Preencher'!E84</f>
        <v>5.10 - Detetização/Tratamento de Resíduos e Afins</v>
      </c>
      <c r="D75" s="3">
        <f>'[1]TCE - ANEXO IV - Preencher'!F84</f>
        <v>10333266000100</v>
      </c>
      <c r="E75" s="5" t="str">
        <f>'[1]TCE - ANEXO IV - Preencher'!G84</f>
        <v>CARLOS ANTONIO DE OLIVEIRA MILET JUNIOR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00011105</v>
      </c>
      <c r="I75" s="6">
        <f>IF('[1]TCE - ANEXO IV - Preencher'!K84="","",'[1]TCE - ANEXO IV - Preencher'!K84)</f>
        <v>45471</v>
      </c>
      <c r="J75" s="5" t="str">
        <f>'[1]TCE - ANEXO IV - Preencher'!L84</f>
        <v>RLP3-GJQF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550</v>
      </c>
    </row>
    <row r="76" spans="1:12" s="8" customFormat="1" ht="19.5" customHeight="1">
      <c r="A76" s="3">
        <f>IFERROR(VLOOKUP(B76,'[1]DADOS (OCULTAR)'!$Q$3:$S$136,3,0),"")</f>
        <v>9039744001590</v>
      </c>
      <c r="B76" s="4" t="str">
        <f>'[1]TCE - ANEXO IV - Preencher'!C85</f>
        <v>UPAE SALGUEIRO - CG Nº 006/2014</v>
      </c>
      <c r="C76" s="4" t="str">
        <f>'[1]TCE - ANEXO IV - Preencher'!E85</f>
        <v>5.23 - Limpeza e Conservação</v>
      </c>
      <c r="D76" s="3">
        <f>'[1]TCE - ANEXO IV - Preencher'!F85</f>
        <v>10229013000190</v>
      </c>
      <c r="E76" s="5" t="str">
        <f>'[1]TCE - ANEXO IV - Preencher'!G85</f>
        <v>INTERCLEAN ADMINISTRACAO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00001149</v>
      </c>
      <c r="I76" s="6">
        <f>IF('[1]TCE - ANEXO IV - Preencher'!K85="","",'[1]TCE - ANEXO IV - Preencher'!K85)</f>
        <v>45474</v>
      </c>
      <c r="J76" s="5" t="str">
        <f>'[1]TCE - ANEXO IV - Preencher'!L85</f>
        <v>WP8P-23VH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28253.873</v>
      </c>
    </row>
    <row r="77" spans="1:12" s="8" customFormat="1" ht="19.5" customHeight="1">
      <c r="A77" s="3">
        <f>IFERROR(VLOOKUP(B77,'[1]DADOS (OCULTAR)'!$Q$3:$S$136,3,0),"")</f>
        <v>9039744001590</v>
      </c>
      <c r="B77" s="4" t="str">
        <f>'[1]TCE - ANEXO IV - Preencher'!C86</f>
        <v>UPAE SALGUEIRO - CG Nº 006/2014</v>
      </c>
      <c r="C77" s="4" t="str">
        <f>'[1]TCE - ANEXO IV - Preencher'!E86</f>
        <v>5.99 - Outros Serviços de Terceiros Pessoa Jurídica</v>
      </c>
      <c r="D77" s="3">
        <f>'[1]TCE - ANEXO IV - Preencher'!F86</f>
        <v>40182031000125</v>
      </c>
      <c r="E77" s="5" t="str">
        <f>'[1]TCE - ANEXO IV - Preencher'!G86</f>
        <v>GERSON DOUGLAS ASSESSORIA E COMUNICACAO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0000000087</v>
      </c>
      <c r="I77" s="6">
        <f>IF('[1]TCE - ANEXO IV - Preencher'!K86="","",'[1]TCE - ANEXO IV - Preencher'!K86)</f>
        <v>45476</v>
      </c>
      <c r="J77" s="5" t="str">
        <f>'[1]TCE - ANEXO IV - Preencher'!L86</f>
        <v>0E50-2143</v>
      </c>
      <c r="K77" s="5" t="str">
        <f>IF(F77="B",LEFT('[1]TCE - ANEXO IV - Preencher'!M86,2),IF(F77="S",LEFT('[1]TCE - ANEXO IV - Preencher'!M86,7),IF('[1]TCE - ANEXO IV - Preencher'!H86="","")))</f>
        <v>2612208</v>
      </c>
      <c r="L77" s="7">
        <f>'[1]TCE - ANEXO IV - Preencher'!N86</f>
        <v>2300</v>
      </c>
    </row>
    <row r="78" spans="1:12" s="8" customFormat="1" ht="19.5" customHeight="1">
      <c r="A78" s="3">
        <f>IFERROR(VLOOKUP(B78,'[1]DADOS (OCULTAR)'!$Q$3:$S$136,3,0),"")</f>
        <v>9039744001590</v>
      </c>
      <c r="B78" s="4" t="str">
        <f>'[1]TCE - ANEXO IV - Preencher'!C87</f>
        <v>UPAE SALGUEIRO - CG Nº 006/2014</v>
      </c>
      <c r="C78" s="4" t="str">
        <f>'[1]TCE - ANEXO IV - Preencher'!E87</f>
        <v>5.99 - Outros Serviços de Terceiros Pessoa Jurídica</v>
      </c>
      <c r="D78" s="3">
        <f>'[1]TCE - ANEXO IV - Preencher'!F87</f>
        <v>3789272000887</v>
      </c>
      <c r="E78" s="5" t="str">
        <f>'[1]TCE - ANEXO IV - Preencher'!G87</f>
        <v>SERVICO NACIONAL DE APRENDIZAGEM INDUSTRIAL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25217</v>
      </c>
      <c r="I78" s="6">
        <f>IF('[1]TCE - ANEXO IV - Preencher'!K87="","",'[1]TCE - ANEXO IV - Preencher'!K87)</f>
        <v>45480</v>
      </c>
      <c r="J78" s="5" t="str">
        <f>'[1]TCE - ANEXO IV - Preencher'!L87</f>
        <v>70e8466b7</v>
      </c>
      <c r="K78" s="5" t="str">
        <f>IF(F78="B",LEFT('[1]TCE - ANEXO IV - Preencher'!M87,2),IF(F78="S",LEFT('[1]TCE - ANEXO IV - Preencher'!M87,7),IF('[1]TCE - ANEXO IV - Preencher'!H87="","")))</f>
        <v>2611101</v>
      </c>
      <c r="L78" s="7">
        <f>'[1]TCE - ANEXO IV - Preencher'!N87</f>
        <v>976.56</v>
      </c>
    </row>
    <row r="79" spans="1:12" s="8" customFormat="1" ht="19.5" customHeight="1">
      <c r="A79" s="3">
        <f>IFERROR(VLOOKUP(B79,'[1]DADOS (OCULTAR)'!$Q$3:$S$136,3,0),"")</f>
        <v>9039744001590</v>
      </c>
      <c r="B79" s="4" t="str">
        <f>'[1]TCE - ANEXO IV - Preencher'!C88</f>
        <v>UPAE SALGUEIRO - CG Nº 006/2014</v>
      </c>
      <c r="C79" s="4" t="str">
        <f>'[1]TCE - ANEXO IV - Preencher'!E88</f>
        <v>5.99 - Outros Serviços de Terceiros Pessoa Jurídica</v>
      </c>
      <c r="D79" s="3">
        <f>'[1]TCE - ANEXO IV - Preencher'!F88</f>
        <v>10998292000157</v>
      </c>
      <c r="E79" s="5" t="str">
        <f>'[1]TCE - ANEXO IV - Preencher'!G88</f>
        <v>CENTRO DE INTEGRACAO EMPRESA ESCOLA DE PERNAMBUCO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45473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350.2</v>
      </c>
    </row>
    <row r="80" spans="1:12" s="8" customFormat="1" ht="19.5" customHeight="1">
      <c r="A80" s="3">
        <f>IFERROR(VLOOKUP(B80,'[1]DADOS (OCULTAR)'!$Q$3:$S$136,3,0),"")</f>
        <v>9039744001590</v>
      </c>
      <c r="B80" s="4" t="str">
        <f>'[1]TCE - ANEXO IV - Preencher'!C89</f>
        <v>UPAE SALGUEIRO - CG Nº 006/2014</v>
      </c>
      <c r="C80" s="4" t="str">
        <f>'[1]TCE - ANEXO IV - Preencher'!E89</f>
        <v>4.1 - Serviços Técnicos Profissionais</v>
      </c>
      <c r="D80" s="3">
        <f>'[1]TCE - ANEXO IV - Preencher'!F89</f>
        <v>70985890479</v>
      </c>
      <c r="E80" s="5" t="str">
        <f>'[1]TCE - ANEXO IV - Preencher'!G89</f>
        <v>BEATRIZ BATISTA DO NASCIMENTO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45477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2612208</v>
      </c>
      <c r="L80" s="7">
        <f>'[1]TCE - ANEXO IV - Preencher'!N89</f>
        <v>466.66</v>
      </c>
    </row>
    <row r="81" spans="1:12" s="8" customFormat="1" ht="19.5" customHeight="1">
      <c r="A81" s="3">
        <f>IFERROR(VLOOKUP(B81,'[1]DADOS (OCULTAR)'!$Q$3:$S$136,3,0),"")</f>
        <v>9039744001590</v>
      </c>
      <c r="B81" s="4" t="str">
        <f>'[1]TCE - ANEXO IV - Preencher'!C90</f>
        <v>UPAE SALGUEIRO - CG Nº 006/2014</v>
      </c>
      <c r="C81" s="4" t="str">
        <f>'[1]TCE - ANEXO IV - Preencher'!E90</f>
        <v>5.5 - Reparo e Manutenção de Máquinas e Equipamentos</v>
      </c>
      <c r="D81" s="3">
        <f>'[1]TCE - ANEXO IV - Preencher'!F90</f>
        <v>7146768000117</v>
      </c>
      <c r="E81" s="5" t="str">
        <f>'[1]TCE - ANEXO IV - Preencher'!G90</f>
        <v>SERV IMAGEM NORDESTE ASSISTENCIA TECNICA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000006084</v>
      </c>
      <c r="I81" s="6">
        <f>IF('[1]TCE - ANEXO IV - Preencher'!K90="","",'[1]TCE - ANEXO IV - Preencher'!K90)</f>
        <v>45463</v>
      </c>
      <c r="J81" s="5" t="str">
        <f>'[1]TCE - ANEXO IV - Preencher'!L90</f>
        <v>AVRU89528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2420</v>
      </c>
    </row>
    <row r="82" spans="1:12" s="8" customFormat="1" ht="19.5" customHeight="1">
      <c r="A82" s="3">
        <f>IFERROR(VLOOKUP(B82,'[1]DADOS (OCULTAR)'!$Q$3:$S$136,3,0),"")</f>
        <v>9039744001590</v>
      </c>
      <c r="B82" s="4" t="str">
        <f>'[1]TCE - ANEXO IV - Preencher'!C91</f>
        <v>UPAE SALGUEIRO - CG Nº 006/2014</v>
      </c>
      <c r="C82" s="4" t="str">
        <f>'[1]TCE - ANEXO IV - Preencher'!E91</f>
        <v>5.5 - Reparo e Manutenção de Máquinas e Equipamentos</v>
      </c>
      <c r="D82" s="3">
        <f>'[1]TCE - ANEXO IV - Preencher'!F91</f>
        <v>3480539000183</v>
      </c>
      <c r="E82" s="5" t="str">
        <f>'[1]TCE - ANEXO IV - Preencher'!G91</f>
        <v>SL ENGENHARIA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000017088</v>
      </c>
      <c r="I82" s="6">
        <f>IF('[1]TCE - ANEXO IV - Preencher'!K91="","",'[1]TCE - ANEXO IV - Preencher'!K91)</f>
        <v>45489</v>
      </c>
      <c r="J82" s="5" t="str">
        <f>'[1]TCE - ANEXO IV - Preencher'!L91</f>
        <v>MKCF69307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6655.17</v>
      </c>
    </row>
    <row r="83" spans="1:12" s="8" customFormat="1" ht="19.5" customHeight="1">
      <c r="A83" s="3">
        <f>IFERROR(VLOOKUP(B83,'[1]DADOS (OCULTAR)'!$Q$3:$S$136,3,0),"")</f>
        <v>9039744001590</v>
      </c>
      <c r="B83" s="4" t="str">
        <f>'[1]TCE - ANEXO IV - Preencher'!C92</f>
        <v>UPAE SALGUEIRO - CG Nº 006/2014</v>
      </c>
      <c r="C83" s="4" t="str">
        <f>'[1]TCE - ANEXO IV - Preencher'!E92</f>
        <v>5.5 - Reparo e Manutenção de Máquinas e Equipamentos</v>
      </c>
      <c r="D83" s="3">
        <f>'[1]TCE - ANEXO IV - Preencher'!F92</f>
        <v>26332434000182</v>
      </c>
      <c r="E83" s="5" t="str">
        <f>'[1]TCE - ANEXO IV - Preencher'!G92</f>
        <v>LOGICO PROJETOS CONSULTORIA E SERVICOS DE CLIMATIZACAO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00000914</v>
      </c>
      <c r="I83" s="6">
        <f>IF('[1]TCE - ANEXO IV - Preencher'!K92="","",'[1]TCE - ANEXO IV - Preencher'!K92)</f>
        <v>45474</v>
      </c>
      <c r="J83" s="5" t="str">
        <f>'[1]TCE - ANEXO IV - Preencher'!L92</f>
        <v>YIAS-VEZB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6800</v>
      </c>
    </row>
    <row r="84" spans="1:12" s="8" customFormat="1" ht="19.5" customHeight="1">
      <c r="A84" s="3">
        <f>IFERROR(VLOOKUP(B84,'[1]DADOS (OCULTAR)'!$Q$3:$S$136,3,0),"")</f>
        <v>9039744001590</v>
      </c>
      <c r="B84" s="4" t="str">
        <f>'[1]TCE - ANEXO IV - Preencher'!C93</f>
        <v>UPAE SALGUEIRO - CG Nº 006/2014</v>
      </c>
      <c r="C84" s="4" t="str">
        <f>'[1]TCE - ANEXO IV - Preencher'!E93</f>
        <v>5.5 - Reparo e Manutenção de Máquinas e Equipamentos</v>
      </c>
      <c r="D84" s="3">
        <f>'[1]TCE - ANEXO IV - Preencher'!F93</f>
        <v>8930024000151</v>
      </c>
      <c r="E84" s="5" t="str">
        <f>'[1]TCE - ANEXO IV - Preencher'!G93</f>
        <v>ELETRON TRANSPORTES VERTICAIS LTDA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4620</v>
      </c>
      <c r="I84" s="6">
        <f>IF('[1]TCE - ANEXO IV - Preencher'!K93="","",'[1]TCE - ANEXO IV - Preencher'!K93)</f>
        <v>45462</v>
      </c>
      <c r="J84" s="5" t="str">
        <f>'[1]TCE - ANEXO IV - Preencher'!L93</f>
        <v>RPS3390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790.9</v>
      </c>
    </row>
    <row r="85" spans="1:12" s="8" customFormat="1" ht="19.5" customHeight="1">
      <c r="A85" s="3">
        <f>IFERROR(VLOOKUP(B85,'[1]DADOS (OCULTAR)'!$Q$3:$S$136,3,0),"")</f>
        <v>9039744001590</v>
      </c>
      <c r="B85" s="4" t="str">
        <f>'[1]TCE - ANEXO IV - Preencher'!C94</f>
        <v>UPAE SALGUEIRO - CG Nº 006/2014</v>
      </c>
      <c r="C85" s="4" t="str">
        <f>'[1]TCE - ANEXO IV - Preencher'!E94</f>
        <v>5.5 - Reparo e Manutenção de Máquinas e Equipamentos</v>
      </c>
      <c r="D85" s="3">
        <f>'[1]TCE - ANEXO IV - Preencher'!F94</f>
        <v>23539748000162</v>
      </c>
      <c r="E85" s="5" t="str">
        <f>'[1]TCE - ANEXO IV - Preencher'!G94</f>
        <v>EDINAILSON DA MOTA GONDIM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8</v>
      </c>
      <c r="I85" s="6">
        <f>IF('[1]TCE - ANEXO IV - Preencher'!K94="","",'[1]TCE - ANEXO IV - Preencher'!K94)</f>
        <v>45455</v>
      </c>
      <c r="J85" s="5" t="str">
        <f>'[1]TCE - ANEXO IV - Preencher'!L94</f>
        <v>26122082223539748000162000000000000824060121274431</v>
      </c>
      <c r="K85" s="5" t="str">
        <f>IF(F85="B",LEFT('[1]TCE - ANEXO IV - Preencher'!M94,2),IF(F85="S",LEFT('[1]TCE - ANEXO IV - Preencher'!M94,7),IF('[1]TCE - ANEXO IV - Preencher'!H94="","")))</f>
        <v>2612208</v>
      </c>
      <c r="L85" s="7">
        <f>'[1]TCE - ANEXO IV - Preencher'!N94</f>
        <v>670</v>
      </c>
    </row>
    <row r="86" spans="1:12" s="8" customFormat="1" ht="19.5" customHeight="1">
      <c r="A86" s="3">
        <f>IFERROR(VLOOKUP(B86,'[1]DADOS (OCULTAR)'!$Q$3:$S$136,3,0),"")</f>
        <v>9039744001590</v>
      </c>
      <c r="B86" s="4" t="str">
        <f>'[1]TCE - ANEXO IV - Preencher'!C95</f>
        <v>UPAE SALGUEIRO - CG Nº 006/2014</v>
      </c>
      <c r="C86" s="4" t="str">
        <f>'[1]TCE - ANEXO IV - Preencher'!E95</f>
        <v>5.18 - Teledonia Fixa</v>
      </c>
      <c r="D86" s="3">
        <f>'[1]TCE - ANEXO IV - Preencher'!F95</f>
        <v>2558157000162</v>
      </c>
      <c r="E86" s="5" t="str">
        <f>'[1]TCE - ANEXO IV - Preencher'!G95</f>
        <v>VIVO TELEFONIA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45484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268.70999999999998</v>
      </c>
    </row>
    <row r="87" spans="1:12" s="8" customFormat="1" ht="19.5" customHeight="1">
      <c r="A87" s="3">
        <f>IFERROR(VLOOKUP(B87,'[1]DADOS (OCULTAR)'!$Q$3:$S$136,3,0),"")</f>
        <v>9039744001590</v>
      </c>
      <c r="B87" s="4" t="str">
        <f>'[1]TCE - ANEXO IV - Preencher'!C96</f>
        <v>UPAE SALGUEIRO - CG Nº 006/2014</v>
      </c>
      <c r="C87" s="4" t="str">
        <f>'[1]TCE - ANEXO IV - Preencher'!E96</f>
        <v>5.99 - Outros Serviços de Terceiros Pessoa Jurídica</v>
      </c>
      <c r="D87" s="3">
        <f>'[1]TCE - ANEXO IV - Preencher'!F96</f>
        <v>10998292000157</v>
      </c>
      <c r="E87" s="5" t="str">
        <f>'[1]TCE - ANEXO IV - Preencher'!G96</f>
        <v>CENTRO DE INTEGRACAO EMPRESA ESCOLA DE PERNAMBUCO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45412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350.2</v>
      </c>
    </row>
    <row r="88" spans="1:12" s="8" customFormat="1" ht="19.5" customHeight="1">
      <c r="A88" s="3">
        <f>IFERROR(VLOOKUP(B88,'[1]DADOS (OCULTAR)'!$Q$3:$S$136,3,0),"")</f>
        <v>9039744001590</v>
      </c>
      <c r="B88" s="4" t="str">
        <f>'[1]TCE - ANEXO IV - Preencher'!C97</f>
        <v>UPAE SALGUEIRO - CG Nº 006/2014</v>
      </c>
      <c r="C88" s="4" t="str">
        <f>'[1]TCE - ANEXO IV - Preencher'!E97</f>
        <v>5.99 - Outros Serviços de Terceiros Pessoa Jurídica</v>
      </c>
      <c r="D88" s="3">
        <f>'[1]TCE - ANEXO IV - Preencher'!F97</f>
        <v>10998292000157</v>
      </c>
      <c r="E88" s="5" t="str">
        <f>'[1]TCE - ANEXO IV - Preencher'!G97</f>
        <v>CENTRO DE INTEGRACAO EMPRESA ESCOLA DE PERNAMBUCO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45443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350.2</v>
      </c>
    </row>
    <row r="89" spans="1:12" s="8" customFormat="1" ht="19.5" customHeight="1">
      <c r="A89" s="3">
        <f>IFERROR(VLOOKUP(B89,'[1]DADOS (OCULTAR)'!$Q$3:$S$136,3,0),"")</f>
        <v>9039744001590</v>
      </c>
      <c r="B89" s="4" t="str">
        <f>'[1]TCE - ANEXO IV - Preencher'!C98</f>
        <v>UPAE SALGUEIRO - CG Nº 006/2014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41644220001700</v>
      </c>
      <c r="E89" s="5" t="str">
        <f>'[1]TCE - ANEXO IV - Preencher'!G98</f>
        <v>DB3 SERVICOS DE TELECOMUNICACOES S.A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1499340</v>
      </c>
      <c r="I89" s="6">
        <f>IF('[1]TCE - ANEXO IV - Preencher'!K98="","",'[1]TCE - ANEXO IV - Preencher'!K98)</f>
        <v>45355</v>
      </c>
      <c r="J89" s="5" t="str">
        <f>'[1]TCE - ANEXO IV - Preencher'!L98</f>
        <v>2850.8362.CDA7.77F3.9853.160C.382A.B6B3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665</v>
      </c>
    </row>
    <row r="90" spans="1:12" s="8" customFormat="1" ht="19.5" customHeight="1">
      <c r="A90" s="3">
        <f>IFERROR(VLOOKUP(B90,'[1]DADOS (OCULTAR)'!$Q$3:$S$136,3,0),"")</f>
        <v>9039744001590</v>
      </c>
      <c r="B90" s="4" t="str">
        <f>'[1]TCE - ANEXO IV - Preencher'!C99</f>
        <v>UPAE SALGUEIRO - CG Nº 006/2014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41644220001700</v>
      </c>
      <c r="E90" s="5" t="str">
        <f>'[1]TCE - ANEXO IV - Preencher'!G99</f>
        <v>DB3 SERVICOS DE TELECOMUNICACOES S.A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483029</v>
      </c>
      <c r="I90" s="6">
        <f>IF('[1]TCE - ANEXO IV - Preencher'!K99="","",'[1]TCE - ANEXO IV - Preencher'!K99)</f>
        <v>45383</v>
      </c>
      <c r="J90" s="5" t="str">
        <f>'[1]TCE - ANEXO IV - Preencher'!L99</f>
        <v>2BE2.9E4B.9D8C.3B35.D02B.03C5.9001.80C8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950</v>
      </c>
    </row>
    <row r="91" spans="1:12" s="8" customFormat="1" ht="19.5" customHeight="1">
      <c r="A91" s="3">
        <f>IFERROR(VLOOKUP(B91,'[1]DADOS (OCULTAR)'!$Q$3:$S$136,3,0),"")</f>
        <v>9039744001590</v>
      </c>
      <c r="B91" s="4" t="str">
        <f>'[1]TCE - ANEXO IV - Preencher'!C100</f>
        <v>UPAE SALGUEIRO - CG Nº 006/2014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41644220001700</v>
      </c>
      <c r="E91" s="5" t="str">
        <f>'[1]TCE - ANEXO IV - Preencher'!G100</f>
        <v>DB3 SERVICOS DE TELECOMUNICACOES S.A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486174</v>
      </c>
      <c r="I91" s="6">
        <f>IF('[1]TCE - ANEXO IV - Preencher'!K100="","",'[1]TCE - ANEXO IV - Preencher'!K100)</f>
        <v>45413</v>
      </c>
      <c r="J91" s="5" t="str">
        <f>'[1]TCE - ANEXO IV - Preencher'!L100</f>
        <v>D736.5364.3AA7.F530.2B64.D748.DB30.A778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950</v>
      </c>
    </row>
    <row r="92" spans="1:12" s="8" customFormat="1" ht="19.5" customHeight="1">
      <c r="A92" s="3">
        <f>IFERROR(VLOOKUP(B92,'[1]DADOS (OCULTAR)'!$Q$3:$S$136,3,0),"")</f>
        <v>9039744001590</v>
      </c>
      <c r="B92" s="4" t="str">
        <f>'[1]TCE - ANEXO IV - Preencher'!C101</f>
        <v>UPAE SALGUEIRO - CG Nº 006/2014</v>
      </c>
      <c r="C92" s="4" t="str">
        <f>'[1]TCE - ANEXO IV - Preencher'!E101</f>
        <v>5.2 - Serviços Técnicos Profissionais</v>
      </c>
      <c r="D92" s="3">
        <f>'[1]TCE - ANEXO IV - Preencher'!F101</f>
        <v>2512303000119</v>
      </c>
      <c r="E92" s="5" t="str">
        <f>'[1]TCE - ANEXO IV - Preencher'!G101</f>
        <v>NOROES AZEVEDO SOCIEDADE DE ADVOGADOS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00007362</v>
      </c>
      <c r="I92" s="6">
        <f>IF('[1]TCE - ANEXO IV - Preencher'!K101="","",'[1]TCE - ANEXO IV - Preencher'!K101)</f>
        <v>45477</v>
      </c>
      <c r="J92" s="5" t="str">
        <f>'[1]TCE - ANEXO IV - Preencher'!L101</f>
        <v>U8QX-P2XA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618.21</v>
      </c>
    </row>
    <row r="93" spans="1:12" s="8" customFormat="1" ht="19.5" customHeight="1">
      <c r="A93" s="3">
        <f>IFERROR(VLOOKUP(B93,'[1]DADOS (OCULTAR)'!$Q$3:$S$136,3,0),"")</f>
        <v>9039744001590</v>
      </c>
      <c r="B93" s="4" t="str">
        <f>'[1]TCE - ANEXO IV - Preencher'!C102</f>
        <v>UPAE SALGUEIRO - CG Nº 006/2014</v>
      </c>
      <c r="C93" s="4" t="str">
        <f>'[1]TCE - ANEXO IV - Preencher'!E102</f>
        <v>5.2 - Serviços Técnicos Profissionais</v>
      </c>
      <c r="D93" s="3">
        <f>'[1]TCE - ANEXO IV - Preencher'!F102</f>
        <v>2512303000119</v>
      </c>
      <c r="E93" s="5" t="str">
        <f>'[1]TCE - ANEXO IV - Preencher'!G102</f>
        <v>NOROES AZEVEDO SOCIEDADE DE ADVOGADOS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00007363</v>
      </c>
      <c r="I93" s="6">
        <f>IF('[1]TCE - ANEXO IV - Preencher'!K102="","",'[1]TCE - ANEXO IV - Preencher'!K102)</f>
        <v>45477</v>
      </c>
      <c r="J93" s="5" t="str">
        <f>'[1]TCE - ANEXO IV - Preencher'!L102</f>
        <v>ULQB-QK1T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618.21</v>
      </c>
    </row>
    <row r="94" spans="1:12" s="8" customFormat="1" ht="19.5" customHeight="1">
      <c r="A94" s="3">
        <f>IFERROR(VLOOKUP(B94,'[1]DADOS (OCULTAR)'!$Q$3:$S$136,3,0),"")</f>
        <v>9039744001590</v>
      </c>
      <c r="B94" s="4" t="str">
        <f>'[1]TCE - ANEXO IV - Preencher'!C103</f>
        <v>UPAE SALGUEIRO - CG Nº 006/2014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5620302000267</v>
      </c>
      <c r="E94" s="5" t="str">
        <f>'[1]TCE - ANEXO IV - Preencher'!G103</f>
        <v>GREEN PAPER FREE SOLUÇOES SEM PAPEL LTDA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00005985</v>
      </c>
      <c r="I94" s="6">
        <f>IF('[1]TCE - ANEXO IV - Preencher'!K103="","",'[1]TCE - ANEXO IV - Preencher'!K103)</f>
        <v>45288</v>
      </c>
      <c r="J94" s="5" t="str">
        <f>'[1]TCE - ANEXO IV - Preencher'!L103</f>
        <v>N3XB-LH64Y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2000</v>
      </c>
    </row>
    <row r="95" spans="1:12" s="8" customFormat="1" ht="19.5" customHeight="1">
      <c r="A95" s="3">
        <f>IFERROR(VLOOKUP(B95,'[1]DADOS (OCULTAR)'!$Q$3:$S$136,3,0),"")</f>
        <v>9039744001590</v>
      </c>
      <c r="B95" s="4" t="str">
        <f>'[1]TCE - ANEXO IV - Preencher'!C104</f>
        <v>UPAE SALGUEIRO - CG Nº 006/2014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5620302000267</v>
      </c>
      <c r="E95" s="5" t="str">
        <f>'[1]TCE - ANEXO IV - Preencher'!G104</f>
        <v>GREEN PAPER FREE SOLUÇOES SEM PAPEL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00005986</v>
      </c>
      <c r="I95" s="6">
        <f>IF('[1]TCE - ANEXO IV - Preencher'!K104="","",'[1]TCE - ANEXO IV - Preencher'!K104)</f>
        <v>45288</v>
      </c>
      <c r="J95" s="5" t="str">
        <f>'[1]TCE - ANEXO IV - Preencher'!L104</f>
        <v>LTNY-RQ4J6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3060</v>
      </c>
    </row>
    <row r="96" spans="1:12" s="8" customFormat="1" ht="19.5" customHeight="1">
      <c r="A96" s="3">
        <f>IFERROR(VLOOKUP(B96,'[1]DADOS (OCULTAR)'!$Q$3:$S$136,3,0),"")</f>
        <v>9039744001590</v>
      </c>
      <c r="B96" s="4" t="str">
        <f>'[1]TCE - ANEXO IV - Preencher'!C105</f>
        <v>UPAE SALGUEIRO - CG Nº 006/2014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5620302000267</v>
      </c>
      <c r="E96" s="5" t="str">
        <f>'[1]TCE - ANEXO IV - Preencher'!G105</f>
        <v>GREEN PAPER FREE SOLUÇOES SEM PAPEL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00005988</v>
      </c>
      <c r="I96" s="6">
        <f>IF('[1]TCE - ANEXO IV - Preencher'!K105="","",'[1]TCE - ANEXO IV - Preencher'!K105)</f>
        <v>45288</v>
      </c>
      <c r="J96" s="5" t="str">
        <f>'[1]TCE - ANEXO IV - Preencher'!L105</f>
        <v>Z2S4-MCMQ7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2000</v>
      </c>
    </row>
    <row r="97" spans="1:12" s="8" customFormat="1" ht="19.5" customHeight="1">
      <c r="A97" s="3">
        <f>IFERROR(VLOOKUP(B97,'[1]DADOS (OCULTAR)'!$Q$3:$S$136,3,0),"")</f>
        <v>9039744001590</v>
      </c>
      <c r="B97" s="4" t="str">
        <f>'[1]TCE - ANEXO IV - Preencher'!C106</f>
        <v>UPAE SALGUEIRO - CG Nº 006/2014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5620302000267</v>
      </c>
      <c r="E97" s="5" t="str">
        <f>'[1]TCE - ANEXO IV - Preencher'!G106</f>
        <v>GREEN PAPER FREE SOLUÇOES SEM PAPEL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00005987</v>
      </c>
      <c r="I97" s="6">
        <f>IF('[1]TCE - ANEXO IV - Preencher'!K106="","",'[1]TCE - ANEXO IV - Preencher'!K106)</f>
        <v>45288</v>
      </c>
      <c r="J97" s="5" t="str">
        <f>'[1]TCE - ANEXO IV - Preencher'!L106</f>
        <v>BZW3-MEYP6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3060</v>
      </c>
    </row>
    <row r="98" spans="1:12" s="8" customFormat="1" ht="19.5" customHeight="1">
      <c r="A98" s="3">
        <f>IFERROR(VLOOKUP(B98,'[1]DADOS (OCULTAR)'!$Q$3:$S$136,3,0),"")</f>
        <v>9039744001590</v>
      </c>
      <c r="B98" s="4" t="str">
        <f>'[1]TCE - ANEXO IV - Preencher'!C107</f>
        <v>UPAE SALGUEIRO - CG Nº 006/2014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5620302000267</v>
      </c>
      <c r="E98" s="5" t="str">
        <f>'[1]TCE - ANEXO IV - Preencher'!G107</f>
        <v>GREEN PAPER FREE SOLUÇOES SEM PAPEL LTDA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00006140</v>
      </c>
      <c r="I98" s="6">
        <f>IF('[1]TCE - ANEXO IV - Preencher'!K107="","",'[1]TCE - ANEXO IV - Preencher'!K107)</f>
        <v>45294</v>
      </c>
      <c r="J98" s="5" t="str">
        <f>'[1]TCE - ANEXO IV - Preencher'!L107</f>
        <v>CFMT-CVTZZ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2000</v>
      </c>
    </row>
    <row r="99" spans="1:12" s="8" customFormat="1" ht="19.5" customHeight="1">
      <c r="A99" s="3">
        <f>IFERROR(VLOOKUP(B99,'[1]DADOS (OCULTAR)'!$Q$3:$S$136,3,0),"")</f>
        <v>9039744001590</v>
      </c>
      <c r="B99" s="4" t="str">
        <f>'[1]TCE - ANEXO IV - Preencher'!C108</f>
        <v>UPAE SALGUEIRO - CG Nº 006/2014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5620302000267</v>
      </c>
      <c r="E99" s="5" t="str">
        <f>'[1]TCE - ANEXO IV - Preencher'!G108</f>
        <v>GREEN PAPER FREE SOLUÇOES SEM PAPEL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00006139</v>
      </c>
      <c r="I99" s="6">
        <f>IF('[1]TCE - ANEXO IV - Preencher'!K108="","",'[1]TCE - ANEXO IV - Preencher'!K108)</f>
        <v>45294</v>
      </c>
      <c r="J99" s="5" t="str">
        <f>'[1]TCE - ANEXO IV - Preencher'!L108</f>
        <v>2JU8-ZZTIY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3060</v>
      </c>
    </row>
    <row r="100" spans="1:12" s="8" customFormat="1" ht="19.5" customHeight="1">
      <c r="A100" s="3">
        <f>IFERROR(VLOOKUP(B100,'[1]DADOS (OCULTAR)'!$Q$3:$S$136,3,0),"")</f>
        <v>9039744001590</v>
      </c>
      <c r="B100" s="4" t="str">
        <f>'[1]TCE - ANEXO IV - Preencher'!C109</f>
        <v>UPAE SALGUEIRO - CG Nº 006/2014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5620302000267</v>
      </c>
      <c r="E100" s="5" t="str">
        <f>'[1]TCE - ANEXO IV - Preencher'!G109</f>
        <v>GREEN PAPER FREE SOLUÇOES SEM PAPEL LTDA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00006354</v>
      </c>
      <c r="I100" s="6">
        <f>IF('[1]TCE - ANEXO IV - Preencher'!K109="","",'[1]TCE - ANEXO IV - Preencher'!K109)</f>
        <v>45325</v>
      </c>
      <c r="J100" s="5" t="str">
        <f>'[1]TCE - ANEXO IV - Preencher'!L109</f>
        <v>1FP3-LYSJB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2000</v>
      </c>
    </row>
    <row r="101" spans="1:12" s="8" customFormat="1" ht="19.5" customHeight="1">
      <c r="A101" s="3">
        <f>IFERROR(VLOOKUP(B101,'[1]DADOS (OCULTAR)'!$Q$3:$S$136,3,0),"")</f>
        <v>9039744001590</v>
      </c>
      <c r="B101" s="4" t="str">
        <f>'[1]TCE - ANEXO IV - Preencher'!C110</f>
        <v>UPAE SALGUEIRO - CG Nº 006/2014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5620302000267</v>
      </c>
      <c r="E101" s="5" t="str">
        <f>'[1]TCE - ANEXO IV - Preencher'!G110</f>
        <v>GREEN PAPER FREE SOLUÇOES SEM PAPEL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00006560</v>
      </c>
      <c r="I101" s="6">
        <f>IF('[1]TCE - ANEXO IV - Preencher'!K110="","",'[1]TCE - ANEXO IV - Preencher'!K110)</f>
        <v>45352</v>
      </c>
      <c r="J101" s="5" t="str">
        <f>'[1]TCE - ANEXO IV - Preencher'!L110</f>
        <v>AMXK-TJHN3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2000</v>
      </c>
    </row>
    <row r="102" spans="1:12" s="8" customFormat="1" ht="19.5" customHeight="1">
      <c r="A102" s="3">
        <f>IFERROR(VLOOKUP(B102,'[1]DADOS (OCULTAR)'!$Q$3:$S$136,3,0),"")</f>
        <v>9039744001590</v>
      </c>
      <c r="B102" s="4" t="str">
        <f>'[1]TCE - ANEXO IV - Preencher'!C111</f>
        <v>UPAE SALGUEIRO - CG Nº 006/2014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5620302000267</v>
      </c>
      <c r="E102" s="5" t="str">
        <f>'[1]TCE - ANEXO IV - Preencher'!G111</f>
        <v>GREEN PAPER FREE SOLUÇOES SEM PAPEL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00006560</v>
      </c>
      <c r="I102" s="6">
        <f>IF('[1]TCE - ANEXO IV - Preencher'!K111="","",'[1]TCE - ANEXO IV - Preencher'!K111)</f>
        <v>45386</v>
      </c>
      <c r="J102" s="5" t="str">
        <f>'[1]TCE - ANEXO IV - Preencher'!L111</f>
        <v>8PV5-5AGN6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2000</v>
      </c>
    </row>
    <row r="103" spans="1:12" s="8" customFormat="1" ht="19.5" customHeight="1">
      <c r="A103" s="3" t="str">
        <f>IFERROR(VLOOKUP(B103,'[1]DADOS (OCULTAR)'!$Q$3:$S$136,3,0),"")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(OCULTAR)'!$Q$3:$S$136,3,0),"")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(OCULTAR)'!$Q$3:$S$136,3,0),"")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(OCULTAR)'!$Q$3:$S$136,3,0),"")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(OCULTAR)'!$Q$3:$S$136,3,0),"")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(OCULTAR)'!$Q$3:$S$136,3,0),"")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(OCULTAR)'!$Q$3:$S$136,3,0),"")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(OCULTAR)'!$Q$3:$S$136,3,0),"")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(OCULTAR)'!$Q$3:$S$136,3,0),"")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(OCULTAR)'!$Q$3:$S$136,3,0),"")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(OCULTAR)'!$Q$3:$S$136,3,0),"")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(OCULTAR)'!$Q$3:$S$136,3,0),"")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(OCULTAR)'!$Q$3:$S$136,3,0),"")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(OCULTAR)'!$Q$3:$S$136,3,0),"")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2024-07-25T13:18:35Z</dcterms:created>
  <dcterms:modified xsi:type="dcterms:W3CDTF">2024-07-25T13:19:00Z</dcterms:modified>
</cp:coreProperties>
</file>