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4\6 - JUNHO\EXCEL\"/>
    </mc:Choice>
  </mc:AlternateContent>
  <bookViews>
    <workbookView xWindow="0" yWindow="0" windowWidth="20490" windowHeight="765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H85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<sst xmlns="http://schemas.openxmlformats.org/spreadsheetml/2006/main" count="415" uniqueCount="267">
  <si>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</si>
  <si>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</si>
  <si>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</si>
  <si>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</si>
  <si>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</si>
  <si>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</si>
  <si>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</si>
  <si>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</si>
  <si>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</si>
  <si>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LIMOEIRO</t>
  </si>
  <si>
    <t xml:space="preserve">JVG CONTABILIDADE </t>
  </si>
  <si>
    <t>ASSISTENCIA CONTABIL</t>
  </si>
  <si>
    <t>https://apamisurubim.org.br/wp-content/uploads/2019/03/JVG-Contabilidade-LTDA.pdf</t>
  </si>
  <si>
    <t>SOSERVI VIGILANCIA LTDA</t>
  </si>
  <si>
    <t>VIGILANCIA ARMADA</t>
  </si>
  <si>
    <t>https://apamisurubim.org.br/wp-content/uploads/2019/03/Soservi-Vigil%C3%A2ncia-LTDA.pdf</t>
  </si>
  <si>
    <t>Objeto do contrato</t>
  </si>
  <si>
    <t>SOSERVI SERVICOS GERAIS LTDA</t>
  </si>
  <si>
    <t>LIMPEZA</t>
  </si>
  <si>
    <t>https://apamisurubim.org.br/wp-content/uploads/2019/01/Contrato-Soservi-Servi%C3%A7os-Gerais.pdf</t>
  </si>
  <si>
    <t>1 - Seguros (Imóvel e veículos)</t>
  </si>
  <si>
    <t xml:space="preserve">PORTARIA </t>
  </si>
  <si>
    <t>2 - Taxas</t>
  </si>
  <si>
    <t>FADE</t>
  </si>
  <si>
    <t xml:space="preserve">DOSIMETRO </t>
  </si>
  <si>
    <t>https://apamisurubim.org.br/wp-content/uploads/2019/03/Funda%C3%A7%C3%A3o-de-Apoio-ao-Desenvolvimento-da-Universidade-de-Pernambuco-FADE.pdf</t>
  </si>
  <si>
    <t>3 - Contribuições</t>
  </si>
  <si>
    <t>R SOUZA DA SILVA DEDETIZACAO</t>
  </si>
  <si>
    <t>DEDETIZACAO E CONTROLE DE PRAGAS</t>
  </si>
  <si>
    <t>https://apamisurubim.org.br/wp-content/uploads/2019/03/R-Souza-da-Silva-Dedetiza%C3%A7%C3%A3o-EPP.pdf</t>
  </si>
  <si>
    <t>4 - Taxa de Manutenção de Conta</t>
  </si>
  <si>
    <t>PIXEON MEDICAL SYSTEMS S.A. COM E DES DE SOFTWARE</t>
  </si>
  <si>
    <t xml:space="preserve">MANUTENCAO DE SISTEMA </t>
  </si>
  <si>
    <t>https://apamisurubim.org.br/wp-content/uploads/2021/01/Contrato-Pixeon-2020.pdf</t>
  </si>
  <si>
    <t>5 - Tarifas</t>
  </si>
  <si>
    <t xml:space="preserve">TECNOVA SERVICOS LTDA ME </t>
  </si>
  <si>
    <t xml:space="preserve">BANCO DE DADOS </t>
  </si>
  <si>
    <t>https://apamisurubim.org.br/portal-da-transparencia/transparencia-upae-limoeiro/</t>
  </si>
  <si>
    <t>6 - Telefonia Móvel</t>
  </si>
  <si>
    <t>LOGICO PROJETOS CONSULTORIA E SERV DE CLI LTDA</t>
  </si>
  <si>
    <t xml:space="preserve">MANUTENCAO E REPAROS AR CONDICIONADOS </t>
  </si>
  <si>
    <t>https://apamisurubim.org.br/wp-content/uploads/2019/03/L%C3%B3gico-Climatiza%C3%A7%C3%A3o-LTDA.pdf</t>
  </si>
  <si>
    <t>7 - Telefonia Fixa/Internet</t>
  </si>
  <si>
    <t>F MONTEIRO PEIXOTO ENGENHARIA EIRELI-ME</t>
  </si>
  <si>
    <t>ENGENHARIA CLINICA</t>
  </si>
  <si>
    <t>8 - Água</t>
  </si>
  <si>
    <t>ABS TRANSPORTES E TURISMO LTDA</t>
  </si>
  <si>
    <t>LOCACAO VEICULO</t>
  </si>
  <si>
    <t>https://apamisurubim.org.br/wp-content/uploads/2019/03/ABS-Transportes-e-Turismo-LTDA.pdf</t>
  </si>
  <si>
    <t>9 - Energia Elétrica</t>
  </si>
  <si>
    <t xml:space="preserve">WHIRLPOOL S.A </t>
  </si>
  <si>
    <t>LOCACAO PURIFICADOR DE AGUA</t>
  </si>
  <si>
    <t>https://apamisurubim.org.br/wp-content/uploads/2019/03/Contrato-Purificador-de-%C3%81gua-Brastemp.pdf</t>
  </si>
  <si>
    <t>10 - Locação de Máquinas e Equipamentos (Pessoa Jurídica)</t>
  </si>
  <si>
    <t>BRASCON GESTAO AMBIENTAL LTDA</t>
  </si>
  <si>
    <t xml:space="preserve">COLETA DE LIXO HOSPITALAR </t>
  </si>
  <si>
    <t>https://apamisurubim.org.br/wp-content/uploads/2019/03/Brascon-Gest%C3%A3o-Ambiental-LTDA.pdf</t>
  </si>
  <si>
    <t>11 - Locação de Equipamentos Médico-Hospitalares(Pessoa Jurídica)</t>
  </si>
  <si>
    <t>FLAVIO GALVAO &amp; CIA LTDA</t>
  </si>
  <si>
    <t xml:space="preserve">HOLTER E MAPA </t>
  </si>
  <si>
    <t>https://apamisurubim.org.br/wp-content/uploads/2019/03/Fl%C3%A1vio-Galv%C3%A3o-CIA-LTDA.pdf</t>
  </si>
  <si>
    <t>12 - Locação de Veículos Automotores (Pessoa Jurídica) (Exceto Ambulância)</t>
  </si>
  <si>
    <t>FM SERVICOS MEDICOS LTDA</t>
  </si>
  <si>
    <t xml:space="preserve">PLANTOES MEDICOS </t>
  </si>
  <si>
    <t>https://apamisurubim.org.br/wp-content/uploads/2019/05/CONTRATO-FM-SERV.-DE-DERMATOLOGIA.pdf</t>
  </si>
  <si>
    <t>13 - Serviço Gráficos, de Encadernação e de Emolduração</t>
  </si>
  <si>
    <t>OFTALMO PRIME LTDA</t>
  </si>
  <si>
    <t>https://apamisurubim.org.br/wp-content/uploads/2019/03/Oftalmo-Prime-LTDA.pdf</t>
  </si>
  <si>
    <t>14 - Serviços Judiciais e Cartoriais</t>
  </si>
  <si>
    <t>GASPAR SERVICOS MEDICOS LTDA</t>
  </si>
  <si>
    <t xml:space="preserve">ENDOSCOPIA </t>
  </si>
  <si>
    <t>https://apamisurubim.org.br/wp-content/uploads/2019/03/Gaspar-Servi%C3%A7os-M%C3%A9dicos-LTDA.pdf</t>
  </si>
  <si>
    <t>15 - Outras Despesas Gerais (Pessoa Juridica)</t>
  </si>
  <si>
    <t>PJI DIAGNOSTICO POR IMAGEM LTDA</t>
  </si>
  <si>
    <t>ULTRASSONOGRAFIA</t>
  </si>
  <si>
    <t>https://apamisurubim.org.br/wp-content/uploads/2019/03/PJI-Diagn%C3%B3sticos-LTDA.pdf</t>
  </si>
  <si>
    <t>16 - Médicos</t>
  </si>
  <si>
    <t>ECAPE SERVICOS MEDICOS LTDA</t>
  </si>
  <si>
    <t xml:space="preserve">EXAMES CARDIOLOGICOS </t>
  </si>
  <si>
    <t>https://apamisurubim.org.br/wp-content/uploads/2019/03/Ecape-Servi%C3%A7os-M%C3%A9dicos-LTDA.pdf</t>
  </si>
  <si>
    <t>17 - Outros profissionais de saúde</t>
  </si>
  <si>
    <t xml:space="preserve">CARDIOMETABOLICO SERVICOS MEDICOS </t>
  </si>
  <si>
    <t>https://apamisurubim.org.br/wp-content/uploads/2019/03/Cardiometab%C3%B3lico-M%C3%A9dicos-LTDA.pdf</t>
  </si>
  <si>
    <t>18 - Laboratório</t>
  </si>
  <si>
    <t>MEDIAGNUS - IMAGENS DIAGNOSTICAS LTDA</t>
  </si>
  <si>
    <t>https://apamisurubim.org.br/wp-content/uploads/2019/03/Mediagnus-Imagem-Diagn%C3%B3sticos-LTDA.pdf</t>
  </si>
  <si>
    <t>19 - Alimentação/Dietas</t>
  </si>
  <si>
    <t>CENTRO CARDIOLOGICO DO IDOSO LTDA</t>
  </si>
  <si>
    <t>https://apamisurubim.org.br/wp-content/uploads/2019/07/CENTRO-CARDIOL%C3%93GICO.pdf</t>
  </si>
  <si>
    <t>20 - Locação de Ambulâncias</t>
  </si>
  <si>
    <t xml:space="preserve">MARIA DE LOURDES MONTEIRO - ME </t>
  </si>
  <si>
    <t xml:space="preserve">EXAMES LABORATORIAIS </t>
  </si>
  <si>
    <t>https://apamisurubim.org.br/wp-content/uploads/2019/03/Laborat%C3%B3rio-de-An%C3%A1lise-Cl%C3%ADnica-de-Limoeiro-LACRIM.pdf</t>
  </si>
  <si>
    <t>21 - Outras Pessoas Jurídicas</t>
  </si>
  <si>
    <t>DANTAS &amp; FONTAN DERMATOLOGIA LTDA</t>
  </si>
  <si>
    <t>https://apamisurubim.org.br/wp-content/uploads/2019/07/DANTAS-FONTAN.pdf</t>
  </si>
  <si>
    <t>22 - Médicos</t>
  </si>
  <si>
    <t>LIA SERRA SERVICOS MEDICOS LTDA</t>
  </si>
  <si>
    <t>https://apamisurubim.org.br/wp-content/uploads/2023/01/CONTRATO-LIA-SERRA26112019.pdf</t>
  </si>
  <si>
    <t>23 - Outros profissionais de saúde</t>
  </si>
  <si>
    <t>GUEDES &amp; CAVALCANTE SERVICOS DE DIAGNOSTICO POR IMAGEM LTDA</t>
  </si>
  <si>
    <t>https://apamisurubim.org.br/wp-content/uploads/2020/05/Contrato-Guedes-Cavalvante.pdf</t>
  </si>
  <si>
    <t>24 - Pessoa Jurídica</t>
  </si>
  <si>
    <t>CARDIOLOGICA LTDA</t>
  </si>
  <si>
    <t>https://apamisurubim.org.br/wp-content/uploads/2020/05/CONTRATO-CARDIOLOGICA.pdf</t>
  </si>
  <si>
    <t>25 - Cooperativas</t>
  </si>
  <si>
    <t>P&amp;R MEDICOS LTDA ME</t>
  </si>
  <si>
    <t>https://apamisurubim.org.br/wp-content/uploads/2021/01/PR-MEDICOS-LTDA-1.pdf</t>
  </si>
  <si>
    <t>26 - Lavanderia</t>
  </si>
  <si>
    <t>MCSM CENTRO CLINICO E DIAGNOSTICO</t>
  </si>
  <si>
    <t>https://apamisurubim.org.br/wp-content/uploads/2021/01/CONTRATO-MEDICO-SOUTO-MAIOR.pdf</t>
  </si>
  <si>
    <t>27 - Serviços de Cozinha e Copeira</t>
  </si>
  <si>
    <t>SINTESE LICENCIAMENTO PROG P COMPRAS ON LINE</t>
  </si>
  <si>
    <t>PLATAFORMA DE COMPRAS</t>
  </si>
  <si>
    <t>https://apamisurubim.org.br/wp-content/uploads/2021/01/Contrato-Sintese.pdf</t>
  </si>
  <si>
    <t>28 - Outros</t>
  </si>
  <si>
    <t>B C A DOS SANTOS LTDA</t>
  </si>
  <si>
    <t>https://apamisurubim.org.br/wp-content/uploads/2021/01/CONTRATO-B-C-A-DOS-SANTOS-LTDA.pdf</t>
  </si>
  <si>
    <t>29 - Coleta de Lixo Hospitalar</t>
  </si>
  <si>
    <t>ABH SERVICOS MEDICOS ATIVIDADE MEDICA AMBULATORIAL LTDA</t>
  </si>
  <si>
    <t>https://apamisurubim.org.br/wp-content/uploads/2021/01/CONTRATO-ABH-SERVICOS-MEDICOS-.pdf</t>
  </si>
  <si>
    <t>30 - Manutenção/Aluguel/Uso de Sistemas ou Softwares</t>
  </si>
  <si>
    <t>GCOR ASSISTENCIA MEDICA LTDA</t>
  </si>
  <si>
    <t>https://apamisurubim.org.br/wp-content/uploads/2023/01/Contrato-GCOR-Assistencia-Medica.pdf</t>
  </si>
  <si>
    <t>31 - Vigilância</t>
  </si>
  <si>
    <t>BRADS2 SERVICOS MEDICOS LTDA</t>
  </si>
  <si>
    <t>https://apamisurubim.org.br/wp-content/uploads/2021/01/CONTRATO-BRADS2-SERVICOS-MEDICOS.pdf</t>
  </si>
  <si>
    <t>32 - Consultorias e Treinamentos</t>
  </si>
  <si>
    <t>K. J. BEZERRA DE MELO</t>
  </si>
  <si>
    <t xml:space="preserve">LOCAÇÃO DE IMPRESSORAS </t>
  </si>
  <si>
    <t>https://apamisurubim.org.br/wp-content/uploads/2021/01/K.J-Bezerra-de-Melo.pdf</t>
  </si>
  <si>
    <t>33 - Serviços Técnicos Profissionais</t>
  </si>
  <si>
    <t>INDIK SERVIÇOS MEDICOS DE SAUDE LTDA</t>
  </si>
  <si>
    <t>https://apamisurubim.org.br/wp-content/uploads/2021/01/Contrato-Indik-Servicos-Medicos.pdf</t>
  </si>
  <si>
    <t>34 - Dedetização</t>
  </si>
  <si>
    <t>DANIELLE C P VALADARES SERVICOS DE PRESTACAO MEDICA</t>
  </si>
  <si>
    <t>https://apamisurubim.org.br/wp-content/uploads/2021/01/CONTRATO-DANIELLE-VALADARES.pdf</t>
  </si>
  <si>
    <t>35 - Limpeza</t>
  </si>
  <si>
    <t>S&amp;B LOCAÇÕES</t>
  </si>
  <si>
    <t>https://apamisurubim.org.br/wp-content/uploads/2021/01/CONTRATO-SB-LOCACOES.pdf</t>
  </si>
  <si>
    <t>36 - Outras Pessoas Jurídicas</t>
  </si>
  <si>
    <t>37 - Equipamentos Médico-Hospitalar</t>
  </si>
  <si>
    <t>CLÍNICA JOSÉ CÂMARA NETO LTDA</t>
  </si>
  <si>
    <t>https://apamisurubim.org.br/wp-content/uploads/2021/02/Clinica-Jose-Camara.pdf</t>
  </si>
  <si>
    <t>38 - Equipamentos de Informática</t>
  </si>
  <si>
    <t>CIGEL CIRURGIA GERAL E VIDEO LAPAROSCOPIO LTDA</t>
  </si>
  <si>
    <t>https://apamisurubim.org.br/wp-content/uploads/2021/02/CIGEL-CIRURGICA-GERAL.pdf</t>
  </si>
  <si>
    <t>39 - Engenharia Clínica</t>
  </si>
  <si>
    <t>HISTENIO J. DA S. SALES SERVIÇOS ENDOSCOPICOS</t>
  </si>
  <si>
    <t>https://apamisurubim.org.br/wp-content/uploads/2021/07/Contrato-HISTENIO.pdf</t>
  </si>
  <si>
    <t>40 - Outros</t>
  </si>
  <si>
    <t>SALES &amp; CARVALHO ASSISTENCIA A SAUDE LTDA</t>
  </si>
  <si>
    <t>https://apamisurubim.org.br/wp-content/uploads/2019/07/SALES-CARVALHO.pdf</t>
  </si>
  <si>
    <t>41 - Reparo e Manutenção de Bens Imóveis</t>
  </si>
  <si>
    <t>11.735.586/0001-59</t>
  </si>
  <si>
    <t>FUNDACAO DE APOIO AO DESENVOLVIMENTO DA UNIVERSIDADE FE</t>
  </si>
  <si>
    <t>CIEE</t>
  </si>
  <si>
    <t>https://apamisurubim.org.br/wp-content/uploads/2019/03/CIEE-Centro-de-Integra%C3%A7%C3%A3o-Empresa-Escola-de-Pernambuco.pdf</t>
  </si>
  <si>
    <t>42 - Reparo e Manutenção de Veículos</t>
  </si>
  <si>
    <t>14.287.707/0001-35</t>
  </si>
  <si>
    <t>CENTRO ESPECIALIZADO DE MASTOLOGIA DE PE CEMPE LTDA</t>
  </si>
  <si>
    <t>https://apamisurubim.org.br/wp-content/uploads/2023/01/Contrato-Centro-Especializado-de-Mastologia.pdf</t>
  </si>
  <si>
    <t>43 - Reparo e Manutenção de Bens Móveis de Outras Naturezas</t>
  </si>
  <si>
    <t>30.459.463/0001-87</t>
  </si>
  <si>
    <t>NEFRODIA SERVIÇOS MEDICOS LTDA</t>
  </si>
  <si>
    <t>SERVIÇOS MÉDICOS</t>
  </si>
  <si>
    <t>https://apamisurubim.org.br/wp-content/uploads/2023/01/CONTRATO-NEFRODIA-SERVICOS-MEDICOS.pdf</t>
  </si>
  <si>
    <t xml:space="preserve">INNOVATE PERNAMBUCO SERVICO DE APOIO ADMINISTRATIVO </t>
  </si>
  <si>
    <t>https://apamisurubim.org.br/wp-content/uploads/2023/01/CONTRATO-INNOVATE.pdf</t>
  </si>
  <si>
    <t>SILVA &amp; CAVALCANTI SERVIÇOS MEDICOS E HOSPITALARES LTDA</t>
  </si>
  <si>
    <t>https://apamisurubim.org.br/wp-content/uploads/2023/01/CONTRATO-SILVA-E-CAVALCANTE.pdf</t>
  </si>
  <si>
    <t>43.939.383/0001-70</t>
  </si>
  <si>
    <t>FARIAS &amp; PEREIRA CARDIOVASCULAR SERVIÇOS MÉDICOS LTDA</t>
  </si>
  <si>
    <t>https://apamisurubim.org.br/wp-content/uploads/2023/01/Farias-_-Pereira.pdf</t>
  </si>
  <si>
    <t>NOVAL MEDICINA LTDA</t>
  </si>
  <si>
    <t>https://apamisurubim.org.br/wp-content/uploads/2023/01/CONTRATO-NOVAL.pdf</t>
  </si>
  <si>
    <t>CLÍNICA GINECOLÓGICA DO RECIDA</t>
  </si>
  <si>
    <t>https://apamisurubim.org.br/wp-content/uploads/2023/01/CONTRATO-CLINICA-GINECOLOGICA-DO-RECIFE.pdf</t>
  </si>
  <si>
    <t>SERVIMAGEM LTDA</t>
  </si>
  <si>
    <t>https://apamisurubim.org.br/wp-content/uploads/2023/01/CONTRATO-SERVIMAGEM.pdf</t>
  </si>
  <si>
    <t>A. M. DE SOUZA ARAGÃO ME</t>
  </si>
  <si>
    <t>INTERNET</t>
  </si>
  <si>
    <t>https://apamisurubim.org.br/wp-content/uploads/2023/01/A.-M-de-Souza.pdf</t>
  </si>
  <si>
    <t>29.242.792/0001-92</t>
  </si>
  <si>
    <t>CARE DOCTOR CENTER ASSISTENCIA E SERVIÇOS MEDICOS LTDA</t>
  </si>
  <si>
    <t>https://apamisurubim.org.br/wp-content/uploads/2023/01/CONTRATO-CARE-DOCTOR.pdf</t>
  </si>
  <si>
    <t>37.601.703/0001-85</t>
  </si>
  <si>
    <t>MS CLINIC SERVIÇOS DE SAÚDE LTDA</t>
  </si>
  <si>
    <t>https://apamisurubim.org.br/wp-content/uploads/2023/01/Contrato-MS-Clinic.pdf</t>
  </si>
  <si>
    <t>LEIDIANNY FIRMINO COSTA SERVIÇOS MÉDICOS LTDA</t>
  </si>
  <si>
    <t>https://apamisurubim.org.br/wp-content/uploads/2023/01/CONTRATO-DE-PESTACAO-DE-SERVICOS-MEDICOS-FORMA-ABAIXO_20221121.pdf</t>
  </si>
  <si>
    <t>35.385.996/0001-85</t>
  </si>
  <si>
    <t>DIDIER CLINICA ESPECIALIZADA LTDA</t>
  </si>
  <si>
    <t>https://apamisurubim.org.br/wp-content/uploads/2023/01/CONTRATO-DIDIER-CLINICA.pdf</t>
  </si>
  <si>
    <t>12.183.268/0001-95</t>
  </si>
  <si>
    <t>CLINICA MEDICA MED PLAN LTDA</t>
  </si>
  <si>
    <t>https://apamisurubim.org.br/wp-content/uploads/2023/01/CONTRATO-MEDICA-MED-PLAN.pdf</t>
  </si>
  <si>
    <t>32.983.123/0001-86</t>
  </si>
  <si>
    <t>KABH SERVICOS MEDICOS LTDA</t>
  </si>
  <si>
    <t>https://apamisurubim.org.br/wp-content/uploads/2023/01/KABH-Servicos-Medicos.pdf</t>
  </si>
  <si>
    <t>30.595.182/0001-51</t>
  </si>
  <si>
    <t>ATMMA SERVIÇOS DE DIAGNOSTICOS MÉDICOS LTDA</t>
  </si>
  <si>
    <t>https://apamisurubim.org.br/wp-content/uploads/2023/01/CONTRATO-ATMMA-SERVICOS-DE-DIAGNOSTICOS.pdf</t>
  </si>
  <si>
    <t>29.179.717/0001-24</t>
  </si>
  <si>
    <t>ASSISTENCIA NEFROLOGICA E HEMOLOGIA E HEMODIALISE</t>
  </si>
  <si>
    <t>https://apamisurubim.org.br/wp-content/uploads/2023/01/ASSISTENCIA-NEFROLOGICA-E-HEMODIALISE-LTDA.pdf</t>
  </si>
  <si>
    <t>48.086.521/0001-30</t>
  </si>
  <si>
    <t>JOSE ARGEMIRO DA SILVA</t>
  </si>
  <si>
    <t>JARDINAGEM</t>
  </si>
  <si>
    <t>https://apamisurubim.org.br/wp-content/uploads/2023/01/CONTRATO-JOSE-ARGEMIRO.pdf</t>
  </si>
  <si>
    <t>CONSULTÓRIO MÉDICO SOUTO MAIOR</t>
  </si>
  <si>
    <t>44.821.511/0001-40</t>
  </si>
  <si>
    <t>JADER JÚNIOR BEZERRA SERVIÇOS</t>
  </si>
  <si>
    <t>PINTURA</t>
  </si>
  <si>
    <t>https://apamisurubim.org.br/wp-content/uploads/2023/01/CONTRATO.pdf</t>
  </si>
  <si>
    <t>41.912.802/0001-55</t>
  </si>
  <si>
    <t>DOCTOR SERVIÇOS DE SAÚDE LTDA</t>
  </si>
  <si>
    <t>https://apamisurubim.org.br/wp-content/uploads/2023/01/Contrato-Doctor-Care.pdf</t>
  </si>
  <si>
    <t>32.021.814/0001-07</t>
  </si>
  <si>
    <t>THIAGO J. B. V. DE SOUZA</t>
  </si>
  <si>
    <t>https://apamisurubim.org.br/wp-content/uploads/2023/02/DR-THIAGO23022023.pdf</t>
  </si>
  <si>
    <t xml:space="preserve">FGJK OTORRINOS ASSOCIADOS LTDA </t>
  </si>
  <si>
    <t>https://apamisurubim.org.br/wp-content/uploads/2023/05/CONTRATO-FGJK-OTORRINO15052023.pdf</t>
  </si>
  <si>
    <t>LUCIANO DE SOUSA PIRES</t>
  </si>
  <si>
    <t>https://apamisurubim.org.br/wp-content/uploads/2023/07/CONTRATO-LUCIANO_000005.pdf</t>
  </si>
  <si>
    <t>063.950.604-65</t>
  </si>
  <si>
    <t>GENILSON JOSÉ DA SILVA</t>
  </si>
  <si>
    <t>FORNECIMENTO DE ÁGUA POTÁVEL</t>
  </si>
  <si>
    <t>https://apamisurubim.org.br/wp-content/uploads/2023/10/CONTRATO-AGUA.pdf</t>
  </si>
  <si>
    <t xml:space="preserve">BIONEXO S.A. </t>
  </si>
  <si>
    <t>https://apamisurubim.org.br/wp-content/uploads/2024/04/Contrato-Bionexo.pdf</t>
  </si>
  <si>
    <t>49.685.021/0001-87</t>
  </si>
  <si>
    <t>LUCIANO DE SOUZA PIRES</t>
  </si>
  <si>
    <t>35.341.761/0001-91</t>
  </si>
  <si>
    <t xml:space="preserve">GOOD MEDIC ASSISTENCIA EM SAUDE LTDA </t>
  </si>
  <si>
    <t>https://apamisurubim.org.br/wp-content/uploads/2023/09/GOOD-MEDIC.pdf</t>
  </si>
  <si>
    <t>MANINA LTDA</t>
  </si>
  <si>
    <t>https://apamisurubim.org.br/wp-content/uploads/2023/12/MANINA.pdf</t>
  </si>
  <si>
    <t>NEFROASSISTANCE SERVICOS EM NEFROLOGIA LTDA</t>
  </si>
  <si>
    <t>https://apamisurubim.org.br/wp-content/uploads/2023/12/NEFROASSISTANCE.pdf</t>
  </si>
  <si>
    <t>DR SERVICOS MEDICOS LTDA</t>
  </si>
  <si>
    <t>https://apamisurubim.org.br/wp-content/uploads/2023/12/DR-SERVICOS.pdf</t>
  </si>
  <si>
    <t xml:space="preserve">32.320.550/0001-84 </t>
  </si>
  <si>
    <t>SAUDE VIP SERVICOS MEDICOS ESPECIALIZADOS LTDA</t>
  </si>
  <si>
    <t>https://apamisurubim.org.br/wp-content/uploads/2024/04/CONTRATO-SAUDE-VIP.pdf</t>
  </si>
  <si>
    <t xml:space="preserve">41.107.574/0001-40 </t>
  </si>
  <si>
    <t xml:space="preserve">CLINICA MEDICA CARDIODIAGNOSE LTDA ME </t>
  </si>
  <si>
    <t>https://apamisurubim.org.br/wp-content/uploads/2024/05/CONTRATO-CARDIODIAGNOSE.pdf</t>
  </si>
  <si>
    <t xml:space="preserve">41.643.331/0001-27 </t>
  </si>
  <si>
    <t>R C RADIOPROTECAO LTRDA</t>
  </si>
  <si>
    <t>LEVANTAMENTO RADIOLOGICO</t>
  </si>
  <si>
    <t>https://apamisurubim.org.br/wp-content/uploads/2024/05/RC-SERVICOS-EM-RADIOPROTECAO.pdf</t>
  </si>
  <si>
    <t>MARCA CLIMATIZACAO E TERCIRAZÃO</t>
  </si>
  <si>
    <t>ALUGUEL DE AR-CONDICIONADO</t>
  </si>
  <si>
    <t>https://apamisurubim.org.br/wp-content/uploads/2024/03/CCF_000206.pdf</t>
  </si>
  <si>
    <t>NSM RADIODIAGNOSTICOS LTDA</t>
  </si>
  <si>
    <t>https://apamisurubim.org.br/wp-content/uploads/2024/06/Contrato-NSM-Radiologia.pdf</t>
  </si>
  <si>
    <t>EMEDI ESPECIALIDADES MEDICAS E DIAGNOSTICO POR IMAGEM</t>
  </si>
  <si>
    <t>https://apamisurubim.org.br/wp-content/uploads/2024/06/CONTRATO-EMEDI.pdf</t>
  </si>
  <si>
    <t>PREVICOR CLINICA MEDICA E CARDIOLOGICA LTDA - ME</t>
  </si>
  <si>
    <t>https://apamisurubim.org.br/wp-content/uploads/2024/06/CONTRATO-PREVCOR.pdf</t>
  </si>
  <si>
    <t xml:space="preserve">BARBARA MARY DE ARAUJO PEREIRA ME </t>
  </si>
  <si>
    <t>PERÍCIA MÉDICA</t>
  </si>
  <si>
    <t>https://apamisurubim.org.br/wp-content/uploads/2024/06/BARBARA-MARY.pdf</t>
  </si>
  <si>
    <t xml:space="preserve">NIEDJA PENHA DOS SANTOS SERVICOS AMBIENTAIS </t>
  </si>
  <si>
    <t>https://apamisurubim.org.br/wp-content/uploads/2024/06/CONTRATO-DETETIZACAO-2024-1.pdf</t>
  </si>
  <si>
    <t>https://apamisurubim.org.br/wp-content/uploads/2024/06/CONTRATO-CARDIODIAGNOSE.pdf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</si>
</sst>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0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166" fontId="6" fillId="0" borderId="5" xfId="3" applyNumberFormat="1" applyFont="1" applyFill="1" applyBorder="1" applyAlignment="1" applyProtection="1">
      <alignment horizontal="center" vertical="center"/>
      <protection locked="0"/>
    </xf>
    <xf numFmtId="0" fontId="6" fillId="0" borderId="5" xfId="3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4">
    <cellStyle name="Hiperlink" xfId="2" builtinId="8"/>
    <cellStyle name="Normal" xfId="0" builtinId="0"/>
    <cellStyle name="Normal 1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4/6%20-%20JUNHO/13.2%20PCF%20em%20Excel%20Jun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pamisurubim.org.br/wp-content/uploads/2023/12/MANINA.pdf" TargetMode="External"/><Relationship Id="rId7" Type="http://schemas.openxmlformats.org/officeDocument/2006/relationships/hyperlink" Target="https://apamisurubim.org.br/wp-content/uploads/2024/06/Contrato-NSM-Radiologia.pdf" TargetMode="External"/><Relationship Id="rId2" Type="http://schemas.openxmlformats.org/officeDocument/2006/relationships/hyperlink" Target="https://apamisurubim.org.br/wp-content/uploads/2023/12/NEFROASSISTANCE.pdf" TargetMode="External"/><Relationship Id="rId1" Type="http://schemas.openxmlformats.org/officeDocument/2006/relationships/hyperlink" Target="https://apamisurubim.org.br/wp-content/uploads/2023/07/CONTRATO-LUCIANO_000005.pdf" TargetMode="External"/><Relationship Id="rId6" Type="http://schemas.openxmlformats.org/officeDocument/2006/relationships/hyperlink" Target="https://apamisurubim.org.br/wp-content/uploads/2024/06/CONTRATO-EMEDI.pdf" TargetMode="External"/><Relationship Id="rId5" Type="http://schemas.openxmlformats.org/officeDocument/2006/relationships/hyperlink" Target="https://apamisurubim.org.br/wp-content/uploads/2024/06/Contrato-NSM-Radiologia.pdf" TargetMode="External"/><Relationship Id="rId4" Type="http://schemas.openxmlformats.org/officeDocument/2006/relationships/hyperlink" Target="https://apamisurubim.org.br/wp-content/uploads/2024/06/CONTRATO-PREVC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67" zoomScale="90" zoomScaleNormal="90" workbookViewId="0">
      <selection activeCell="C80" sqref="C80"/>
    </sheetView>
  </sheetViews>
  <sheetFormatPr defaultColWidth="8.7109375" defaultRowHeight="12.75" x14ac:dyDescent="0.2"/>
  <cols>
    <col min="1" max="1" width="33.28515625" style="25" customWidth="1"/>
    <col min="2" max="2" width="46.28515625" style="25" customWidth="1"/>
    <col min="3" max="3" width="30" style="26" customWidth="1"/>
    <col min="4" max="4" width="58.28515625" style="25" customWidth="1"/>
    <col min="5" max="5" width="69.7109375" style="27" customWidth="1"/>
    <col min="6" max="6" width="29.140625" style="28" customWidth="1"/>
    <col min="7" max="7" width="28.7109375" style="28" customWidth="1"/>
    <col min="8" max="8" width="32.28515625" style="29" customWidth="1"/>
    <col min="9" max="9" width="129.8554687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(OCULTAR)'!$Q$3:$S$133,3,0),"")</f>
        <v>11754025000369</v>
      </c>
      <c r="B2" s="6" t="s">
        <v>9</v>
      </c>
      <c r="C2" s="7">
        <v>8276880000135</v>
      </c>
      <c r="D2" s="8" t="s">
        <v>10</v>
      </c>
      <c r="E2" s="9" t="s">
        <v>11</v>
      </c>
      <c r="F2" s="10">
        <v>41743</v>
      </c>
      <c r="G2" s="10"/>
      <c r="H2" s="11">
        <v>64499.11</v>
      </c>
      <c r="I2" s="12" t="s">
        <v>12</v>
      </c>
    </row>
    <row r="3" spans="1:22" s="14" customFormat="1" ht="20.25" customHeight="1" x14ac:dyDescent="0.2">
      <c r="A3" s="5">
        <f>IFERROR(VLOOKUP(B3,'[1]DADOS (OCULTAR)'!$Q$3:$S$133,3,0),"")</f>
        <v>11754025000369</v>
      </c>
      <c r="B3" s="6" t="s">
        <v>9</v>
      </c>
      <c r="C3" s="7">
        <v>11572781000105</v>
      </c>
      <c r="D3" s="8" t="s">
        <v>13</v>
      </c>
      <c r="E3" s="9" t="s">
        <v>14</v>
      </c>
      <c r="F3" s="10">
        <v>41743</v>
      </c>
      <c r="G3" s="10"/>
      <c r="H3" s="13">
        <v>125551.20000000001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(OCULTAR)'!$Q$3:$S$133,3,0),"")</f>
        <v>11754025000369</v>
      </c>
      <c r="B4" s="6" t="s">
        <v>9</v>
      </c>
      <c r="C4" s="7">
        <v>9863853000121</v>
      </c>
      <c r="D4" s="8" t="s">
        <v>17</v>
      </c>
      <c r="E4" s="9" t="s">
        <v>18</v>
      </c>
      <c r="F4" s="10">
        <v>41773</v>
      </c>
      <c r="G4" s="10">
        <v>42369</v>
      </c>
      <c r="H4" s="15">
        <v>66929.919999999998</v>
      </c>
      <c r="I4" s="12" t="s">
        <v>19</v>
      </c>
      <c r="V4" s="16" t="s">
        <v>20</v>
      </c>
    </row>
    <row r="5" spans="1:22" s="14" customFormat="1" ht="20.25" customHeight="1" x14ac:dyDescent="0.2">
      <c r="A5" s="5">
        <f>IFERROR(VLOOKUP(B5,'[1]DADOS (OCULTAR)'!$Q$3:$S$133,3,0),"")</f>
        <v>11754025000369</v>
      </c>
      <c r="B5" s="6" t="s">
        <v>9</v>
      </c>
      <c r="C5" s="7">
        <v>9863853000121</v>
      </c>
      <c r="D5" s="8" t="s">
        <v>17</v>
      </c>
      <c r="E5" s="9" t="s">
        <v>21</v>
      </c>
      <c r="F5" s="10">
        <v>41773</v>
      </c>
      <c r="G5" s="10">
        <v>42369</v>
      </c>
      <c r="H5" s="13">
        <v>33649.279999999999</v>
      </c>
      <c r="I5" s="12" t="s">
        <v>19</v>
      </c>
      <c r="V5" s="16" t="s">
        <v>22</v>
      </c>
    </row>
    <row r="6" spans="1:22" s="14" customFormat="1" ht="20.25" customHeight="1" x14ac:dyDescent="0.2">
      <c r="A6" s="5">
        <f>IFERROR(VLOOKUP(B6,'[1]DADOS (OCULTAR)'!$Q$3:$S$133,3,0),"")</f>
        <v>11754025000369</v>
      </c>
      <c r="B6" s="6" t="s">
        <v>9</v>
      </c>
      <c r="C6" s="7">
        <v>11735586000159</v>
      </c>
      <c r="D6" s="8" t="s">
        <v>23</v>
      </c>
      <c r="E6" s="9" t="s">
        <v>24</v>
      </c>
      <c r="F6" s="10">
        <v>41944</v>
      </c>
      <c r="G6" s="10">
        <v>42309</v>
      </c>
      <c r="H6" s="13">
        <v>528</v>
      </c>
      <c r="I6" s="12" t="s">
        <v>25</v>
      </c>
      <c r="V6" s="16" t="s">
        <v>26</v>
      </c>
    </row>
    <row r="7" spans="1:22" s="14" customFormat="1" ht="20.25" customHeight="1" x14ac:dyDescent="0.2">
      <c r="A7" s="5">
        <f>IFERROR(VLOOKUP(B7,'[1]DADOS (OCULTAR)'!$Q$3:$S$133,3,0),"")</f>
        <v>11754025000369</v>
      </c>
      <c r="B7" s="6" t="s">
        <v>9</v>
      </c>
      <c r="C7" s="7">
        <v>18141540000150</v>
      </c>
      <c r="D7" s="8" t="s">
        <v>27</v>
      </c>
      <c r="E7" s="9" t="s">
        <v>28</v>
      </c>
      <c r="F7" s="10">
        <v>43315</v>
      </c>
      <c r="G7" s="10">
        <v>44077</v>
      </c>
      <c r="H7" s="13">
        <v>3000</v>
      </c>
      <c r="I7" s="12" t="s">
        <v>29</v>
      </c>
      <c r="V7" s="16" t="s">
        <v>30</v>
      </c>
    </row>
    <row r="8" spans="1:22" s="14" customFormat="1" ht="20.25" customHeight="1" x14ac:dyDescent="0.2">
      <c r="A8" s="5">
        <f>IFERROR(VLOOKUP(B8,'[1]DADOS (OCULTAR)'!$Q$3:$S$133,3,0),"")</f>
        <v>11754025000369</v>
      </c>
      <c r="B8" s="6" t="s">
        <v>9</v>
      </c>
      <c r="C8" s="7">
        <v>5662773000319</v>
      </c>
      <c r="D8" s="8" t="s">
        <v>31</v>
      </c>
      <c r="E8" s="9" t="s">
        <v>32</v>
      </c>
      <c r="F8" s="10">
        <v>41815</v>
      </c>
      <c r="G8" s="10">
        <v>44159</v>
      </c>
      <c r="H8" s="13">
        <v>63465.72</v>
      </c>
      <c r="I8" s="12" t="s">
        <v>33</v>
      </c>
      <c r="V8" s="16" t="s">
        <v>34</v>
      </c>
    </row>
    <row r="9" spans="1:22" s="14" customFormat="1" ht="20.25" customHeight="1" x14ac:dyDescent="0.2">
      <c r="A9" s="5">
        <f>IFERROR(VLOOKUP(B9,'[1]DADOS (OCULTAR)'!$Q$3:$S$133,3,0),"")</f>
        <v>11754025000369</v>
      </c>
      <c r="B9" s="6" t="s">
        <v>9</v>
      </c>
      <c r="C9" s="7">
        <v>3680650000113</v>
      </c>
      <c r="D9" s="8" t="s">
        <v>35</v>
      </c>
      <c r="E9" s="9" t="s">
        <v>36</v>
      </c>
      <c r="F9" s="10">
        <v>41835</v>
      </c>
      <c r="G9" s="10"/>
      <c r="H9" s="13">
        <v>6907.4400000000005</v>
      </c>
      <c r="I9" s="12" t="s">
        <v>37</v>
      </c>
      <c r="V9" s="16" t="s">
        <v>38</v>
      </c>
    </row>
    <row r="10" spans="1:22" s="14" customFormat="1" ht="20.25" customHeight="1" x14ac:dyDescent="0.2">
      <c r="A10" s="5">
        <f>IFERROR(VLOOKUP(B10,'[1]DADOS (OCULTAR)'!$Q$3:$S$133,3,0),"")</f>
        <v>11754025000369</v>
      </c>
      <c r="B10" s="6" t="s">
        <v>9</v>
      </c>
      <c r="C10" s="7">
        <v>26332434000182</v>
      </c>
      <c r="D10" s="8" t="s">
        <v>39</v>
      </c>
      <c r="E10" s="9" t="s">
        <v>40</v>
      </c>
      <c r="F10" s="10">
        <v>43709</v>
      </c>
      <c r="G10" s="10"/>
      <c r="H10" s="13">
        <v>81600</v>
      </c>
      <c r="I10" s="12" t="s">
        <v>41</v>
      </c>
      <c r="V10" s="16" t="s">
        <v>42</v>
      </c>
    </row>
    <row r="11" spans="1:22" s="14" customFormat="1" ht="20.25" customHeight="1" x14ac:dyDescent="0.2">
      <c r="A11" s="5">
        <f>IFERROR(VLOOKUP(B11,'[1]DADOS (OCULTAR)'!$Q$3:$S$133,3,0),"")</f>
        <v>11754025000369</v>
      </c>
      <c r="B11" s="6" t="s">
        <v>9</v>
      </c>
      <c r="C11" s="7">
        <v>22551846000152</v>
      </c>
      <c r="D11" s="8" t="s">
        <v>43</v>
      </c>
      <c r="E11" s="9" t="s">
        <v>44</v>
      </c>
      <c r="F11" s="10">
        <v>43692</v>
      </c>
      <c r="G11" s="10">
        <v>44058</v>
      </c>
      <c r="H11" s="13">
        <v>66983.759999999995</v>
      </c>
      <c r="I11" s="12" t="s">
        <v>41</v>
      </c>
      <c r="V11" s="16" t="s">
        <v>45</v>
      </c>
    </row>
    <row r="12" spans="1:22" s="14" customFormat="1" ht="20.25" customHeight="1" x14ac:dyDescent="0.2">
      <c r="A12" s="5">
        <f>IFERROR(VLOOKUP(B12,'[1]DADOS (OCULTAR)'!$Q$3:$S$133,3,0),"")</f>
        <v>11754025000369</v>
      </c>
      <c r="B12" s="6" t="s">
        <v>9</v>
      </c>
      <c r="C12" s="7">
        <v>2355633000148</v>
      </c>
      <c r="D12" s="8" t="s">
        <v>46</v>
      </c>
      <c r="E12" s="9" t="s">
        <v>47</v>
      </c>
      <c r="F12" s="10">
        <v>43468</v>
      </c>
      <c r="G12" s="10"/>
      <c r="H12" s="13">
        <v>33600</v>
      </c>
      <c r="I12" s="12" t="s">
        <v>48</v>
      </c>
      <c r="V12" s="16" t="s">
        <v>49</v>
      </c>
    </row>
    <row r="13" spans="1:22" s="14" customFormat="1" ht="20.25" customHeight="1" x14ac:dyDescent="0.2">
      <c r="A13" s="5">
        <f>IFERROR(VLOOKUP(B13,'[1]DADOS (OCULTAR)'!$Q$3:$S$133,3,0),"")</f>
        <v>11754025000369</v>
      </c>
      <c r="B13" s="6" t="s">
        <v>9</v>
      </c>
      <c r="C13" s="7">
        <v>59105999000186</v>
      </c>
      <c r="D13" s="8" t="s">
        <v>50</v>
      </c>
      <c r="E13" s="9" t="s">
        <v>51</v>
      </c>
      <c r="F13" s="10">
        <v>43175</v>
      </c>
      <c r="G13" s="10"/>
      <c r="H13" s="13">
        <v>1939.44</v>
      </c>
      <c r="I13" s="12" t="s">
        <v>52</v>
      </c>
      <c r="V13" s="16" t="s">
        <v>53</v>
      </c>
    </row>
    <row r="14" spans="1:22" s="14" customFormat="1" ht="20.25" customHeight="1" x14ac:dyDescent="0.2">
      <c r="A14" s="5">
        <f>IFERROR(VLOOKUP(B14,'[1]DADOS (OCULTAR)'!$Q$3:$S$133,3,0),"")</f>
        <v>11754025000369</v>
      </c>
      <c r="B14" s="6" t="s">
        <v>9</v>
      </c>
      <c r="C14" s="7">
        <v>11863530000180</v>
      </c>
      <c r="D14" s="8" t="s">
        <v>54</v>
      </c>
      <c r="E14" s="9" t="s">
        <v>55</v>
      </c>
      <c r="F14" s="10">
        <v>43185</v>
      </c>
      <c r="G14" s="10">
        <v>43550</v>
      </c>
      <c r="H14" s="13">
        <v>2700</v>
      </c>
      <c r="I14" s="12" t="s">
        <v>56</v>
      </c>
      <c r="V14" s="16" t="s">
        <v>57</v>
      </c>
    </row>
    <row r="15" spans="1:22" s="14" customFormat="1" ht="20.25" customHeight="1" x14ac:dyDescent="0.2">
      <c r="A15" s="5">
        <f>IFERROR(VLOOKUP(B15,'[1]DADOS (OCULTAR)'!$Q$3:$S$133,3,0),"")</f>
        <v>11754025000369</v>
      </c>
      <c r="B15" s="6" t="s">
        <v>9</v>
      </c>
      <c r="C15" s="7">
        <v>2203863000191</v>
      </c>
      <c r="D15" s="8" t="s">
        <v>58</v>
      </c>
      <c r="E15" s="9" t="s">
        <v>59</v>
      </c>
      <c r="F15" s="10">
        <v>42979</v>
      </c>
      <c r="G15" s="10"/>
      <c r="H15" s="13">
        <v>18000</v>
      </c>
      <c r="I15" s="12" t="s">
        <v>60</v>
      </c>
      <c r="V15" s="16" t="s">
        <v>61</v>
      </c>
    </row>
    <row r="16" spans="1:22" s="14" customFormat="1" ht="20.25" customHeight="1" x14ac:dyDescent="0.2">
      <c r="A16" s="5">
        <f>IFERROR(VLOOKUP(B16,'[1]DADOS (OCULTAR)'!$Q$3:$S$133,3,0),"")</f>
        <v>11754025000369</v>
      </c>
      <c r="B16" s="6" t="s">
        <v>9</v>
      </c>
      <c r="C16" s="7">
        <v>30744235000159</v>
      </c>
      <c r="D16" s="8" t="s">
        <v>62</v>
      </c>
      <c r="E16" s="9" t="s">
        <v>63</v>
      </c>
      <c r="F16" s="10">
        <v>43497</v>
      </c>
      <c r="G16" s="10"/>
      <c r="H16" s="13">
        <v>26955</v>
      </c>
      <c r="I16" s="12" t="s">
        <v>64</v>
      </c>
      <c r="V16" s="16" t="s">
        <v>65</v>
      </c>
    </row>
    <row r="17" spans="1:22" s="14" customFormat="1" ht="20.25" customHeight="1" x14ac:dyDescent="0.2">
      <c r="A17" s="5">
        <f>IFERROR(VLOOKUP(B17,'[1]DADOS (OCULTAR)'!$Q$3:$S$133,3,0),"")</f>
        <v>11754025000369</v>
      </c>
      <c r="B17" s="6" t="s">
        <v>9</v>
      </c>
      <c r="C17" s="7">
        <v>21204660000164</v>
      </c>
      <c r="D17" s="8" t="s">
        <v>66</v>
      </c>
      <c r="E17" s="9" t="s">
        <v>63</v>
      </c>
      <c r="F17" s="10">
        <v>42278</v>
      </c>
      <c r="G17" s="10"/>
      <c r="H17" s="13">
        <v>180438.03</v>
      </c>
      <c r="I17" s="12" t="s">
        <v>67</v>
      </c>
      <c r="V17" s="16" t="s">
        <v>68</v>
      </c>
    </row>
    <row r="18" spans="1:22" s="14" customFormat="1" ht="20.25" customHeight="1" x14ac:dyDescent="0.2">
      <c r="A18" s="5">
        <f>IFERROR(VLOOKUP(B18,'[1]DADOS (OCULTAR)'!$Q$3:$S$133,3,0),"")</f>
        <v>11754025000369</v>
      </c>
      <c r="B18" s="6" t="s">
        <v>9</v>
      </c>
      <c r="C18" s="7">
        <v>20683449000109</v>
      </c>
      <c r="D18" s="8" t="s">
        <v>69</v>
      </c>
      <c r="E18" s="9" t="s">
        <v>70</v>
      </c>
      <c r="F18" s="10">
        <v>42979</v>
      </c>
      <c r="G18" s="10"/>
      <c r="H18" s="13">
        <v>6580</v>
      </c>
      <c r="I18" s="12" t="s">
        <v>71</v>
      </c>
      <c r="V18" s="16" t="s">
        <v>72</v>
      </c>
    </row>
    <row r="19" spans="1:22" s="14" customFormat="1" ht="20.25" customHeight="1" x14ac:dyDescent="0.2">
      <c r="A19" s="5">
        <f>IFERROR(VLOOKUP(B19,'[1]DADOS (OCULTAR)'!$Q$3:$S$133,3,0),"")</f>
        <v>11754025000369</v>
      </c>
      <c r="B19" s="6" t="s">
        <v>9</v>
      </c>
      <c r="C19" s="7">
        <v>25013272000157</v>
      </c>
      <c r="D19" s="8" t="s">
        <v>73</v>
      </c>
      <c r="E19" s="9" t="s">
        <v>74</v>
      </c>
      <c r="F19" s="10">
        <v>42887</v>
      </c>
      <c r="G19" s="10"/>
      <c r="H19" s="13">
        <v>25965</v>
      </c>
      <c r="I19" s="12" t="s">
        <v>75</v>
      </c>
      <c r="V19" s="16" t="s">
        <v>76</v>
      </c>
    </row>
    <row r="20" spans="1:22" s="14" customFormat="1" ht="20.25" customHeight="1" x14ac:dyDescent="0.2">
      <c r="A20" s="5">
        <f>IFERROR(VLOOKUP(B20,'[1]DADOS (OCULTAR)'!$Q$3:$S$133,3,0),"")</f>
        <v>11754025000369</v>
      </c>
      <c r="B20" s="6" t="s">
        <v>9</v>
      </c>
      <c r="C20" s="7">
        <v>11095922000146</v>
      </c>
      <c r="D20" s="8" t="s">
        <v>77</v>
      </c>
      <c r="E20" s="9" t="s">
        <v>78</v>
      </c>
      <c r="F20" s="10">
        <v>42278</v>
      </c>
      <c r="G20" s="10"/>
      <c r="H20" s="13">
        <v>44360</v>
      </c>
      <c r="I20" s="12" t="s">
        <v>79</v>
      </c>
      <c r="V20" s="16" t="s">
        <v>80</v>
      </c>
    </row>
    <row r="21" spans="1:22" s="14" customFormat="1" ht="20.25" customHeight="1" x14ac:dyDescent="0.2">
      <c r="A21" s="5">
        <f>IFERROR(VLOOKUP(B21,'[1]DADOS (OCULTAR)'!$Q$3:$S$133,3,0),"")</f>
        <v>11754025000369</v>
      </c>
      <c r="B21" s="6" t="s">
        <v>9</v>
      </c>
      <c r="C21" s="7">
        <v>29870479000107</v>
      </c>
      <c r="D21" s="8" t="s">
        <v>81</v>
      </c>
      <c r="E21" s="9" t="s">
        <v>78</v>
      </c>
      <c r="F21" s="10">
        <v>43282</v>
      </c>
      <c r="G21" s="10"/>
      <c r="H21" s="13">
        <v>26404.5</v>
      </c>
      <c r="I21" s="12" t="s">
        <v>82</v>
      </c>
      <c r="V21" s="16" t="s">
        <v>83</v>
      </c>
    </row>
    <row r="22" spans="1:22" s="14" customFormat="1" ht="20.25" customHeight="1" x14ac:dyDescent="0.2">
      <c r="A22" s="5">
        <f>IFERROR(VLOOKUP(B22,'[1]DADOS (OCULTAR)'!$Q$3:$S$133,3,0),"")</f>
        <v>11754025000369</v>
      </c>
      <c r="B22" s="6" t="s">
        <v>9</v>
      </c>
      <c r="C22" s="7">
        <v>23303022000126</v>
      </c>
      <c r="D22" s="8" t="s">
        <v>84</v>
      </c>
      <c r="E22" s="9" t="s">
        <v>74</v>
      </c>
      <c r="F22" s="10">
        <v>42644</v>
      </c>
      <c r="G22" s="10"/>
      <c r="H22" s="13">
        <v>52965</v>
      </c>
      <c r="I22" s="12" t="s">
        <v>85</v>
      </c>
      <c r="V22" s="16" t="s">
        <v>86</v>
      </c>
    </row>
    <row r="23" spans="1:22" s="14" customFormat="1" ht="20.25" customHeight="1" x14ac:dyDescent="0.2">
      <c r="A23" s="5">
        <f>IFERROR(VLOOKUP(B23,'[1]DADOS (OCULTAR)'!$Q$3:$S$133,3,0),"")</f>
        <v>11754025000369</v>
      </c>
      <c r="B23" s="6" t="s">
        <v>9</v>
      </c>
      <c r="C23" s="7">
        <v>15317166000103</v>
      </c>
      <c r="D23" s="8" t="s">
        <v>87</v>
      </c>
      <c r="E23" s="9" t="s">
        <v>63</v>
      </c>
      <c r="F23" s="10">
        <v>43467</v>
      </c>
      <c r="G23" s="10"/>
      <c r="H23" s="13">
        <v>55033.13</v>
      </c>
      <c r="I23" s="12" t="s">
        <v>88</v>
      </c>
      <c r="V23" s="16" t="s">
        <v>89</v>
      </c>
    </row>
    <row r="24" spans="1:22" s="14" customFormat="1" ht="20.25" customHeight="1" x14ac:dyDescent="0.2">
      <c r="A24" s="5">
        <f>IFERROR(VLOOKUP(B24,'[1]DADOS (OCULTAR)'!$Q$3:$S$133,3,0),"")</f>
        <v>11754025000369</v>
      </c>
      <c r="B24" s="6" t="s">
        <v>9</v>
      </c>
      <c r="C24" s="7">
        <v>8885865000194</v>
      </c>
      <c r="D24" s="8" t="s">
        <v>90</v>
      </c>
      <c r="E24" s="9" t="s">
        <v>91</v>
      </c>
      <c r="F24" s="10">
        <v>42186</v>
      </c>
      <c r="G24" s="10"/>
      <c r="H24" s="13">
        <v>189164.56</v>
      </c>
      <c r="I24" s="12" t="s">
        <v>92</v>
      </c>
      <c r="V24" s="16" t="s">
        <v>93</v>
      </c>
    </row>
    <row r="25" spans="1:22" s="14" customFormat="1" ht="20.25" customHeight="1" x14ac:dyDescent="0.2">
      <c r="A25" s="5">
        <f>IFERROR(VLOOKUP(B25,'[1]DADOS (OCULTAR)'!$Q$3:$S$133,3,0),"")</f>
        <v>11754025000369</v>
      </c>
      <c r="B25" s="6" t="s">
        <v>9</v>
      </c>
      <c r="C25" s="7">
        <v>22345633000174</v>
      </c>
      <c r="D25" s="8" t="s">
        <v>94</v>
      </c>
      <c r="E25" s="9" t="s">
        <v>63</v>
      </c>
      <c r="F25" s="10">
        <v>43556</v>
      </c>
      <c r="G25" s="10"/>
      <c r="H25" s="13">
        <v>40432.5</v>
      </c>
      <c r="I25" s="12" t="s">
        <v>95</v>
      </c>
      <c r="V25" s="16" t="s">
        <v>96</v>
      </c>
    </row>
    <row r="26" spans="1:22" s="14" customFormat="1" ht="20.25" customHeight="1" x14ac:dyDescent="0.2">
      <c r="A26" s="5">
        <f>IFERROR(VLOOKUP(B26,'[1]DADOS (OCULTAR)'!$Q$3:$S$133,3,0),"")</f>
        <v>11754025000369</v>
      </c>
      <c r="B26" s="6" t="s">
        <v>9</v>
      </c>
      <c r="C26" s="7">
        <v>33363558000190</v>
      </c>
      <c r="D26" s="8" t="s">
        <v>97</v>
      </c>
      <c r="E26" s="9" t="s">
        <v>70</v>
      </c>
      <c r="F26" s="10">
        <v>43678</v>
      </c>
      <c r="G26" s="10"/>
      <c r="H26" s="13">
        <v>4270</v>
      </c>
      <c r="I26" s="12" t="s">
        <v>98</v>
      </c>
      <c r="V26" s="16" t="s">
        <v>99</v>
      </c>
    </row>
    <row r="27" spans="1:22" s="14" customFormat="1" ht="20.25" customHeight="1" x14ac:dyDescent="0.2">
      <c r="A27" s="5">
        <f>IFERROR(VLOOKUP(B27,'[1]DADOS (OCULTAR)'!$Q$3:$S$133,3,0),"")</f>
        <v>11754025000369</v>
      </c>
      <c r="B27" s="6" t="s">
        <v>9</v>
      </c>
      <c r="C27" s="7">
        <v>34591665000139</v>
      </c>
      <c r="D27" s="8" t="s">
        <v>100</v>
      </c>
      <c r="E27" s="9" t="s">
        <v>63</v>
      </c>
      <c r="F27" s="10">
        <v>43739</v>
      </c>
      <c r="G27" s="10"/>
      <c r="H27" s="13">
        <v>20000</v>
      </c>
      <c r="I27" s="12" t="s">
        <v>101</v>
      </c>
      <c r="V27" s="16" t="s">
        <v>102</v>
      </c>
    </row>
    <row r="28" spans="1:22" s="14" customFormat="1" ht="20.25" customHeight="1" x14ac:dyDescent="0.2">
      <c r="A28" s="5">
        <f>IFERROR(VLOOKUP(B28,'[1]DADOS (OCULTAR)'!$Q$3:$S$133,3,0),"")</f>
        <v>11754025000369</v>
      </c>
      <c r="B28" s="6" t="s">
        <v>9</v>
      </c>
      <c r="C28" s="7">
        <v>3935478000100</v>
      </c>
      <c r="D28" s="8" t="s">
        <v>103</v>
      </c>
      <c r="E28" s="9" t="s">
        <v>63</v>
      </c>
      <c r="F28" s="10">
        <v>43739</v>
      </c>
      <c r="G28" s="10"/>
      <c r="H28" s="13">
        <v>6738.75</v>
      </c>
      <c r="I28" s="12" t="s">
        <v>104</v>
      </c>
      <c r="V28" s="16" t="s">
        <v>105</v>
      </c>
    </row>
    <row r="29" spans="1:22" s="14" customFormat="1" ht="20.25" customHeight="1" x14ac:dyDescent="0.2">
      <c r="A29" s="5">
        <f>IFERROR(VLOOKUP(B29,'[1]DADOS (OCULTAR)'!$Q$3:$S$133,3,0),"")</f>
        <v>11754025000369</v>
      </c>
      <c r="B29" s="6" t="s">
        <v>9</v>
      </c>
      <c r="C29" s="7">
        <v>22768632000132</v>
      </c>
      <c r="D29" s="8" t="s">
        <v>106</v>
      </c>
      <c r="E29" s="9" t="s">
        <v>63</v>
      </c>
      <c r="F29" s="10">
        <v>43770</v>
      </c>
      <c r="G29" s="10"/>
      <c r="H29" s="13">
        <v>20000</v>
      </c>
      <c r="I29" s="12" t="s">
        <v>107</v>
      </c>
      <c r="V29" s="16" t="s">
        <v>108</v>
      </c>
    </row>
    <row r="30" spans="1:22" s="14" customFormat="1" ht="20.25" customHeight="1" x14ac:dyDescent="0.2">
      <c r="A30" s="5">
        <f>IFERROR(VLOOKUP(B30,'[1]DADOS (OCULTAR)'!$Q$3:$S$133,3,0),"")</f>
        <v>11754025000369</v>
      </c>
      <c r="B30" s="6" t="s">
        <v>9</v>
      </c>
      <c r="C30" s="7">
        <v>31228360000179</v>
      </c>
      <c r="D30" s="8" t="s">
        <v>109</v>
      </c>
      <c r="E30" s="9" t="s">
        <v>63</v>
      </c>
      <c r="F30" s="10">
        <v>43770</v>
      </c>
      <c r="G30" s="10"/>
      <c r="H30" s="13">
        <v>20000</v>
      </c>
      <c r="I30" s="12" t="s">
        <v>110</v>
      </c>
      <c r="V30" s="16" t="s">
        <v>111</v>
      </c>
    </row>
    <row r="31" spans="1:22" s="14" customFormat="1" ht="20.25" customHeight="1" x14ac:dyDescent="0.2">
      <c r="A31" s="5">
        <f>IFERROR(VLOOKUP(B31,'[1]DADOS (OCULTAR)'!$Q$3:$S$133,3,0),"")</f>
        <v>11754025000369</v>
      </c>
      <c r="B31" s="6" t="s">
        <v>9</v>
      </c>
      <c r="C31" s="7">
        <v>16783034000130</v>
      </c>
      <c r="D31" s="17" t="s">
        <v>112</v>
      </c>
      <c r="E31" s="9" t="s">
        <v>113</v>
      </c>
      <c r="F31" s="10">
        <v>43800</v>
      </c>
      <c r="G31" s="10"/>
      <c r="H31" s="13">
        <v>9000</v>
      </c>
      <c r="I31" s="12" t="s">
        <v>114</v>
      </c>
      <c r="V31" s="16" t="s">
        <v>115</v>
      </c>
    </row>
    <row r="32" spans="1:22" s="14" customFormat="1" ht="20.25" customHeight="1" x14ac:dyDescent="0.2">
      <c r="A32" s="5">
        <f>IFERROR(VLOOKUP(B32,'[1]DADOS (OCULTAR)'!$Q$3:$S$133,3,0),"")</f>
        <v>11754025000369</v>
      </c>
      <c r="B32" s="6" t="s">
        <v>9</v>
      </c>
      <c r="C32" s="7">
        <v>34242407000147</v>
      </c>
      <c r="D32" s="8" t="s">
        <v>116</v>
      </c>
      <c r="E32" s="9" t="s">
        <v>63</v>
      </c>
      <c r="F32" s="10">
        <v>43983</v>
      </c>
      <c r="G32" s="10"/>
      <c r="H32" s="13">
        <v>53910</v>
      </c>
      <c r="I32" s="12" t="s">
        <v>117</v>
      </c>
      <c r="V32" s="16" t="s">
        <v>118</v>
      </c>
    </row>
    <row r="33" spans="1:22" s="14" customFormat="1" ht="20.25" customHeight="1" x14ac:dyDescent="0.2">
      <c r="A33" s="5">
        <f>IFERROR(VLOOKUP(B33,'[1]DADOS (OCULTAR)'!$Q$3:$S$133,3,0),"")</f>
        <v>11754025000369</v>
      </c>
      <c r="B33" s="6" t="s">
        <v>9</v>
      </c>
      <c r="C33" s="7">
        <v>32983123000186</v>
      </c>
      <c r="D33" s="8" t="s">
        <v>119</v>
      </c>
      <c r="E33" s="9" t="s">
        <v>63</v>
      </c>
      <c r="F33" s="10">
        <v>43983</v>
      </c>
      <c r="G33" s="10"/>
      <c r="H33" s="13">
        <v>53910</v>
      </c>
      <c r="I33" s="12" t="s">
        <v>120</v>
      </c>
      <c r="V33" s="16" t="s">
        <v>121</v>
      </c>
    </row>
    <row r="34" spans="1:22" s="14" customFormat="1" ht="20.25" customHeight="1" x14ac:dyDescent="0.2">
      <c r="A34" s="5">
        <f>IFERROR(VLOOKUP(B34,'[1]DADOS (OCULTAR)'!$Q$3:$S$133,3,0),"")</f>
        <v>11754025000369</v>
      </c>
      <c r="B34" s="6" t="s">
        <v>9</v>
      </c>
      <c r="C34" s="7">
        <v>36931107000109</v>
      </c>
      <c r="D34" s="8" t="s">
        <v>122</v>
      </c>
      <c r="E34" s="9" t="s">
        <v>63</v>
      </c>
      <c r="F34" s="10">
        <v>43983</v>
      </c>
      <c r="G34" s="10"/>
      <c r="H34" s="13">
        <v>53910</v>
      </c>
      <c r="I34" s="12" t="s">
        <v>123</v>
      </c>
      <c r="V34" s="16" t="s">
        <v>124</v>
      </c>
    </row>
    <row r="35" spans="1:22" s="14" customFormat="1" ht="20.25" customHeight="1" x14ac:dyDescent="0.2">
      <c r="A35" s="5">
        <f>IFERROR(VLOOKUP(B35,'[1]DADOS (OCULTAR)'!$Q$3:$S$133,3,0),"")</f>
        <v>11754025000369</v>
      </c>
      <c r="B35" s="6" t="s">
        <v>9</v>
      </c>
      <c r="C35" s="7">
        <v>37983112000110</v>
      </c>
      <c r="D35" s="8" t="s">
        <v>125</v>
      </c>
      <c r="E35" s="9" t="s">
        <v>63</v>
      </c>
      <c r="F35" s="10">
        <v>44013</v>
      </c>
      <c r="G35" s="10"/>
      <c r="H35" s="13">
        <v>8985</v>
      </c>
      <c r="I35" s="12" t="s">
        <v>126</v>
      </c>
      <c r="V35" s="16" t="s">
        <v>127</v>
      </c>
    </row>
    <row r="36" spans="1:22" s="14" customFormat="1" ht="20.25" customHeight="1" x14ac:dyDescent="0.2">
      <c r="A36" s="5">
        <f>IFERROR(VLOOKUP(B36,'[1]DADOS (OCULTAR)'!$Q$3:$S$133,3,0),"")</f>
        <v>11754025000369</v>
      </c>
      <c r="B36" s="6" t="s">
        <v>9</v>
      </c>
      <c r="C36" s="7">
        <v>11265156000110</v>
      </c>
      <c r="D36" s="8" t="s">
        <v>128</v>
      </c>
      <c r="E36" s="9" t="s">
        <v>129</v>
      </c>
      <c r="F36" s="10">
        <v>43891</v>
      </c>
      <c r="G36" s="10"/>
      <c r="H36" s="13">
        <v>12000</v>
      </c>
      <c r="I36" s="12" t="s">
        <v>130</v>
      </c>
      <c r="V36" s="16" t="s">
        <v>131</v>
      </c>
    </row>
    <row r="37" spans="1:22" s="14" customFormat="1" ht="20.25" customHeight="1" x14ac:dyDescent="0.2">
      <c r="A37" s="5">
        <f>IFERROR(VLOOKUP(B37,'[1]DADOS (OCULTAR)'!$Q$3:$S$133,3,0),"")</f>
        <v>11754025000369</v>
      </c>
      <c r="B37" s="6" t="s">
        <v>9</v>
      </c>
      <c r="C37" s="7">
        <v>37055071000100</v>
      </c>
      <c r="D37" s="8" t="s">
        <v>132</v>
      </c>
      <c r="E37" s="9" t="s">
        <v>63</v>
      </c>
      <c r="F37" s="10">
        <v>44075</v>
      </c>
      <c r="G37" s="10"/>
      <c r="H37" s="13">
        <v>8985</v>
      </c>
      <c r="I37" s="12" t="s">
        <v>133</v>
      </c>
      <c r="V37" s="16" t="s">
        <v>134</v>
      </c>
    </row>
    <row r="38" spans="1:22" s="14" customFormat="1" ht="20.25" customHeight="1" x14ac:dyDescent="0.2">
      <c r="A38" s="5">
        <f>IFERROR(VLOOKUP(B38,'[1]DADOS (OCULTAR)'!$Q$3:$S$133,3,0),"")</f>
        <v>11754025000369</v>
      </c>
      <c r="B38" s="6" t="s">
        <v>9</v>
      </c>
      <c r="C38" s="7">
        <v>30835553000125</v>
      </c>
      <c r="D38" s="8" t="s">
        <v>135</v>
      </c>
      <c r="E38" s="9" t="s">
        <v>63</v>
      </c>
      <c r="F38" s="10">
        <v>44136</v>
      </c>
      <c r="G38" s="10"/>
      <c r="H38" s="13">
        <v>4492.5</v>
      </c>
      <c r="I38" s="12" t="s">
        <v>136</v>
      </c>
      <c r="V38" s="16" t="s">
        <v>137</v>
      </c>
    </row>
    <row r="39" spans="1:22" s="14" customFormat="1" ht="20.25" customHeight="1" x14ac:dyDescent="0.2">
      <c r="A39" s="5">
        <f>IFERROR(VLOOKUP(B39,'[1]DADOS (OCULTAR)'!$Q$3:$S$133,3,0),"")</f>
        <v>11754025000369</v>
      </c>
      <c r="B39" s="6" t="s">
        <v>9</v>
      </c>
      <c r="C39" s="7">
        <v>1838726000160</v>
      </c>
      <c r="D39" s="8" t="s">
        <v>138</v>
      </c>
      <c r="E39" s="9" t="s">
        <v>47</v>
      </c>
      <c r="F39" s="10">
        <v>43892</v>
      </c>
      <c r="G39" s="10">
        <v>44257</v>
      </c>
      <c r="H39" s="13">
        <v>34200</v>
      </c>
      <c r="I39" s="12" t="s">
        <v>139</v>
      </c>
      <c r="V39" s="16" t="s">
        <v>140</v>
      </c>
    </row>
    <row r="40" spans="1:22" s="14" customFormat="1" ht="20.25" customHeight="1" x14ac:dyDescent="0.2">
      <c r="A40" s="5">
        <f>IFERROR(VLOOKUP(B40,'[1]DADOS (OCULTAR)'!$Q$3:$S$133,3,0),"")</f>
        <v>11754025000369</v>
      </c>
      <c r="B40" s="6" t="s">
        <v>9</v>
      </c>
      <c r="C40" s="7">
        <v>5662773000319</v>
      </c>
      <c r="D40" s="8" t="s">
        <v>31</v>
      </c>
      <c r="E40" s="9" t="s">
        <v>32</v>
      </c>
      <c r="F40" s="10">
        <v>44160</v>
      </c>
      <c r="G40" s="10">
        <v>44525</v>
      </c>
      <c r="H40" s="13">
        <v>63465.72</v>
      </c>
      <c r="I40" s="12" t="s">
        <v>114</v>
      </c>
      <c r="V40" s="16" t="s">
        <v>141</v>
      </c>
    </row>
    <row r="41" spans="1:22" s="14" customFormat="1" ht="20.25" customHeight="1" x14ac:dyDescent="0.2">
      <c r="A41" s="5">
        <f>IFERROR(VLOOKUP(B41,'[1]DADOS (OCULTAR)'!$Q$3:$S$133,3,0),"")</f>
        <v>11754025000369</v>
      </c>
      <c r="B41" s="6" t="s">
        <v>9</v>
      </c>
      <c r="C41" s="7">
        <v>24658440000107</v>
      </c>
      <c r="D41" s="8" t="s">
        <v>142</v>
      </c>
      <c r="E41" s="9" t="s">
        <v>63</v>
      </c>
      <c r="F41" s="10">
        <v>44075</v>
      </c>
      <c r="G41" s="10"/>
      <c r="H41" s="13">
        <v>53910</v>
      </c>
      <c r="I41" s="12" t="s">
        <v>143</v>
      </c>
      <c r="V41" s="16" t="s">
        <v>144</v>
      </c>
    </row>
    <row r="42" spans="1:22" s="14" customFormat="1" ht="20.25" customHeight="1" x14ac:dyDescent="0.2">
      <c r="A42" s="5">
        <f>IFERROR(VLOOKUP(B42,'[1]DADOS (OCULTAR)'!$Q$3:$S$133,3,0),"")</f>
        <v>11754025000369</v>
      </c>
      <c r="B42" s="6" t="s">
        <v>9</v>
      </c>
      <c r="C42" s="7">
        <v>5879691000169</v>
      </c>
      <c r="D42" s="8" t="s">
        <v>145</v>
      </c>
      <c r="E42" s="9" t="s">
        <v>63</v>
      </c>
      <c r="F42" s="10">
        <v>44075</v>
      </c>
      <c r="G42" s="10"/>
      <c r="H42" s="13">
        <v>53910</v>
      </c>
      <c r="I42" s="12" t="s">
        <v>146</v>
      </c>
      <c r="V42" s="16" t="s">
        <v>147</v>
      </c>
    </row>
    <row r="43" spans="1:22" s="14" customFormat="1" ht="20.25" customHeight="1" x14ac:dyDescent="0.2">
      <c r="A43" s="5">
        <f>IFERROR(VLOOKUP(B43,'[1]DADOS (OCULTAR)'!$Q$3:$S$133,3,0),"")</f>
        <v>11754025000369</v>
      </c>
      <c r="B43" s="6" t="s">
        <v>9</v>
      </c>
      <c r="C43" s="7">
        <v>31795021000174</v>
      </c>
      <c r="D43" s="8" t="s">
        <v>148</v>
      </c>
      <c r="E43" s="9" t="s">
        <v>70</v>
      </c>
      <c r="F43" s="10">
        <v>44317</v>
      </c>
      <c r="G43" s="10"/>
      <c r="H43" s="13">
        <v>12000</v>
      </c>
      <c r="I43" s="12" t="s">
        <v>149</v>
      </c>
      <c r="V43" s="16" t="s">
        <v>150</v>
      </c>
    </row>
    <row r="44" spans="1:22" s="14" customFormat="1" ht="20.25" customHeight="1" x14ac:dyDescent="0.2">
      <c r="A44" s="5">
        <f>IFERROR(VLOOKUP(B44,'[1]DADOS (OCULTAR)'!$Q$3:$S$133,3,0),"")</f>
        <v>11754025000369</v>
      </c>
      <c r="B44" s="6" t="s">
        <v>9</v>
      </c>
      <c r="C44" s="7">
        <v>21016814000194</v>
      </c>
      <c r="D44" s="8" t="s">
        <v>151</v>
      </c>
      <c r="E44" s="9" t="s">
        <v>63</v>
      </c>
      <c r="F44" s="10">
        <v>43709</v>
      </c>
      <c r="G44" s="10"/>
      <c r="H44" s="13">
        <v>53910</v>
      </c>
      <c r="I44" s="12" t="s">
        <v>152</v>
      </c>
      <c r="V44" s="16" t="s">
        <v>153</v>
      </c>
    </row>
    <row r="45" spans="1:22" s="14" customFormat="1" ht="20.25" customHeight="1" x14ac:dyDescent="0.2">
      <c r="A45" s="5">
        <f>IFERROR(VLOOKUP(B45,'[1]DADOS (OCULTAR)'!$Q$3:$S$133,3,0),"")</f>
        <v>11754025000369</v>
      </c>
      <c r="B45" s="6" t="s">
        <v>9</v>
      </c>
      <c r="C45" s="7" t="s">
        <v>154</v>
      </c>
      <c r="D45" s="8" t="s">
        <v>155</v>
      </c>
      <c r="E45" s="9" t="s">
        <v>156</v>
      </c>
      <c r="F45" s="10">
        <v>44197</v>
      </c>
      <c r="G45" s="10"/>
      <c r="H45" s="13">
        <v>2040</v>
      </c>
      <c r="I45" s="12" t="s">
        <v>157</v>
      </c>
      <c r="V45" s="16" t="s">
        <v>158</v>
      </c>
    </row>
    <row r="46" spans="1:22" s="14" customFormat="1" ht="20.25" customHeight="1" x14ac:dyDescent="0.2">
      <c r="A46" s="5">
        <f>IFERROR(VLOOKUP(B46,'[1]DADOS (OCULTAR)'!$Q$3:$S$133,3,0),"")</f>
        <v>11754025000369</v>
      </c>
      <c r="B46" s="6" t="s">
        <v>9</v>
      </c>
      <c r="C46" s="7" t="s">
        <v>159</v>
      </c>
      <c r="D46" s="8" t="s">
        <v>160</v>
      </c>
      <c r="E46" s="9" t="s">
        <v>63</v>
      </c>
      <c r="F46" s="10">
        <v>44423</v>
      </c>
      <c r="G46" s="10"/>
      <c r="H46" s="13">
        <v>53910</v>
      </c>
      <c r="I46" s="12" t="s">
        <v>161</v>
      </c>
      <c r="V46" s="16" t="s">
        <v>162</v>
      </c>
    </row>
    <row r="47" spans="1:22" ht="20.25" customHeight="1" x14ac:dyDescent="0.2">
      <c r="A47" s="5">
        <f>IFERROR(VLOOKUP(B47,'[1]DADOS (OCULTAR)'!$Q$3:$S$133,3,0),"")</f>
        <v>11754025000369</v>
      </c>
      <c r="B47" s="6" t="s">
        <v>9</v>
      </c>
      <c r="C47" s="7" t="s">
        <v>163</v>
      </c>
      <c r="D47" s="8" t="s">
        <v>164</v>
      </c>
      <c r="E47" s="9" t="s">
        <v>165</v>
      </c>
      <c r="F47" s="10">
        <v>44501</v>
      </c>
      <c r="G47" s="10"/>
      <c r="H47" s="13">
        <v>53910</v>
      </c>
      <c r="I47" s="12" t="s">
        <v>166</v>
      </c>
    </row>
    <row r="48" spans="1:22" ht="20.25" customHeight="1" x14ac:dyDescent="0.2">
      <c r="A48" s="5">
        <f>IFERROR(VLOOKUP(B48,'[1]DADOS (OCULTAR)'!$Q$3:$S$133,3,0),"")</f>
        <v>11754025000369</v>
      </c>
      <c r="B48" s="6" t="s">
        <v>9</v>
      </c>
      <c r="C48" s="7">
        <v>28335054000127</v>
      </c>
      <c r="D48" s="8" t="s">
        <v>167</v>
      </c>
      <c r="E48" s="9" t="s">
        <v>165</v>
      </c>
      <c r="F48" s="10">
        <v>44501</v>
      </c>
      <c r="G48" s="10"/>
      <c r="H48" s="13">
        <v>124800</v>
      </c>
      <c r="I48" s="12" t="s">
        <v>168</v>
      </c>
    </row>
    <row r="49" spans="1:9" ht="20.25" customHeight="1" x14ac:dyDescent="0.2">
      <c r="A49" s="5">
        <f>IFERROR(VLOOKUP(B49,'[1]DADOS (OCULTAR)'!$Q$3:$S$133,3,0),"")</f>
        <v>11754025000369</v>
      </c>
      <c r="B49" s="6" t="s">
        <v>9</v>
      </c>
      <c r="C49" s="7">
        <v>25127790000100</v>
      </c>
      <c r="D49" s="8" t="s">
        <v>169</v>
      </c>
      <c r="E49" s="9" t="s">
        <v>165</v>
      </c>
      <c r="F49" s="10">
        <v>44501</v>
      </c>
      <c r="G49" s="10"/>
      <c r="H49" s="13">
        <v>124800</v>
      </c>
      <c r="I49" s="12" t="s">
        <v>170</v>
      </c>
    </row>
    <row r="50" spans="1:9" ht="20.25" customHeight="1" x14ac:dyDescent="0.2">
      <c r="A50" s="5">
        <f>IFERROR(VLOOKUP(B50,'[1]DADOS (OCULTAR)'!$Q$3:$S$133,3,0),"")</f>
        <v>11754025000369</v>
      </c>
      <c r="B50" s="6" t="s">
        <v>9</v>
      </c>
      <c r="C50" s="7" t="s">
        <v>171</v>
      </c>
      <c r="D50" s="8" t="s">
        <v>172</v>
      </c>
      <c r="E50" s="9" t="s">
        <v>63</v>
      </c>
      <c r="F50" s="10">
        <v>44501</v>
      </c>
      <c r="G50" s="10"/>
      <c r="H50" s="13">
        <v>124800</v>
      </c>
      <c r="I50" s="12" t="s">
        <v>173</v>
      </c>
    </row>
    <row r="51" spans="1:9" ht="20.25" customHeight="1" x14ac:dyDescent="0.2">
      <c r="A51" s="5">
        <f>IFERROR(VLOOKUP(B51,'[1]DADOS (OCULTAR)'!$Q$3:$S$133,3,0),"")</f>
        <v>11754025000369</v>
      </c>
      <c r="B51" s="6" t="s">
        <v>9</v>
      </c>
      <c r="C51" s="7">
        <v>32537709000117</v>
      </c>
      <c r="D51" s="8" t="s">
        <v>174</v>
      </c>
      <c r="E51" s="9" t="s">
        <v>63</v>
      </c>
      <c r="F51" s="10">
        <v>44531</v>
      </c>
      <c r="G51" s="10"/>
      <c r="H51" s="13">
        <v>124800</v>
      </c>
      <c r="I51" s="12" t="s">
        <v>175</v>
      </c>
    </row>
    <row r="52" spans="1:9" ht="20.25" customHeight="1" x14ac:dyDescent="0.2">
      <c r="A52" s="5">
        <f>IFERROR(VLOOKUP(B52,'[1]DADOS (OCULTAR)'!$Q$3:$S$133,3,0),"")</f>
        <v>11754025000369</v>
      </c>
      <c r="B52" s="6" t="s">
        <v>9</v>
      </c>
      <c r="C52" s="7">
        <v>30459463000187</v>
      </c>
      <c r="D52" s="8" t="s">
        <v>176</v>
      </c>
      <c r="E52" s="9" t="s">
        <v>63</v>
      </c>
      <c r="F52" s="10">
        <v>44531</v>
      </c>
      <c r="G52" s="10"/>
      <c r="H52" s="13">
        <v>124800</v>
      </c>
      <c r="I52" s="12" t="s">
        <v>177</v>
      </c>
    </row>
    <row r="53" spans="1:9" ht="20.25" customHeight="1" x14ac:dyDescent="0.2">
      <c r="A53" s="5">
        <f>IFERROR(VLOOKUP(B53,'[1]DADOS (OCULTAR)'!$Q$3:$S$133,3,0),"")</f>
        <v>11754025000369</v>
      </c>
      <c r="B53" s="6" t="s">
        <v>9</v>
      </c>
      <c r="C53" s="7">
        <v>18891088000144</v>
      </c>
      <c r="D53" s="8" t="s">
        <v>178</v>
      </c>
      <c r="E53" s="9" t="s">
        <v>165</v>
      </c>
      <c r="F53" s="10">
        <v>44531</v>
      </c>
      <c r="G53" s="10"/>
      <c r="H53" s="13">
        <v>53910</v>
      </c>
      <c r="I53" s="12" t="s">
        <v>179</v>
      </c>
    </row>
    <row r="54" spans="1:9" ht="20.25" customHeight="1" x14ac:dyDescent="0.2">
      <c r="A54" s="5">
        <f>IFERROR(VLOOKUP(B54,'[1]DADOS (OCULTAR)'!$Q$3:$S$133,3,0),"")</f>
        <v>11754025000369</v>
      </c>
      <c r="B54" s="6" t="s">
        <v>9</v>
      </c>
      <c r="C54" s="7">
        <v>5823516000150</v>
      </c>
      <c r="D54" s="8" t="s">
        <v>180</v>
      </c>
      <c r="E54" s="9" t="s">
        <v>181</v>
      </c>
      <c r="F54" s="10">
        <v>44532</v>
      </c>
      <c r="G54" s="10"/>
      <c r="H54" s="13">
        <v>660</v>
      </c>
      <c r="I54" s="12" t="s">
        <v>182</v>
      </c>
    </row>
    <row r="55" spans="1:9" ht="20.25" customHeight="1" x14ac:dyDescent="0.2">
      <c r="A55" s="5">
        <f>IFERROR(VLOOKUP(B55,'[1]DADOS (OCULTAR)'!$Q$3:$S$133,3,0),"")</f>
        <v>11754025000369</v>
      </c>
      <c r="B55" s="6" t="s">
        <v>9</v>
      </c>
      <c r="C55" s="7" t="s">
        <v>183</v>
      </c>
      <c r="D55" s="8" t="s">
        <v>184</v>
      </c>
      <c r="E55" s="9" t="s">
        <v>63</v>
      </c>
      <c r="F55" s="10">
        <v>44564</v>
      </c>
      <c r="G55" s="10"/>
      <c r="H55" s="13">
        <v>124800</v>
      </c>
      <c r="I55" s="12" t="s">
        <v>185</v>
      </c>
    </row>
    <row r="56" spans="1:9" ht="20.25" customHeight="1" x14ac:dyDescent="0.2">
      <c r="A56" s="5">
        <f>IFERROR(VLOOKUP(B56,'[1]DADOS (OCULTAR)'!$Q$3:$S$133,3,0),"")</f>
        <v>11754025000369</v>
      </c>
      <c r="B56" s="6" t="s">
        <v>9</v>
      </c>
      <c r="C56" s="7" t="s">
        <v>186</v>
      </c>
      <c r="D56" s="8" t="s">
        <v>187</v>
      </c>
      <c r="E56" s="9" t="s">
        <v>63</v>
      </c>
      <c r="F56" s="10">
        <v>44564</v>
      </c>
      <c r="G56" s="10"/>
      <c r="H56" s="13">
        <v>124800</v>
      </c>
      <c r="I56" s="12" t="s">
        <v>188</v>
      </c>
    </row>
    <row r="57" spans="1:9" ht="20.25" customHeight="1" x14ac:dyDescent="0.2">
      <c r="A57" s="5">
        <f>IFERROR(VLOOKUP(B57,'[1]DADOS (OCULTAR)'!$Q$3:$S$133,3,0),"")</f>
        <v>11754025000369</v>
      </c>
      <c r="B57" s="6" t="s">
        <v>9</v>
      </c>
      <c r="C57" s="7">
        <v>48386449000166</v>
      </c>
      <c r="D57" s="8" t="s">
        <v>189</v>
      </c>
      <c r="E57" s="9" t="s">
        <v>63</v>
      </c>
      <c r="F57" s="10">
        <v>44805</v>
      </c>
      <c r="G57" s="10"/>
      <c r="H57" s="13">
        <v>124800</v>
      </c>
      <c r="I57" s="12" t="s">
        <v>190</v>
      </c>
    </row>
    <row r="58" spans="1:9" ht="20.25" customHeight="1" x14ac:dyDescent="0.2">
      <c r="A58" s="5">
        <f>IFERROR(VLOOKUP(B58,'[1]DADOS (OCULTAR)'!$Q$3:$S$133,3,0),"")</f>
        <v>11754025000369</v>
      </c>
      <c r="B58" s="6" t="s">
        <v>9</v>
      </c>
      <c r="C58" s="7" t="s">
        <v>191</v>
      </c>
      <c r="D58" s="8" t="s">
        <v>192</v>
      </c>
      <c r="E58" s="9" t="s">
        <v>63</v>
      </c>
      <c r="F58" s="10">
        <v>44743</v>
      </c>
      <c r="G58" s="10"/>
      <c r="H58" s="13">
        <v>62400</v>
      </c>
      <c r="I58" s="12" t="s">
        <v>193</v>
      </c>
    </row>
    <row r="59" spans="1:9" ht="20.25" customHeight="1" x14ac:dyDescent="0.2">
      <c r="A59" s="5">
        <f>IFERROR(VLOOKUP(B59,'[1]DADOS (OCULTAR)'!$Q$3:$S$133,3,0),"")</f>
        <v>11754025000369</v>
      </c>
      <c r="B59" s="6" t="s">
        <v>9</v>
      </c>
      <c r="C59" s="7" t="s">
        <v>194</v>
      </c>
      <c r="D59" s="8" t="s">
        <v>195</v>
      </c>
      <c r="E59" s="9" t="s">
        <v>63</v>
      </c>
      <c r="F59" s="10">
        <v>44564</v>
      </c>
      <c r="G59" s="10"/>
      <c r="H59" s="13">
        <v>62400</v>
      </c>
      <c r="I59" s="12" t="s">
        <v>196</v>
      </c>
    </row>
    <row r="60" spans="1:9" ht="20.25" customHeight="1" x14ac:dyDescent="0.2">
      <c r="A60" s="5">
        <f>IFERROR(VLOOKUP(B60,'[1]DADOS (OCULTAR)'!$Q$3:$S$133,3,0),"")</f>
        <v>11754025000369</v>
      </c>
      <c r="B60" s="6" t="s">
        <v>9</v>
      </c>
      <c r="C60" s="7" t="s">
        <v>197</v>
      </c>
      <c r="D60" s="8" t="s">
        <v>198</v>
      </c>
      <c r="E60" s="9" t="s">
        <v>63</v>
      </c>
      <c r="F60" s="10">
        <v>44593</v>
      </c>
      <c r="G60" s="10"/>
      <c r="H60" s="13">
        <v>62400</v>
      </c>
      <c r="I60" s="12" t="s">
        <v>199</v>
      </c>
    </row>
    <row r="61" spans="1:9" ht="20.25" customHeight="1" x14ac:dyDescent="0.2">
      <c r="A61" s="5">
        <f>IFERROR(VLOOKUP(B61,'[1]DADOS (OCULTAR)'!$Q$3:$S$133,3,0),"")</f>
        <v>11754025000369</v>
      </c>
      <c r="B61" s="6" t="s">
        <v>9</v>
      </c>
      <c r="C61" s="7" t="s">
        <v>200</v>
      </c>
      <c r="D61" s="8" t="s">
        <v>201</v>
      </c>
      <c r="E61" s="9" t="s">
        <v>63</v>
      </c>
      <c r="F61" s="10">
        <v>44593</v>
      </c>
      <c r="G61" s="10"/>
      <c r="H61" s="13">
        <v>62400</v>
      </c>
      <c r="I61" s="12" t="s">
        <v>202</v>
      </c>
    </row>
    <row r="62" spans="1:9" ht="20.25" customHeight="1" x14ac:dyDescent="0.2">
      <c r="A62" s="5">
        <f>IFERROR(VLOOKUP(B62,'[1]DADOS (OCULTAR)'!$Q$3:$S$133,3,0),"")</f>
        <v>11754025000369</v>
      </c>
      <c r="B62" s="6" t="s">
        <v>9</v>
      </c>
      <c r="C62" s="7" t="s">
        <v>203</v>
      </c>
      <c r="D62" s="8" t="s">
        <v>204</v>
      </c>
      <c r="E62" s="9" t="s">
        <v>63</v>
      </c>
      <c r="F62" s="10">
        <v>44774</v>
      </c>
      <c r="G62" s="10"/>
      <c r="H62" s="13">
        <v>62400</v>
      </c>
      <c r="I62" s="12" t="s">
        <v>205</v>
      </c>
    </row>
    <row r="63" spans="1:9" ht="20.25" customHeight="1" x14ac:dyDescent="0.2">
      <c r="A63" s="5">
        <f>IFERROR(VLOOKUP(B63,'[1]DADOS (OCULTAR)'!$Q$3:$S$133,3,0),"")</f>
        <v>11754025000369</v>
      </c>
      <c r="B63" s="6" t="s">
        <v>9</v>
      </c>
      <c r="C63" s="7" t="s">
        <v>206</v>
      </c>
      <c r="D63" s="8" t="s">
        <v>207</v>
      </c>
      <c r="E63" s="9" t="s">
        <v>208</v>
      </c>
      <c r="F63" s="10">
        <v>44866</v>
      </c>
      <c r="G63" s="10"/>
      <c r="H63" s="13">
        <v>12000</v>
      </c>
      <c r="I63" s="12" t="s">
        <v>209</v>
      </c>
    </row>
    <row r="64" spans="1:9" ht="20.25" customHeight="1" x14ac:dyDescent="0.2">
      <c r="A64" s="5">
        <f>IFERROR(VLOOKUP(B64,'[1]DADOS (OCULTAR)'!$Q$3:$S$133,3,0),"")</f>
        <v>11754025000369</v>
      </c>
      <c r="B64" s="6" t="s">
        <v>9</v>
      </c>
      <c r="C64" s="7">
        <v>31228360000179</v>
      </c>
      <c r="D64" s="8" t="s">
        <v>210</v>
      </c>
      <c r="E64" s="9" t="s">
        <v>63</v>
      </c>
      <c r="F64" s="10">
        <v>44866</v>
      </c>
      <c r="G64" s="10"/>
      <c r="H64" s="13">
        <v>62400</v>
      </c>
      <c r="I64" s="12" t="s">
        <v>110</v>
      </c>
    </row>
    <row r="65" spans="1:9" ht="20.25" customHeight="1" x14ac:dyDescent="0.2">
      <c r="A65" s="5">
        <f>IFERROR(VLOOKUP(B65,'[1]DADOS (OCULTAR)'!$Q$3:$S$133,3,0),"")</f>
        <v>11754025000369</v>
      </c>
      <c r="B65" s="6" t="s">
        <v>9</v>
      </c>
      <c r="C65" s="7" t="s">
        <v>211</v>
      </c>
      <c r="D65" s="8" t="s">
        <v>212</v>
      </c>
      <c r="E65" s="9" t="s">
        <v>213</v>
      </c>
      <c r="F65" s="10">
        <v>44562</v>
      </c>
      <c r="G65" s="10">
        <v>44592</v>
      </c>
      <c r="H65" s="13">
        <v>4800</v>
      </c>
      <c r="I65" s="12" t="s">
        <v>214</v>
      </c>
    </row>
    <row r="66" spans="1:9" ht="20.25" customHeight="1" x14ac:dyDescent="0.2">
      <c r="A66" s="5">
        <f>IFERROR(VLOOKUP(B66,'[1]DADOS (OCULTAR)'!$Q$3:$S$133,3,0),"")</f>
        <v>11754025000369</v>
      </c>
      <c r="B66" s="6" t="s">
        <v>9</v>
      </c>
      <c r="C66" s="7" t="s">
        <v>215</v>
      </c>
      <c r="D66" s="8" t="s">
        <v>216</v>
      </c>
      <c r="E66" s="9" t="s">
        <v>63</v>
      </c>
      <c r="F66" s="10">
        <v>44593</v>
      </c>
      <c r="G66" s="10"/>
      <c r="H66" s="13">
        <v>62400</v>
      </c>
      <c r="I66" s="12" t="s">
        <v>217</v>
      </c>
    </row>
    <row r="67" spans="1:9" ht="20.25" customHeight="1" x14ac:dyDescent="0.2">
      <c r="A67" s="5">
        <f>IFERROR(VLOOKUP(B67,'[1]DADOS (OCULTAR)'!$Q$3:$S$133,3,0),"")</f>
        <v>11754025000369</v>
      </c>
      <c r="B67" s="6" t="s">
        <v>9</v>
      </c>
      <c r="C67" s="7" t="s">
        <v>218</v>
      </c>
      <c r="D67" s="8" t="s">
        <v>219</v>
      </c>
      <c r="E67" s="9" t="s">
        <v>63</v>
      </c>
      <c r="F67" s="10">
        <v>44927</v>
      </c>
      <c r="G67" s="10"/>
      <c r="H67" s="13">
        <v>62400</v>
      </c>
      <c r="I67" s="12" t="s">
        <v>220</v>
      </c>
    </row>
    <row r="68" spans="1:9" ht="20.25" customHeight="1" x14ac:dyDescent="0.2">
      <c r="A68" s="5">
        <f>IFERROR(VLOOKUP(B68,'[1]DADOS (OCULTAR)'!$Q$3:$S$133,3,0),"")</f>
        <v>11754025000369</v>
      </c>
      <c r="B68" s="6" t="s">
        <v>9</v>
      </c>
      <c r="C68" s="7">
        <v>14268844000122</v>
      </c>
      <c r="D68" s="8" t="s">
        <v>221</v>
      </c>
      <c r="E68" s="9" t="s">
        <v>63</v>
      </c>
      <c r="F68" s="10">
        <v>45017</v>
      </c>
      <c r="G68" s="10"/>
      <c r="H68" s="13">
        <v>62400</v>
      </c>
      <c r="I68" s="12" t="s">
        <v>222</v>
      </c>
    </row>
    <row r="69" spans="1:9" ht="20.25" customHeight="1" x14ac:dyDescent="0.2">
      <c r="A69" s="5">
        <f>IFERROR(VLOOKUP(B69,'[1]DADOS (OCULTAR)'!$Q$3:$S$133,3,0),"")</f>
        <v>11754025000369</v>
      </c>
      <c r="B69" s="6" t="s">
        <v>9</v>
      </c>
      <c r="C69" s="7">
        <v>49685021000187</v>
      </c>
      <c r="D69" s="8" t="s">
        <v>223</v>
      </c>
      <c r="E69" s="9" t="s">
        <v>63</v>
      </c>
      <c r="F69" s="10">
        <v>45078</v>
      </c>
      <c r="G69" s="10"/>
      <c r="H69" s="13">
        <v>62400</v>
      </c>
      <c r="I69" s="12" t="s">
        <v>224</v>
      </c>
    </row>
    <row r="70" spans="1:9" ht="20.25" customHeight="1" x14ac:dyDescent="0.2">
      <c r="A70" s="5">
        <f>IFERROR(VLOOKUP(B70,'[1]DADOS (OCULTAR)'!$Q$3:$S$133,3,0),"")</f>
        <v>11754025000369</v>
      </c>
      <c r="B70" s="6" t="s">
        <v>9</v>
      </c>
      <c r="C70" s="18" t="s">
        <v>225</v>
      </c>
      <c r="D70" s="19" t="s">
        <v>226</v>
      </c>
      <c r="E70" s="9" t="s">
        <v>227</v>
      </c>
      <c r="F70" s="10">
        <v>44866</v>
      </c>
      <c r="G70" s="10">
        <v>45016</v>
      </c>
      <c r="H70" s="13">
        <v>2400</v>
      </c>
      <c r="I70" s="12" t="s">
        <v>228</v>
      </c>
    </row>
    <row r="71" spans="1:9" ht="20.25" customHeight="1" x14ac:dyDescent="0.2">
      <c r="A71" s="5">
        <f>IFERROR(VLOOKUP(B71,'[1]DADOS (OCULTAR)'!$Q$3:$S$133,3,0),"")</f>
        <v>11754025000369</v>
      </c>
      <c r="B71" s="6" t="s">
        <v>9</v>
      </c>
      <c r="C71" s="7">
        <v>4069709000102</v>
      </c>
      <c r="D71" s="8" t="s">
        <v>229</v>
      </c>
      <c r="E71" s="9" t="s">
        <v>113</v>
      </c>
      <c r="F71" s="10">
        <v>45017</v>
      </c>
      <c r="G71" s="10"/>
      <c r="H71" s="13">
        <v>9406.7999999999993</v>
      </c>
      <c r="I71" s="12" t="s">
        <v>230</v>
      </c>
    </row>
    <row r="72" spans="1:9" ht="20.25" customHeight="1" x14ac:dyDescent="0.2">
      <c r="A72" s="5">
        <f>IFERROR(VLOOKUP(B72,'[1]DADOS (OCULTAR)'!$Q$3:$S$133,3,0),"")</f>
        <v>11754025000369</v>
      </c>
      <c r="B72" s="6" t="s">
        <v>9</v>
      </c>
      <c r="C72" s="20" t="s">
        <v>231</v>
      </c>
      <c r="D72" s="21" t="s">
        <v>232</v>
      </c>
      <c r="E72" s="9" t="s">
        <v>63</v>
      </c>
      <c r="F72" s="10">
        <v>45078</v>
      </c>
      <c r="G72" s="10"/>
      <c r="H72" s="13">
        <v>62400</v>
      </c>
      <c r="I72" s="12" t="s">
        <v>224</v>
      </c>
    </row>
    <row r="73" spans="1:9" ht="20.25" customHeight="1" x14ac:dyDescent="0.2">
      <c r="A73" s="5">
        <f>IFERROR(VLOOKUP(B73,'[1]DADOS (OCULTAR)'!$Q$3:$S$133,3,0),"")</f>
        <v>11754025000369</v>
      </c>
      <c r="B73" s="6" t="s">
        <v>9</v>
      </c>
      <c r="C73" s="18" t="s">
        <v>233</v>
      </c>
      <c r="D73" s="19" t="s">
        <v>234</v>
      </c>
      <c r="E73" s="9" t="s">
        <v>63</v>
      </c>
      <c r="F73" s="10">
        <v>45139</v>
      </c>
      <c r="G73" s="10"/>
      <c r="H73" s="13">
        <v>62400</v>
      </c>
      <c r="I73" s="12" t="s">
        <v>235</v>
      </c>
    </row>
    <row r="74" spans="1:9" ht="20.25" customHeight="1" x14ac:dyDescent="0.2">
      <c r="A74" s="5">
        <f>IFERROR(VLOOKUP(B74,'[1]DADOS (OCULTAR)'!$Q$3:$S$133,3,0),"")</f>
        <v>11754025000369</v>
      </c>
      <c r="B74" s="6" t="s">
        <v>9</v>
      </c>
      <c r="C74" s="20">
        <v>52802310000123</v>
      </c>
      <c r="D74" s="21" t="s">
        <v>236</v>
      </c>
      <c r="E74" s="9" t="s">
        <v>63</v>
      </c>
      <c r="F74" s="10">
        <v>45231</v>
      </c>
      <c r="G74" s="10"/>
      <c r="H74" s="13">
        <v>62400</v>
      </c>
      <c r="I74" s="12" t="s">
        <v>237</v>
      </c>
    </row>
    <row r="75" spans="1:9" ht="20.25" customHeight="1" x14ac:dyDescent="0.2">
      <c r="A75" s="5">
        <f>IFERROR(VLOOKUP(B75,'[1]DADOS (OCULTAR)'!$Q$3:$S$133,3,0),"")</f>
        <v>11754025000369</v>
      </c>
      <c r="B75" s="6" t="s">
        <v>9</v>
      </c>
      <c r="C75" s="20">
        <v>17289483000199</v>
      </c>
      <c r="D75" s="21" t="s">
        <v>238</v>
      </c>
      <c r="E75" s="9" t="s">
        <v>63</v>
      </c>
      <c r="F75" s="10">
        <v>45231</v>
      </c>
      <c r="G75" s="10"/>
      <c r="H75" s="13">
        <v>62400</v>
      </c>
      <c r="I75" s="12" t="s">
        <v>239</v>
      </c>
    </row>
    <row r="76" spans="1:9" ht="20.25" customHeight="1" x14ac:dyDescent="0.2">
      <c r="A76" s="5">
        <f>IFERROR(VLOOKUP(B76,'[1]DADOS (OCULTAR)'!$Q$3:$S$133,3,0),"")</f>
        <v>11754025000369</v>
      </c>
      <c r="B76" s="6" t="s">
        <v>9</v>
      </c>
      <c r="C76" s="20">
        <v>17976904000150</v>
      </c>
      <c r="D76" s="21" t="s">
        <v>240</v>
      </c>
      <c r="E76" s="9" t="s">
        <v>63</v>
      </c>
      <c r="F76" s="10">
        <v>45231</v>
      </c>
      <c r="G76" s="10"/>
      <c r="H76" s="13">
        <v>62400</v>
      </c>
      <c r="I76" s="12" t="s">
        <v>241</v>
      </c>
    </row>
    <row r="77" spans="1:9" ht="20.25" customHeight="1" x14ac:dyDescent="0.2">
      <c r="A77" s="5">
        <f>IFERROR(VLOOKUP(B77,'[1]DADOS (OCULTAR)'!$Q$3:$S$133,3,0),"")</f>
        <v>11754025000369</v>
      </c>
      <c r="B77" s="6" t="s">
        <v>9</v>
      </c>
      <c r="C77" s="7" t="s">
        <v>242</v>
      </c>
      <c r="D77" s="8" t="s">
        <v>243</v>
      </c>
      <c r="E77" s="9" t="s">
        <v>63</v>
      </c>
      <c r="F77" s="10">
        <v>45365</v>
      </c>
      <c r="G77" s="10"/>
      <c r="H77" s="13">
        <v>10000</v>
      </c>
      <c r="I77" s="12" t="s">
        <v>244</v>
      </c>
    </row>
    <row r="78" spans="1:9" ht="20.25" customHeight="1" x14ac:dyDescent="0.2">
      <c r="A78" s="5">
        <f>IFERROR(VLOOKUP(B78,'[1]DADOS (OCULTAR)'!$Q$3:$S$133,3,0),"")</f>
        <v>11754025000369</v>
      </c>
      <c r="B78" s="6" t="s">
        <v>9</v>
      </c>
      <c r="C78" s="7" t="s">
        <v>245</v>
      </c>
      <c r="D78" s="8" t="s">
        <v>246</v>
      </c>
      <c r="E78" s="9" t="s">
        <v>63</v>
      </c>
      <c r="F78" s="10">
        <v>45383</v>
      </c>
      <c r="G78" s="10"/>
      <c r="H78" s="13">
        <v>10000</v>
      </c>
      <c r="I78" s="12" t="s">
        <v>247</v>
      </c>
    </row>
    <row r="79" spans="1:9" ht="20.25" customHeight="1" x14ac:dyDescent="0.2">
      <c r="A79" s="5">
        <f>IFERROR(VLOOKUP(B79,'[1]DADOS (OCULTAR)'!$Q$3:$S$133,3,0),"")</f>
        <v>11754025000369</v>
      </c>
      <c r="B79" s="6" t="s">
        <v>9</v>
      </c>
      <c r="C79" s="7" t="s">
        <v>248</v>
      </c>
      <c r="D79" s="8" t="s">
        <v>249</v>
      </c>
      <c r="E79" s="9" t="s">
        <v>250</v>
      </c>
      <c r="F79" s="10">
        <v>45383</v>
      </c>
      <c r="G79" s="10">
        <v>45412</v>
      </c>
      <c r="H79" s="13">
        <v>3800</v>
      </c>
      <c r="I79" s="12" t="s">
        <v>251</v>
      </c>
    </row>
    <row r="80" spans="1:9" ht="20.25" customHeight="1" x14ac:dyDescent="0.2">
      <c r="A80" s="5">
        <f>IFERROR(VLOOKUP(B80,'[1]DADOS (OCULTAR)'!$Q$3:$S$133,3,0),"")</f>
        <v>11754025000369</v>
      </c>
      <c r="B80" s="6" t="s">
        <v>9</v>
      </c>
      <c r="C80" s="22">
        <v>37462182000122</v>
      </c>
      <c r="D80" s="23" t="s">
        <v>252</v>
      </c>
      <c r="E80" s="9" t="s">
        <v>253</v>
      </c>
      <c r="F80" s="10">
        <v>45383</v>
      </c>
      <c r="G80" s="10">
        <v>45778</v>
      </c>
      <c r="H80" s="13">
        <v>11620</v>
      </c>
      <c r="I80" s="12" t="s">
        <v>254</v>
      </c>
    </row>
    <row r="81" spans="1:9" ht="20.25" customHeight="1" x14ac:dyDescent="0.2">
      <c r="A81" s="5">
        <f>IFERROR(VLOOKUP(B81,'[1]DADOS (OCULTAR)'!$Q$3:$S$133,3,0),"")</f>
        <v>11754025000369</v>
      </c>
      <c r="B81" s="6" t="s">
        <v>9</v>
      </c>
      <c r="C81" s="22">
        <v>4986968000190</v>
      </c>
      <c r="D81" s="23" t="s">
        <v>255</v>
      </c>
      <c r="E81" s="9" t="s">
        <v>63</v>
      </c>
      <c r="F81" s="10">
        <v>45413</v>
      </c>
      <c r="G81" s="10"/>
      <c r="H81" s="13">
        <v>10000</v>
      </c>
      <c r="I81" s="12" t="s">
        <v>256</v>
      </c>
    </row>
    <row r="82" spans="1:9" ht="20.25" customHeight="1" x14ac:dyDescent="0.2">
      <c r="A82" s="5">
        <f>IFERROR(VLOOKUP(B82,'[1]DADOS (OCULTAR)'!$Q$3:$S$133,3,0),"")</f>
        <v>11754025000369</v>
      </c>
      <c r="B82" s="6" t="s">
        <v>9</v>
      </c>
      <c r="C82" s="22">
        <v>48539793000148</v>
      </c>
      <c r="D82" s="23" t="s">
        <v>257</v>
      </c>
      <c r="E82" s="9" t="s">
        <v>63</v>
      </c>
      <c r="F82" s="10">
        <v>45413</v>
      </c>
      <c r="G82" s="10"/>
      <c r="H82" s="13">
        <v>10000</v>
      </c>
      <c r="I82" s="12" t="s">
        <v>258</v>
      </c>
    </row>
    <row r="83" spans="1:9" ht="20.25" customHeight="1" x14ac:dyDescent="0.2">
      <c r="A83" s="5">
        <f>IFERROR(VLOOKUP(B83,'[1]DADOS (OCULTAR)'!$Q$3:$S$133,3,0),"")</f>
        <v>11754025000369</v>
      </c>
      <c r="B83" s="6" t="s">
        <v>9</v>
      </c>
      <c r="C83" s="22">
        <v>18037066000111</v>
      </c>
      <c r="D83" s="23" t="s">
        <v>259</v>
      </c>
      <c r="E83" s="9" t="s">
        <v>63</v>
      </c>
      <c r="F83" s="10">
        <v>45413</v>
      </c>
      <c r="G83" s="10"/>
      <c r="H83" s="13">
        <v>10000</v>
      </c>
      <c r="I83" s="12" t="s">
        <v>260</v>
      </c>
    </row>
    <row r="84" spans="1:9" ht="20.25" customHeight="1" x14ac:dyDescent="0.2">
      <c r="A84" s="5">
        <f>IFERROR(VLOOKUP(B84,'[1]DADOS (OCULTAR)'!$Q$3:$S$133,3,0),"")</f>
        <v>11754025000369</v>
      </c>
      <c r="B84" s="6" t="s">
        <v>9</v>
      </c>
      <c r="C84" s="18">
        <v>25462835000194</v>
      </c>
      <c r="D84" s="24" t="s">
        <v>261</v>
      </c>
      <c r="E84" s="9" t="s">
        <v>262</v>
      </c>
      <c r="F84" s="10">
        <v>45413</v>
      </c>
      <c r="G84" s="10"/>
      <c r="H84" s="13">
        <v>5000</v>
      </c>
      <c r="I84" s="12" t="s">
        <v>263</v>
      </c>
    </row>
    <row r="85" spans="1:9" ht="20.25" customHeight="1" x14ac:dyDescent="0.2">
      <c r="A85" s="5">
        <f>IFERROR(VLOOKUP(B85,'[1]DADOS (OCULTAR)'!$Q$3:$S$133,3,0),"")</f>
        <v>11754025000369</v>
      </c>
      <c r="B85" s="6" t="s">
        <v>9</v>
      </c>
      <c r="C85" s="18">
        <v>47328447000158</v>
      </c>
      <c r="D85" s="24" t="s">
        <v>264</v>
      </c>
      <c r="E85" s="9" t="s">
        <v>28</v>
      </c>
      <c r="F85" s="10">
        <v>45383</v>
      </c>
      <c r="G85" s="10"/>
      <c r="H85" s="13">
        <f>350*12</f>
        <v>4200</v>
      </c>
      <c r="I85" s="12" t="s">
        <v>265</v>
      </c>
    </row>
    <row r="86" spans="1:9" ht="20.25" customHeight="1" x14ac:dyDescent="0.2">
      <c r="A86" s="5">
        <f>IFERROR(VLOOKUP(B86,'[1]DADOS (OCULTAR)'!$Q$3:$S$133,3,0),"")</f>
        <v>11754025000369</v>
      </c>
      <c r="B86" s="6" t="s">
        <v>9</v>
      </c>
      <c r="C86" s="22" t="s">
        <v>245</v>
      </c>
      <c r="D86" s="23" t="s">
        <v>246</v>
      </c>
      <c r="E86" s="9" t="s">
        <v>63</v>
      </c>
      <c r="F86" s="10">
        <v>45352</v>
      </c>
      <c r="G86" s="10"/>
      <c r="H86" s="13">
        <v>5000</v>
      </c>
      <c r="I86" s="12" t="s">
        <v>266</v>
      </c>
    </row>
    <row r="87" spans="1:9" ht="20.25" customHeight="1" x14ac:dyDescent="0.2">
      <c r="A87" s="5" t="str">
        <f>IFERROR(VLOOKUP(B87,'[1]DADOS (OCULTAR)'!$Q$3:$S$133,3,0),"")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(OCULTAR)'!$Q$3:$S$133,3,0),"")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(OCULTAR)'!$Q$3:$S$133,3,0),"")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(OCULTAR)'!$Q$3:$S$133,3,0),"")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(OCULTAR)'!$Q$3:$S$133,3,0),"")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(OCULTAR)'!$Q$3:$S$133,3,0),"")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(OCULTAR)'!$Q$3:$S$133,3,0),"")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(OCULTAR)'!$Q$3:$S$133,3,0),"")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(OCULTAR)'!$Q$3:$S$133,3,0),"")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(OCULTAR)'!$Q$3:$S$133,3,0),"")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(OCULTAR)'!$Q$3:$S$133,3,0),"")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(OCULTAR)'!$Q$3:$S$133,3,0),"")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(OCULTAR)'!$Q$3:$S$133,3,0),"")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(OCULTAR)'!$Q$3:$S$133,3,0),"")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(OCULTAR)'!$Q$3:$S$133,3,0),"")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(OCULTAR)'!$Q$3:$S$133,3,0),"")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(OCULTAR)'!$Q$3:$S$133,3,0),"")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(OCULTAR)'!$Q$3:$S$133,3,0),"")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(OCULTAR)'!$Q$3:$S$133,3,0),"")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(OCULTAR)'!$Q$3:$S$133,3,0),"")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(OCULTAR)'!$Q$3:$S$133,3,0),"")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(OCULTAR)'!$Q$3:$S$133,3,0),"")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(OCULTAR)'!$Q$3:$S$133,3,0),"")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(OCULTAR)'!$Q$3:$S$133,3,0),"")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(OCULTAR)'!$Q$3:$S$133,3,0),"")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(OCULTAR)'!$Q$3:$S$133,3,0),"")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(OCULTAR)'!$Q$3:$S$133,3,0),"")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(OCULTAR)'!$Q$3:$S$133,3,0),"")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(OCULTAR)'!$Q$3:$S$133,3,0),"")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(OCULTAR)'!$Q$3:$S$133,3,0),"")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(OCULTAR)'!$Q$3:$S$133,3,0),"")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(OCULTAR)'!$Q$3:$S$133,3,0),"")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(OCULTAR)'!$Q$3:$S$133,3,0),"")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(OCULTAR)'!$Q$3:$S$133,3,0),"")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(OCULTAR)'!$Q$3:$S$133,3,0),"")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(OCULTAR)'!$Q$3:$S$133,3,0),"")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(OCULTAR)'!$Q$3:$S$133,3,0),"")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(OCULTAR)'!$Q$3:$S$133,3,0),"")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(OCULTAR)'!$Q$3:$S$133,3,0),"")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(OCULTAR)'!$Q$3:$S$133,3,0),"")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(OCULTAR)'!$Q$3:$S$133,3,0),"")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(OCULTAR)'!$Q$3:$S$133,3,0),"")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(OCULTAR)'!$Q$3:$S$133,3,0),"")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(OCULTAR)'!$Q$3:$S$133,3,0),"")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(OCULTAR)'!$Q$3:$S$133,3,0),"")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(OCULTAR)'!$Q$3:$S$133,3,0),"")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(OCULTAR)'!$Q$3:$S$133,3,0),"")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(OCULTAR)'!$Q$3:$S$133,3,0),"")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(OCULTAR)'!$Q$3:$S$133,3,0),"")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(OCULTAR)'!$Q$3:$S$133,3,0),"")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(OCULTAR)'!$Q$3:$S$133,3,0),"")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(OCULTAR)'!$Q$3:$S$133,3,0),"")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(OCULTAR)'!$Q$3:$S$133,3,0),"")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(OCULTAR)'!$Q$3:$S$133,3,0),"")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(OCULTAR)'!$Q$3:$S$133,3,0),"")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(OCULTAR)'!$Q$3:$S$133,3,0),"")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(OCULTAR)'!$Q$3:$S$133,3,0),"")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(OCULTAR)'!$Q$3:$S$133,3,0),"")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(OCULTAR)'!$Q$3:$S$133,3,0),"")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(OCULTAR)'!$Q$3:$S$133,3,0),"")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(OCULTAR)'!$Q$3:$S$133,3,0),"")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(OCULTAR)'!$Q$3:$S$133,3,0),"")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(OCULTAR)'!$Q$3:$S$133,3,0),"")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(OCULTAR)'!$Q$3:$S$133,3,0),"")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(OCULTAR)'!$Q$3:$S$133,3,0),"")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(OCULTAR)'!$Q$3:$S$133,3,0),"")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(OCULTAR)'!$Q$3:$S$133,3,0),"")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(OCULTAR)'!$Q$3:$S$133,3,0),"")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(OCULTAR)'!$Q$3:$S$133,3,0),"")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(OCULTAR)'!$Q$3:$S$133,3,0),"")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(OCULTAR)'!$Q$3:$S$133,3,0),"")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(OCULTAR)'!$Q$3:$S$133,3,0),"")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(OCULTAR)'!$Q$3:$S$133,3,0),"")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(OCULTAR)'!$Q$3:$S$133,3,0),"")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(OCULTAR)'!$Q$3:$S$133,3,0),"")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(OCULTAR)'!$Q$3:$S$133,3,0),"")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(OCULTAR)'!$Q$3:$S$133,3,0),"")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(OCULTAR)'!$Q$3:$S$133,3,0),"")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(OCULTAR)'!$Q$3:$S$133,3,0),"")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(OCULTAR)'!$Q$3:$S$133,3,0),"")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(OCULTAR)'!$Q$3:$S$133,3,0),"")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(OCULTAR)'!$Q$3:$S$133,3,0),"")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(OCULTAR)'!$Q$3:$S$133,3,0),"")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(OCULTAR)'!$Q$3:$S$133,3,0),"")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(OCULTAR)'!$Q$3:$S$133,3,0),"")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(OCULTAR)'!$Q$3:$S$133,3,0),"")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(OCULTAR)'!$Q$3:$S$133,3,0),"")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(OCULTAR)'!$Q$3:$S$133,3,0),"")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(OCULTAR)'!$Q$3:$S$133,3,0),"")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(OCULTAR)'!$Q$3:$S$133,3,0),"")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(OCULTAR)'!$Q$3:$S$133,3,0),"")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(OCULTAR)'!$Q$3:$S$133,3,0),"")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(OCULTAR)'!$Q$3:$S$133,3,0),"")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(OCULTAR)'!$Q$3:$S$133,3,0),"")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(OCULTAR)'!$Q$3:$S$133,3,0),"")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(OCULTAR)'!$Q$3:$S$133,3,0),"")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(OCULTAR)'!$Q$3:$S$133,3,0),"")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(OCULTAR)'!$Q$3:$S$133,3,0),"")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(OCULTAR)'!$Q$3:$S$133,3,0),"")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(OCULTAR)'!$Q$3:$S$133,3,0),"")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(OCULTAR)'!$Q$3:$S$133,3,0),"")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(OCULTAR)'!$Q$3:$S$133,3,0),"")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(OCULTAR)'!$Q$3:$S$133,3,0),"")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(OCULTAR)'!$Q$3:$S$133,3,0),"")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(OCULTAR)'!$Q$3:$S$133,3,0),"")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(OCULTAR)'!$Q$3:$S$133,3,0),"")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(OCULTAR)'!$Q$3:$S$133,3,0),"")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(OCULTAR)'!$Q$3:$S$133,3,0),"")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(OCULTAR)'!$Q$3:$S$133,3,0),"")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(OCULTAR)'!$Q$3:$S$133,3,0),"")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(OCULTAR)'!$Q$3:$S$133,3,0),"")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(OCULTAR)'!$Q$3:$S$133,3,0),"")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(OCULTAR)'!$Q$3:$S$133,3,0),"")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(OCULTAR)'!$Q$3:$S$133,3,0),"")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(OCULTAR)'!$Q$3:$S$133,3,0),"")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(OCULTAR)'!$Q$3:$S$133,3,0),"")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(OCULTAR)'!$Q$3:$S$133,3,0),"")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(OCULTAR)'!$Q$3:$S$133,3,0),"")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(OCULTAR)'!$Q$3:$S$133,3,0),"")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(OCULTAR)'!$Q$3:$S$133,3,0),"")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(OCULTAR)'!$Q$3:$S$133,3,0),"")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(OCULTAR)'!$Q$3:$S$133,3,0),"")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(OCULTAR)'!$Q$3:$S$133,3,0),"")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(OCULTAR)'!$Q$3:$S$133,3,0),"")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(OCULTAR)'!$Q$3:$S$133,3,0),"")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(OCULTAR)'!$Q$3:$S$133,3,0),"")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(OCULTAR)'!$Q$3:$S$133,3,0),"")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(OCULTAR)'!$Q$3:$S$133,3,0),"")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(OCULTAR)'!$Q$3:$S$133,3,0),"")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(OCULTAR)'!$Q$3:$S$133,3,0),"")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(OCULTAR)'!$Q$3:$S$133,3,0),"")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(OCULTAR)'!$Q$3:$S$133,3,0),"")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(OCULTAR)'!$Q$3:$S$133,3,0),"")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(OCULTAR)'!$Q$3:$S$133,3,0),"")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(OCULTAR)'!$Q$3:$S$133,3,0),"")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(OCULTAR)'!$Q$3:$S$133,3,0),"")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(OCULTAR)'!$Q$3:$S$133,3,0),"")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(OCULTAR)'!$Q$3:$S$133,3,0),"")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(OCULTAR)'!$Q$3:$S$133,3,0),"")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(OCULTAR)'!$Q$3:$S$133,3,0),"")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(OCULTAR)'!$Q$3:$S$133,3,0),"")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(OCULTAR)'!$Q$3:$S$133,3,0),"")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(OCULTAR)'!$Q$3:$S$133,3,0),"")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(OCULTAR)'!$Q$3:$S$133,3,0),"")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(OCULTAR)'!$Q$3:$S$133,3,0),"")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(OCULTAR)'!$Q$3:$S$133,3,0),"")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(OCULTAR)'!$Q$3:$S$133,3,0),"")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(OCULTAR)'!$Q$3:$S$133,3,0),"")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(OCULTAR)'!$Q$3:$S$133,3,0),"")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(OCULTAR)'!$Q$3:$S$133,3,0),"")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(OCULTAR)'!$Q$3:$S$133,3,0),"")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(OCULTAR)'!$Q$3:$S$133,3,0),"")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(OCULTAR)'!$Q$3:$S$133,3,0),"")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(OCULTAR)'!$Q$3:$S$133,3,0),"")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(OCULTAR)'!$Q$3:$S$133,3,0),"")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(OCULTAR)'!$Q$3:$S$133,3,0),"")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(OCULTAR)'!$Q$3:$S$133,3,0),"")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(OCULTAR)'!$Q$3:$S$133,3,0),"")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(OCULTAR)'!$Q$3:$S$133,3,0),"")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(OCULTAR)'!$Q$3:$S$133,3,0),"")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(OCULTAR)'!$Q$3:$S$133,3,0),"")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(OCULTAR)'!$Q$3:$S$133,3,0),"")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(OCULTAR)'!$Q$3:$S$133,3,0),"")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(OCULTAR)'!$Q$3:$S$133,3,0),"")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(OCULTAR)'!$Q$3:$S$133,3,0),"")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(OCULTAR)'!$Q$3:$S$133,3,0),"")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(OCULTAR)'!$Q$3:$S$133,3,0),"")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(OCULTAR)'!$Q$3:$S$133,3,0),"")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(OCULTAR)'!$Q$3:$S$133,3,0),"")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(OCULTAR)'!$Q$3:$S$133,3,0),"")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(OCULTAR)'!$Q$3:$S$133,3,0),"")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(OCULTAR)'!$Q$3:$S$133,3,0),"")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(OCULTAR)'!$Q$3:$S$133,3,0),"")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(OCULTAR)'!$Q$3:$S$133,3,0),"")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(OCULTAR)'!$Q$3:$S$133,3,0),"")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(OCULTAR)'!$Q$3:$S$133,3,0),"")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(OCULTAR)'!$Q$3:$S$133,3,0),"")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(OCULTAR)'!$Q$3:$S$133,3,0),"")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(OCULTAR)'!$Q$3:$S$133,3,0),"")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(OCULTAR)'!$Q$3:$S$133,3,0),"")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(OCULTAR)'!$Q$3:$S$133,3,0),"")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(OCULTAR)'!$Q$3:$S$133,3,0),"")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(OCULTAR)'!$Q$3:$S$133,3,0),"")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(OCULTAR)'!$Q$3:$S$133,3,0),"")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(OCULTAR)'!$Q$3:$S$133,3,0),"")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(OCULTAR)'!$Q$3:$S$133,3,0),"")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(OCULTAR)'!$Q$3:$S$133,3,0),"")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(OCULTAR)'!$Q$3:$S$133,3,0),"")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(OCULTAR)'!$Q$3:$S$133,3,0),"")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(OCULTAR)'!$Q$3:$S$133,3,0),"")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(OCULTAR)'!$Q$3:$S$133,3,0),"")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(OCULTAR)'!$Q$3:$S$133,3,0),"")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(OCULTAR)'!$Q$3:$S$133,3,0),"")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(OCULTAR)'!$Q$3:$S$133,3,0),"")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(OCULTAR)'!$Q$3:$S$133,3,0),"")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(OCULTAR)'!$Q$3:$S$133,3,0),"")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(OCULTAR)'!$Q$3:$S$133,3,0),"")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(OCULTAR)'!$Q$3:$S$133,3,0),"")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(OCULTAR)'!$Q$3:$S$133,3,0),"")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(OCULTAR)'!$Q$3:$S$133,3,0),"")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(OCULTAR)'!$Q$3:$S$133,3,0),"")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(OCULTAR)'!$Q$3:$S$133,3,0),"")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(OCULTAR)'!$Q$3:$S$133,3,0),"")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(OCULTAR)'!$Q$3:$S$133,3,0),"")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(OCULTAR)'!$Q$3:$S$133,3,0),"")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(OCULTAR)'!$Q$3:$S$133,3,0),"")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(OCULTAR)'!$Q$3:$S$133,3,0),"")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(OCULTAR)'!$Q$3:$S$133,3,0),"")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(OCULTAR)'!$Q$3:$S$133,3,0),"")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(OCULTAR)'!$Q$3:$S$133,3,0),"")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(OCULTAR)'!$Q$3:$S$133,3,0),"")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(OCULTAR)'!$Q$3:$S$133,3,0),"")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(OCULTAR)'!$Q$3:$S$133,3,0),"")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(OCULTAR)'!$Q$3:$S$133,3,0),"")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(OCULTAR)'!$Q$3:$S$133,3,0),"")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(OCULTAR)'!$Q$3:$S$133,3,0),"")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(OCULTAR)'!$Q$3:$S$133,3,0),"")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(OCULTAR)'!$Q$3:$S$133,3,0),"")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(OCULTAR)'!$Q$3:$S$133,3,0),"")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(OCULTAR)'!$Q$3:$S$133,3,0),"")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(OCULTAR)'!$Q$3:$S$133,3,0),"")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(OCULTAR)'!$Q$3:$S$133,3,0),"")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(OCULTAR)'!$Q$3:$S$133,3,0),"")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(OCULTAR)'!$Q$3:$S$133,3,0),"")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(OCULTAR)'!$Q$3:$S$133,3,0),"")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(OCULTAR)'!$Q$3:$S$133,3,0),"")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(OCULTAR)'!$Q$3:$S$133,3,0),"")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(OCULTAR)'!$Q$3:$S$133,3,0),"")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(OCULTAR)'!$Q$3:$S$133,3,0),"")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(OCULTAR)'!$Q$3:$S$133,3,0),"")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(OCULTAR)'!$Q$3:$S$133,3,0),"")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(OCULTAR)'!$Q$3:$S$133,3,0),"")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(OCULTAR)'!$Q$3:$S$133,3,0),"")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(OCULTAR)'!$Q$3:$S$133,3,0),"")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(OCULTAR)'!$Q$3:$S$133,3,0),"")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(OCULTAR)'!$Q$3:$S$133,3,0),"")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(OCULTAR)'!$Q$3:$S$133,3,0),"")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(OCULTAR)'!$Q$3:$S$133,3,0),"")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(OCULTAR)'!$Q$3:$S$133,3,0),"")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(OCULTAR)'!$Q$3:$S$133,3,0),"")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(OCULTAR)'!$Q$3:$S$133,3,0),"")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(OCULTAR)'!$Q$3:$S$133,3,0),"")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(OCULTAR)'!$Q$3:$S$133,3,0),"")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(OCULTAR)'!$Q$3:$S$133,3,0),"")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(OCULTAR)'!$Q$3:$S$133,3,0),"")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(OCULTAR)'!$Q$3:$S$133,3,0),"")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(OCULTAR)'!$Q$3:$S$133,3,0),"")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(OCULTAR)'!$Q$3:$S$133,3,0),"")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(OCULTAR)'!$Q$3:$S$133,3,0),"")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(OCULTAR)'!$Q$3:$S$133,3,0),"")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(OCULTAR)'!$Q$3:$S$133,3,0),"")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(OCULTAR)'!$Q$3:$S$133,3,0),"")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(OCULTAR)'!$Q$3:$S$133,3,0),"")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(OCULTAR)'!$Q$3:$S$133,3,0),"")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(OCULTAR)'!$Q$3:$S$133,3,0),"")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(OCULTAR)'!$Q$3:$S$133,3,0),"")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(OCULTAR)'!$Q$3:$S$133,3,0),"")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(OCULTAR)'!$Q$3:$S$133,3,0),"")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(OCULTAR)'!$Q$3:$S$133,3,0),"")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(OCULTAR)'!$Q$3:$S$133,3,0),"")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(OCULTAR)'!$Q$3:$S$133,3,0),"")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(OCULTAR)'!$Q$3:$S$133,3,0),"")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(OCULTAR)'!$Q$3:$S$133,3,0),"")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(OCULTAR)'!$Q$3:$S$133,3,0),"")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(OCULTAR)'!$Q$3:$S$133,3,0),"")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(OCULTAR)'!$Q$3:$S$133,3,0),"")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(OCULTAR)'!$Q$3:$S$133,3,0),"")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(OCULTAR)'!$Q$3:$S$133,3,0),"")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(OCULTAR)'!$Q$3:$S$133,3,0),"")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(OCULTAR)'!$Q$3:$S$133,3,0),"")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(OCULTAR)'!$Q$3:$S$133,3,0),"")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(OCULTAR)'!$Q$3:$S$133,3,0),"")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(OCULTAR)'!$Q$3:$S$133,3,0),"")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(OCULTAR)'!$Q$3:$S$133,3,0),"")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(OCULTAR)'!$Q$3:$S$133,3,0),"")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(OCULTAR)'!$Q$3:$S$133,3,0),"")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(OCULTAR)'!$Q$3:$S$133,3,0),"")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(OCULTAR)'!$Q$3:$S$133,3,0),"")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(OCULTAR)'!$Q$3:$S$133,3,0),"")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(OCULTAR)'!$Q$3:$S$133,3,0),"")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(OCULTAR)'!$Q$3:$S$133,3,0),"")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(OCULTAR)'!$Q$3:$S$133,3,0),"")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(OCULTAR)'!$Q$3:$S$133,3,0),"")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(OCULTAR)'!$Q$3:$S$133,3,0),"")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(OCULTAR)'!$Q$3:$S$133,3,0),"")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(OCULTAR)'!$Q$3:$S$133,3,0),"")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(OCULTAR)'!$Q$3:$S$133,3,0),"")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(OCULTAR)'!$Q$3:$S$133,3,0),"")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(OCULTAR)'!$Q$3:$S$133,3,0),"")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(OCULTAR)'!$Q$3:$S$133,3,0),"")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(OCULTAR)'!$Q$3:$S$133,3,0),"")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(OCULTAR)'!$Q$3:$S$133,3,0),"")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(OCULTAR)'!$Q$3:$S$133,3,0),"")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(OCULTAR)'!$Q$3:$S$133,3,0),"")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(OCULTAR)'!$Q$3:$S$133,3,0),"")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(OCULTAR)'!$Q$3:$S$133,3,0),"")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(OCULTAR)'!$Q$3:$S$133,3,0),"")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(OCULTAR)'!$Q$3:$S$133,3,0),"")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(OCULTAR)'!$Q$3:$S$133,3,0),"")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(OCULTAR)'!$Q$3:$S$133,3,0),"")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(OCULTAR)'!$Q$3:$S$133,3,0),"")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(OCULTAR)'!$Q$3:$S$133,3,0),"")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(OCULTAR)'!$Q$3:$S$133,3,0),"")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(OCULTAR)'!$Q$3:$S$133,3,0),"")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(OCULTAR)'!$Q$3:$S$133,3,0),"")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(OCULTAR)'!$Q$3:$S$133,3,0),"")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(OCULTAR)'!$Q$3:$S$133,3,0),"")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(OCULTAR)'!$Q$3:$S$133,3,0),"")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(OCULTAR)'!$Q$3:$S$133,3,0),"")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(OCULTAR)'!$Q$3:$S$133,3,0),"")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(OCULTAR)'!$Q$3:$S$133,3,0),"")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(OCULTAR)'!$Q$3:$S$133,3,0),"")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(OCULTAR)'!$Q$3:$S$133,3,0),"")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(OCULTAR)'!$Q$3:$S$133,3,0),"")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(OCULTAR)'!$Q$3:$S$133,3,0),"")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(OCULTAR)'!$Q$3:$S$133,3,0),"")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(OCULTAR)'!$Q$3:$S$133,3,0),"")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(OCULTAR)'!$Q$3:$S$133,3,0),"")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(OCULTAR)'!$Q$3:$S$133,3,0),"")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(OCULTAR)'!$Q$3:$S$133,3,0),"")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(OCULTAR)'!$Q$3:$S$133,3,0),"")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(OCULTAR)'!$Q$3:$S$133,3,0),"")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(OCULTAR)'!$Q$3:$S$133,3,0),"")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(OCULTAR)'!$Q$3:$S$133,3,0),"")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(OCULTAR)'!$Q$3:$S$133,3,0),"")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(OCULTAR)'!$Q$3:$S$133,3,0),"")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(OCULTAR)'!$Q$3:$S$133,3,0),"")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(OCULTAR)'!$Q$3:$S$133,3,0),"")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(OCULTAR)'!$Q$3:$S$133,3,0),"")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(OCULTAR)'!$Q$3:$S$133,3,0),"")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(OCULTAR)'!$Q$3:$S$133,3,0),"")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(OCULTAR)'!$Q$3:$S$133,3,0),"")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(OCULTAR)'!$Q$3:$S$133,3,0),"")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(OCULTAR)'!$Q$3:$S$133,3,0),"")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(OCULTAR)'!$Q$3:$S$133,3,0),"")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(OCULTAR)'!$Q$3:$S$133,3,0),"")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(OCULTAR)'!$Q$3:$S$133,3,0),"")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(OCULTAR)'!$Q$3:$S$133,3,0),"")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(OCULTAR)'!$Q$3:$S$133,3,0),"")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(OCULTAR)'!$Q$3:$S$133,3,0),"")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(OCULTAR)'!$Q$3:$S$133,3,0),"")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(OCULTAR)'!$Q$3:$S$133,3,0),"")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(OCULTAR)'!$Q$3:$S$133,3,0),"")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(OCULTAR)'!$Q$3:$S$133,3,0),"")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(OCULTAR)'!$Q$3:$S$133,3,0),"")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(OCULTAR)'!$Q$3:$S$133,3,0),"")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(OCULTAR)'!$Q$3:$S$133,3,0),"")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(OCULTAR)'!$Q$3:$S$133,3,0),"")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(OCULTAR)'!$Q$3:$S$133,3,0),"")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(OCULTAR)'!$Q$3:$S$133,3,0),"")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(OCULTAR)'!$Q$3:$S$133,3,0),"")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(OCULTAR)'!$Q$3:$S$133,3,0),"")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(OCULTAR)'!$Q$3:$S$133,3,0),"")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(OCULTAR)'!$Q$3:$S$133,3,0),"")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(OCULTAR)'!$Q$3:$S$133,3,0),"")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(OCULTAR)'!$Q$3:$S$133,3,0),"")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(OCULTAR)'!$Q$3:$S$133,3,0),"")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(OCULTAR)'!$Q$3:$S$133,3,0),"")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(OCULTAR)'!$Q$3:$S$133,3,0),"")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(OCULTAR)'!$Q$3:$S$133,3,0),"")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(OCULTAR)'!$Q$3:$S$133,3,0),"")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(OCULTAR)'!$Q$3:$S$133,3,0),"")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(OCULTAR)'!$Q$3:$S$133,3,0),"")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(OCULTAR)'!$Q$3:$S$133,3,0),"")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(OCULTAR)'!$Q$3:$S$133,3,0),"")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(OCULTAR)'!$Q$3:$S$133,3,0),"")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(OCULTAR)'!$Q$3:$S$133,3,0),"")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(OCULTAR)'!$Q$3:$S$133,3,0),"")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(OCULTAR)'!$Q$3:$S$133,3,0),"")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(OCULTAR)'!$Q$3:$S$133,3,0),"")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(OCULTAR)'!$Q$3:$S$133,3,0),"")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(OCULTAR)'!$Q$3:$S$133,3,0),"")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(OCULTAR)'!$Q$3:$S$133,3,0),"")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(OCULTAR)'!$Q$3:$S$133,3,0),"")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(OCULTAR)'!$Q$3:$S$133,3,0),"")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(OCULTAR)'!$Q$3:$S$133,3,0),"")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(OCULTAR)'!$Q$3:$S$133,3,0),"")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(OCULTAR)'!$Q$3:$S$133,3,0),"")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(OCULTAR)'!$Q$3:$S$133,3,0),"")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(OCULTAR)'!$Q$3:$S$133,3,0),"")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(OCULTAR)'!$Q$3:$S$133,3,0),"")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(OCULTAR)'!$Q$3:$S$133,3,0),"")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(OCULTAR)'!$Q$3:$S$133,3,0),"")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(OCULTAR)'!$Q$3:$S$133,3,0),"")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(OCULTAR)'!$Q$3:$S$133,3,0),"")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(OCULTAR)'!$Q$3:$S$133,3,0),"")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(OCULTAR)'!$Q$3:$S$133,3,0),"")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(OCULTAR)'!$Q$3:$S$133,3,0),"")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(OCULTAR)'!$Q$3:$S$133,3,0),"")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(OCULTAR)'!$Q$3:$S$133,3,0),"")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(OCULTAR)'!$Q$3:$S$133,3,0),"")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(OCULTAR)'!$Q$3:$S$133,3,0),"")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(OCULTAR)'!$Q$3:$S$133,3,0),"")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(OCULTAR)'!$Q$3:$S$133,3,0),"")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(OCULTAR)'!$Q$3:$S$133,3,0),"")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(OCULTAR)'!$Q$3:$S$133,3,0),"")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(OCULTAR)'!$Q$3:$S$133,3,0),"")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(OCULTAR)'!$Q$3:$S$133,3,0),"")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(OCULTAR)'!$Q$3:$S$133,3,0),"")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(OCULTAR)'!$Q$3:$S$133,3,0),"")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(OCULTAR)'!$Q$3:$S$133,3,0),"")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(OCULTAR)'!$Q$3:$S$133,3,0),"")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(OCULTAR)'!$Q$3:$S$133,3,0),"")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(OCULTAR)'!$Q$3:$S$133,3,0),"")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(OCULTAR)'!$Q$3:$S$133,3,0),"")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(OCULTAR)'!$Q$3:$S$133,3,0),"")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(OCULTAR)'!$Q$3:$S$133,3,0),"")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(OCULTAR)'!$Q$3:$S$133,3,0),"")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(OCULTAR)'!$Q$3:$S$133,3,0),"")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(OCULTAR)'!$Q$3:$S$133,3,0),"")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(OCULTAR)'!$Q$3:$S$133,3,0),"")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(OCULTAR)'!$Q$3:$S$133,3,0),"")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(OCULTAR)'!$Q$3:$S$133,3,0),"")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(OCULTAR)'!$Q$3:$S$133,3,0),"")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(OCULTAR)'!$Q$3:$S$133,3,0),"")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(OCULTAR)'!$Q$3:$S$133,3,0),"")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(OCULTAR)'!$Q$3:$S$133,3,0),"")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(OCULTAR)'!$Q$3:$S$133,3,0),"")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(OCULTAR)'!$Q$3:$S$133,3,0),"")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(OCULTAR)'!$Q$3:$S$133,3,0),"")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(OCULTAR)'!$Q$3:$S$133,3,0),"")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(OCULTAR)'!$Q$3:$S$133,3,0),"")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(OCULTAR)'!$Q$3:$S$133,3,0),"")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(OCULTAR)'!$Q$3:$S$133,3,0),"")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(OCULTAR)'!$Q$3:$S$133,3,0),"")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(OCULTAR)'!$Q$3:$S$133,3,0),"")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(OCULTAR)'!$Q$3:$S$133,3,0),"")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(OCULTAR)'!$Q$3:$S$133,3,0),"")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(OCULTAR)'!$Q$3:$S$133,3,0),"")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(OCULTAR)'!$Q$3:$S$133,3,0),"")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(OCULTAR)'!$Q$3:$S$133,3,0),"")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(OCULTAR)'!$Q$3:$S$133,3,0),"")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(OCULTAR)'!$Q$3:$S$133,3,0),"")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(OCULTAR)'!$Q$3:$S$133,3,0),"")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(OCULTAR)'!$Q$3:$S$133,3,0),"")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(OCULTAR)'!$Q$3:$S$133,3,0),"")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(OCULTAR)'!$Q$3:$S$133,3,0),"")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(OCULTAR)'!$Q$3:$S$133,3,0),"")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(OCULTAR)'!$Q$3:$S$133,3,0),"")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(OCULTAR)'!$Q$3:$S$133,3,0),"")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(OCULTAR)'!$Q$3:$S$133,3,0),"")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(OCULTAR)'!$Q$3:$S$133,3,0),"")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(OCULTAR)'!$Q$3:$S$133,3,0),"")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(OCULTAR)'!$Q$3:$S$133,3,0),"")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(OCULTAR)'!$Q$3:$S$133,3,0),"")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(OCULTAR)'!$Q$3:$S$133,3,0),"")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(OCULTAR)'!$Q$3:$S$133,3,0),"")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(OCULTAR)'!$Q$3:$S$133,3,0),"")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(OCULTAR)'!$Q$3:$S$133,3,0),"")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(OCULTAR)'!$Q$3:$S$133,3,0),"")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(OCULTAR)'!$Q$3:$S$133,3,0),"")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(OCULTAR)'!$Q$3:$S$133,3,0),"")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(OCULTAR)'!$Q$3:$S$133,3,0),"")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(OCULTAR)'!$Q$3:$S$133,3,0),"")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(OCULTAR)'!$Q$3:$S$133,3,0),"")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(OCULTAR)'!$Q$3:$S$133,3,0),"")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(OCULTAR)'!$Q$3:$S$133,3,0),"")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(OCULTAR)'!$Q$3:$S$133,3,0),"")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(OCULTAR)'!$Q$3:$S$133,3,0),"")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(OCULTAR)'!$Q$3:$S$133,3,0),"")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(OCULTAR)'!$Q$3:$S$133,3,0),"")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(OCULTAR)'!$Q$3:$S$133,3,0),"")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(OCULTAR)'!$Q$3:$S$133,3,0),"")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(OCULTAR)'!$Q$3:$S$133,3,0),"")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(OCULTAR)'!$Q$3:$S$133,3,0),"")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(OCULTAR)'!$Q$3:$S$133,3,0),"")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(OCULTAR)'!$Q$3:$S$133,3,0),"")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(OCULTAR)'!$Q$3:$S$133,3,0),"")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(OCULTAR)'!$Q$3:$S$133,3,0),"")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(OCULTAR)'!$Q$3:$S$133,3,0),"")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(OCULTAR)'!$Q$3:$S$133,3,0),"")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(OCULTAR)'!$Q$3:$S$133,3,0),"")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(OCULTAR)'!$Q$3:$S$133,3,0),"")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(OCULTAR)'!$Q$3:$S$133,3,0),"")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(OCULTAR)'!$Q$3:$S$133,3,0),"")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(OCULTAR)'!$Q$3:$S$133,3,0),"")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(OCULTAR)'!$Q$3:$S$133,3,0),"")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(OCULTAR)'!$Q$3:$S$133,3,0),"")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(OCULTAR)'!$Q$3:$S$133,3,0),"")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(OCULTAR)'!$Q$3:$S$133,3,0),"")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(OCULTAR)'!$Q$3:$S$133,3,0),"")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(OCULTAR)'!$Q$3:$S$133,3,0),"")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(OCULTAR)'!$Q$3:$S$133,3,0),"")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(OCULTAR)'!$Q$3:$S$133,3,0),"")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(OCULTAR)'!$Q$3:$S$133,3,0),"")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(OCULTAR)'!$Q$3:$S$133,3,0),"")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(OCULTAR)'!$Q$3:$S$133,3,0),"")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(OCULTAR)'!$Q$3:$S$133,3,0),"")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(OCULTAR)'!$Q$3:$S$133,3,0),"")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(OCULTAR)'!$Q$3:$S$133,3,0),"")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(OCULTAR)'!$Q$3:$S$133,3,0),"")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(OCULTAR)'!$Q$3:$S$133,3,0),"")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(OCULTAR)'!$Q$3:$S$133,3,0),"")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(OCULTAR)'!$Q$3:$S$133,3,0),"")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(OCULTAR)'!$Q$3:$S$133,3,0),"")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(OCULTAR)'!$Q$3:$S$133,3,0),"")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(OCULTAR)'!$Q$3:$S$133,3,0),"")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(OCULTAR)'!$Q$3:$S$133,3,0),"")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(OCULTAR)'!$Q$3:$S$133,3,0),"")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(OCULTAR)'!$Q$3:$S$133,3,0),"")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(OCULTAR)'!$Q$3:$S$133,3,0),"")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(OCULTAR)'!$Q$3:$S$133,3,0),"")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(OCULTAR)'!$Q$3:$S$133,3,0),"")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(OCULTAR)'!$Q$3:$S$133,3,0),"")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(OCULTAR)'!$Q$3:$S$133,3,0),"")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(OCULTAR)'!$Q$3:$S$133,3,0),"")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(OCULTAR)'!$Q$3:$S$133,3,0),"")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(OCULTAR)'!$Q$3:$S$133,3,0),"")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(OCULTAR)'!$Q$3:$S$133,3,0),"")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(OCULTAR)'!$Q$3:$S$133,3,0),"")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(OCULTAR)'!$Q$3:$S$133,3,0),"")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(OCULTAR)'!$Q$3:$S$133,3,0),"")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(OCULTAR)'!$Q$3:$S$133,3,0),"")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(OCULTAR)'!$Q$3:$S$133,3,0),"")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(OCULTAR)'!$Q$3:$S$133,3,0),"")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(OCULTAR)'!$Q$3:$S$133,3,0),"")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(OCULTAR)'!$Q$3:$S$133,3,0),"")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(OCULTAR)'!$Q$3:$S$133,3,0),"")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(OCULTAR)'!$Q$3:$S$133,3,0),"")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(OCULTAR)'!$Q$3:$S$133,3,0),"")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(OCULTAR)'!$Q$3:$S$133,3,0),"")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(OCULTAR)'!$Q$3:$S$133,3,0),"")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(OCULTAR)'!$Q$3:$S$133,3,0),"")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(OCULTAR)'!$Q$3:$S$133,3,0),"")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(OCULTAR)'!$Q$3:$S$133,3,0),"")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(OCULTAR)'!$Q$3:$S$133,3,0),"")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(OCULTAR)'!$Q$3:$S$133,3,0),"")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(OCULTAR)'!$Q$3:$S$133,3,0),"")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(OCULTAR)'!$Q$3:$S$133,3,0),"")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(OCULTAR)'!$Q$3:$S$133,3,0),"")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(OCULTAR)'!$Q$3:$S$133,3,0),"")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(OCULTAR)'!$Q$3:$S$133,3,0),"")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(OCULTAR)'!$Q$3:$S$133,3,0),"")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(OCULTAR)'!$Q$3:$S$133,3,0),"")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(OCULTAR)'!$Q$3:$S$133,3,0),"")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(OCULTAR)'!$Q$3:$S$133,3,0),"")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(OCULTAR)'!$Q$3:$S$133,3,0),"")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(OCULTAR)'!$Q$3:$S$133,3,0),"")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(OCULTAR)'!$Q$3:$S$133,3,0),"")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(OCULTAR)'!$Q$3:$S$133,3,0),"")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(OCULTAR)'!$Q$3:$S$133,3,0),"")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(OCULTAR)'!$Q$3:$S$133,3,0),"")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(OCULTAR)'!$Q$3:$S$133,3,0),"")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(OCULTAR)'!$Q$3:$S$133,3,0),"")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(OCULTAR)'!$Q$3:$S$133,3,0),"")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(OCULTAR)'!$Q$3:$S$133,3,0),"")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(OCULTAR)'!$Q$3:$S$133,3,0),"")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(OCULTAR)'!$Q$3:$S$133,3,0),"")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(OCULTAR)'!$Q$3:$S$133,3,0),"")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(OCULTAR)'!$Q$3:$S$133,3,0),"")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(OCULTAR)'!$Q$3:$S$133,3,0),"")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(OCULTAR)'!$Q$3:$S$133,3,0),"")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(OCULTAR)'!$Q$3:$S$133,3,0),"")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(OCULTAR)'!$Q$3:$S$133,3,0),"")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(OCULTAR)'!$Q$3:$S$133,3,0),"")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(OCULTAR)'!$Q$3:$S$133,3,0),"")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(OCULTAR)'!$Q$3:$S$133,3,0),"")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(OCULTAR)'!$Q$3:$S$133,3,0),"")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(OCULTAR)'!$Q$3:$S$133,3,0),"")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(OCULTAR)'!$Q$3:$S$133,3,0),"")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(OCULTAR)'!$Q$3:$S$133,3,0),"")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(OCULTAR)'!$Q$3:$S$133,3,0),"")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(OCULTAR)'!$Q$3:$S$133,3,0),"")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(OCULTAR)'!$Q$3:$S$133,3,0),"")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(OCULTAR)'!$Q$3:$S$133,3,0),"")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(OCULTAR)'!$Q$3:$S$133,3,0),"")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(OCULTAR)'!$Q$3:$S$133,3,0),"")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(OCULTAR)'!$Q$3:$S$133,3,0),"")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(OCULTAR)'!$Q$3:$S$133,3,0),"")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(OCULTAR)'!$Q$3:$S$133,3,0),"")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(OCULTAR)'!$Q$3:$S$133,3,0),"")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(OCULTAR)'!$Q$3:$S$133,3,0),"")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(OCULTAR)'!$Q$3:$S$133,3,0),"")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(OCULTAR)'!$Q$3:$S$133,3,0),"")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(OCULTAR)'!$Q$3:$S$133,3,0),"")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(OCULTAR)'!$Q$3:$S$133,3,0),"")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(OCULTAR)'!$Q$3:$S$133,3,0),"")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(OCULTAR)'!$Q$3:$S$133,3,0),"")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(OCULTAR)'!$Q$3:$S$133,3,0),"")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(OCULTAR)'!$Q$3:$S$133,3,0),"")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(OCULTAR)'!$Q$3:$S$133,3,0),"")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(OCULTAR)'!$Q$3:$S$133,3,0),"")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(OCULTAR)'!$Q$3:$S$133,3,0),"")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(OCULTAR)'!$Q$3:$S$133,3,0),"")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(OCULTAR)'!$Q$3:$S$133,3,0),"")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(OCULTAR)'!$Q$3:$S$133,3,0),"")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(OCULTAR)'!$Q$3:$S$133,3,0),"")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(OCULTAR)'!$Q$3:$S$133,3,0),"")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(OCULTAR)'!$Q$3:$S$133,3,0),"")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(OCULTAR)'!$Q$3:$S$133,3,0),"")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(OCULTAR)'!$Q$3:$S$133,3,0),"")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(OCULTAR)'!$Q$3:$S$133,3,0),"")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(OCULTAR)'!$Q$3:$S$133,3,0),"")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(OCULTAR)'!$Q$3:$S$133,3,0),"")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(OCULTAR)'!$Q$3:$S$133,3,0),"")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(OCULTAR)'!$Q$3:$S$133,3,0),"")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(OCULTAR)'!$Q$3:$S$133,3,0),"")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(OCULTAR)'!$Q$3:$S$133,3,0),"")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(OCULTAR)'!$Q$3:$S$133,3,0),"")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(OCULTAR)'!$Q$3:$S$133,3,0),"")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(OCULTAR)'!$Q$3:$S$133,3,0),"")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(OCULTAR)'!$Q$3:$S$133,3,0),"")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(OCULTAR)'!$Q$3:$S$133,3,0),"")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(OCULTAR)'!$Q$3:$S$133,3,0),"")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(OCULTAR)'!$Q$3:$S$133,3,0),"")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(OCULTAR)'!$Q$3:$S$133,3,0),"")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(OCULTAR)'!$Q$3:$S$133,3,0),"")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(OCULTAR)'!$Q$3:$S$133,3,0),"")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(OCULTAR)'!$Q$3:$S$133,3,0),"")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(OCULTAR)'!$Q$3:$S$133,3,0),"")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(OCULTAR)'!$Q$3:$S$133,3,0),"")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(OCULTAR)'!$Q$3:$S$133,3,0),"")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(OCULTAR)'!$Q$3:$S$133,3,0),"")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(OCULTAR)'!$Q$3:$S$133,3,0),"")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(OCULTAR)'!$Q$3:$S$133,3,0),"")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(OCULTAR)'!$Q$3:$S$133,3,0),"")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(OCULTAR)'!$Q$3:$S$133,3,0),"")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(OCULTAR)'!$Q$3:$S$133,3,0),"")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(OCULTAR)'!$Q$3:$S$133,3,0),"")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(OCULTAR)'!$Q$3:$S$133,3,0),"")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(OCULTAR)'!$Q$3:$S$133,3,0),"")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(OCULTAR)'!$Q$3:$S$133,3,0),"")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(OCULTAR)'!$Q$3:$S$133,3,0),"")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(OCULTAR)'!$Q$3:$S$133,3,0),"")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(OCULTAR)'!$Q$3:$S$133,3,0),"")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(OCULTAR)'!$Q$3:$S$133,3,0),"")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(OCULTAR)'!$Q$3:$S$133,3,0),"")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(OCULTAR)'!$Q$3:$S$133,3,0),"")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(OCULTAR)'!$Q$3:$S$133,3,0),"")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(OCULTAR)'!$Q$3:$S$133,3,0),"")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(OCULTAR)'!$Q$3:$S$133,3,0),"")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(OCULTAR)'!$Q$3:$S$133,3,0),"")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(OCULTAR)'!$Q$3:$S$133,3,0),"")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(OCULTAR)'!$Q$3:$S$133,3,0),"")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(OCULTAR)'!$Q$3:$S$133,3,0),"")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(OCULTAR)'!$Q$3:$S$133,3,0),"")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(OCULTAR)'!$Q$3:$S$133,3,0),"")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(OCULTAR)'!$Q$3:$S$133,3,0),"")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(OCULTAR)'!$Q$3:$S$133,3,0),"")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(OCULTAR)'!$Q$3:$S$133,3,0),"")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(OCULTAR)'!$Q$3:$S$133,3,0),"")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(OCULTAR)'!$Q$3:$S$133,3,0),"")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(OCULTAR)'!$Q$3:$S$133,3,0),"")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(OCULTAR)'!$Q$3:$S$133,3,0),"")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(OCULTAR)'!$Q$3:$S$133,3,0),"")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(OCULTAR)'!$Q$3:$S$133,3,0),"")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(OCULTAR)'!$Q$3:$S$133,3,0),"")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(OCULTAR)'!$Q$3:$S$133,3,0),"")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(OCULTAR)'!$Q$3:$S$133,3,0),"")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(OCULTAR)'!$Q$3:$S$133,3,0),"")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(OCULTAR)'!$Q$3:$S$133,3,0),"")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(OCULTAR)'!$Q$3:$S$133,3,0),"")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(OCULTAR)'!$Q$3:$S$133,3,0),"")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(OCULTAR)'!$Q$3:$S$133,3,0),"")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(OCULTAR)'!$Q$3:$S$133,3,0),"")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(OCULTAR)'!$Q$3:$S$133,3,0),"")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(OCULTAR)'!$Q$3:$S$133,3,0),"")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(OCULTAR)'!$Q$3:$S$133,3,0),"")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(OCULTAR)'!$Q$3:$S$133,3,0),"")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(OCULTAR)'!$Q$3:$S$133,3,0),"")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(OCULTAR)'!$Q$3:$S$133,3,0),"")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(OCULTAR)'!$Q$3:$S$133,3,0),"")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(OCULTAR)'!$Q$3:$S$133,3,0),"")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(OCULTAR)'!$Q$3:$S$133,3,0),"")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(OCULTAR)'!$Q$3:$S$133,3,0),"")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(OCULTAR)'!$Q$3:$S$133,3,0),"")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(OCULTAR)'!$Q$3:$S$133,3,0),"")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(OCULTAR)'!$Q$3:$S$133,3,0),"")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(OCULTAR)'!$Q$3:$S$133,3,0),"")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(OCULTAR)'!$Q$3:$S$133,3,0),"")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(OCULTAR)'!$Q$3:$S$133,3,0),"")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(OCULTAR)'!$Q$3:$S$133,3,0),"")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(OCULTAR)'!$Q$3:$S$133,3,0),"")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(OCULTAR)'!$Q$3:$S$133,3,0),"")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(OCULTAR)'!$Q$3:$S$133,3,0),"")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(OCULTAR)'!$Q$3:$S$133,3,0),"")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(OCULTAR)'!$Q$3:$S$133,3,0),"")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(OCULTAR)'!$Q$3:$S$133,3,0),"")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(OCULTAR)'!$Q$3:$S$133,3,0),"")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(OCULTAR)'!$Q$3:$S$133,3,0),"")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(OCULTAR)'!$Q$3:$S$133,3,0),"")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(OCULTAR)'!$Q$3:$S$133,3,0),"")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(OCULTAR)'!$Q$3:$S$133,3,0),"")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(OCULTAR)'!$Q$3:$S$133,3,0),"")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(OCULTAR)'!$Q$3:$S$133,3,0),"")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(OCULTAR)'!$Q$3:$S$133,3,0),"")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(OCULTAR)'!$Q$3:$S$133,3,0),"")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(OCULTAR)'!$Q$3:$S$133,3,0),"")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(OCULTAR)'!$Q$3:$S$133,3,0),"")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(OCULTAR)'!$Q$3:$S$133,3,0),"")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(OCULTAR)'!$Q$3:$S$133,3,0),"")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(OCULTAR)'!$Q$3:$S$133,3,0),"")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(OCULTAR)'!$Q$3:$S$133,3,0),"")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(OCULTAR)'!$Q$3:$S$133,3,0),"")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(OCULTAR)'!$Q$3:$S$133,3,0),"")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(OCULTAR)'!$Q$3:$S$133,3,0),"")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(OCULTAR)'!$Q$3:$S$133,3,0),"")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(OCULTAR)'!$Q$3:$S$133,3,0),"")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(OCULTAR)'!$Q$3:$S$133,3,0),"")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(OCULTAR)'!$Q$3:$S$133,3,0),"")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(OCULTAR)'!$Q$3:$S$133,3,0),"")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(OCULTAR)'!$Q$3:$S$133,3,0),"")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(OCULTAR)'!$Q$3:$S$133,3,0),"")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(OCULTAR)'!$Q$3:$S$133,3,0),"")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(OCULTAR)'!$Q$3:$S$133,3,0),"")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(OCULTAR)'!$Q$3:$S$133,3,0),"")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(OCULTAR)'!$Q$3:$S$133,3,0),"")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(OCULTAR)'!$Q$3:$S$133,3,0),"")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(OCULTAR)'!$Q$3:$S$133,3,0),"")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(OCULTAR)'!$Q$3:$S$133,3,0),"")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(OCULTAR)'!$Q$3:$S$133,3,0),"")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(OCULTAR)'!$Q$3:$S$133,3,0),"")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(OCULTAR)'!$Q$3:$S$133,3,0),"")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(OCULTAR)'!$Q$3:$S$133,3,0),"")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(OCULTAR)'!$Q$3:$S$133,3,0),"")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(OCULTAR)'!$Q$3:$S$133,3,0),"")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(OCULTAR)'!$Q$3:$S$133,3,0),"")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(OCULTAR)'!$Q$3:$S$133,3,0),"")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(OCULTAR)'!$Q$3:$S$133,3,0),"")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(OCULTAR)'!$Q$3:$S$133,3,0),"")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(OCULTAR)'!$Q$3:$S$133,3,0),"")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(OCULTAR)'!$Q$3:$S$133,3,0),"")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(OCULTAR)'!$Q$3:$S$133,3,0),"")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(OCULTAR)'!$Q$3:$S$133,3,0),"")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(OCULTAR)'!$Q$3:$S$133,3,0),"")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(OCULTAR)'!$Q$3:$S$133,3,0),"")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(OCULTAR)'!$Q$3:$S$133,3,0),"")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(OCULTAR)'!$Q$3:$S$133,3,0),"")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(OCULTAR)'!$Q$3:$S$133,3,0),"")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(OCULTAR)'!$Q$3:$S$133,3,0),"")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(OCULTAR)'!$Q$3:$S$133,3,0),"")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(OCULTAR)'!$Q$3:$S$133,3,0),"")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(OCULTAR)'!$Q$3:$S$133,3,0),"")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(OCULTAR)'!$Q$3:$S$133,3,0),"")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(OCULTAR)'!$Q$3:$S$133,3,0),"")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(OCULTAR)'!$Q$3:$S$133,3,0),"")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(OCULTAR)'!$Q$3:$S$133,3,0),"")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(OCULTAR)'!$Q$3:$S$133,3,0),"")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(OCULTAR)'!$Q$3:$S$133,3,0),"")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(OCULTAR)'!$Q$3:$S$133,3,0),"")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(OCULTAR)'!$Q$3:$S$133,3,0),"")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(OCULTAR)'!$Q$3:$S$133,3,0),"")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(OCULTAR)'!$Q$3:$S$133,3,0),"")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(OCULTAR)'!$Q$3:$S$133,3,0),"")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(OCULTAR)'!$Q$3:$S$133,3,0),"")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(OCULTAR)'!$Q$3:$S$133,3,0),"")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(OCULTAR)'!$Q$3:$S$133,3,0),"")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(OCULTAR)'!$Q$3:$S$133,3,0),"")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(OCULTAR)'!$Q$3:$S$133,3,0),"")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(OCULTAR)'!$Q$3:$S$133,3,0),"")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(OCULTAR)'!$Q$3:$S$133,3,0),"")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(OCULTAR)'!$Q$3:$S$133,3,0),"")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(OCULTAR)'!$Q$3:$S$133,3,0),"")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(OCULTAR)'!$Q$3:$S$133,3,0),"")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(OCULTAR)'!$Q$3:$S$133,3,0),"")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(OCULTAR)'!$Q$3:$S$133,3,0),"")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(OCULTAR)'!$Q$3:$S$133,3,0),"")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(OCULTAR)'!$Q$3:$S$133,3,0),"")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(OCULTAR)'!$Q$3:$S$133,3,0),"")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(OCULTAR)'!$Q$3:$S$133,3,0),"")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(OCULTAR)'!$Q$3:$S$133,3,0),"")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(OCULTAR)'!$Q$3:$S$133,3,0),"")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(OCULTAR)'!$Q$3:$S$133,3,0),"")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(OCULTAR)'!$Q$3:$S$133,3,0),"")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(OCULTAR)'!$Q$3:$S$133,3,0),"")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(OCULTAR)'!$Q$3:$S$133,3,0),"")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(OCULTAR)'!$Q$3:$S$133,3,0),"")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(OCULTAR)'!$Q$3:$S$133,3,0),"")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(OCULTAR)'!$Q$3:$S$133,3,0),"")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(OCULTAR)'!$Q$3:$S$133,3,0),"")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(OCULTAR)'!$Q$3:$S$133,3,0),"")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(OCULTAR)'!$Q$3:$S$133,3,0),"")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(OCULTAR)'!$Q$3:$S$133,3,0),"")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(OCULTAR)'!$Q$3:$S$133,3,0),"")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(OCULTAR)'!$Q$3:$S$133,3,0),"")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(OCULTAR)'!$Q$3:$S$133,3,0),"")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(OCULTAR)'!$Q$3:$S$133,3,0),"")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(OCULTAR)'!$Q$3:$S$133,3,0),"")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(OCULTAR)'!$Q$3:$S$133,3,0),"")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(OCULTAR)'!$Q$3:$S$133,3,0),"")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(OCULTAR)'!$Q$3:$S$133,3,0),"")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(OCULTAR)'!$Q$3:$S$133,3,0),"")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(OCULTAR)'!$Q$3:$S$133,3,0),"")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(OCULTAR)'!$Q$3:$S$133,3,0),"")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(OCULTAR)'!$Q$3:$S$133,3,0),"")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(OCULTAR)'!$Q$3:$S$133,3,0),"")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(OCULTAR)'!$Q$3:$S$133,3,0),"")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(OCULTAR)'!$Q$3:$S$133,3,0),"")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(OCULTAR)'!$Q$3:$S$133,3,0),"")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(OCULTAR)'!$Q$3:$S$133,3,0),"")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(OCULTAR)'!$Q$3:$S$133,3,0),"")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(OCULTAR)'!$Q$3:$S$133,3,0),"")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(OCULTAR)'!$Q$3:$S$133,3,0),"")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(OCULTAR)'!$Q$3:$S$133,3,0),"")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(OCULTAR)'!$Q$3:$S$133,3,0),"")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(OCULTAR)'!$Q$3:$S$133,3,0),"")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(OCULTAR)'!$Q$3:$S$133,3,0),"")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(OCULTAR)'!$Q$3:$S$133,3,0),"")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(OCULTAR)'!$Q$3:$S$133,3,0),"")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(OCULTAR)'!$Q$3:$S$133,3,0),"")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(OCULTAR)'!$Q$3:$S$133,3,0),"")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(OCULTAR)'!$Q$3:$S$133,3,0),"")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(OCULTAR)'!$Q$3:$S$133,3,0),"")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(OCULTAR)'!$Q$3:$S$133,3,0),"")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(OCULTAR)'!$Q$3:$S$133,3,0),"")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(OCULTAR)'!$Q$3:$S$133,3,0),"")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(OCULTAR)'!$Q$3:$S$133,3,0),"")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(OCULTAR)'!$Q$3:$S$133,3,0),"")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(OCULTAR)'!$Q$3:$S$133,3,0),"")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(OCULTAR)'!$Q$3:$S$133,3,0),"")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(OCULTAR)'!$Q$3:$S$133,3,0),"")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(OCULTAR)'!$Q$3:$S$133,3,0),"")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(OCULTAR)'!$Q$3:$S$133,3,0),"")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(OCULTAR)'!$Q$3:$S$133,3,0),"")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(OCULTAR)'!$Q$3:$S$133,3,0),"")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(OCULTAR)'!$Q$3:$S$133,3,0),"")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(OCULTAR)'!$Q$3:$S$133,3,0),"")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(OCULTAR)'!$Q$3:$S$133,3,0),"")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(OCULTAR)'!$Q$3:$S$133,3,0),"")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(OCULTAR)'!$Q$3:$S$133,3,0),"")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(OCULTAR)'!$Q$3:$S$133,3,0),"")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(OCULTAR)'!$Q$3:$S$133,3,0),"")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(OCULTAR)'!$Q$3:$S$133,3,0),"")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(OCULTAR)'!$Q$3:$S$133,3,0),"")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(OCULTAR)'!$Q$3:$S$133,3,0),"")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(OCULTAR)'!$Q$3:$S$133,3,0),"")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(OCULTAR)'!$Q$3:$S$133,3,0),"")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(OCULTAR)'!$Q$3:$S$133,3,0),"")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(OCULTAR)'!$Q$3:$S$133,3,0),"")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(OCULTAR)'!$Q$3:$S$133,3,0),"")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(OCULTAR)'!$Q$3:$S$133,3,0),"")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(OCULTAR)'!$Q$3:$S$133,3,0),"")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(OCULTAR)'!$Q$3:$S$133,3,0),"")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(OCULTAR)'!$Q$3:$S$133,3,0),"")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(OCULTAR)'!$Q$3:$S$133,3,0),"")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(OCULTAR)'!$Q$3:$S$133,3,0),"")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(OCULTAR)'!$Q$3:$S$133,3,0),"")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(OCULTAR)'!$Q$3:$S$133,3,0),"")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(OCULTAR)'!$Q$3:$S$133,3,0),"")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(OCULTAR)'!$Q$3:$S$133,3,0),"")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(OCULTAR)'!$Q$3:$S$133,3,0),"")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(OCULTAR)'!$Q$3:$S$133,3,0),"")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(OCULTAR)'!$Q$3:$S$133,3,0),"")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(OCULTAR)'!$Q$3:$S$133,3,0),"")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(OCULTAR)'!$Q$3:$S$133,3,0),"")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(OCULTAR)'!$Q$3:$S$133,3,0),"")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(OCULTAR)'!$Q$3:$S$133,3,0),"")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(OCULTAR)'!$Q$3:$S$133,3,0),"")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(OCULTAR)'!$Q$3:$S$133,3,0),"")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(OCULTAR)'!$Q$3:$S$133,3,0),"")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(OCULTAR)'!$Q$3:$S$133,3,0),"")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(OCULTAR)'!$Q$3:$S$133,3,0),"")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(OCULTAR)'!$Q$3:$S$133,3,0),"")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(OCULTAR)'!$Q$3:$S$133,3,0),"")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(OCULTAR)'!$Q$3:$S$133,3,0),"")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(OCULTAR)'!$Q$3:$S$133,3,0),"")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(OCULTAR)'!$Q$3:$S$133,3,0),"")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(OCULTAR)'!$Q$3:$S$133,3,0),"")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(OCULTAR)'!$Q$3:$S$133,3,0),"")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(OCULTAR)'!$Q$3:$S$133,3,0),"")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(OCULTAR)'!$Q$3:$S$133,3,0),"")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(OCULTAR)'!$Q$3:$S$133,3,0),"")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(OCULTAR)'!$Q$3:$S$133,3,0),"")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(OCULTAR)'!$Q$3:$S$133,3,0),"")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(OCULTAR)'!$Q$3:$S$133,3,0),"")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(OCULTAR)'!$Q$3:$S$133,3,0),"")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(OCULTAR)'!$Q$3:$S$133,3,0),"")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(OCULTAR)'!$Q$3:$S$133,3,0),"")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(OCULTAR)'!$Q$3:$S$133,3,0),"")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(OCULTAR)'!$Q$3:$S$133,3,0),"")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(OCULTAR)'!$Q$3:$S$133,3,0),"")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(OCULTAR)'!$Q$3:$S$133,3,0),"")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(OCULTAR)'!$Q$3:$S$133,3,0),"")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(OCULTAR)'!$Q$3:$S$133,3,0),"")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(OCULTAR)'!$Q$3:$S$133,3,0),"")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(OCULTAR)'!$Q$3:$S$133,3,0),"")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(OCULTAR)'!$Q$3:$S$133,3,0),"")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(OCULTAR)'!$Q$3:$S$133,3,0),"")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(OCULTAR)'!$Q$3:$S$133,3,0),"")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(OCULTAR)'!$Q$3:$S$133,3,0),"")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(OCULTAR)'!$Q$3:$S$133,3,0),"")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(OCULTAR)'!$Q$3:$S$133,3,0),"")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(OCULTAR)'!$Q$3:$S$133,3,0),"")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(OCULTAR)'!$Q$3:$S$133,3,0),"")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(OCULTAR)'!$Q$3:$S$133,3,0),"")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(OCULTAR)'!$Q$3:$S$133,3,0),"")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(OCULTAR)'!$Q$3:$S$133,3,0),"")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(OCULTAR)'!$Q$3:$S$133,3,0),"")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(OCULTAR)'!$Q$3:$S$133,3,0),"")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(OCULTAR)'!$Q$3:$S$133,3,0),"")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(OCULTAR)'!$Q$3:$S$133,3,0),"")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(OCULTAR)'!$Q$3:$S$133,3,0),"")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(OCULTAR)'!$Q$3:$S$133,3,0),"")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(OCULTAR)'!$Q$3:$S$133,3,0),"")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(OCULTAR)'!$Q$3:$S$133,3,0),"")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(OCULTAR)'!$Q$3:$S$133,3,0),"")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(OCULTAR)'!$Q$3:$S$133,3,0),"")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(OCULTAR)'!$Q$3:$S$133,3,0),"")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(OCULTAR)'!$Q$3:$S$133,3,0),"")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(OCULTAR)'!$Q$3:$S$133,3,0),"")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(OCULTAR)'!$Q$3:$S$133,3,0),"")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(OCULTAR)'!$Q$3:$S$133,3,0),"")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(OCULTAR)'!$Q$3:$S$133,3,0),"")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(OCULTAR)'!$Q$3:$S$133,3,0),"")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(OCULTAR)'!$Q$3:$S$133,3,0),"")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2" r:id="rId1"/>
    <hyperlink ref="I75" r:id="rId2"/>
    <hyperlink ref="I74" r:id="rId3"/>
    <hyperlink ref="I83" r:id="rId4"/>
    <hyperlink ref="I81" r:id="rId5"/>
    <hyperlink ref="I82" r:id="rId6"/>
    <hyperlink ref="I84" r:id="rId7" display="https://apamisurubim.org.br/wp-content/uploads/2024/06/Contrato-NSM-Radiologia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Junho.xlsx]CONTÁBIL-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josewls</dc:creator>
  <cp:lastModifiedBy>josewls</cp:lastModifiedBy>
  <dcterms:created xsi:type="dcterms:W3CDTF">2024-07-24T18:40:24Z</dcterms:created>
  <dcterms:modified xsi:type="dcterms:W3CDTF">2024-07-24T18:40:45Z</dcterms:modified>
</cp:coreProperties>
</file>