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CF\2024\06.2024\TCE E PUBLICAÇÃO\PUB EXCELL\"/>
    </mc:Choice>
  </mc:AlternateContent>
  <bookViews>
    <workbookView xWindow="0" yWindow="0" windowWidth="20490" windowHeight="69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 s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 s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 s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 s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 s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 s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 s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 s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 s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 s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 s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 s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 s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 s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 s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 s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 s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 s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 s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 s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 s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 s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 s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 s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 s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 s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 s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 s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 s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 s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 s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 s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 s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 s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 s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 s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 s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 s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 s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 s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 s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 s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 s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 s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 s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 s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 s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 s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 s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 s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 s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 s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 s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 s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 s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 s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 s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 s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 s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 s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 s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 s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 s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 s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 s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 s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 s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 s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 s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 s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 s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 s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 s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 s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 s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 s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 s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 s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 s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 s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 s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 s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 s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 s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 s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 s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 s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 s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 s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 s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 s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 s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 s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 s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 s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 s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 s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 s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 s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 s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 s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 s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 s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 s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 s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 s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 s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 s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 s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 s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 s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 s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 s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 s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 s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 s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 s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 s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 s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 s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 s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 s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 s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 s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 s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 s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 s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 s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 s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 s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 s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 s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 s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 s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 s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 s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 s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 s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 s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 s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 s="1"/>
  <c r="L996" i="1"/>
  <c r="J996" i="1"/>
  <c r="I996" i="1"/>
  <c r="H996" i="1"/>
  <c r="G996" i="1"/>
  <c r="F996" i="1"/>
  <c r="K996" i="1" s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 s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 s="1"/>
  <c r="L992" i="1"/>
  <c r="J992" i="1"/>
  <c r="I992" i="1"/>
  <c r="H992" i="1"/>
  <c r="G992" i="1"/>
  <c r="F992" i="1"/>
  <c r="K992" i="1" s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 s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 s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 s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 s="1"/>
  <c r="L984" i="1"/>
  <c r="J984" i="1"/>
  <c r="I984" i="1"/>
  <c r="H984" i="1"/>
  <c r="G984" i="1"/>
  <c r="F984" i="1"/>
  <c r="K984" i="1" s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 s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 s="1"/>
  <c r="L980" i="1"/>
  <c r="J980" i="1"/>
  <c r="I980" i="1"/>
  <c r="H980" i="1"/>
  <c r="G980" i="1"/>
  <c r="F980" i="1"/>
  <c r="K980" i="1" s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 s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 s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 s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 s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 s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 s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 s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 s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 s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 s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 s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 s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 s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 s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 s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 s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 s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 s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 s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 s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 s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 s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 s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 s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 s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 s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 s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 s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 s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 s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 s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 s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 s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 s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 s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 s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 s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 s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 s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 s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 s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 s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 s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 s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 s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 s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 s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 s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 s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 s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 s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 s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 s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 s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 s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 s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 s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 s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 s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 s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 s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 s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 s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 s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 s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 s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 s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 s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 s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 s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 s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 s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 s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 s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 s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 s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 s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 s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 s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 s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 s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 s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 s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 s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 s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 s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 s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 s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 s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 s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 s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 s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 s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 s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 s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 s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 s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 s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 s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 s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 s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 s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 s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 s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 s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 s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 s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 s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 s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 s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 s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 s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 s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 s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 s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 s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 s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 s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 s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 s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 s="1"/>
  <c r="L636" i="1"/>
  <c r="J636" i="1"/>
  <c r="I636" i="1"/>
  <c r="H636" i="1"/>
  <c r="G636" i="1"/>
  <c r="F636" i="1"/>
  <c r="K636" i="1" s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 s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 s="1"/>
  <c r="L632" i="1"/>
  <c r="J632" i="1"/>
  <c r="I632" i="1"/>
  <c r="H632" i="1"/>
  <c r="G632" i="1"/>
  <c r="F632" i="1"/>
  <c r="K632" i="1" s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 s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 s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 s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 s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 s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 s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 s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 s="1"/>
  <c r="L616" i="1"/>
  <c r="J616" i="1"/>
  <c r="I616" i="1"/>
  <c r="H616" i="1"/>
  <c r="G616" i="1"/>
  <c r="F616" i="1"/>
  <c r="K616" i="1" s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 s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 s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 s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 s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 s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 s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 s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 s="1"/>
  <c r="L600" i="1"/>
  <c r="J600" i="1"/>
  <c r="I600" i="1"/>
  <c r="H600" i="1"/>
  <c r="G600" i="1"/>
  <c r="F600" i="1"/>
  <c r="K600" i="1" s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 s="1"/>
  <c r="L598" i="1"/>
  <c r="J598" i="1"/>
  <c r="I598" i="1"/>
  <c r="H598" i="1"/>
  <c r="G598" i="1"/>
  <c r="F598" i="1"/>
  <c r="K598" i="1" s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 s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 s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 s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 s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 s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 s="1"/>
  <c r="L586" i="1"/>
  <c r="J586" i="1"/>
  <c r="I586" i="1"/>
  <c r="H586" i="1"/>
  <c r="G586" i="1"/>
  <c r="F586" i="1"/>
  <c r="K586" i="1" s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 s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 s="1"/>
  <c r="L582" i="1"/>
  <c r="J582" i="1"/>
  <c r="I582" i="1"/>
  <c r="H582" i="1"/>
  <c r="G582" i="1"/>
  <c r="F582" i="1"/>
  <c r="K582" i="1" s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 s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 s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 s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 s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 s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 s="1"/>
  <c r="L570" i="1"/>
  <c r="J570" i="1"/>
  <c r="I570" i="1"/>
  <c r="H570" i="1"/>
  <c r="G570" i="1"/>
  <c r="F570" i="1"/>
  <c r="K570" i="1" s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 s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 s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 s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 s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 s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<sst xmlns="http://schemas.openxmlformats.org/spreadsheetml/2006/main" count="12" uniqueCount="12">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</sst>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6.2024/13.2%20PCF%20em%20Excel.%20Junho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>
            <v>4740876000125</v>
          </cell>
          <cell r="G11" t="str">
            <v>ALELO S.A</v>
          </cell>
          <cell r="H11" t="str">
            <v>S</v>
          </cell>
          <cell r="I11" t="str">
            <v>N</v>
          </cell>
          <cell r="N11">
            <v>14268.26</v>
          </cell>
        </row>
        <row r="12">
          <cell r="C12" t="str">
            <v>UPAE ESCADA - CG Nº 021/2022</v>
          </cell>
          <cell r="E12" t="str">
            <v>1.99 - Outras Despesas com Pessoal</v>
          </cell>
          <cell r="F12">
            <v>24441891000180</v>
          </cell>
          <cell r="G12" t="str">
            <v>RODOVIARIA BORBOREMA LTDA</v>
          </cell>
          <cell r="H12" t="str">
            <v>S</v>
          </cell>
          <cell r="I12" t="str">
            <v>N</v>
          </cell>
          <cell r="N12">
            <v>3762</v>
          </cell>
        </row>
        <row r="13">
          <cell r="C13" t="str">
            <v>UPAE ESCADA - CG Nº 021/2022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N13">
            <v>237.54</v>
          </cell>
        </row>
        <row r="14">
          <cell r="C14" t="str">
            <v>UPAE ESCADA - CG Nº 021/2022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N14">
            <v>161.9</v>
          </cell>
        </row>
        <row r="15">
          <cell r="C15" t="str">
            <v>UPAE ESCADA - CG Nº 021/2022</v>
          </cell>
          <cell r="E15" t="str">
            <v>1.99 - Outras Despesas com Pessoal</v>
          </cell>
          <cell r="F15" t="str">
            <v>33.608.308/0001-73</v>
          </cell>
          <cell r="G15" t="str">
            <v>MONGERAL SEGUROS E PREVIDENCIA</v>
          </cell>
          <cell r="H15" t="str">
            <v>S</v>
          </cell>
          <cell r="I15" t="str">
            <v>N</v>
          </cell>
          <cell r="N15">
            <v>141.51</v>
          </cell>
        </row>
        <row r="16">
          <cell r="C16" t="str">
            <v>UPAE ESCADA - CG Nº 021/2022</v>
          </cell>
          <cell r="E16" t="str">
            <v>3.12 - Material Hospitalar</v>
          </cell>
          <cell r="F16" t="str">
            <v>10.333.340/0001-98</v>
          </cell>
          <cell r="G16" t="str">
            <v>IZABELLE F F DE OLIVEIRA</v>
          </cell>
          <cell r="H16" t="str">
            <v>B</v>
          </cell>
          <cell r="I16" t="str">
            <v>S</v>
          </cell>
          <cell r="J16" t="str">
            <v>116746</v>
          </cell>
          <cell r="K16" t="str">
            <v>19/06/2024</v>
          </cell>
          <cell r="L16" t="str">
            <v>2624 0610 3333 4000 0198 6500 1000 1167 4610 0190 1196</v>
          </cell>
          <cell r="M16" t="str">
            <v>26 -  Pernambuco</v>
          </cell>
          <cell r="N16">
            <v>12</v>
          </cell>
        </row>
        <row r="17">
          <cell r="C17" t="str">
            <v>UPAE ESCADA - CG Nº 021/2022</v>
          </cell>
          <cell r="E17" t="str">
            <v>3.12 - Material Hospitalar</v>
          </cell>
          <cell r="F17" t="str">
            <v>23.993.232/0001-93</v>
          </cell>
          <cell r="G17" t="str">
            <v>MEDIAL SAUDE DIST PROD MED HOSPIT LTDA</v>
          </cell>
          <cell r="H17" t="str">
            <v>B</v>
          </cell>
          <cell r="I17" t="str">
            <v>S</v>
          </cell>
          <cell r="J17" t="str">
            <v>000005415</v>
          </cell>
          <cell r="K17">
            <v>45440</v>
          </cell>
          <cell r="L17" t="str">
            <v>2624 0523 9932 3200 0193 5500 1000 0054 1517 4390 0006</v>
          </cell>
          <cell r="M17" t="str">
            <v>26 -  Pernambuco</v>
          </cell>
          <cell r="N17">
            <v>719.8</v>
          </cell>
        </row>
        <row r="18">
          <cell r="C18" t="str">
            <v>UPAE ESCADA - CG Nº 021/2022</v>
          </cell>
          <cell r="E18" t="str">
            <v>3.12 - Material Hospitalar</v>
          </cell>
          <cell r="F18" t="str">
            <v>35.514.416/0001-02</v>
          </cell>
          <cell r="G18" t="str">
            <v>QUALIMMED - COMERCIO ATACADISTA DE MEDICAMEN</v>
          </cell>
          <cell r="H18" t="str">
            <v>B</v>
          </cell>
          <cell r="I18" t="str">
            <v>S</v>
          </cell>
          <cell r="J18" t="str">
            <v>000002798</v>
          </cell>
          <cell r="K18">
            <v>45461</v>
          </cell>
          <cell r="L18" t="str">
            <v>2624 0635 5144 1600 0102 5500 1000 0027 9816 0493 6113</v>
          </cell>
          <cell r="M18" t="str">
            <v>26 -  Pernambuco</v>
          </cell>
          <cell r="N18">
            <v>299</v>
          </cell>
        </row>
        <row r="19">
          <cell r="C19" t="str">
            <v>UPAE ESCADA - CG Nº 021/2022</v>
          </cell>
          <cell r="E19" t="str">
            <v>3.4 - Material Farmacológico</v>
          </cell>
          <cell r="F19" t="str">
            <v>11.012.952/0001-41</v>
          </cell>
          <cell r="G19" t="str">
            <v>DROGARIA QUATRO CANTOS LTDA</v>
          </cell>
          <cell r="H19" t="str">
            <v>B</v>
          </cell>
          <cell r="I19" t="str">
            <v>S</v>
          </cell>
          <cell r="J19" t="str">
            <v>138185</v>
          </cell>
          <cell r="K19">
            <v>45469</v>
          </cell>
          <cell r="L19" t="str">
            <v>2624 0611 0129 5200 0141 5500 1000 1381 8515 2615 6272</v>
          </cell>
          <cell r="M19" t="str">
            <v>26 -  Pernambuco</v>
          </cell>
          <cell r="N19">
            <v>120.3</v>
          </cell>
        </row>
        <row r="20">
          <cell r="C20" t="str">
            <v>UPAE ESCADA - CG Nº 021/2022</v>
          </cell>
          <cell r="E20" t="str">
            <v>3.14 - Alimentação Preparada</v>
          </cell>
          <cell r="F20" t="str">
            <v>24.560.896/0001-21</v>
          </cell>
          <cell r="G20" t="str">
            <v>ROBERTA M OLIVEIRA DE LIRA COMERCIO E SERVICOS</v>
          </cell>
          <cell r="H20" t="str">
            <v>B</v>
          </cell>
          <cell r="I20" t="str">
            <v>S</v>
          </cell>
          <cell r="J20" t="str">
            <v>000001092</v>
          </cell>
          <cell r="K20" t="str">
            <v>20/05/2024</v>
          </cell>
          <cell r="L20" t="str">
            <v>2624 0524 5608 9600 0121 5500 1000 0010 9215 7448 6759</v>
          </cell>
          <cell r="M20" t="str">
            <v>26 -  Pernambuco</v>
          </cell>
          <cell r="N20">
            <v>108</v>
          </cell>
        </row>
        <row r="21">
          <cell r="C21" t="str">
            <v>UPAE ESCADA - CG Nº 021/2022</v>
          </cell>
          <cell r="E21" t="str">
            <v>3.6 - Material de Expediente</v>
          </cell>
          <cell r="F21" t="str">
            <v>04.065.526/0001-00</v>
          </cell>
          <cell r="G21" t="str">
            <v>IMPERIO DE CHAVES E ACESSORIOS LTDA-ME</v>
          </cell>
          <cell r="H21" t="str">
            <v>B</v>
          </cell>
          <cell r="I21" t="str">
            <v>S</v>
          </cell>
          <cell r="J21" t="str">
            <v>000008963</v>
          </cell>
          <cell r="K21" t="str">
            <v>29/05/2024</v>
          </cell>
          <cell r="L21" t="str">
            <v>2624 0504 0655 2600 0100 5500 1000 0089 6310 2800 2431</v>
          </cell>
          <cell r="M21" t="str">
            <v>26 -  Pernambuco</v>
          </cell>
          <cell r="N21">
            <v>120</v>
          </cell>
        </row>
        <row r="22">
          <cell r="C22" t="str">
            <v>UPAE ESCADA - CG Nº 021/2022</v>
          </cell>
          <cell r="E22" t="str">
            <v>3.6 - Material de Expediente</v>
          </cell>
          <cell r="F22" t="str">
            <v>12.872.503/0001-36</v>
          </cell>
          <cell r="G22" t="str">
            <v>R. DE C. DOS S. CANDIDO E SILVA</v>
          </cell>
          <cell r="H22" t="str">
            <v>B</v>
          </cell>
          <cell r="I22" t="str">
            <v>S</v>
          </cell>
          <cell r="J22" t="str">
            <v>18016</v>
          </cell>
          <cell r="K22" t="str">
            <v>19/06/2024</v>
          </cell>
          <cell r="L22" t="str">
            <v>2624 0612 8725 0300 0136 6500 2000 0180 1615 7032 8504</v>
          </cell>
          <cell r="M22" t="str">
            <v>26 -  Pernambuco</v>
          </cell>
          <cell r="N22">
            <v>17</v>
          </cell>
        </row>
        <row r="23">
          <cell r="C23" t="str">
            <v>UPAE ESCADA - CG Nº 021/2022</v>
          </cell>
          <cell r="E23" t="str">
            <v>3.6 - Material de Expediente</v>
          </cell>
          <cell r="F23" t="str">
            <v>54.192.685/0001-44</v>
          </cell>
          <cell r="G23" t="str">
            <v>REC DIGITAL BOX MED LTDA</v>
          </cell>
          <cell r="H23" t="str">
            <v>S</v>
          </cell>
          <cell r="I23" t="str">
            <v>S</v>
          </cell>
          <cell r="J23" t="str">
            <v>00000043</v>
          </cell>
          <cell r="K23" t="str">
            <v>12/06/2024</v>
          </cell>
          <cell r="L23" t="str">
            <v>UNUM-8LGV</v>
          </cell>
          <cell r="M23" t="str">
            <v>2611606 - Recife - PE</v>
          </cell>
          <cell r="N23">
            <v>9890</v>
          </cell>
        </row>
        <row r="24">
          <cell r="C24" t="str">
            <v>UPAE ESCADA - CG Nº 021/2022</v>
          </cell>
          <cell r="E24" t="str">
            <v>3.6 - Material de Expediente</v>
          </cell>
          <cell r="F24" t="str">
            <v>54.192.685/0001-44</v>
          </cell>
          <cell r="G24" t="str">
            <v>REC DIGITAL BOX MED LTDA</v>
          </cell>
          <cell r="H24" t="str">
            <v>S</v>
          </cell>
          <cell r="I24" t="str">
            <v>S</v>
          </cell>
          <cell r="J24" t="str">
            <v>00000044</v>
          </cell>
          <cell r="K24" t="str">
            <v>12/06/2024</v>
          </cell>
          <cell r="L24" t="str">
            <v>BCQE-YFQ6</v>
          </cell>
          <cell r="M24" t="str">
            <v>2611606 - Recife - PE</v>
          </cell>
          <cell r="N24">
            <v>370</v>
          </cell>
        </row>
        <row r="25">
          <cell r="C25" t="str">
            <v>UPAE ESCADA - CG Nº 021/2022</v>
          </cell>
          <cell r="E25" t="str">
            <v xml:space="preserve">3.9 - Material para Manutenção de Bens Imóveis </v>
          </cell>
          <cell r="F25" t="str">
            <v>24.556.839/0001-79</v>
          </cell>
          <cell r="G25" t="str">
            <v>ARMAZEM COMERCIAL NOVO LAR LTDA</v>
          </cell>
          <cell r="H25" t="str">
            <v>B</v>
          </cell>
          <cell r="I25" t="str">
            <v>S</v>
          </cell>
          <cell r="J25" t="str">
            <v>011788</v>
          </cell>
          <cell r="K25" t="str">
            <v>19/06/2024</v>
          </cell>
          <cell r="L25" t="str">
            <v>2624 0624 5568 3900 0179 5500 1000 0117 8811 9011 7883</v>
          </cell>
          <cell r="M25" t="str">
            <v>26 -  Pernambuco</v>
          </cell>
          <cell r="N25">
            <v>447.5</v>
          </cell>
        </row>
        <row r="26">
          <cell r="C26" t="str">
            <v>UPAE ESCADA - CG Nº 021/2022</v>
          </cell>
          <cell r="E26" t="str">
            <v xml:space="preserve">3.9 - Material para Manutenção de Bens Imóveis </v>
          </cell>
          <cell r="F26" t="str">
            <v>10.333.340/0001-98</v>
          </cell>
          <cell r="G26" t="str">
            <v>IZABELLE F F DE OLIVEIRA</v>
          </cell>
          <cell r="H26" t="str">
            <v>B</v>
          </cell>
          <cell r="I26" t="str">
            <v>S</v>
          </cell>
          <cell r="J26" t="str">
            <v>116314</v>
          </cell>
          <cell r="K26" t="str">
            <v>12/06/2024</v>
          </cell>
          <cell r="L26" t="str">
            <v>2624 0610 3333 4000 0198 6500 1000 1163 1410 0189 6782</v>
          </cell>
          <cell r="M26" t="str">
            <v>26 -  Pernambuco</v>
          </cell>
          <cell r="N26">
            <v>27.45</v>
          </cell>
        </row>
        <row r="27">
          <cell r="C27" t="str">
            <v>UPAE ESCADA - CG Nº 021/2022</v>
          </cell>
          <cell r="E27" t="str">
            <v xml:space="preserve">3.9 - Material para Manutenção de Bens Imóveis </v>
          </cell>
          <cell r="F27" t="str">
            <v>10.333.340/0001-98</v>
          </cell>
          <cell r="G27" t="str">
            <v>IZABELLE F F DE OLIVEIRA</v>
          </cell>
          <cell r="H27" t="str">
            <v>B</v>
          </cell>
          <cell r="I27" t="str">
            <v>S</v>
          </cell>
          <cell r="J27" t="str">
            <v>116763</v>
          </cell>
          <cell r="K27" t="str">
            <v>19/06/2024</v>
          </cell>
          <cell r="L27" t="str">
            <v>2624 0610 3333 4000 0198 6500 1000 1167 6310 0190 1367</v>
          </cell>
          <cell r="M27" t="str">
            <v>26 -  Pernambuco</v>
          </cell>
          <cell r="N27">
            <v>5.2</v>
          </cell>
        </row>
        <row r="28">
          <cell r="C28" t="str">
            <v>UPAE ESCADA - CG Nº 021/2022</v>
          </cell>
          <cell r="E28" t="str">
            <v xml:space="preserve">3.9 - Material para Manutenção de Bens Imóveis </v>
          </cell>
          <cell r="F28" t="str">
            <v>00.815.518/0001-83</v>
          </cell>
          <cell r="G28" t="str">
            <v>O ESCADAO MATERIAIS DE CONSTRUCAO LTDA</v>
          </cell>
          <cell r="H28" t="str">
            <v>B</v>
          </cell>
          <cell r="I28" t="str">
            <v>S</v>
          </cell>
          <cell r="J28" t="str">
            <v>000029778</v>
          </cell>
          <cell r="K28" t="str">
            <v>12/06/2024</v>
          </cell>
          <cell r="L28" t="str">
            <v>2624 0600 8155 1800 0183 5500 1000 0297 7811 6994 4455</v>
          </cell>
          <cell r="M28" t="str">
            <v>26 -  Pernambuco</v>
          </cell>
          <cell r="N28">
            <v>68.599999999999994</v>
          </cell>
        </row>
        <row r="29">
          <cell r="C29" t="str">
            <v>UPAE ESCADA - CG Nº 021/2022</v>
          </cell>
          <cell r="E29" t="str">
            <v xml:space="preserve">3.9 - Material para Manutenção de Bens Imóveis </v>
          </cell>
          <cell r="F29" t="str">
            <v>00.815.518/0001-83</v>
          </cell>
          <cell r="G29" t="str">
            <v>O ESCADAO MATERIAIS DE CONSTRUCAO LTDA</v>
          </cell>
          <cell r="H29" t="str">
            <v>B</v>
          </cell>
          <cell r="I29" t="str">
            <v>S</v>
          </cell>
          <cell r="J29" t="str">
            <v>029846</v>
          </cell>
          <cell r="K29" t="str">
            <v>19/06/2024</v>
          </cell>
          <cell r="L29" t="str">
            <v>2624 0600 8155 1800 0183 5500 1000 0298 4617 7369 7281</v>
          </cell>
          <cell r="M29" t="str">
            <v>26 -  Pernambuco</v>
          </cell>
          <cell r="N29">
            <v>46.75</v>
          </cell>
        </row>
        <row r="30">
          <cell r="C30" t="str">
            <v>UPAE ESCADA - CG Nº 021/2022</v>
          </cell>
          <cell r="E30" t="str">
            <v xml:space="preserve">3.10 - Material para Manutenção de Bens Móveis </v>
          </cell>
          <cell r="F30" t="str">
            <v>44.184.797/0001-08</v>
          </cell>
          <cell r="G30" t="str">
            <v>FTTI TECNOLOGIA LTDA</v>
          </cell>
          <cell r="H30" t="str">
            <v>B</v>
          </cell>
          <cell r="I30" t="str">
            <v>S</v>
          </cell>
          <cell r="J30" t="str">
            <v>165</v>
          </cell>
          <cell r="K30" t="str">
            <v>11/06/2024</v>
          </cell>
          <cell r="L30" t="str">
            <v>2624 0644 1847 9700 0280 5500 1000 0001 65140550 1615</v>
          </cell>
          <cell r="M30" t="str">
            <v>26 -  Pernambuco</v>
          </cell>
          <cell r="N30">
            <v>159.80000000000001</v>
          </cell>
        </row>
        <row r="31">
          <cell r="C31" t="str">
            <v>UPAE ESCADA - CG Nº 021/2022</v>
          </cell>
          <cell r="E31" t="str">
            <v xml:space="preserve">3.10 - Material para Manutenção de Bens Móveis </v>
          </cell>
          <cell r="F31" t="str">
            <v>24.348.443/0001-36</v>
          </cell>
          <cell r="G31" t="str">
            <v>FRANCRIS LIVARIA E PAPELARIA LTDA</v>
          </cell>
          <cell r="H31" t="str">
            <v>B</v>
          </cell>
          <cell r="I31" t="str">
            <v>S</v>
          </cell>
          <cell r="J31" t="str">
            <v>000019941</v>
          </cell>
          <cell r="K31" t="str">
            <v>18/06/2024</v>
          </cell>
          <cell r="L31" t="str">
            <v>2624 0624 3484 4300 0136 5500 1000 0199 4111 0610 3467</v>
          </cell>
          <cell r="M31" t="str">
            <v>26 -  Pernambuco</v>
          </cell>
          <cell r="N31">
            <v>585</v>
          </cell>
        </row>
        <row r="32">
          <cell r="C32" t="str">
            <v>UPAE ESCADA - CG Nº 021/2022</v>
          </cell>
          <cell r="E32" t="str">
            <v xml:space="preserve">3.10 - Material para Manutenção de Bens Móveis </v>
          </cell>
          <cell r="F32" t="str">
            <v>00.279.531/0012-18</v>
          </cell>
          <cell r="G32" t="str">
            <v>TUPAN CONSTRUCOES LTDA</v>
          </cell>
          <cell r="H32" t="str">
            <v>B</v>
          </cell>
          <cell r="I32" t="str">
            <v>S</v>
          </cell>
          <cell r="J32" t="str">
            <v>124986</v>
          </cell>
          <cell r="K32" t="str">
            <v>01/06/2024</v>
          </cell>
          <cell r="L32" t="str">
            <v>2624 0600 2795 3100 1218 6500 4000 1249 8619 3703 5550</v>
          </cell>
          <cell r="M32" t="str">
            <v>26 -  Pernambuco</v>
          </cell>
          <cell r="N32">
            <v>21.9</v>
          </cell>
        </row>
        <row r="33">
          <cell r="C33" t="str">
            <v>UPAE ESCADA - CG Nº 021/2022</v>
          </cell>
          <cell r="E33" t="str">
            <v>3.1 - Combustíveis e Lubrificantes Automotivos</v>
          </cell>
          <cell r="F33" t="str">
            <v>44.489.055/0001-82</v>
          </cell>
          <cell r="G33" t="str">
            <v>M&amp;M COMERCIO REPRESENTACAO DE SERVICOS LTDA</v>
          </cell>
          <cell r="H33" t="str">
            <v>B</v>
          </cell>
          <cell r="I33" t="str">
            <v>S</v>
          </cell>
          <cell r="J33" t="str">
            <v>518</v>
          </cell>
          <cell r="K33" t="str">
            <v>14/05/2024</v>
          </cell>
          <cell r="L33" t="str">
            <v>2624 0544 4890 5500 0182 5500 1000 0005 1817 8479 2374</v>
          </cell>
          <cell r="M33" t="str">
            <v>26 -  Pernambuco</v>
          </cell>
          <cell r="N33">
            <v>269.7</v>
          </cell>
        </row>
        <row r="34">
          <cell r="C34" t="str">
            <v>UPAE ESCADA - CG Nº 021/2022</v>
          </cell>
          <cell r="E34" t="str">
            <v xml:space="preserve">3.8 - Uniformes, Tecidos e Aviamentos </v>
          </cell>
          <cell r="F34" t="str">
            <v>24.028.351/0001-79</v>
          </cell>
          <cell r="G34" t="str">
            <v>SOL E MAR CONFECCAO EIRELI</v>
          </cell>
          <cell r="H34" t="str">
            <v>B</v>
          </cell>
          <cell r="I34" t="str">
            <v>S</v>
          </cell>
          <cell r="J34" t="str">
            <v>001202</v>
          </cell>
          <cell r="K34" t="str">
            <v>11/06/2024</v>
          </cell>
          <cell r="L34" t="str">
            <v>2624 0624 0283 5100 0179 5500 1000 0012 0218 5021 4834</v>
          </cell>
          <cell r="M34" t="str">
            <v>26 -  Pernambuco</v>
          </cell>
          <cell r="N34">
            <v>1396.5</v>
          </cell>
        </row>
        <row r="35">
          <cell r="C35" t="str">
            <v>UPAE ESCADA - CG Nº 021/2022</v>
          </cell>
          <cell r="E35" t="str">
            <v xml:space="preserve">5.21 - Seguros em geral </v>
          </cell>
          <cell r="F35">
            <v>3502099000118</v>
          </cell>
          <cell r="G35" t="str">
            <v>CHUBB SEGUROS BRASIL S.A</v>
          </cell>
          <cell r="H35" t="str">
            <v>S</v>
          </cell>
          <cell r="I35" t="str">
            <v>N</v>
          </cell>
          <cell r="N35">
            <v>559.27</v>
          </cell>
        </row>
        <row r="36">
          <cell r="C36" t="str">
            <v>UPAE ESCADA - CG Nº 021/2022</v>
          </cell>
          <cell r="E36" t="str">
            <v xml:space="preserve">5.25 - Serviços Bancários </v>
          </cell>
          <cell r="F36" t="str">
            <v>60.746.948/0001-12</v>
          </cell>
          <cell r="G36" t="str">
            <v>Bradesco S.A</v>
          </cell>
          <cell r="H36" t="str">
            <v>S</v>
          </cell>
          <cell r="I36" t="str">
            <v>N</v>
          </cell>
          <cell r="N36">
            <v>156.1</v>
          </cell>
        </row>
        <row r="37">
          <cell r="C37" t="str">
            <v>UPAE ESCADA - CG Nº 021/2022</v>
          </cell>
          <cell r="E37" t="str">
            <v xml:space="preserve">5.25 - Serviços Bancários </v>
          </cell>
          <cell r="F37" t="str">
            <v>60.746.948/0001-12</v>
          </cell>
          <cell r="G37" t="str">
            <v>Bradesco S.A</v>
          </cell>
          <cell r="H37" t="str">
            <v>S</v>
          </cell>
          <cell r="I37" t="str">
            <v>N</v>
          </cell>
          <cell r="N37">
            <v>69.44</v>
          </cell>
        </row>
        <row r="38">
          <cell r="C38" t="str">
            <v>UPAE ESCADA - CG Nº 021/2022</v>
          </cell>
          <cell r="E38" t="str">
            <v>5.9 - Telefonia Móvel</v>
          </cell>
          <cell r="F38">
            <v>2558157000839</v>
          </cell>
          <cell r="G38" t="str">
            <v>TELEFONICA BRASIL S.A.</v>
          </cell>
          <cell r="H38" t="str">
            <v>S</v>
          </cell>
          <cell r="I38" t="str">
            <v>N</v>
          </cell>
          <cell r="N38">
            <v>441.49</v>
          </cell>
        </row>
        <row r="39">
          <cell r="C39" t="str">
            <v>UPAE ESCADA - CG Nº 021/2022</v>
          </cell>
          <cell r="E39" t="str">
            <v>5.13 - Água e Esgoto</v>
          </cell>
          <cell r="F39">
            <v>9769035000164</v>
          </cell>
          <cell r="G39" t="str">
            <v xml:space="preserve">COMPANHIA PERNAMBUCANA DE SANEAMENTO </v>
          </cell>
          <cell r="H39" t="str">
            <v>S</v>
          </cell>
          <cell r="I39" t="str">
            <v>N</v>
          </cell>
          <cell r="N39">
            <v>988.11</v>
          </cell>
        </row>
        <row r="40">
          <cell r="C40" t="str">
            <v>UPAE ESCADA - CG Nº 021/2022</v>
          </cell>
          <cell r="E40" t="str">
            <v>5.12 - Energia Elétrica</v>
          </cell>
          <cell r="F40">
            <v>10835932000108</v>
          </cell>
          <cell r="G40" t="str">
            <v>COMPAHIA ENERGETICA DE PERNAMBUCO</v>
          </cell>
          <cell r="H40" t="str">
            <v>S</v>
          </cell>
          <cell r="I40" t="str">
            <v>N</v>
          </cell>
          <cell r="N40">
            <v>12401.96</v>
          </cell>
        </row>
        <row r="41">
          <cell r="C41" t="str">
            <v>UPAE ESCADA - CG Nº 021/2022</v>
          </cell>
          <cell r="E41" t="str">
            <v>5.3 - Locação de Máquinas e Equipamentos</v>
          </cell>
          <cell r="F41">
            <v>24801362000140</v>
          </cell>
          <cell r="G41" t="str">
            <v>AMD TECNOLOGIA DA INFORMAÇÃO E SISTEMAS</v>
          </cell>
          <cell r="H41" t="str">
            <v>S</v>
          </cell>
          <cell r="I41" t="str">
            <v>N</v>
          </cell>
          <cell r="N41">
            <v>11033</v>
          </cell>
        </row>
        <row r="42">
          <cell r="C42" t="str">
            <v>UPAE ESCADA - CG Nº 021/2022</v>
          </cell>
          <cell r="E42" t="str">
            <v>5.3 - Locação de Máquinas e Equipamentos</v>
          </cell>
          <cell r="F42">
            <v>24801362000140</v>
          </cell>
          <cell r="G42" t="str">
            <v>AMD TECNOLOGIA DA INFORMAÇÃO E SISTEMAS</v>
          </cell>
          <cell r="H42" t="str">
            <v>S</v>
          </cell>
          <cell r="I42" t="str">
            <v>N</v>
          </cell>
          <cell r="N42">
            <v>1095</v>
          </cell>
        </row>
        <row r="43">
          <cell r="C43" t="str">
            <v>UPAE ESCADA - CG Nº 021/2022</v>
          </cell>
          <cell r="E43" t="str">
            <v>5.3 - Locação de Máquinas e Equipamentos</v>
          </cell>
          <cell r="F43">
            <v>24801362000140</v>
          </cell>
          <cell r="G43" t="str">
            <v>AMD TECNOLOGIA DA INFORMAÇÃO E SISTEMAS</v>
          </cell>
          <cell r="H43" t="str">
            <v>S</v>
          </cell>
          <cell r="I43" t="str">
            <v>N</v>
          </cell>
          <cell r="N43">
            <v>249</v>
          </cell>
        </row>
        <row r="44">
          <cell r="C44" t="str">
            <v>UPAE ESCADA - CG Nº 021/2022</v>
          </cell>
          <cell r="E44" t="str">
            <v>5.3 - Locação de Máquinas e Equipamentos</v>
          </cell>
          <cell r="F44">
            <v>26081685000131</v>
          </cell>
          <cell r="G44" t="str">
            <v xml:space="preserve">CG REFRIGERAÇÕES </v>
          </cell>
          <cell r="H44" t="str">
            <v>S</v>
          </cell>
          <cell r="I44" t="str">
            <v>N</v>
          </cell>
          <cell r="N44">
            <v>320</v>
          </cell>
        </row>
        <row r="45">
          <cell r="C45" t="str">
            <v>UPAE ESCADA - CG Nº 021/2022</v>
          </cell>
          <cell r="E45" t="str">
            <v>5.3 - Locação de Máquinas e Equipamentos</v>
          </cell>
          <cell r="F45">
            <v>20265080000114</v>
          </cell>
          <cell r="G45" t="str">
            <v>JM SILVA MAQUINAS E EQUIPAMENTOS LTDA</v>
          </cell>
          <cell r="H45" t="str">
            <v>S</v>
          </cell>
          <cell r="I45" t="str">
            <v>N</v>
          </cell>
          <cell r="N45">
            <v>1280</v>
          </cell>
        </row>
        <row r="46">
          <cell r="C46" t="str">
            <v>UPAE ESCADA - CG Nº 021/2022</v>
          </cell>
          <cell r="E46" t="str">
            <v>5.3 - Locação de Máquinas e Equipamentos</v>
          </cell>
          <cell r="F46">
            <v>10279299000119</v>
          </cell>
          <cell r="G46" t="str">
            <v>RGRAPH COMERCIO E SERVIÇOS LTDA</v>
          </cell>
          <cell r="H46" t="str">
            <v>S</v>
          </cell>
          <cell r="I46" t="str">
            <v>N</v>
          </cell>
          <cell r="N46">
            <v>4385.3999999999996</v>
          </cell>
        </row>
        <row r="47">
          <cell r="C47" t="str">
            <v>UPAE ESCADA - CG Nº 021/2022</v>
          </cell>
          <cell r="E47" t="str">
            <v>5.3 - Locação de Máquinas e Equipamentos</v>
          </cell>
          <cell r="F47">
            <v>44283333000574</v>
          </cell>
          <cell r="G47" t="str">
            <v>SCM PARTICIPAÇÕES AS</v>
          </cell>
          <cell r="H47" t="str">
            <v>S</v>
          </cell>
          <cell r="I47" t="str">
            <v>N</v>
          </cell>
          <cell r="N47">
            <v>1520</v>
          </cell>
        </row>
        <row r="48">
          <cell r="C48" t="str">
            <v>UPAE ESCADA - CG Nº 021/2022</v>
          </cell>
          <cell r="E48" t="str">
            <v>5.19 - Serviços Gráficos, de Encadernação e de Emolduração</v>
          </cell>
          <cell r="F48">
            <v>20525743000192</v>
          </cell>
          <cell r="G48" t="str">
            <v>20.525.743 ALEXANDRE DA SILVA PINTO</v>
          </cell>
          <cell r="H48" t="str">
            <v>S</v>
          </cell>
          <cell r="I48" t="str">
            <v>S</v>
          </cell>
          <cell r="J48" t="str">
            <v>204</v>
          </cell>
          <cell r="K48">
            <v>45463</v>
          </cell>
          <cell r="L48" t="str">
            <v>26096002220525743000192000000000020424060878382104.</v>
          </cell>
          <cell r="M48" t="str">
            <v>2609600 - Olinda - PE</v>
          </cell>
          <cell r="N48">
            <v>96</v>
          </cell>
        </row>
        <row r="49">
          <cell r="C49" t="str">
            <v>UPAE ESCADA - CG Nº 021/2022</v>
          </cell>
          <cell r="E49" t="str">
            <v>5.19 - Serviços Gráficos, de Encadernação e de Emolduração</v>
          </cell>
          <cell r="F49">
            <v>42561028000148</v>
          </cell>
          <cell r="G49" t="str">
            <v>42.561.028 DEBORA LUIZA GOMES ALBUQUERQUE</v>
          </cell>
          <cell r="H49" t="str">
            <v>S</v>
          </cell>
          <cell r="I49" t="str">
            <v>S</v>
          </cell>
          <cell r="J49" t="str">
            <v>59</v>
          </cell>
          <cell r="K49">
            <v>45457</v>
          </cell>
          <cell r="L49" t="str">
            <v>26116062242561028000148000000000005924060712290798.</v>
          </cell>
          <cell r="M49" t="str">
            <v>2605202 - Escada - PE</v>
          </cell>
          <cell r="N49">
            <v>42.5</v>
          </cell>
        </row>
        <row r="50">
          <cell r="C50" t="str">
            <v>UPAE ESCADA - CG Nº 021/2022</v>
          </cell>
          <cell r="E50" t="str">
            <v>5.20 - Serviços Judicíarios e Cartoriais</v>
          </cell>
          <cell r="F50" t="str">
            <v>11.683.505/0001-14</v>
          </cell>
          <cell r="G50" t="str">
            <v>CARTORIO UNICO DE ESCADA</v>
          </cell>
          <cell r="H50" t="str">
            <v>S</v>
          </cell>
          <cell r="I50" t="str">
            <v>N</v>
          </cell>
          <cell r="N50">
            <v>6.76</v>
          </cell>
        </row>
        <row r="51">
          <cell r="C51" t="str">
            <v>UPAE ESCADA - CG Nº 021/2022</v>
          </cell>
          <cell r="E51" t="str">
            <v>4.99 - Outros Serviços de Terceiros Pessoa Física</v>
          </cell>
          <cell r="F51">
            <v>6505391410</v>
          </cell>
          <cell r="G51" t="str">
            <v>JANE KELLE MARIA DA SILVA</v>
          </cell>
          <cell r="H51" t="str">
            <v>S</v>
          </cell>
          <cell r="I51" t="str">
            <v>N</v>
          </cell>
          <cell r="N51">
            <v>14.92</v>
          </cell>
        </row>
        <row r="52">
          <cell r="C52" t="str">
            <v>UPAE ESCADA - CG Nº 021/2022</v>
          </cell>
          <cell r="E52" t="str">
            <v>4.99 - Outros Serviços de Terceiros Pessoa Física</v>
          </cell>
          <cell r="F52">
            <v>6505391410</v>
          </cell>
          <cell r="G52" t="str">
            <v>JANE KELLE MARIA DA SILVA</v>
          </cell>
          <cell r="H52" t="str">
            <v>S</v>
          </cell>
          <cell r="I52" t="str">
            <v>N</v>
          </cell>
          <cell r="N52">
            <v>67.72</v>
          </cell>
        </row>
        <row r="53">
          <cell r="C53" t="str">
            <v>UPAE ESCADA - CG Nº 021/2022</v>
          </cell>
          <cell r="E53" t="str">
            <v>4.99 - Outros Serviços de Terceiros Pessoa Física</v>
          </cell>
          <cell r="F53">
            <v>1165036452</v>
          </cell>
          <cell r="G53" t="str">
            <v>PAULO ROBERTO</v>
          </cell>
          <cell r="H53" t="str">
            <v>S</v>
          </cell>
          <cell r="I53" t="str">
            <v>N</v>
          </cell>
          <cell r="N53">
            <v>54</v>
          </cell>
        </row>
        <row r="54">
          <cell r="C54" t="str">
            <v>UPAE ESCADA - CG Nº 021/2022</v>
          </cell>
          <cell r="E54" t="str">
            <v>4.99 - Outros Serviços de Terceiros Pessoa Física</v>
          </cell>
          <cell r="F54">
            <v>1165036452</v>
          </cell>
          <cell r="G54" t="str">
            <v>PAULO ROBERTO</v>
          </cell>
          <cell r="H54" t="str">
            <v>S</v>
          </cell>
          <cell r="I54" t="str">
            <v>N</v>
          </cell>
          <cell r="N54">
            <v>25</v>
          </cell>
        </row>
        <row r="55">
          <cell r="C55" t="str">
            <v>UPAE ESCADA - CG Nº 021/2022</v>
          </cell>
          <cell r="E55" t="str">
            <v>4.99 - Outros Serviços de Terceiros Pessoa Física</v>
          </cell>
          <cell r="F55">
            <v>806209496</v>
          </cell>
          <cell r="G55" t="str">
            <v xml:space="preserve">ELAINE CRISTINA </v>
          </cell>
          <cell r="H55" t="str">
            <v>S</v>
          </cell>
          <cell r="I55" t="str">
            <v>N</v>
          </cell>
          <cell r="N55">
            <v>130</v>
          </cell>
        </row>
        <row r="56">
          <cell r="C56" t="str">
            <v>UPAE ESCADA - CG Nº 021/2022</v>
          </cell>
          <cell r="E56" t="str">
            <v>4.99 - Outros Serviços de Terceiros Pessoa Física</v>
          </cell>
          <cell r="F56">
            <v>3247230408</v>
          </cell>
          <cell r="G56" t="str">
            <v>ETELMINO ALMEIDA</v>
          </cell>
          <cell r="H56" t="str">
            <v>S</v>
          </cell>
          <cell r="I56" t="str">
            <v>N</v>
          </cell>
          <cell r="N56">
            <v>39.96</v>
          </cell>
        </row>
        <row r="57">
          <cell r="C57" t="str">
            <v>UPAE ESCADA - CG Nº 021/2022</v>
          </cell>
          <cell r="E57" t="str">
            <v>4.99 - Outros Serviços de Terceiros Pessoa Física</v>
          </cell>
          <cell r="F57">
            <v>3247230408</v>
          </cell>
          <cell r="G57" t="str">
            <v>ETELMINO ALMEIDA</v>
          </cell>
          <cell r="H57" t="str">
            <v>S</v>
          </cell>
          <cell r="I57" t="str">
            <v>N</v>
          </cell>
          <cell r="N57">
            <v>49.94</v>
          </cell>
        </row>
        <row r="58">
          <cell r="C58" t="str">
            <v>UPAE ESCADA - CG Nº 021/2022</v>
          </cell>
          <cell r="E58" t="str">
            <v>4.99 - Outros Serviços de Terceiros Pessoa Física</v>
          </cell>
          <cell r="F58">
            <v>1056512490</v>
          </cell>
          <cell r="G58" t="str">
            <v xml:space="preserve">LUANNA GRESSA </v>
          </cell>
          <cell r="H58" t="str">
            <v>S</v>
          </cell>
          <cell r="I58" t="str">
            <v>N</v>
          </cell>
          <cell r="N58">
            <v>50</v>
          </cell>
        </row>
        <row r="59">
          <cell r="C59" t="str">
            <v>UPAE ESCADA - CG Nº 021/2022</v>
          </cell>
          <cell r="E59" t="str">
            <v>4.99 - Outros Serviços de Terceiros Pessoa Física</v>
          </cell>
          <cell r="F59">
            <v>806209496</v>
          </cell>
          <cell r="G59" t="str">
            <v xml:space="preserve">ELAINE CRISTINA </v>
          </cell>
          <cell r="H59" t="str">
            <v>S</v>
          </cell>
          <cell r="I59" t="str">
            <v>N</v>
          </cell>
          <cell r="N59">
            <v>135</v>
          </cell>
        </row>
        <row r="60">
          <cell r="C60" t="str">
            <v>UPAE ESCADA - CG Nº 021/2022</v>
          </cell>
          <cell r="E60" t="str">
            <v>4.99 - Outros Serviços de Terceiros Pessoa Física</v>
          </cell>
          <cell r="F60">
            <v>1056512490</v>
          </cell>
          <cell r="G60" t="str">
            <v xml:space="preserve">LUANNA GRESSA </v>
          </cell>
          <cell r="H60" t="str">
            <v>S</v>
          </cell>
          <cell r="I60" t="str">
            <v>N</v>
          </cell>
          <cell r="N60">
            <v>129.15</v>
          </cell>
        </row>
        <row r="61">
          <cell r="C61" t="str">
            <v>UPAE ESCADA - CG Nº 021/2022</v>
          </cell>
          <cell r="E61" t="str">
            <v>4.99 - Outros Serviços de Terceiros Pessoa Física</v>
          </cell>
          <cell r="F61">
            <v>8013664457</v>
          </cell>
          <cell r="G61" t="str">
            <v>SILMARA VERISSIMO</v>
          </cell>
          <cell r="H61" t="str">
            <v>S</v>
          </cell>
          <cell r="I61" t="str">
            <v>N</v>
          </cell>
          <cell r="N61">
            <v>129.15</v>
          </cell>
        </row>
        <row r="62">
          <cell r="C62" t="str">
            <v>UPAE ESCADA - CG Nº 021/2022</v>
          </cell>
          <cell r="E62" t="str">
            <v>4.99 - Outros Serviços de Terceiros Pessoa Física</v>
          </cell>
          <cell r="F62">
            <v>8013664457</v>
          </cell>
          <cell r="G62" t="str">
            <v>SILMARA VERISSIMO</v>
          </cell>
          <cell r="H62" t="str">
            <v>S</v>
          </cell>
          <cell r="I62" t="str">
            <v>N</v>
          </cell>
          <cell r="N62">
            <v>116.55</v>
          </cell>
        </row>
        <row r="63">
          <cell r="C63" t="str">
            <v>UPAE ESCADA - CG Nº 021/2022</v>
          </cell>
          <cell r="E63" t="str">
            <v>5.99 - Outros Serviços de Terceiros Pessoa Jurídica</v>
          </cell>
          <cell r="F63" t="str">
            <v>34.028.316/0001-03</v>
          </cell>
          <cell r="G63" t="str">
            <v>EMPRESA BRASILEIRA DE CORREIOS E TELEGRAFOS</v>
          </cell>
          <cell r="H63" t="str">
            <v>S</v>
          </cell>
          <cell r="I63" t="str">
            <v>N</v>
          </cell>
          <cell r="N63">
            <v>18.47</v>
          </cell>
        </row>
        <row r="64">
          <cell r="C64" t="str">
            <v>UPAE ESCADA - CG Nº 021/2022</v>
          </cell>
          <cell r="E64" t="str">
            <v>5.99 - Outros Serviços de Terceiros Pessoa Jurídica</v>
          </cell>
          <cell r="F64" t="str">
            <v>34.028.316/0001-03</v>
          </cell>
          <cell r="G64" t="str">
            <v>EMPRESA BRASILEIRA DE CORREIOS E TELEGRAFOS</v>
          </cell>
          <cell r="H64" t="str">
            <v>S</v>
          </cell>
          <cell r="I64" t="str">
            <v>N</v>
          </cell>
          <cell r="N64">
            <v>24.44</v>
          </cell>
        </row>
        <row r="65">
          <cell r="C65" t="str">
            <v>UPAE ESCADA - CG Nº 021/2022</v>
          </cell>
          <cell r="E65" t="str">
            <v>5.99 - Outros Serviços de Terceiros Pessoa Jurídica</v>
          </cell>
          <cell r="F65">
            <v>11973134000105</v>
          </cell>
          <cell r="G65" t="str">
            <v>SUL AMERICA ODONTOLOGICO SA</v>
          </cell>
          <cell r="H65" t="str">
            <v>S</v>
          </cell>
          <cell r="I65" t="str">
            <v>S</v>
          </cell>
          <cell r="J65" t="str">
            <v>3282442</v>
          </cell>
          <cell r="K65">
            <v>45442</v>
          </cell>
          <cell r="L65" t="str">
            <v>IIUZ-YUXD</v>
          </cell>
          <cell r="M65" t="str">
            <v>3550308 - São Paulo - SP</v>
          </cell>
          <cell r="N65">
            <v>10.56</v>
          </cell>
        </row>
        <row r="66">
          <cell r="C66" t="str">
            <v>UPAE ESCADA - CG Nº 021/2022</v>
          </cell>
          <cell r="E66" t="str">
            <v>5.99 - Outros Serviços de Terceiros Pessoa Jurídica</v>
          </cell>
          <cell r="F66">
            <v>24455199000100</v>
          </cell>
          <cell r="G66" t="str">
            <v>STAR DIAGNOSTICOS LTDA</v>
          </cell>
          <cell r="H66" t="str">
            <v>S</v>
          </cell>
          <cell r="I66" t="str">
            <v>S</v>
          </cell>
          <cell r="J66" t="str">
            <v>5278</v>
          </cell>
          <cell r="K66">
            <v>45446</v>
          </cell>
          <cell r="L66" t="str">
            <v>BMRN-URQW</v>
          </cell>
          <cell r="M66" t="str">
            <v>3550308 - São Paulo - SP</v>
          </cell>
          <cell r="N66">
            <v>19.309999999999999</v>
          </cell>
        </row>
        <row r="67">
          <cell r="C67" t="str">
            <v>UPAE ESCADA - CG Nº 021/2022</v>
          </cell>
          <cell r="E67" t="str">
            <v>5.99 - Outros Serviços de Terceiros Pessoa Jurídica</v>
          </cell>
          <cell r="F67">
            <v>10333266000100</v>
          </cell>
          <cell r="G67" t="str">
            <v>CARLOS ANTONIO DE OLIVEIRA MILET JUNIOR - ME</v>
          </cell>
          <cell r="H67" t="str">
            <v>S</v>
          </cell>
          <cell r="I67" t="str">
            <v>S</v>
          </cell>
          <cell r="J67" t="str">
            <v>10097</v>
          </cell>
          <cell r="K67">
            <v>45012</v>
          </cell>
          <cell r="L67" t="str">
            <v>4ECL-SJDM</v>
          </cell>
          <cell r="M67" t="str">
            <v>2611606 - Recife - PE</v>
          </cell>
          <cell r="N67">
            <v>3.39</v>
          </cell>
        </row>
        <row r="68">
          <cell r="C68" t="str">
            <v>UPAE ESCADA - CG Nº 021/2022</v>
          </cell>
          <cell r="E68" t="str">
            <v>5.16 - Serviços Médico-Hospitalares, Odotonlogia e Laboratoriais</v>
          </cell>
          <cell r="F68" t="str">
            <v>24.218.500/0001-62</v>
          </cell>
          <cell r="G68" t="str">
            <v>AC SERVIÇOS DE MEDICINA INTEGRADA</v>
          </cell>
          <cell r="H68" t="str">
            <v>S</v>
          </cell>
          <cell r="I68" t="str">
            <v>S</v>
          </cell>
          <cell r="J68" t="str">
            <v>860</v>
          </cell>
          <cell r="K68">
            <v>45492</v>
          </cell>
          <cell r="L68" t="str">
            <v>RVJZ85462</v>
          </cell>
          <cell r="M68" t="str">
            <v>2609600 - Olinda - PE</v>
          </cell>
          <cell r="N68">
            <v>1320</v>
          </cell>
        </row>
        <row r="69">
          <cell r="C69" t="str">
            <v>UPAE ESCADA - CG Nº 021/2022</v>
          </cell>
          <cell r="E69" t="str">
            <v>5.16 - Serviços Médico-Hospitalares, Odotonlogia e Laboratoriais</v>
          </cell>
          <cell r="F69">
            <v>49208099000100</v>
          </cell>
          <cell r="G69" t="str">
            <v>BEATRIZ LIMA CORREA DE ARAUJO E CIA LTDA</v>
          </cell>
          <cell r="H69" t="str">
            <v>S</v>
          </cell>
          <cell r="I69" t="str">
            <v>S</v>
          </cell>
          <cell r="J69" t="str">
            <v>481</v>
          </cell>
          <cell r="K69">
            <v>45490</v>
          </cell>
          <cell r="L69" t="str">
            <v>HIE3-LC38</v>
          </cell>
          <cell r="M69" t="str">
            <v>2611606 - Recife - PE</v>
          </cell>
          <cell r="N69">
            <v>10560</v>
          </cell>
        </row>
        <row r="70">
          <cell r="C70" t="str">
            <v>UPAE ESCADA - CG Nº 021/2022</v>
          </cell>
          <cell r="E70" t="str">
            <v>5.16 - Serviços Médico-Hospitalares, Odotonlogia e Laboratoriais</v>
          </cell>
          <cell r="F70" t="str">
            <v>32.352.786/0001-00</v>
          </cell>
          <cell r="G70" t="str">
            <v>CAMILLA LINS E LUCIANO MOREIRA SERVIÇOS MEDICOS LTDA</v>
          </cell>
          <cell r="H70" t="str">
            <v>S</v>
          </cell>
          <cell r="I70" t="str">
            <v>S</v>
          </cell>
          <cell r="J70" t="str">
            <v>270</v>
          </cell>
          <cell r="K70">
            <v>45478</v>
          </cell>
          <cell r="L70" t="str">
            <v>IZDL-VXXY</v>
          </cell>
          <cell r="M70" t="str">
            <v>2611606 - Recife - PE</v>
          </cell>
          <cell r="N70">
            <v>8000</v>
          </cell>
        </row>
        <row r="71">
          <cell r="C71" t="str">
            <v>UPAE ESCADA - CG Nº 021/2022</v>
          </cell>
          <cell r="E71" t="str">
            <v>5.16 - Serviços Médico-Hospitalares, Odotonlogia e Laboratoriais</v>
          </cell>
          <cell r="F71" t="str">
            <v>29.870.479/0001-07</v>
          </cell>
          <cell r="G71" t="str">
            <v>CARDIOMETABOLICO SERVIÇOS MEDICOS LTDA</v>
          </cell>
          <cell r="H71" t="str">
            <v>S</v>
          </cell>
          <cell r="I71" t="str">
            <v>S</v>
          </cell>
          <cell r="J71" t="str">
            <v>2191</v>
          </cell>
          <cell r="K71">
            <v>45481</v>
          </cell>
          <cell r="L71" t="str">
            <v>MMSD-XCWD</v>
          </cell>
          <cell r="M71" t="str">
            <v>2611606 - Recife - PE</v>
          </cell>
          <cell r="N71">
            <v>7920</v>
          </cell>
        </row>
        <row r="72">
          <cell r="C72" t="str">
            <v>UPAE ESCADA - CG Nº 021/2022</v>
          </cell>
          <cell r="E72" t="str">
            <v>5.16 - Serviços Médico-Hospitalares, Odotonlogia e Laboratoriais</v>
          </cell>
          <cell r="F72" t="str">
            <v>15.442.310/0001-33</v>
          </cell>
          <cell r="G72" t="str">
            <v>CARDIOSAUDE SERVIÇOS MÉDICOS LTDA</v>
          </cell>
          <cell r="H72" t="str">
            <v>S</v>
          </cell>
          <cell r="I72" t="str">
            <v>S</v>
          </cell>
          <cell r="J72" t="str">
            <v>874</v>
          </cell>
          <cell r="K72">
            <v>45478</v>
          </cell>
          <cell r="L72" t="str">
            <v>6CQN-REBG</v>
          </cell>
          <cell r="M72" t="str">
            <v>2611606 - Recife - PE</v>
          </cell>
          <cell r="N72">
            <v>19800</v>
          </cell>
        </row>
        <row r="73">
          <cell r="C73" t="str">
            <v>UPAE ESCADA - CG Nº 021/2022</v>
          </cell>
          <cell r="E73" t="str">
            <v>5.16 - Serviços Médico-Hospitalares, Odotonlogia e Laboratoriais</v>
          </cell>
          <cell r="F73" t="str">
            <v>21.185.366/0001-52</v>
          </cell>
          <cell r="G73" t="str">
            <v>CLINICORDIS LTDA ME</v>
          </cell>
          <cell r="H73" t="str">
            <v>S</v>
          </cell>
          <cell r="I73" t="str">
            <v>S</v>
          </cell>
          <cell r="J73" t="str">
            <v>359</v>
          </cell>
          <cell r="K73">
            <v>45475</v>
          </cell>
          <cell r="L73" t="str">
            <v>OFWP12613</v>
          </cell>
          <cell r="M73" t="str">
            <v>2602902 - Cabo de Santo Agostinho - PE</v>
          </cell>
          <cell r="N73">
            <v>7920</v>
          </cell>
        </row>
        <row r="74">
          <cell r="C74" t="str">
            <v>UPAE ESCADA - CG Nº 021/2022</v>
          </cell>
          <cell r="E74" t="str">
            <v>5.16 - Serviços Médico-Hospitalares, Odotonlogia e Laboratoriais</v>
          </cell>
          <cell r="F74" t="str">
            <v>29.266.040/0001-61</v>
          </cell>
          <cell r="G74" t="str">
            <v>DGI SERVIÇOS MEDICOS E HOSPITALAR LTDA</v>
          </cell>
          <cell r="H74" t="str">
            <v>S</v>
          </cell>
          <cell r="I74" t="str">
            <v>S</v>
          </cell>
          <cell r="J74" t="str">
            <v>55</v>
          </cell>
          <cell r="K74">
            <v>45483</v>
          </cell>
          <cell r="L74" t="str">
            <v>FMVJ21090</v>
          </cell>
          <cell r="M74" t="str">
            <v>2607901 - Jaboatão dos Guararapes - PE</v>
          </cell>
          <cell r="N74">
            <v>15840</v>
          </cell>
        </row>
        <row r="75">
          <cell r="C75" t="str">
            <v>UPAE ESCADA - CG Nº 021/2022</v>
          </cell>
          <cell r="E75" t="str">
            <v>5.16 - Serviços Médico-Hospitalares, Odotonlogia e Laboratoriais</v>
          </cell>
          <cell r="F75" t="str">
            <v>28.943.994/0001-07</v>
          </cell>
          <cell r="G75" t="str">
            <v>DWL SERVIÇOS MEDICOS LTDA</v>
          </cell>
          <cell r="H75" t="str">
            <v>S</v>
          </cell>
          <cell r="I75" t="str">
            <v>S</v>
          </cell>
          <cell r="J75" t="str">
            <v>937</v>
          </cell>
          <cell r="K75">
            <v>45476</v>
          </cell>
          <cell r="L75" t="str">
            <v>CIVV-RCRQ</v>
          </cell>
          <cell r="M75" t="str">
            <v>2611606 - Recife - PE</v>
          </cell>
          <cell r="N75">
            <v>10560</v>
          </cell>
        </row>
        <row r="76">
          <cell r="C76" t="str">
            <v>UPAE ESCADA - CG Nº 021/2022</v>
          </cell>
          <cell r="E76" t="str">
            <v>5.16 - Serviços Médico-Hospitalares, Odotonlogia e Laboratoriais</v>
          </cell>
          <cell r="F76" t="str">
            <v>33.115.827/0001-08</v>
          </cell>
          <cell r="G76" t="str">
            <v>FORMED SERVIÇOS MEDICOS LTDA</v>
          </cell>
          <cell r="H76" t="str">
            <v>S</v>
          </cell>
          <cell r="I76" t="str">
            <v>S</v>
          </cell>
          <cell r="J76" t="str">
            <v>705</v>
          </cell>
          <cell r="K76">
            <v>45474</v>
          </cell>
          <cell r="L76" t="str">
            <v>IWWV33997</v>
          </cell>
          <cell r="M76" t="str">
            <v>2609600 - Olinda - PE</v>
          </cell>
          <cell r="N76">
            <v>5280</v>
          </cell>
        </row>
        <row r="77">
          <cell r="C77" t="str">
            <v>UPAE ESCADA - CG Nº 021/2022</v>
          </cell>
          <cell r="E77" t="str">
            <v>5.16 - Serviços Médico-Hospitalares, Odotonlogia e Laboratoriais</v>
          </cell>
          <cell r="F77">
            <v>20227296000195</v>
          </cell>
          <cell r="G77" t="str">
            <v>GMJC SERVIÇOS OFTALMO LTDA ME</v>
          </cell>
          <cell r="H77" t="str">
            <v>S</v>
          </cell>
          <cell r="I77" t="str">
            <v>S</v>
          </cell>
          <cell r="J77" t="str">
            <v>793</v>
          </cell>
          <cell r="K77">
            <v>45483</v>
          </cell>
          <cell r="L77" t="str">
            <v>WFQM-8VPS</v>
          </cell>
          <cell r="M77" t="str">
            <v>2611606 - Recife - PE</v>
          </cell>
          <cell r="N77">
            <v>13200</v>
          </cell>
        </row>
        <row r="78">
          <cell r="C78" t="str">
            <v>UPAE ESCADA - CG Nº 021/2022</v>
          </cell>
          <cell r="E78" t="str">
            <v>5.16 - Serviços Médico-Hospitalares, Odotonlogia e Laboratoriais</v>
          </cell>
          <cell r="F78">
            <v>37573362000181</v>
          </cell>
          <cell r="G78" t="str">
            <v>HEALTH CLINIC SERVIÇOS MEDICOS LTDA</v>
          </cell>
          <cell r="H78" t="str">
            <v>S</v>
          </cell>
          <cell r="I78" t="str">
            <v>S</v>
          </cell>
          <cell r="J78" t="str">
            <v>420</v>
          </cell>
          <cell r="K78">
            <v>45481</v>
          </cell>
          <cell r="L78" t="str">
            <v>TOHL94489</v>
          </cell>
          <cell r="M78" t="str">
            <v>2609600 - Olinda - PE</v>
          </cell>
          <cell r="N78">
            <v>13200</v>
          </cell>
        </row>
        <row r="79">
          <cell r="C79" t="str">
            <v>UPAE ESCADA - CG Nº 021/2022</v>
          </cell>
          <cell r="E79" t="str">
            <v>5.16 - Serviços Médico-Hospitalares, Odotonlogia e Laboratoriais</v>
          </cell>
          <cell r="F79" t="str">
            <v>32.101.774/0001-03</v>
          </cell>
          <cell r="G79" t="str">
            <v>INSTITUTO REZENDE DE OLIVEIRA CONSULTORIO MEDICO LTDA</v>
          </cell>
          <cell r="H79" t="str">
            <v>S</v>
          </cell>
          <cell r="I79" t="str">
            <v>S</v>
          </cell>
          <cell r="J79" t="str">
            <v>6889</v>
          </cell>
          <cell r="K79">
            <v>45476</v>
          </cell>
          <cell r="L79" t="str">
            <v>H6DF-WKGB</v>
          </cell>
          <cell r="M79" t="str">
            <v>2611606 - Recife - PE</v>
          </cell>
          <cell r="N79">
            <v>10560</v>
          </cell>
        </row>
        <row r="80">
          <cell r="C80" t="str">
            <v>UPAE ESCADA - CG Nº 021/2022</v>
          </cell>
          <cell r="E80" t="str">
            <v>5.16 - Serviços Médico-Hospitalares, Odotonlogia e Laboratoriais</v>
          </cell>
          <cell r="F80">
            <v>17214633000103</v>
          </cell>
          <cell r="G80" t="str">
            <v>JAB HOLOIMAGEM DIAGNOSTICOS LTDA - ME</v>
          </cell>
          <cell r="H80" t="str">
            <v>S</v>
          </cell>
          <cell r="I80" t="str">
            <v>S</v>
          </cell>
          <cell r="J80" t="str">
            <v>1882</v>
          </cell>
          <cell r="K80">
            <v>45476</v>
          </cell>
          <cell r="L80" t="str">
            <v>3M8X-YL2W</v>
          </cell>
          <cell r="M80" t="str">
            <v>2611606 - Recife - PE</v>
          </cell>
          <cell r="N80">
            <v>5280</v>
          </cell>
        </row>
        <row r="81">
          <cell r="C81" t="str">
            <v>UPAE ESCADA - CG Nº 021/2022</v>
          </cell>
          <cell r="E81" t="str">
            <v>5.16 - Serviços Médico-Hospitalares, Odotonlogia e Laboratoriais</v>
          </cell>
          <cell r="F81" t="str">
            <v>53.373.123/0001-34</v>
          </cell>
          <cell r="G81" t="str">
            <v>LEMONADE ASSESSORIA MÉDICA LTDA</v>
          </cell>
          <cell r="H81" t="str">
            <v>S</v>
          </cell>
          <cell r="I81" t="str">
            <v>S</v>
          </cell>
          <cell r="J81" t="str">
            <v>52</v>
          </cell>
          <cell r="K81">
            <v>45475</v>
          </cell>
          <cell r="L81" t="str">
            <v>CPVM86138</v>
          </cell>
          <cell r="M81" t="str">
            <v>2609600 - Olinda - PE</v>
          </cell>
          <cell r="N81">
            <v>5280</v>
          </cell>
        </row>
        <row r="82">
          <cell r="C82" t="str">
            <v>UPAE ESCADA - CG Nº 021/2022</v>
          </cell>
          <cell r="E82" t="str">
            <v>5.16 - Serviços Médico-Hospitalares, Odotonlogia e Laboratoriais</v>
          </cell>
          <cell r="F82">
            <v>40418018000122</v>
          </cell>
          <cell r="G82" t="str">
            <v>MA CONSULTORIOS MEDICOS INTEGRADOS LTDA</v>
          </cell>
          <cell r="H82" t="str">
            <v>S</v>
          </cell>
          <cell r="I82" t="str">
            <v>S</v>
          </cell>
          <cell r="J82" t="str">
            <v>1208</v>
          </cell>
          <cell r="K82">
            <v>45478</v>
          </cell>
          <cell r="L82" t="str">
            <v>FGHR58834</v>
          </cell>
          <cell r="M82" t="str">
            <v>2609600 - Olinda - PE</v>
          </cell>
          <cell r="N82">
            <v>5280</v>
          </cell>
        </row>
        <row r="83">
          <cell r="C83" t="str">
            <v>UPAE ESCADA - CG Nº 021/2022</v>
          </cell>
          <cell r="E83" t="str">
            <v>5.16 - Serviços Médico-Hospitalares, Odotonlogia e Laboratoriais</v>
          </cell>
          <cell r="F83" t="str">
            <v>44.042.402/0001-24</v>
          </cell>
          <cell r="G83" t="str">
            <v>M C DA SILVA MONTEIRO SERVICOS DE PRESTACOES HOSPITALARES LTDA</v>
          </cell>
          <cell r="H83" t="str">
            <v>S</v>
          </cell>
          <cell r="I83" t="str">
            <v>S</v>
          </cell>
          <cell r="J83" t="str">
            <v>22</v>
          </cell>
          <cell r="K83">
            <v>45492</v>
          </cell>
          <cell r="L83" t="str">
            <v>A2N1-4TWYB</v>
          </cell>
          <cell r="M83" t="str">
            <v>2609402 - Moreno - PE</v>
          </cell>
          <cell r="N83">
            <v>5280</v>
          </cell>
        </row>
        <row r="84">
          <cell r="C84" t="str">
            <v>UPAE ESCADA - CG Nº 021/2022</v>
          </cell>
          <cell r="E84" t="str">
            <v>5.16 - Serviços Médico-Hospitalares, Odotonlogia e Laboratoriais</v>
          </cell>
          <cell r="F84" t="str">
            <v>24.881.506/0001-15</v>
          </cell>
          <cell r="G84" t="str">
            <v>MEDICANDO ATENDIMENTO MEDICO ESPECIALIZADO LTDA ME</v>
          </cell>
          <cell r="H84" t="str">
            <v>S</v>
          </cell>
          <cell r="I84" t="str">
            <v>S</v>
          </cell>
          <cell r="J84" t="str">
            <v>300</v>
          </cell>
          <cell r="K84">
            <v>45490</v>
          </cell>
          <cell r="L84" t="str">
            <v>AKDS03367</v>
          </cell>
          <cell r="M84" t="str">
            <v>2609600 - Olinda - PE</v>
          </cell>
          <cell r="N84">
            <v>15840</v>
          </cell>
        </row>
        <row r="85">
          <cell r="C85" t="str">
            <v>UPAE ESCADA - CG Nº 021/2022</v>
          </cell>
          <cell r="E85" t="str">
            <v>5.16 - Serviços Médico-Hospitalares, Odotonlogia e Laboratoriais</v>
          </cell>
          <cell r="F85">
            <v>45007120000159</v>
          </cell>
          <cell r="G85" t="str">
            <v>NUMIDES LTDA</v>
          </cell>
          <cell r="H85" t="str">
            <v>S</v>
          </cell>
          <cell r="I85" t="str">
            <v>S</v>
          </cell>
          <cell r="J85" t="str">
            <v>34</v>
          </cell>
          <cell r="K85">
            <v>45481</v>
          </cell>
          <cell r="L85" t="str">
            <v>ZB61Z97W1</v>
          </cell>
          <cell r="M85" t="str">
            <v>2604106 - Caruaru - PE</v>
          </cell>
          <cell r="N85">
            <v>10560</v>
          </cell>
        </row>
        <row r="86">
          <cell r="C86" t="str">
            <v>UPAE ESCADA - CG Nº 021/2022</v>
          </cell>
          <cell r="E86" t="str">
            <v>5.16 - Serviços Médico-Hospitalares, Odotonlogia e Laboratoriais</v>
          </cell>
          <cell r="F86">
            <v>19309563000194</v>
          </cell>
          <cell r="G86" t="str">
            <v>PORTAL TELEMEDICINA LTDA</v>
          </cell>
          <cell r="H86" t="str">
            <v>S</v>
          </cell>
          <cell r="I86" t="str">
            <v>S</v>
          </cell>
          <cell r="J86" t="str">
            <v>9629</v>
          </cell>
          <cell r="K86">
            <v>45481</v>
          </cell>
          <cell r="L86" t="str">
            <v>191S.9908.8832.4702699-Q</v>
          </cell>
          <cell r="M86" t="str">
            <v>3505708 - Barueri - SP</v>
          </cell>
          <cell r="N86">
            <v>1228</v>
          </cell>
        </row>
        <row r="87">
          <cell r="C87" t="str">
            <v>UPAE ESCADA - CG Nº 021/2022</v>
          </cell>
          <cell r="E87" t="str">
            <v>5.16 - Serviços Médico-Hospitalares, Odotonlogia e Laboratoriais</v>
          </cell>
          <cell r="F87" t="str">
            <v>43.843.356/0001-08</v>
          </cell>
          <cell r="G87" t="str">
            <v>SAUDEMED ATIVIDADES MÉDICAS LTDA</v>
          </cell>
          <cell r="H87" t="str">
            <v>S</v>
          </cell>
          <cell r="I87" t="str">
            <v>S</v>
          </cell>
          <cell r="J87" t="str">
            <v>3185</v>
          </cell>
          <cell r="K87">
            <v>45475</v>
          </cell>
          <cell r="L87" t="str">
            <v>LMGN17252</v>
          </cell>
          <cell r="M87" t="str">
            <v>2609600 - Olinda - PE</v>
          </cell>
          <cell r="N87">
            <v>5280</v>
          </cell>
        </row>
        <row r="88">
          <cell r="C88" t="str">
            <v>UPAE ESCADA - CG Nº 021/2022</v>
          </cell>
          <cell r="E88" t="str">
            <v>5.16 - Serviços Médico-Hospitalares, Odotonlogia e Laboratoriais</v>
          </cell>
          <cell r="F88" t="str">
            <v>46.999.480/0001-47</v>
          </cell>
          <cell r="G88" t="str">
            <v>SIMONE AUGUSTA ATIVIDADES MÉDICAS LTDA</v>
          </cell>
          <cell r="H88" t="str">
            <v>S</v>
          </cell>
          <cell r="I88" t="str">
            <v>S</v>
          </cell>
          <cell r="J88" t="str">
            <v>70</v>
          </cell>
          <cell r="K88">
            <v>45482</v>
          </cell>
          <cell r="L88" t="str">
            <v>ZMFX-AZG2</v>
          </cell>
          <cell r="M88" t="str">
            <v>2611606 - Recife - PE</v>
          </cell>
          <cell r="N88">
            <v>5280</v>
          </cell>
        </row>
        <row r="89">
          <cell r="C89" t="str">
            <v>UPAE ESCADA - CG Nº 021/2022</v>
          </cell>
          <cell r="E89" t="str">
            <v>5.16 - Serviços Médico-Hospitalares, Odotonlogia e Laboratoriais</v>
          </cell>
          <cell r="F89">
            <v>24455199000100</v>
          </cell>
          <cell r="G89" t="str">
            <v>STAR DIAGNOSTICOS LTDA</v>
          </cell>
          <cell r="H89" t="str">
            <v>S</v>
          </cell>
          <cell r="I89" t="str">
            <v>S</v>
          </cell>
          <cell r="J89" t="str">
            <v>5387</v>
          </cell>
          <cell r="K89">
            <v>45477</v>
          </cell>
          <cell r="L89" t="str">
            <v>YFFR-54VP</v>
          </cell>
          <cell r="M89" t="str">
            <v>3550308 - São Paulo - SP</v>
          </cell>
          <cell r="N89">
            <v>429</v>
          </cell>
        </row>
        <row r="90">
          <cell r="C90" t="str">
            <v>UPAE ESCADA - CG Nº 021/2022</v>
          </cell>
          <cell r="E90" t="str">
            <v>5.16 - Serviços Médico-Hospitalares, Odotonlogia e Laboratoriais</v>
          </cell>
          <cell r="F90" t="str">
            <v>08.703.825/0001-84</v>
          </cell>
          <cell r="G90" t="str">
            <v>TELEPACS DIAGNOSTICO POR IMAGEM LTDA</v>
          </cell>
          <cell r="H90" t="str">
            <v>S</v>
          </cell>
          <cell r="I90" t="str">
            <v>S</v>
          </cell>
          <cell r="J90" t="str">
            <v>14797</v>
          </cell>
          <cell r="K90">
            <v>45475</v>
          </cell>
          <cell r="L90" t="str">
            <v>XSdLLwyKe</v>
          </cell>
          <cell r="M90" t="str">
            <v>3170206 - Uberlândia - MG</v>
          </cell>
          <cell r="N90">
            <v>3652</v>
          </cell>
        </row>
        <row r="91">
          <cell r="C91" t="str">
            <v>UPAE ESCADA - CG Nº 021/2022</v>
          </cell>
          <cell r="E91" t="str">
            <v>5.16 - Serviços Médico-Hospitalares, Odotonlogia e Laboratoriais</v>
          </cell>
          <cell r="F91" t="str">
            <v>22.032.128/0001-70</v>
          </cell>
          <cell r="G91" t="str">
            <v>UNICLIMVAS UNIDADE DE CLINICA MEDICA VASCULAR S/S LTDA</v>
          </cell>
          <cell r="H91" t="str">
            <v>S</v>
          </cell>
          <cell r="I91" t="str">
            <v>S</v>
          </cell>
          <cell r="J91" t="str">
            <v>499</v>
          </cell>
          <cell r="K91">
            <v>45475</v>
          </cell>
          <cell r="L91" t="str">
            <v>6JXS-CGYX</v>
          </cell>
          <cell r="M91" t="str">
            <v>2611606 - Recife - PE</v>
          </cell>
          <cell r="N91">
            <v>10560</v>
          </cell>
        </row>
        <row r="92">
          <cell r="C92" t="str">
            <v>UPAE ESCADA - CG Nº 021/2022</v>
          </cell>
          <cell r="E92" t="str">
            <v>5.10 - Detetização/Tratamento de Resíduos e Afins</v>
          </cell>
          <cell r="F92">
            <v>11863530000180</v>
          </cell>
          <cell r="G92" t="str">
            <v>BRASCON GESTAO AMBIENTAL LTDA</v>
          </cell>
          <cell r="H92" t="str">
            <v>S</v>
          </cell>
          <cell r="I92" t="str">
            <v>S</v>
          </cell>
          <cell r="J92" t="str">
            <v>200231</v>
          </cell>
          <cell r="K92">
            <v>45475</v>
          </cell>
          <cell r="L92" t="str">
            <v>2P2VBVQA1</v>
          </cell>
          <cell r="M92" t="str">
            <v>2611309 - Pombos - PE</v>
          </cell>
          <cell r="N92">
            <v>52.91</v>
          </cell>
        </row>
        <row r="93">
          <cell r="C93" t="str">
            <v>UPAE ESCADA - CG Nº 021/2022</v>
          </cell>
          <cell r="E93" t="str">
            <v>5.17 - Manutenção de Software, Certificação Digital e Microfilmagem</v>
          </cell>
          <cell r="F93">
            <v>5020356000100</v>
          </cell>
          <cell r="G93" t="str">
            <v>BID COMERCIO E SERVICOS EM TECNOLOGIA DA INFORMAÇÃO LTDA</v>
          </cell>
          <cell r="H93" t="str">
            <v>S</v>
          </cell>
          <cell r="I93" t="str">
            <v>S</v>
          </cell>
          <cell r="J93" t="str">
            <v>6933</v>
          </cell>
          <cell r="K93">
            <v>45474</v>
          </cell>
          <cell r="L93" t="str">
            <v>ZA6Q-D4YE</v>
          </cell>
          <cell r="M93" t="str">
            <v>2611606 - Recife - PE</v>
          </cell>
          <cell r="N93">
            <v>385.33</v>
          </cell>
        </row>
        <row r="94">
          <cell r="C94" t="str">
            <v>UPAE ESCADA - CG Nº 021/2022</v>
          </cell>
          <cell r="E94" t="str">
            <v>5.17 - Manutenção de Software, Certificação Digital e Microfilmagem</v>
          </cell>
          <cell r="F94">
            <v>5020356000100</v>
          </cell>
          <cell r="G94" t="str">
            <v>BID COMERCIO E SERVICOS EM TECNOLOGIA DA INFORMAÇÃO LTDA</v>
          </cell>
          <cell r="H94" t="str">
            <v>S</v>
          </cell>
          <cell r="I94" t="str">
            <v>N</v>
          </cell>
          <cell r="N94">
            <v>1450</v>
          </cell>
        </row>
        <row r="95">
          <cell r="C95" t="str">
            <v>UPAE ESCADA - CG Nº 021/2022</v>
          </cell>
          <cell r="E95" t="str">
            <v>5.17 - Manutenção de Software, Certificação Digital e Microfilmagem</v>
          </cell>
          <cell r="F95">
            <v>4069709000102</v>
          </cell>
          <cell r="G95" t="str">
            <v>BIONEXO S.A.</v>
          </cell>
          <cell r="H95" t="str">
            <v>S</v>
          </cell>
          <cell r="I95" t="str">
            <v>S</v>
          </cell>
          <cell r="J95" t="str">
            <v>464138</v>
          </cell>
          <cell r="K95">
            <v>45446</v>
          </cell>
          <cell r="L95" t="str">
            <v>BXZF-BQDL</v>
          </cell>
          <cell r="M95" t="str">
            <v>3550308 - São Paulo - SP</v>
          </cell>
          <cell r="N95">
            <v>1000</v>
          </cell>
        </row>
        <row r="96">
          <cell r="C96" t="str">
            <v>UPAE ESCADA - CG Nº 021/2022</v>
          </cell>
          <cell r="E96" t="str">
            <v>5.17 - Manutenção de Software, Certificação Digital e Microfilmagem</v>
          </cell>
          <cell r="F96">
            <v>12499520000170</v>
          </cell>
          <cell r="G96" t="str">
            <v>CLICKSIGN GESTÃO DE DOCUMENTOS S/A</v>
          </cell>
          <cell r="H96" t="str">
            <v>S</v>
          </cell>
          <cell r="I96" t="str">
            <v>S</v>
          </cell>
          <cell r="J96" t="str">
            <v>345574</v>
          </cell>
          <cell r="K96">
            <v>45465</v>
          </cell>
          <cell r="L96" t="str">
            <v>941X.1539.2585.2400999-V</v>
          </cell>
          <cell r="M96" t="str">
            <v>3505708 - Barueri - SP</v>
          </cell>
          <cell r="N96">
            <v>94.47</v>
          </cell>
        </row>
        <row r="97">
          <cell r="C97" t="str">
            <v>UPAE ESCADA - CG Nº 021/2022</v>
          </cell>
          <cell r="E97" t="str">
            <v>5.17 - Manutenção de Software, Certificação Digital e Microfilmagem</v>
          </cell>
          <cell r="F97">
            <v>43184527000126</v>
          </cell>
          <cell r="G97" t="str">
            <v>CONECTE-SE LTDA</v>
          </cell>
          <cell r="H97" t="str">
            <v>S</v>
          </cell>
          <cell r="I97" t="str">
            <v>S</v>
          </cell>
          <cell r="J97" t="str">
            <v>3274</v>
          </cell>
          <cell r="K97">
            <v>45449</v>
          </cell>
          <cell r="L97" t="str">
            <v>L9KI-JLDB</v>
          </cell>
          <cell r="M97" t="str">
            <v>2611606 - Recife - PE</v>
          </cell>
          <cell r="N97">
            <v>45.87</v>
          </cell>
        </row>
        <row r="98">
          <cell r="C98" t="str">
            <v>UPAE ESCADA - CG Nº 021/2022</v>
          </cell>
          <cell r="E98" t="str">
            <v>5.17 - Manutenção de Software, Certificação Digital e Microfilmagem</v>
          </cell>
          <cell r="F98">
            <v>23209298000140</v>
          </cell>
          <cell r="G98" t="str">
            <v>GOHEALTH PRODUTOS DIGITAIS LTDA</v>
          </cell>
          <cell r="H98" t="str">
            <v>S</v>
          </cell>
          <cell r="I98" t="str">
            <v>S</v>
          </cell>
          <cell r="J98" t="str">
            <v>32</v>
          </cell>
          <cell r="K98">
            <v>45478</v>
          </cell>
          <cell r="L98" t="str">
            <v>CKTW-PCUX</v>
          </cell>
          <cell r="M98" t="str">
            <v>3550308 - São Paulo - SP</v>
          </cell>
          <cell r="N98">
            <v>200.39</v>
          </cell>
        </row>
        <row r="99">
          <cell r="C99" t="str">
            <v>UPAE ESCADA - CG Nº 021/2022</v>
          </cell>
          <cell r="E99" t="str">
            <v>5.17 - Manutenção de Software, Certificação Digital e Microfilmagem</v>
          </cell>
          <cell r="F99" t="str">
            <v>05.620.302/0002-67</v>
          </cell>
          <cell r="G99" t="str">
            <v>GREEN PAPER FREE SOLUÇOES SEM PAPEL LTDA ME</v>
          </cell>
          <cell r="H99" t="str">
            <v>S</v>
          </cell>
          <cell r="I99" t="str">
            <v>S</v>
          </cell>
          <cell r="J99" t="str">
            <v>7089</v>
          </cell>
          <cell r="K99">
            <v>45449</v>
          </cell>
          <cell r="L99" t="str">
            <v>2XIV-TFNCY</v>
          </cell>
          <cell r="M99" t="str">
            <v>2602308 - Bonito - PE</v>
          </cell>
          <cell r="N99">
            <v>2000</v>
          </cell>
        </row>
        <row r="100">
          <cell r="C100" t="str">
            <v>UPAE ESCADA - CG Nº 021/2022</v>
          </cell>
          <cell r="E100" t="str">
            <v>5.17 - Manutenção de Software, Certificação Digital e Microfilmagem</v>
          </cell>
          <cell r="F100" t="str">
            <v>92.306.257/0001-94</v>
          </cell>
          <cell r="G100" t="str">
            <v>MV INFORMATICA NORDESTE LTDA</v>
          </cell>
          <cell r="H100" t="str">
            <v>S</v>
          </cell>
          <cell r="I100" t="str">
            <v>S</v>
          </cell>
          <cell r="J100" t="str">
            <v>75432</v>
          </cell>
          <cell r="K100">
            <v>45483</v>
          </cell>
          <cell r="L100" t="str">
            <v>CZNW-BQLI</v>
          </cell>
          <cell r="M100" t="str">
            <v>2611606 - Recife - PE</v>
          </cell>
          <cell r="N100">
            <v>13885</v>
          </cell>
        </row>
        <row r="101">
          <cell r="C101" t="str">
            <v>UPAE ESCADA - CG Nº 021/2022</v>
          </cell>
          <cell r="E101" t="str">
            <v>5.17 - Manutenção de Software, Certificação Digital e Microfilmagem</v>
          </cell>
          <cell r="F101">
            <v>9236362000150</v>
          </cell>
          <cell r="G101" t="str">
            <v>SELECTY TECNOLOGIA PARA RH LTDA</v>
          </cell>
          <cell r="H101" t="str">
            <v>S</v>
          </cell>
          <cell r="I101" t="str">
            <v>S</v>
          </cell>
          <cell r="J101" t="str">
            <v>11380</v>
          </cell>
          <cell r="K101">
            <v>45474</v>
          </cell>
          <cell r="L101" t="str">
            <v>62NYG40E</v>
          </cell>
          <cell r="M101" t="str">
            <v>4106902 - Curitiba - PR</v>
          </cell>
          <cell r="N101">
            <v>76</v>
          </cell>
        </row>
        <row r="102">
          <cell r="C102" t="str">
            <v>UPAE ESCADA - CG Nº 021/2022</v>
          </cell>
          <cell r="E102" t="str">
            <v>5.17 - Manutenção de Software, Certificação Digital e Microfilmagem</v>
          </cell>
          <cell r="F102" t="str">
            <v>23.064.331/0001-90</v>
          </cell>
          <cell r="G102" t="str">
            <v>FLOWTI TECNOLOGIA LTDA</v>
          </cell>
          <cell r="H102" t="str">
            <v>S</v>
          </cell>
          <cell r="I102" t="str">
            <v>S</v>
          </cell>
          <cell r="J102" t="str">
            <v>1641</v>
          </cell>
          <cell r="K102">
            <v>45460</v>
          </cell>
          <cell r="L102" t="str">
            <v>0180550112129122</v>
          </cell>
          <cell r="M102" t="str">
            <v>4202909 - Brusque - SC</v>
          </cell>
          <cell r="N102">
            <v>3790.08</v>
          </cell>
        </row>
        <row r="103">
          <cell r="C103" t="str">
            <v>UPAE ESCADA - CG Nº 021/2022</v>
          </cell>
          <cell r="E103" t="str">
            <v>5.17 - Manutenção de Software, Certificação Digital e Microfilmagem</v>
          </cell>
          <cell r="F103">
            <v>53113791000122</v>
          </cell>
          <cell r="G103" t="str">
            <v>TOTVS S.A.</v>
          </cell>
          <cell r="H103" t="str">
            <v>S</v>
          </cell>
          <cell r="I103" t="str">
            <v>S</v>
          </cell>
          <cell r="J103" t="str">
            <v>3868048</v>
          </cell>
          <cell r="K103">
            <v>45456</v>
          </cell>
          <cell r="L103" t="str">
            <v>DWWP-TGAZ</v>
          </cell>
          <cell r="M103" t="str">
            <v>3550308 - São Paulo - SP</v>
          </cell>
          <cell r="N103">
            <v>104.34</v>
          </cell>
        </row>
        <row r="104">
          <cell r="C104" t="str">
            <v>UPAE ESCADA - CG Nº 021/2022</v>
          </cell>
          <cell r="E104" t="str">
            <v>5.17 - Manutenção de Software, Certificação Digital e Microfilmagem</v>
          </cell>
          <cell r="F104">
            <v>53113791000122</v>
          </cell>
          <cell r="G104" t="str">
            <v>TOTVS S.A.</v>
          </cell>
          <cell r="H104" t="str">
            <v>S</v>
          </cell>
          <cell r="I104" t="str">
            <v>S</v>
          </cell>
          <cell r="J104" t="str">
            <v>3867995</v>
          </cell>
          <cell r="K104">
            <v>45456</v>
          </cell>
          <cell r="L104" t="str">
            <v>B9JL-5FUD</v>
          </cell>
          <cell r="M104" t="str">
            <v>3550308 - São Paulo - SP</v>
          </cell>
          <cell r="N104">
            <v>106.76</v>
          </cell>
        </row>
        <row r="105">
          <cell r="C105" t="str">
            <v>UPAE ESCADA - CG Nº 021/2022</v>
          </cell>
          <cell r="E105" t="str">
            <v>5.17 - Manutenção de Software, Certificação Digital e Microfilmagem</v>
          </cell>
          <cell r="F105">
            <v>53113791000122</v>
          </cell>
          <cell r="G105" t="str">
            <v>TOTVS S.A.</v>
          </cell>
          <cell r="H105" t="str">
            <v>S</v>
          </cell>
          <cell r="I105" t="str">
            <v>S</v>
          </cell>
          <cell r="J105" t="str">
            <v>3856255</v>
          </cell>
          <cell r="K105">
            <v>45449</v>
          </cell>
          <cell r="L105" t="str">
            <v>NIR2-RVFU</v>
          </cell>
          <cell r="M105" t="str">
            <v>3550308 - São Paulo - SP</v>
          </cell>
          <cell r="N105">
            <v>115.89</v>
          </cell>
        </row>
        <row r="106">
          <cell r="C106" t="str">
            <v>UPAE ESCADA - CG Nº 021/2022</v>
          </cell>
          <cell r="E106" t="str">
            <v>5.17 - Manutenção de Software, Certificação Digital e Microfilmagem</v>
          </cell>
          <cell r="F106">
            <v>25356876000104</v>
          </cell>
          <cell r="G106" t="str">
            <v>NOVA CERTIFICADO DIGITAL E APOIO ADMINISTRATIVO LTDA</v>
          </cell>
          <cell r="H106" t="str">
            <v>S</v>
          </cell>
          <cell r="I106" t="str">
            <v>S</v>
          </cell>
          <cell r="J106" t="str">
            <v>5377</v>
          </cell>
          <cell r="K106">
            <v>45457</v>
          </cell>
          <cell r="L106" t="str">
            <v>WCMW-H2JF</v>
          </cell>
          <cell r="M106" t="str">
            <v>2611606 - Recife - PE</v>
          </cell>
          <cell r="N106">
            <v>140</v>
          </cell>
        </row>
        <row r="107">
          <cell r="C107" t="str">
            <v>UPAE ESCADA - CG Nº 021/2022</v>
          </cell>
          <cell r="E107" t="str">
            <v>5.17 - Manutenção de Software, Certificação Digital e Microfilmagem</v>
          </cell>
          <cell r="F107">
            <v>45384884000163</v>
          </cell>
          <cell r="G107" t="str">
            <v>WEBDOX DO BRASIL LTDA</v>
          </cell>
          <cell r="H107" t="str">
            <v>S</v>
          </cell>
          <cell r="I107" t="str">
            <v>S</v>
          </cell>
          <cell r="J107" t="str">
            <v>1006</v>
          </cell>
          <cell r="K107">
            <v>45471</v>
          </cell>
          <cell r="L107" t="str">
            <v>5DAQ-YVKM</v>
          </cell>
          <cell r="M107" t="str">
            <v>3550308 - São Paulo - SP</v>
          </cell>
          <cell r="N107">
            <v>1320</v>
          </cell>
        </row>
        <row r="108">
          <cell r="C108" t="str">
            <v>UPAE ESCADA - CG Nº 021/2022</v>
          </cell>
          <cell r="E108" t="str">
            <v>5.99 - Outros Serviços de Terceiros Pessoa Jurídica</v>
          </cell>
          <cell r="F108">
            <v>35521046000130</v>
          </cell>
          <cell r="G108" t="str">
            <v>TGI - CONSULTORIA EM GESTAO EMPRESARIAL LTDA</v>
          </cell>
          <cell r="H108" t="str">
            <v>S</v>
          </cell>
          <cell r="I108" t="str">
            <v>S</v>
          </cell>
          <cell r="J108" t="str">
            <v>24936</v>
          </cell>
          <cell r="K108">
            <v>45476</v>
          </cell>
          <cell r="L108" t="str">
            <v>SIDP-PDX5</v>
          </cell>
          <cell r="M108" t="str">
            <v>2611606 - Recife - PE</v>
          </cell>
          <cell r="N108">
            <v>3600</v>
          </cell>
        </row>
        <row r="109">
          <cell r="C109" t="str">
            <v>UPAE ESCADA - CG Nº 021/2022</v>
          </cell>
          <cell r="E109" t="str">
            <v>5.99 - Outros Serviços de Terceiros Pessoa Jurídica</v>
          </cell>
          <cell r="F109" t="str">
            <v>10.816.775/0002-74</v>
          </cell>
          <cell r="G109" t="str">
            <v>INSPETORIA SALESIANA DO NORDES DO BRASIL</v>
          </cell>
          <cell r="H109" t="str">
            <v>S</v>
          </cell>
          <cell r="I109" t="str">
            <v>S</v>
          </cell>
          <cell r="J109" t="str">
            <v>20705</v>
          </cell>
          <cell r="K109">
            <v>45448</v>
          </cell>
          <cell r="L109" t="str">
            <v>8JUK-R3CQ</v>
          </cell>
          <cell r="M109" t="str">
            <v>2611606 - Recife - PE</v>
          </cell>
          <cell r="N109">
            <v>210</v>
          </cell>
        </row>
        <row r="110">
          <cell r="C110" t="str">
            <v>UPAE ESCADA - CG Nº 021/2022</v>
          </cell>
          <cell r="E110" t="str">
            <v>5.99 - Outros Serviços de Terceiros Pessoa Jurídica</v>
          </cell>
          <cell r="F110">
            <v>58921792000117</v>
          </cell>
          <cell r="G110" t="str">
            <v>PLANISA PLANEJAMENTO E ORGANIZAÇÃO DE INSTITUIÇÕES DE SAUDE L</v>
          </cell>
          <cell r="H110" t="str">
            <v>S</v>
          </cell>
          <cell r="I110" t="str">
            <v>S</v>
          </cell>
          <cell r="J110" t="str">
            <v>33655</v>
          </cell>
          <cell r="K110">
            <v>45447</v>
          </cell>
          <cell r="L110" t="str">
            <v>QFXE-JYLK</v>
          </cell>
          <cell r="M110" t="str">
            <v>3550308 - São Paulo - SP</v>
          </cell>
          <cell r="N110">
            <v>4069.76</v>
          </cell>
        </row>
        <row r="111">
          <cell r="C111" t="str">
            <v>UPAE ESCADA - CG Nº 021/2022</v>
          </cell>
          <cell r="E111" t="str">
            <v>5.99 - Outros Serviços de Terceiros Pessoa Jurídica</v>
          </cell>
          <cell r="F111" t="str">
            <v>35.676.951/0001-60</v>
          </cell>
          <cell r="G111" t="str">
            <v>IMGL CONSULTORIA &amp; TREINAMENTO LTDA</v>
          </cell>
          <cell r="H111" t="str">
            <v>S</v>
          </cell>
          <cell r="I111" t="str">
            <v>S</v>
          </cell>
          <cell r="J111" t="str">
            <v>247</v>
          </cell>
          <cell r="K111">
            <v>45474</v>
          </cell>
          <cell r="L111" t="str">
            <v>R1TH-9LYH</v>
          </cell>
          <cell r="M111" t="str">
            <v>2611606 - Recife - PE</v>
          </cell>
          <cell r="N111">
            <v>503.84</v>
          </cell>
        </row>
        <row r="112">
          <cell r="C112" t="str">
            <v>UPAE ESCADA - CG Nº 021/2022</v>
          </cell>
          <cell r="E112" t="str">
            <v>5.2 - Serviços Técnicos Profissionais</v>
          </cell>
          <cell r="F112">
            <v>9425434000108</v>
          </cell>
          <cell r="G112" t="str">
            <v>BLACK ADVOGADOS ASSOCIADOS</v>
          </cell>
          <cell r="H112" t="str">
            <v>S</v>
          </cell>
          <cell r="I112" t="str">
            <v>S</v>
          </cell>
          <cell r="J112" t="str">
            <v>2882</v>
          </cell>
          <cell r="K112">
            <v>45475</v>
          </cell>
          <cell r="L112" t="str">
            <v>MQB8-XBPL</v>
          </cell>
          <cell r="M112" t="str">
            <v>2611606 - Recife - PE</v>
          </cell>
          <cell r="N112">
            <v>7680</v>
          </cell>
        </row>
        <row r="113">
          <cell r="C113" t="str">
            <v>UPAE ESCADA - CG Nº 021/2022</v>
          </cell>
          <cell r="E113" t="str">
            <v>5.10 - Detetização/Tratamento de Resíduos e Afins</v>
          </cell>
          <cell r="F113">
            <v>10333266000100</v>
          </cell>
          <cell r="G113" t="str">
            <v>CARLOS ANTONIO DE OLIVEIRA MILET JUNIOR - ME</v>
          </cell>
          <cell r="H113" t="str">
            <v>S</v>
          </cell>
          <cell r="I113" t="str">
            <v>S</v>
          </cell>
          <cell r="J113" t="str">
            <v>11134</v>
          </cell>
          <cell r="K113">
            <v>45476</v>
          </cell>
          <cell r="L113" t="str">
            <v>PAG7-ZRXD</v>
          </cell>
          <cell r="M113" t="str">
            <v>2611606 - Recife - PE</v>
          </cell>
          <cell r="N113">
            <v>360</v>
          </cell>
        </row>
        <row r="114">
          <cell r="C114" t="str">
            <v>UPAE ESCADA - CG Nº 021/2022</v>
          </cell>
          <cell r="E114" t="str">
            <v>5.99 - Outros Serviços de Terceiros Pessoa Jurídica</v>
          </cell>
          <cell r="F114">
            <v>7901268000143</v>
          </cell>
          <cell r="G114" t="str">
            <v>SINGULAR SERVIÇOS DE SAUDE LTDA EPP</v>
          </cell>
          <cell r="H114" t="str">
            <v>S</v>
          </cell>
          <cell r="I114" t="str">
            <v>S</v>
          </cell>
          <cell r="J114" t="str">
            <v>22261</v>
          </cell>
          <cell r="K114">
            <v>45490</v>
          </cell>
          <cell r="L114" t="str">
            <v>78J6-SKI2</v>
          </cell>
          <cell r="M114" t="str">
            <v>2611606 - Recife - PE</v>
          </cell>
          <cell r="N114">
            <v>1510</v>
          </cell>
        </row>
        <row r="115">
          <cell r="C115" t="str">
            <v>UPAE ESCADA - CG Nº 021/2022</v>
          </cell>
          <cell r="E115" t="str">
            <v>5.99 - Outros Serviços de Terceiros Pessoa Jurídica</v>
          </cell>
          <cell r="F115">
            <v>27534506000137</v>
          </cell>
          <cell r="G115" t="str">
            <v>FELLIPE R P DE OLIVEIRA TRATAMENTO DE AGUA</v>
          </cell>
          <cell r="H115" t="str">
            <v>S</v>
          </cell>
          <cell r="I115" t="str">
            <v>S</v>
          </cell>
          <cell r="J115" t="str">
            <v>2487</v>
          </cell>
          <cell r="K115">
            <v>45482</v>
          </cell>
          <cell r="L115" t="str">
            <v>IIJZ-DGX2</v>
          </cell>
          <cell r="M115" t="str">
            <v>2611606 - Recife - PE</v>
          </cell>
          <cell r="N115">
            <v>495</v>
          </cell>
        </row>
        <row r="116">
          <cell r="C116" t="str">
            <v>UPAE ESCADA - CG Nº 021/2022</v>
          </cell>
          <cell r="E116" t="str">
            <v>5.5 - Reparo e Manutenção de Máquinas e Equipamentos</v>
          </cell>
          <cell r="F116">
            <v>7146768000117</v>
          </cell>
          <cell r="G116" t="str">
            <v>SERV IMAGEM NORDESTE ASSISTENCIA TECNICA LTDA</v>
          </cell>
          <cell r="H116" t="str">
            <v>S</v>
          </cell>
          <cell r="I116" t="str">
            <v>S</v>
          </cell>
          <cell r="J116" t="str">
            <v>6097</v>
          </cell>
          <cell r="K116">
            <v>45469</v>
          </cell>
          <cell r="L116" t="str">
            <v>GKQM02653</v>
          </cell>
          <cell r="M116" t="str">
            <v>2607901 - Jaboatão dos Guararapes - PE</v>
          </cell>
          <cell r="N116">
            <v>19400</v>
          </cell>
        </row>
        <row r="117">
          <cell r="C117" t="str">
            <v>UPAE ESCADA - CG Nº 021/2022</v>
          </cell>
          <cell r="E117" t="str">
            <v>5.5 - Reparo e Manutenção de Máquinas e Equipamentos</v>
          </cell>
          <cell r="F117">
            <v>3480539000183</v>
          </cell>
          <cell r="G117" t="str">
            <v>SL ENGENHARIA HOSPITALAR LTDA</v>
          </cell>
          <cell r="H117" t="str">
            <v>S</v>
          </cell>
          <cell r="I117" t="str">
            <v>S</v>
          </cell>
          <cell r="J117" t="str">
            <v>16931</v>
          </cell>
          <cell r="K117">
            <v>45474</v>
          </cell>
          <cell r="L117" t="str">
            <v>IADH10360</v>
          </cell>
          <cell r="M117" t="str">
            <v>2607901 - Jaboatão dos Guararapes - PE</v>
          </cell>
          <cell r="N117">
            <v>3000</v>
          </cell>
        </row>
        <row r="118">
          <cell r="C118" t="str">
            <v>UPAE ESCADA - CG Nº 021/2022</v>
          </cell>
          <cell r="E118" t="str">
            <v>5.5 - Reparo e Manutenção de Máquinas e Equipamentos</v>
          </cell>
          <cell r="F118">
            <v>3689347000181</v>
          </cell>
          <cell r="G118" t="str">
            <v>ANDESUS SISTEMAS CONTRA INCEDIO LTDA</v>
          </cell>
          <cell r="H118" t="str">
            <v>S</v>
          </cell>
          <cell r="I118" t="str">
            <v>S</v>
          </cell>
          <cell r="J118" t="str">
            <v>20112</v>
          </cell>
          <cell r="K118">
            <v>45483</v>
          </cell>
          <cell r="L118" t="str">
            <v>QFER-NVNC</v>
          </cell>
          <cell r="M118" t="str">
            <v>2611606 - Recife - PE</v>
          </cell>
          <cell r="N118">
            <v>910</v>
          </cell>
        </row>
        <row r="119">
          <cell r="C119" t="str">
            <v>UPAE ESCADA - CG Nº 021/2022</v>
          </cell>
          <cell r="E119" t="str">
            <v>5.5 - Reparo e Manutenção de Máquinas e Equipamentos</v>
          </cell>
          <cell r="F119">
            <v>26332434000182</v>
          </cell>
          <cell r="G119" t="str">
            <v>LOGICO PROJETOS CONSULTORIA E SERVIÇOS DE CLIMATIZAÇÃO</v>
          </cell>
          <cell r="H119" t="str">
            <v>S</v>
          </cell>
          <cell r="I119" t="str">
            <v>S</v>
          </cell>
          <cell r="J119" t="str">
            <v>915</v>
          </cell>
          <cell r="K119">
            <v>45474</v>
          </cell>
          <cell r="L119" t="str">
            <v>9UMQ-VQFR</v>
          </cell>
          <cell r="M119" t="str">
            <v>2611606 - Recife - PE</v>
          </cell>
          <cell r="N119">
            <v>7200</v>
          </cell>
        </row>
        <row r="120">
          <cell r="C120" t="str">
            <v>UPAE ESCADA - CG Nº 021/2022</v>
          </cell>
          <cell r="E120" t="str">
            <v>5.5 - Reparo e Manutenção de Máquinas e Equipamentos</v>
          </cell>
          <cell r="F120">
            <v>40893042000113</v>
          </cell>
          <cell r="G120" t="str">
            <v>GERASTEP GERADORES ASSIS TEC PECAS LTDA</v>
          </cell>
          <cell r="H120" t="str">
            <v>S</v>
          </cell>
          <cell r="I120" t="str">
            <v>S</v>
          </cell>
          <cell r="J120" t="str">
            <v>49981</v>
          </cell>
          <cell r="K120">
            <v>45471</v>
          </cell>
          <cell r="L120" t="str">
            <v>LBLJ-DDGS</v>
          </cell>
          <cell r="M120" t="str">
            <v>2611606 - Recife - PE</v>
          </cell>
          <cell r="N120">
            <v>760</v>
          </cell>
        </row>
        <row r="121">
          <cell r="C121" t="str">
            <v>UPAE ESCADA - CG Nº 021/2022</v>
          </cell>
          <cell r="E121" t="str">
            <v>5.4 - Reparo e Manutenção de Bens Imóveis</v>
          </cell>
          <cell r="F121">
            <v>12682965000190</v>
          </cell>
          <cell r="G121" t="str">
            <v>CARDOSO SERVIÇOS DE JARDINAGENS LTDA - ME</v>
          </cell>
          <cell r="H121" t="str">
            <v>S</v>
          </cell>
          <cell r="I121" t="str">
            <v>S</v>
          </cell>
          <cell r="J121" t="str">
            <v>3363</v>
          </cell>
          <cell r="K121">
            <v>45478</v>
          </cell>
          <cell r="L121" t="str">
            <v>FKWZ78459</v>
          </cell>
          <cell r="M121" t="str">
            <v>2607901 - Jaboatão dos Guararapes - PE</v>
          </cell>
          <cell r="N121">
            <v>850</v>
          </cell>
        </row>
        <row r="122">
          <cell r="C122" t="str">
            <v>UPAE ESCADA - CG Nº 021/2022</v>
          </cell>
          <cell r="E122" t="str">
            <v>5.9 - Telefonia Móvel</v>
          </cell>
          <cell r="F122">
            <v>2558157000839</v>
          </cell>
          <cell r="G122" t="str">
            <v>TELEFONICA BRASIL S.A.</v>
          </cell>
          <cell r="H122" t="str">
            <v>S</v>
          </cell>
          <cell r="I122" t="str">
            <v>N</v>
          </cell>
          <cell r="N122">
            <v>427.91</v>
          </cell>
        </row>
        <row r="123">
          <cell r="C123" t="str">
            <v>UPAE ESCADA - CG Nº 021/2022</v>
          </cell>
          <cell r="E123" t="str">
            <v>5.13 - Água e Esgoto</v>
          </cell>
          <cell r="F123">
            <v>9769035000164</v>
          </cell>
          <cell r="G123" t="str">
            <v xml:space="preserve">COMPANHIA PERNAMBUCANA DE SANEAMENTO </v>
          </cell>
          <cell r="H123" t="str">
            <v>S</v>
          </cell>
          <cell r="I123" t="str">
            <v>N</v>
          </cell>
          <cell r="N123">
            <v>1133.43</v>
          </cell>
        </row>
        <row r="124">
          <cell r="C124" t="str">
            <v>UPAE ESCADA - CG Nº 021/2022</v>
          </cell>
          <cell r="E124" t="str">
            <v>5.3 - Locação de Máquinas e Equipamentos</v>
          </cell>
          <cell r="F124">
            <v>10279299000119</v>
          </cell>
          <cell r="G124" t="str">
            <v>RGRAPH COMERCIO E SERVIÇOS LTDA</v>
          </cell>
          <cell r="H124" t="str">
            <v>S</v>
          </cell>
          <cell r="I124" t="str">
            <v>N</v>
          </cell>
          <cell r="N124">
            <v>4425.3</v>
          </cell>
        </row>
        <row r="125">
          <cell r="C125" t="str">
            <v>UPAE ESCADA - CG Nº 021/2022</v>
          </cell>
          <cell r="E125" t="str">
            <v>4.99 - Outros Serviços de Terceiros Pessoa Física</v>
          </cell>
          <cell r="F125">
            <v>3529018457</v>
          </cell>
          <cell r="G125" t="str">
            <v>JULLIAN RODRIGO DO NASCIMENTO MUNIZ</v>
          </cell>
          <cell r="H125" t="str">
            <v>S</v>
          </cell>
          <cell r="I125" t="str">
            <v>N</v>
          </cell>
          <cell r="N125">
            <v>223.65</v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19" zoomScale="70" zoomScaleNormal="70" workbookViewId="0">
      <selection activeCell="E104" sqref="E10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9039744002642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>
        <f>'[1]TCE - ANEXO IV - Preencher'!F11</f>
        <v>4740876000125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14268.26</v>
      </c>
    </row>
    <row r="3" spans="1:12" s="8" customFormat="1" ht="19.5" customHeight="1" x14ac:dyDescent="0.2">
      <c r="A3" s="3">
        <f>IFERROR(VLOOKUP(B3,'[1]DADOS (OCULTAR)'!$Q$3:$S$136,3,0),"")</f>
        <v>9039744002642</v>
      </c>
      <c r="B3" s="4" t="str">
        <f>'[1]TCE - ANEXO IV - Preencher'!C12</f>
        <v>UPAE ESCADA - CG Nº 021/2022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RODOVIARIA BORBOREMA LTDA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3762</v>
      </c>
    </row>
    <row r="4" spans="1:12" s="8" customFormat="1" ht="19.5" customHeight="1" x14ac:dyDescent="0.2">
      <c r="A4" s="3">
        <f>IFERROR(VLOOKUP(B4,'[1]DADOS (OCULTAR)'!$Q$3:$S$136,3,0),"")</f>
        <v>9039744002642</v>
      </c>
      <c r="B4" s="4" t="str">
        <f>'[1]TCE - ANEXO IV - Preencher'!C13</f>
        <v>UPAE ESCADA - CG Nº 021/2022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237.54</v>
      </c>
    </row>
    <row r="5" spans="1:12" s="8" customFormat="1" ht="19.5" customHeight="1" x14ac:dyDescent="0.2">
      <c r="A5" s="3">
        <f>IFERROR(VLOOKUP(B5,'[1]DADOS (OCULTAR)'!$Q$3:$S$136,3,0),"")</f>
        <v>9039744002642</v>
      </c>
      <c r="B5" s="4" t="str">
        <f>'[1]TCE - ANEXO IV - Preencher'!C14</f>
        <v>UPAE ESCADA - CG Nº 021/2022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161.9</v>
      </c>
    </row>
    <row r="6" spans="1:12" s="8" customFormat="1" ht="19.5" customHeight="1" x14ac:dyDescent="0.2">
      <c r="A6" s="3">
        <f>IFERROR(VLOOKUP(B6,'[1]DADOS (OCULTAR)'!$Q$3:$S$136,3,0),"")</f>
        <v>9039744002642</v>
      </c>
      <c r="B6" s="4" t="str">
        <f>'[1]TCE - ANEXO IV - Preencher'!C15</f>
        <v>UPAE ESCADA - CG Nº 021/2022</v>
      </c>
      <c r="C6" s="4" t="str">
        <f>'[1]TCE - ANEXO IV - Preencher'!E15</f>
        <v>1.99 - Outras Despesas com Pessoal</v>
      </c>
      <c r="D6" s="3" t="str">
        <f>'[1]TCE - ANEXO IV - Preencher'!F15</f>
        <v>33.608.308/0001-73</v>
      </c>
      <c r="E6" s="5" t="str">
        <f>'[1]TCE - ANEXO IV - Preencher'!G15</f>
        <v>MONGERAL SEGUROS E PREVIDENCIA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141.51</v>
      </c>
    </row>
    <row r="7" spans="1:12" s="8" customFormat="1" ht="19.5" customHeight="1" x14ac:dyDescent="0.2">
      <c r="A7" s="3">
        <f>IFERROR(VLOOKUP(B7,'[1]DADOS (OCULTAR)'!$Q$3:$S$136,3,0),"")</f>
        <v>9039744002642</v>
      </c>
      <c r="B7" s="4" t="str">
        <f>'[1]TCE - ANEXO IV - Preencher'!C16</f>
        <v>UPAE ESCADA - CG Nº 021/2022</v>
      </c>
      <c r="C7" s="4" t="str">
        <f>'[1]TCE - ANEXO IV - Preencher'!E16</f>
        <v>3.12 - Material Hospitalar</v>
      </c>
      <c r="D7" s="3" t="str">
        <f>'[1]TCE - ANEXO IV - Preencher'!F16</f>
        <v>10.333.340/0001-98</v>
      </c>
      <c r="E7" s="5" t="str">
        <f>'[1]TCE - ANEXO IV - Preencher'!G16</f>
        <v>IZABELLE F F DE OLIVEIRA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116746</v>
      </c>
      <c r="I7" s="6" t="str">
        <f>IF('[1]TCE - ANEXO IV - Preencher'!K16="","",'[1]TCE - ANEXO IV - Preencher'!K16)</f>
        <v>19/06/2024</v>
      </c>
      <c r="J7" s="5" t="str">
        <f>'[1]TCE - ANEXO IV - Preencher'!L16</f>
        <v>2624 0610 3333 4000 0198 6500 1000 1167 4610 0190 1196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</v>
      </c>
    </row>
    <row r="8" spans="1:12" s="8" customFormat="1" ht="19.5" customHeight="1" x14ac:dyDescent="0.2">
      <c r="A8" s="3">
        <f>IFERROR(VLOOKUP(B8,'[1]DADOS (OCULTAR)'!$Q$3:$S$136,3,0),"")</f>
        <v>9039744002642</v>
      </c>
      <c r="B8" s="4" t="str">
        <f>'[1]TCE - ANEXO IV - Preencher'!C17</f>
        <v>UPAE ESCADA - CG Nº 021/2022</v>
      </c>
      <c r="C8" s="4" t="str">
        <f>'[1]TCE - ANEXO IV - Preencher'!E17</f>
        <v>3.12 - Material Hospitalar</v>
      </c>
      <c r="D8" s="3" t="str">
        <f>'[1]TCE - ANEXO IV - Preencher'!F17</f>
        <v>23.993.232/0001-93</v>
      </c>
      <c r="E8" s="5" t="str">
        <f>'[1]TCE - ANEXO IV - Preencher'!G17</f>
        <v>MEDIAL SAUDE DIST PROD MED HOSPIT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000005415</v>
      </c>
      <c r="I8" s="6">
        <f>IF('[1]TCE - ANEXO IV - Preencher'!K17="","",'[1]TCE - ANEXO IV - Preencher'!K17)</f>
        <v>45440</v>
      </c>
      <c r="J8" s="5" t="str">
        <f>'[1]TCE - ANEXO IV - Preencher'!L17</f>
        <v>2624 0523 9932 3200 0193 5500 1000 0054 1517 4390 0006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719.8</v>
      </c>
    </row>
    <row r="9" spans="1:12" s="8" customFormat="1" ht="19.5" customHeight="1" x14ac:dyDescent="0.2">
      <c r="A9" s="3">
        <f>IFERROR(VLOOKUP(B9,'[1]DADOS (OCULTAR)'!$Q$3:$S$136,3,0),"")</f>
        <v>9039744002642</v>
      </c>
      <c r="B9" s="4" t="str">
        <f>'[1]TCE - ANEXO IV - Preencher'!C18</f>
        <v>UPAE ESCADA - CG Nº 021/2022</v>
      </c>
      <c r="C9" s="4" t="str">
        <f>'[1]TCE - ANEXO IV - Preencher'!E18</f>
        <v>3.12 - Material Hospitalar</v>
      </c>
      <c r="D9" s="3" t="str">
        <f>'[1]TCE - ANEXO IV - Preencher'!F18</f>
        <v>35.514.416/0001-02</v>
      </c>
      <c r="E9" s="5" t="str">
        <f>'[1]TCE - ANEXO IV - Preencher'!G18</f>
        <v>QUALIMMED - COMERCIO ATACADISTA DE MEDICAMEN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000002798</v>
      </c>
      <c r="I9" s="6">
        <f>IF('[1]TCE - ANEXO IV - Preencher'!K18="","",'[1]TCE - ANEXO IV - Preencher'!K18)</f>
        <v>45461</v>
      </c>
      <c r="J9" s="5" t="str">
        <f>'[1]TCE - ANEXO IV - Preencher'!L18</f>
        <v>2624 0635 5144 1600 0102 5500 1000 0027 9816 0493 6113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299</v>
      </c>
    </row>
    <row r="10" spans="1:12" s="8" customFormat="1" ht="19.5" customHeight="1" x14ac:dyDescent="0.2">
      <c r="A10" s="3">
        <f>IFERROR(VLOOKUP(B10,'[1]DADOS (OCULTAR)'!$Q$3:$S$136,3,0),"")</f>
        <v>9039744002642</v>
      </c>
      <c r="B10" s="4" t="str">
        <f>'[1]TCE - ANEXO IV - Preencher'!C19</f>
        <v>UPAE ESCADA - CG Nº 021/2022</v>
      </c>
      <c r="C10" s="4" t="str">
        <f>'[1]TCE - ANEXO IV - Preencher'!E19</f>
        <v>3.4 - Material Farmacológico</v>
      </c>
      <c r="D10" s="3" t="str">
        <f>'[1]TCE - ANEXO IV - Preencher'!F19</f>
        <v>11.012.952/0001-41</v>
      </c>
      <c r="E10" s="5" t="str">
        <f>'[1]TCE - ANEXO IV - Preencher'!G19</f>
        <v>DROGARIA QUATRO CANTOS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138185</v>
      </c>
      <c r="I10" s="6">
        <f>IF('[1]TCE - ANEXO IV - Preencher'!K19="","",'[1]TCE - ANEXO IV - Preencher'!K19)</f>
        <v>45469</v>
      </c>
      <c r="J10" s="5" t="str">
        <f>'[1]TCE - ANEXO IV - Preencher'!L19</f>
        <v>2624 0611 0129 5200 0141 5500 1000 1381 8515 2615 6272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120.3</v>
      </c>
    </row>
    <row r="11" spans="1:12" s="8" customFormat="1" ht="19.5" customHeight="1" x14ac:dyDescent="0.2">
      <c r="A11" s="3">
        <f>IFERROR(VLOOKUP(B11,'[1]DADOS (OCULTAR)'!$Q$3:$S$136,3,0),"")</f>
        <v>9039744002642</v>
      </c>
      <c r="B11" s="4" t="str">
        <f>'[1]TCE - ANEXO IV - Preencher'!C20</f>
        <v>UPAE ESCADA - CG Nº 021/2022</v>
      </c>
      <c r="C11" s="4" t="str">
        <f>'[1]TCE - ANEXO IV - Preencher'!E20</f>
        <v>3.14 - Alimentação Preparada</v>
      </c>
      <c r="D11" s="3" t="str">
        <f>'[1]TCE - ANEXO IV - Preencher'!F20</f>
        <v>24.560.896/0001-21</v>
      </c>
      <c r="E11" s="5" t="str">
        <f>'[1]TCE - ANEXO IV - Preencher'!G20</f>
        <v>ROBERTA M OLIVEIRA DE LIRA COMERCIO E SERVICOS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000001092</v>
      </c>
      <c r="I11" s="6" t="str">
        <f>IF('[1]TCE - ANEXO IV - Preencher'!K20="","",'[1]TCE - ANEXO IV - Preencher'!K20)</f>
        <v>20/05/2024</v>
      </c>
      <c r="J11" s="5" t="str">
        <f>'[1]TCE - ANEXO IV - Preencher'!L20</f>
        <v>2624 0524 5608 9600 0121 5500 1000 0010 9215 7448 6759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108</v>
      </c>
    </row>
    <row r="12" spans="1:12" s="8" customFormat="1" ht="19.5" customHeight="1" x14ac:dyDescent="0.2">
      <c r="A12" s="3">
        <f>IFERROR(VLOOKUP(B12,'[1]DADOS (OCULTAR)'!$Q$3:$S$136,3,0),"")</f>
        <v>9039744002642</v>
      </c>
      <c r="B12" s="4" t="str">
        <f>'[1]TCE - ANEXO IV - Preencher'!C21</f>
        <v>UPAE ESCADA - CG Nº 021/2022</v>
      </c>
      <c r="C12" s="4" t="str">
        <f>'[1]TCE - ANEXO IV - Preencher'!E21</f>
        <v>3.6 - Material de Expediente</v>
      </c>
      <c r="D12" s="3" t="str">
        <f>'[1]TCE - ANEXO IV - Preencher'!F21</f>
        <v>04.065.526/0001-00</v>
      </c>
      <c r="E12" s="5" t="str">
        <f>'[1]TCE - ANEXO IV - Preencher'!G21</f>
        <v>IMPERIO DE CHAVES E ACESSORIOS LTDA-ME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000008963</v>
      </c>
      <c r="I12" s="6" t="str">
        <f>IF('[1]TCE - ANEXO IV - Preencher'!K21="","",'[1]TCE - ANEXO IV - Preencher'!K21)</f>
        <v>29/05/2024</v>
      </c>
      <c r="J12" s="5" t="str">
        <f>'[1]TCE - ANEXO IV - Preencher'!L21</f>
        <v>2624 0504 0655 2600 0100 5500 1000 0089 6310 2800 2431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120</v>
      </c>
    </row>
    <row r="13" spans="1:12" s="8" customFormat="1" ht="19.5" customHeight="1" x14ac:dyDescent="0.2">
      <c r="A13" s="3">
        <f>IFERROR(VLOOKUP(B13,'[1]DADOS (OCULTAR)'!$Q$3:$S$136,3,0),"")</f>
        <v>9039744002642</v>
      </c>
      <c r="B13" s="4" t="str">
        <f>'[1]TCE - ANEXO IV - Preencher'!C22</f>
        <v>UPAE ESCADA - CG Nº 021/2022</v>
      </c>
      <c r="C13" s="4" t="str">
        <f>'[1]TCE - ANEXO IV - Preencher'!E22</f>
        <v>3.6 - Material de Expediente</v>
      </c>
      <c r="D13" s="3" t="str">
        <f>'[1]TCE - ANEXO IV - Preencher'!F22</f>
        <v>12.872.503/0001-36</v>
      </c>
      <c r="E13" s="5" t="str">
        <f>'[1]TCE - ANEXO IV - Preencher'!G22</f>
        <v>R. DE C. DOS S. CANDIDO E SILVA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18016</v>
      </c>
      <c r="I13" s="6" t="str">
        <f>IF('[1]TCE - ANEXO IV - Preencher'!K22="","",'[1]TCE - ANEXO IV - Preencher'!K22)</f>
        <v>19/06/2024</v>
      </c>
      <c r="J13" s="5" t="str">
        <f>'[1]TCE - ANEXO IV - Preencher'!L22</f>
        <v>2624 0612 8725 0300 0136 6500 2000 0180 1615 7032 8504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17</v>
      </c>
    </row>
    <row r="14" spans="1:12" s="8" customFormat="1" ht="19.5" customHeight="1" x14ac:dyDescent="0.2">
      <c r="A14" s="3">
        <f>IFERROR(VLOOKUP(B14,'[1]DADOS (OCULTAR)'!$Q$3:$S$136,3,0),"")</f>
        <v>9039744002642</v>
      </c>
      <c r="B14" s="4" t="str">
        <f>'[1]TCE - ANEXO IV - Preencher'!C23</f>
        <v>UPAE ESCADA - CG Nº 021/2022</v>
      </c>
      <c r="C14" s="4" t="str">
        <f>'[1]TCE - ANEXO IV - Preencher'!E23</f>
        <v>3.6 - Material de Expediente</v>
      </c>
      <c r="D14" s="3" t="str">
        <f>'[1]TCE - ANEXO IV - Preencher'!F23</f>
        <v>54.192.685/0001-44</v>
      </c>
      <c r="E14" s="5" t="str">
        <f>'[1]TCE - ANEXO IV - Preencher'!G23</f>
        <v>REC DIGITAL BOX MED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00000043</v>
      </c>
      <c r="I14" s="6" t="str">
        <f>IF('[1]TCE - ANEXO IV - Preencher'!K23="","",'[1]TCE - ANEXO IV - Preencher'!K23)</f>
        <v>12/06/2024</v>
      </c>
      <c r="J14" s="5" t="str">
        <f>'[1]TCE - ANEXO IV - Preencher'!L23</f>
        <v>UNUM-8LGV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9890</v>
      </c>
    </row>
    <row r="15" spans="1:12" s="8" customFormat="1" ht="19.5" customHeight="1" x14ac:dyDescent="0.2">
      <c r="A15" s="3">
        <f>IFERROR(VLOOKUP(B15,'[1]DADOS (OCULTAR)'!$Q$3:$S$136,3,0),"")</f>
        <v>9039744002642</v>
      </c>
      <c r="B15" s="4" t="str">
        <f>'[1]TCE - ANEXO IV - Preencher'!C24</f>
        <v>UPAE ESCADA - CG Nº 021/2022</v>
      </c>
      <c r="C15" s="4" t="str">
        <f>'[1]TCE - ANEXO IV - Preencher'!E24</f>
        <v>3.6 - Material de Expediente</v>
      </c>
      <c r="D15" s="3" t="str">
        <f>'[1]TCE - ANEXO IV - Preencher'!F24</f>
        <v>54.192.685/0001-44</v>
      </c>
      <c r="E15" s="5" t="str">
        <f>'[1]TCE - ANEXO IV - Preencher'!G24</f>
        <v>REC DIGITAL BOX MED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00000044</v>
      </c>
      <c r="I15" s="6" t="str">
        <f>IF('[1]TCE - ANEXO IV - Preencher'!K24="","",'[1]TCE - ANEXO IV - Preencher'!K24)</f>
        <v>12/06/2024</v>
      </c>
      <c r="J15" s="5" t="str">
        <f>'[1]TCE - ANEXO IV - Preencher'!L24</f>
        <v>BCQE-YFQ6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370</v>
      </c>
    </row>
    <row r="16" spans="1:12" s="8" customFormat="1" ht="19.5" customHeight="1" x14ac:dyDescent="0.2">
      <c r="A16" s="3">
        <f>IFERROR(VLOOKUP(B16,'[1]DADOS (OCULTAR)'!$Q$3:$S$136,3,0),"")</f>
        <v>9039744002642</v>
      </c>
      <c r="B16" s="4" t="str">
        <f>'[1]TCE - ANEXO IV - Preencher'!C25</f>
        <v>UPAE ESCADA - CG Nº 021/2022</v>
      </c>
      <c r="C16" s="4" t="str">
        <f>'[1]TCE - ANEXO IV - Preencher'!E25</f>
        <v xml:space="preserve">3.9 - Material para Manutenção de Bens Imóveis </v>
      </c>
      <c r="D16" s="3" t="str">
        <f>'[1]TCE - ANEXO IV - Preencher'!F25</f>
        <v>24.556.839/0001-79</v>
      </c>
      <c r="E16" s="5" t="str">
        <f>'[1]TCE - ANEXO IV - Preencher'!G25</f>
        <v>ARMAZEM COMERCIAL NOVO 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011788</v>
      </c>
      <c r="I16" s="6" t="str">
        <f>IF('[1]TCE - ANEXO IV - Preencher'!K25="","",'[1]TCE - ANEXO IV - Preencher'!K25)</f>
        <v>19/06/2024</v>
      </c>
      <c r="J16" s="5" t="str">
        <f>'[1]TCE - ANEXO IV - Preencher'!L25</f>
        <v>2624 0624 5568 3900 0179 5500 1000 0117 8811 9011 7883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447.5</v>
      </c>
    </row>
    <row r="17" spans="1:12" s="8" customFormat="1" ht="19.5" customHeight="1" x14ac:dyDescent="0.2">
      <c r="A17" s="3">
        <f>IFERROR(VLOOKUP(B17,'[1]DADOS (OCULTAR)'!$Q$3:$S$136,3,0),"")</f>
        <v>9039744002642</v>
      </c>
      <c r="B17" s="4" t="str">
        <f>'[1]TCE - ANEXO IV - Preencher'!C26</f>
        <v>UPAE ESCADA - CG Nº 021/2022</v>
      </c>
      <c r="C17" s="4" t="str">
        <f>'[1]TCE - ANEXO IV - Preencher'!E26</f>
        <v xml:space="preserve">3.9 - Material para Manutenção de Bens Imóveis </v>
      </c>
      <c r="D17" s="3" t="str">
        <f>'[1]TCE - ANEXO IV - Preencher'!F26</f>
        <v>10.333.340/0001-98</v>
      </c>
      <c r="E17" s="5" t="str">
        <f>'[1]TCE - ANEXO IV - Preencher'!G26</f>
        <v>IZABELLE F F DE OLIVEIRA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116314</v>
      </c>
      <c r="I17" s="6" t="str">
        <f>IF('[1]TCE - ANEXO IV - Preencher'!K26="","",'[1]TCE - ANEXO IV - Preencher'!K26)</f>
        <v>12/06/2024</v>
      </c>
      <c r="J17" s="5" t="str">
        <f>'[1]TCE - ANEXO IV - Preencher'!L26</f>
        <v>2624 0610 3333 4000 0198 6500 1000 1163 1410 0189 6782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27.45</v>
      </c>
    </row>
    <row r="18" spans="1:12" s="8" customFormat="1" ht="19.5" customHeight="1" x14ac:dyDescent="0.2">
      <c r="A18" s="3">
        <f>IFERROR(VLOOKUP(B18,'[1]DADOS (OCULTAR)'!$Q$3:$S$136,3,0),"")</f>
        <v>9039744002642</v>
      </c>
      <c r="B18" s="4" t="str">
        <f>'[1]TCE - ANEXO IV - Preencher'!C27</f>
        <v>UPAE ESCADA - CG Nº 021/2022</v>
      </c>
      <c r="C18" s="4" t="str">
        <f>'[1]TCE - ANEXO IV - Preencher'!E27</f>
        <v xml:space="preserve">3.9 - Material para Manutenção de Bens Imóveis </v>
      </c>
      <c r="D18" s="3" t="str">
        <f>'[1]TCE - ANEXO IV - Preencher'!F27</f>
        <v>10.333.340/0001-98</v>
      </c>
      <c r="E18" s="5" t="str">
        <f>'[1]TCE - ANEXO IV - Preencher'!G27</f>
        <v>IZABELLE F F DE OLIVEIRA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116763</v>
      </c>
      <c r="I18" s="6" t="str">
        <f>IF('[1]TCE - ANEXO IV - Preencher'!K27="","",'[1]TCE - ANEXO IV - Preencher'!K27)</f>
        <v>19/06/2024</v>
      </c>
      <c r="J18" s="5" t="str">
        <f>'[1]TCE - ANEXO IV - Preencher'!L27</f>
        <v>2624 0610 3333 4000 0198 6500 1000 1167 6310 0190 1367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5.2</v>
      </c>
    </row>
    <row r="19" spans="1:12" s="8" customFormat="1" ht="19.5" customHeight="1" x14ac:dyDescent="0.2">
      <c r="A19" s="3">
        <f>IFERROR(VLOOKUP(B19,'[1]DADOS (OCULTAR)'!$Q$3:$S$136,3,0),"")</f>
        <v>9039744002642</v>
      </c>
      <c r="B19" s="4" t="str">
        <f>'[1]TCE - ANEXO IV - Preencher'!C28</f>
        <v>UPAE ESCADA - CG Nº 021/2022</v>
      </c>
      <c r="C19" s="4" t="str">
        <f>'[1]TCE - ANEXO IV - Preencher'!E28</f>
        <v xml:space="preserve">3.9 - Material para Manutenção de Bens Imóveis </v>
      </c>
      <c r="D19" s="3" t="str">
        <f>'[1]TCE - ANEXO IV - Preencher'!F28</f>
        <v>00.815.518/0001-83</v>
      </c>
      <c r="E19" s="5" t="str">
        <f>'[1]TCE - ANEXO IV - Preencher'!G28</f>
        <v>O ESCADAO MATERIAIS DE CONSTRUCAO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000029778</v>
      </c>
      <c r="I19" s="6" t="str">
        <f>IF('[1]TCE - ANEXO IV - Preencher'!K28="","",'[1]TCE - ANEXO IV - Preencher'!K28)</f>
        <v>12/06/2024</v>
      </c>
      <c r="J19" s="5" t="str">
        <f>'[1]TCE - ANEXO IV - Preencher'!L28</f>
        <v>2624 0600 8155 1800 0183 5500 1000 0297 7811 6994 4455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68.599999999999994</v>
      </c>
    </row>
    <row r="20" spans="1:12" s="8" customFormat="1" ht="19.5" customHeight="1" x14ac:dyDescent="0.2">
      <c r="A20" s="3">
        <f>IFERROR(VLOOKUP(B20,'[1]DADOS (OCULTAR)'!$Q$3:$S$136,3,0),"")</f>
        <v>9039744002642</v>
      </c>
      <c r="B20" s="4" t="str">
        <f>'[1]TCE - ANEXO IV - Preencher'!C29</f>
        <v>UPAE ESCADA - CG Nº 021/2022</v>
      </c>
      <c r="C20" s="4" t="str">
        <f>'[1]TCE - ANEXO IV - Preencher'!E29</f>
        <v xml:space="preserve">3.9 - Material para Manutenção de Bens Imóveis </v>
      </c>
      <c r="D20" s="3" t="str">
        <f>'[1]TCE - ANEXO IV - Preencher'!F29</f>
        <v>00.815.518/0001-83</v>
      </c>
      <c r="E20" s="5" t="str">
        <f>'[1]TCE - ANEXO IV - Preencher'!G29</f>
        <v>O ESCADAO MATERIAIS DE CONSTRUCAO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029846</v>
      </c>
      <c r="I20" s="6" t="str">
        <f>IF('[1]TCE - ANEXO IV - Preencher'!K29="","",'[1]TCE - ANEXO IV - Preencher'!K29)</f>
        <v>19/06/2024</v>
      </c>
      <c r="J20" s="5" t="str">
        <f>'[1]TCE - ANEXO IV - Preencher'!L29</f>
        <v>2624 0600 8155 1800 0183 5500 1000 0298 4617 7369 7281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46.75</v>
      </c>
    </row>
    <row r="21" spans="1:12" s="8" customFormat="1" ht="19.5" customHeight="1" x14ac:dyDescent="0.2">
      <c r="A21" s="3">
        <f>IFERROR(VLOOKUP(B21,'[1]DADOS (OCULTAR)'!$Q$3:$S$136,3,0),"")</f>
        <v>9039744002642</v>
      </c>
      <c r="B21" s="4" t="str">
        <f>'[1]TCE - ANEXO IV - Preencher'!C30</f>
        <v>UPAE ESCADA - CG Nº 021/2022</v>
      </c>
      <c r="C21" s="4" t="str">
        <f>'[1]TCE - ANEXO IV - Preencher'!E30</f>
        <v xml:space="preserve">3.10 - Material para Manutenção de Bens Móveis </v>
      </c>
      <c r="D21" s="3" t="str">
        <f>'[1]TCE - ANEXO IV - Preencher'!F30</f>
        <v>44.184.797/0001-08</v>
      </c>
      <c r="E21" s="5" t="str">
        <f>'[1]TCE - ANEXO IV - Preencher'!G30</f>
        <v>FTTI TECNOLOGIA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165</v>
      </c>
      <c r="I21" s="6" t="str">
        <f>IF('[1]TCE - ANEXO IV - Preencher'!K30="","",'[1]TCE - ANEXO IV - Preencher'!K30)</f>
        <v>11/06/2024</v>
      </c>
      <c r="J21" s="5" t="str">
        <f>'[1]TCE - ANEXO IV - Preencher'!L30</f>
        <v>2624 0644 1847 9700 0280 5500 1000 0001 65140550 1615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159.80000000000001</v>
      </c>
    </row>
    <row r="22" spans="1:12" s="8" customFormat="1" ht="19.5" customHeight="1" x14ac:dyDescent="0.2">
      <c r="A22" s="3">
        <f>IFERROR(VLOOKUP(B22,'[1]DADOS (OCULTAR)'!$Q$3:$S$136,3,0),"")</f>
        <v>9039744002642</v>
      </c>
      <c r="B22" s="4" t="str">
        <f>'[1]TCE - ANEXO IV - Preencher'!C31</f>
        <v>UPAE ESCADA - CG Nº 021/2022</v>
      </c>
      <c r="C22" s="4" t="str">
        <f>'[1]TCE - ANEXO IV - Preencher'!E31</f>
        <v xml:space="preserve">3.10 - Material para Manutenção de Bens Móveis </v>
      </c>
      <c r="D22" s="3" t="str">
        <f>'[1]TCE - ANEXO IV - Preencher'!F31</f>
        <v>24.348.443/0001-36</v>
      </c>
      <c r="E22" s="5" t="str">
        <f>'[1]TCE - ANEXO IV - Preencher'!G31</f>
        <v>FRANCRIS LIVARIA E PAPELARIA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000019941</v>
      </c>
      <c r="I22" s="6" t="str">
        <f>IF('[1]TCE - ANEXO IV - Preencher'!K31="","",'[1]TCE - ANEXO IV - Preencher'!K31)</f>
        <v>18/06/2024</v>
      </c>
      <c r="J22" s="5" t="str">
        <f>'[1]TCE - ANEXO IV - Preencher'!L31</f>
        <v>2624 0624 3484 4300 0136 5500 1000 0199 4111 0610 3467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585</v>
      </c>
    </row>
    <row r="23" spans="1:12" s="8" customFormat="1" ht="19.5" customHeight="1" x14ac:dyDescent="0.2">
      <c r="A23" s="3">
        <f>IFERROR(VLOOKUP(B23,'[1]DADOS (OCULTAR)'!$Q$3:$S$136,3,0),"")</f>
        <v>9039744002642</v>
      </c>
      <c r="B23" s="4" t="str">
        <f>'[1]TCE - ANEXO IV - Preencher'!C32</f>
        <v>UPAE ESCADA - CG Nº 021/2022</v>
      </c>
      <c r="C23" s="4" t="str">
        <f>'[1]TCE - ANEXO IV - Preencher'!E32</f>
        <v xml:space="preserve">3.10 - Material para Manutenção de Bens Móveis </v>
      </c>
      <c r="D23" s="3" t="str">
        <f>'[1]TCE - ANEXO IV - Preencher'!F32</f>
        <v>00.279.531/0012-18</v>
      </c>
      <c r="E23" s="5" t="str">
        <f>'[1]TCE - ANEXO IV - Preencher'!G32</f>
        <v>TUPAN CONSTRUCOES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124986</v>
      </c>
      <c r="I23" s="6" t="str">
        <f>IF('[1]TCE - ANEXO IV - Preencher'!K32="","",'[1]TCE - ANEXO IV - Preencher'!K32)</f>
        <v>01/06/2024</v>
      </c>
      <c r="J23" s="5" t="str">
        <f>'[1]TCE - ANEXO IV - Preencher'!L32</f>
        <v>2624 0600 2795 3100 1218 6500 4000 1249 8619 3703 5550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21.9</v>
      </c>
    </row>
    <row r="24" spans="1:12" s="8" customFormat="1" ht="19.5" customHeight="1" x14ac:dyDescent="0.2">
      <c r="A24" s="3">
        <f>IFERROR(VLOOKUP(B24,'[1]DADOS (OCULTAR)'!$Q$3:$S$136,3,0),"")</f>
        <v>9039744002642</v>
      </c>
      <c r="B24" s="4" t="str">
        <f>'[1]TCE - ANEXO IV - Preencher'!C33</f>
        <v>UPAE ESCADA - CG Nº 021/2022</v>
      </c>
      <c r="C24" s="4" t="str">
        <f>'[1]TCE - ANEXO IV - Preencher'!E33</f>
        <v>3.1 - Combustíveis e Lubrificantes Automotivos</v>
      </c>
      <c r="D24" s="3" t="str">
        <f>'[1]TCE - ANEXO IV - Preencher'!F33</f>
        <v>44.489.055/0001-82</v>
      </c>
      <c r="E24" s="5" t="str">
        <f>'[1]TCE - ANEXO IV - Preencher'!G33</f>
        <v>M&amp;M COMERCIO REPRESENTACAO DE SERVICOS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518</v>
      </c>
      <c r="I24" s="6" t="str">
        <f>IF('[1]TCE - ANEXO IV - Preencher'!K33="","",'[1]TCE - ANEXO IV - Preencher'!K33)</f>
        <v>14/05/2024</v>
      </c>
      <c r="J24" s="5" t="str">
        <f>'[1]TCE - ANEXO IV - Preencher'!L33</f>
        <v>2624 0544 4890 5500 0182 5500 1000 0005 1817 8479 2374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269.7</v>
      </c>
    </row>
    <row r="25" spans="1:12" s="8" customFormat="1" ht="19.5" customHeight="1" x14ac:dyDescent="0.2">
      <c r="A25" s="3">
        <f>IFERROR(VLOOKUP(B25,'[1]DADOS (OCULTAR)'!$Q$3:$S$136,3,0),"")</f>
        <v>9039744002642</v>
      </c>
      <c r="B25" s="4" t="str">
        <f>'[1]TCE - ANEXO IV - Preencher'!C34</f>
        <v>UPAE ESCADA - CG Nº 021/2022</v>
      </c>
      <c r="C25" s="4" t="str">
        <f>'[1]TCE - ANEXO IV - Preencher'!E34</f>
        <v xml:space="preserve">3.8 - Uniformes, Tecidos e Aviamentos </v>
      </c>
      <c r="D25" s="3" t="str">
        <f>'[1]TCE - ANEXO IV - Preencher'!F34</f>
        <v>24.028.351/0001-79</v>
      </c>
      <c r="E25" s="5" t="str">
        <f>'[1]TCE - ANEXO IV - Preencher'!G34</f>
        <v>SOL E MAR CONFECCAO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001202</v>
      </c>
      <c r="I25" s="6" t="str">
        <f>IF('[1]TCE - ANEXO IV - Preencher'!K34="","",'[1]TCE - ANEXO IV - Preencher'!K34)</f>
        <v>11/06/2024</v>
      </c>
      <c r="J25" s="5" t="str">
        <f>'[1]TCE - ANEXO IV - Preencher'!L34</f>
        <v>2624 0624 0283 5100 0179 5500 1000 0012 0218 5021 4834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1396.5</v>
      </c>
    </row>
    <row r="26" spans="1:12" s="8" customFormat="1" ht="19.5" customHeight="1" x14ac:dyDescent="0.2">
      <c r="A26" s="3">
        <f>IFERROR(VLOOKUP(B26,'[1]DADOS (OCULTAR)'!$Q$3:$S$136,3,0),"")</f>
        <v>9039744002642</v>
      </c>
      <c r="B26" s="4" t="str">
        <f>'[1]TCE - ANEXO IV - Preencher'!C35</f>
        <v>UPAE ESCADA - CG Nº 021/2022</v>
      </c>
      <c r="C26" s="4" t="str">
        <f>'[1]TCE - ANEXO IV - Preencher'!E35</f>
        <v xml:space="preserve">5.21 - Seguros em geral </v>
      </c>
      <c r="D26" s="3">
        <f>'[1]TCE - ANEXO IV - Preencher'!F35</f>
        <v>3502099000118</v>
      </c>
      <c r="E26" s="5" t="str">
        <f>'[1]TCE - ANEXO IV - Preencher'!G35</f>
        <v>CHUBB SEGUROS BRASIL S.A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559.27</v>
      </c>
    </row>
    <row r="27" spans="1:12" s="8" customFormat="1" ht="19.5" customHeight="1" x14ac:dyDescent="0.2">
      <c r="A27" s="3">
        <f>IFERROR(VLOOKUP(B27,'[1]DADOS (OCULTAR)'!$Q$3:$S$136,3,0),"")</f>
        <v>9039744002642</v>
      </c>
      <c r="B27" s="4" t="str">
        <f>'[1]TCE - ANEXO IV - Preencher'!C36</f>
        <v>UPAE ESCADA - CG Nº 021/2022</v>
      </c>
      <c r="C27" s="4" t="str">
        <f>'[1]TCE - ANEXO IV - Preencher'!E36</f>
        <v xml:space="preserve">5.25 - Serviços Bancários </v>
      </c>
      <c r="D27" s="3" t="str">
        <f>'[1]TCE - ANEXO IV - Preencher'!F36</f>
        <v>60.746.948/0001-12</v>
      </c>
      <c r="E27" s="5" t="str">
        <f>'[1]TCE - ANEXO IV - Preencher'!G36</f>
        <v>Bradesco S.A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156.1</v>
      </c>
    </row>
    <row r="28" spans="1:12" s="8" customFormat="1" ht="19.5" customHeight="1" x14ac:dyDescent="0.2">
      <c r="A28" s="3">
        <f>IFERROR(VLOOKUP(B28,'[1]DADOS (OCULTAR)'!$Q$3:$S$136,3,0),"")</f>
        <v>9039744002642</v>
      </c>
      <c r="B28" s="4" t="str">
        <f>'[1]TCE - ANEXO IV - Preencher'!C37</f>
        <v>UPAE ESCADA - CG Nº 021/2022</v>
      </c>
      <c r="C28" s="4" t="str">
        <f>'[1]TCE - ANEXO IV - Preencher'!E37</f>
        <v xml:space="preserve">5.25 - Serviços Bancários </v>
      </c>
      <c r="D28" s="3" t="str">
        <f>'[1]TCE - ANEXO IV - Preencher'!F37</f>
        <v>60.746.948/0001-12</v>
      </c>
      <c r="E28" s="5" t="str">
        <f>'[1]TCE - ANEXO IV - Preencher'!G37</f>
        <v>Bradesco S.A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69.44</v>
      </c>
    </row>
    <row r="29" spans="1:12" s="8" customFormat="1" ht="19.5" customHeight="1" x14ac:dyDescent="0.2">
      <c r="A29" s="3">
        <f>IFERROR(VLOOKUP(B29,'[1]DADOS (OCULTAR)'!$Q$3:$S$136,3,0),"")</f>
        <v>9039744002642</v>
      </c>
      <c r="B29" s="4" t="str">
        <f>'[1]TCE - ANEXO IV - Preencher'!C38</f>
        <v>UPAE ESCADA - CG Nº 021/2022</v>
      </c>
      <c r="C29" s="4" t="str">
        <f>'[1]TCE - ANEXO IV - Preencher'!E38</f>
        <v>5.9 - Telefonia Móvel</v>
      </c>
      <c r="D29" s="3">
        <f>'[1]TCE - ANEXO IV - Preencher'!F38</f>
        <v>2558157000839</v>
      </c>
      <c r="E29" s="5" t="str">
        <f>'[1]TCE - ANEXO IV - Preencher'!G38</f>
        <v>TELEFONICA BRASIL S.A.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441.49</v>
      </c>
    </row>
    <row r="30" spans="1:12" s="8" customFormat="1" ht="19.5" customHeight="1" x14ac:dyDescent="0.2">
      <c r="A30" s="3">
        <f>IFERROR(VLOOKUP(B30,'[1]DADOS (OCULTAR)'!$Q$3:$S$136,3,0),"")</f>
        <v>9039744002642</v>
      </c>
      <c r="B30" s="4" t="str">
        <f>'[1]TCE - ANEXO IV - Preencher'!C39</f>
        <v>UPAE ESCADA - CG Nº 021/2022</v>
      </c>
      <c r="C30" s="4" t="str">
        <f>'[1]TCE - ANEXO IV - Preencher'!E39</f>
        <v>5.13 - Água e Esgoto</v>
      </c>
      <c r="D30" s="3">
        <f>'[1]TCE - ANEXO IV - Preencher'!F39</f>
        <v>9769035000164</v>
      </c>
      <c r="E30" s="5" t="str">
        <f>'[1]TCE - ANEXO IV - Preencher'!G39</f>
        <v xml:space="preserve">COMPANHIA PERNAMBUCANA DE SANEAMENTO 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988.11</v>
      </c>
    </row>
    <row r="31" spans="1:12" s="8" customFormat="1" ht="19.5" customHeight="1" x14ac:dyDescent="0.2">
      <c r="A31" s="3">
        <f>IFERROR(VLOOKUP(B31,'[1]DADOS (OCULTAR)'!$Q$3:$S$136,3,0),"")</f>
        <v>9039744002642</v>
      </c>
      <c r="B31" s="4" t="str">
        <f>'[1]TCE - ANEXO IV - Preencher'!C40</f>
        <v>UPAE ESCADA - CG Nº 021/2022</v>
      </c>
      <c r="C31" s="4" t="str">
        <f>'[1]TCE - ANEXO IV - Preencher'!E40</f>
        <v>5.12 - Energia Elétrica</v>
      </c>
      <c r="D31" s="3">
        <f>'[1]TCE - ANEXO IV - Preencher'!F40</f>
        <v>10835932000108</v>
      </c>
      <c r="E31" s="5" t="str">
        <f>'[1]TCE - ANEXO IV - Preencher'!G40</f>
        <v>COMPAHIA ENERGETICA DE PERNAMBUCO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12401.96</v>
      </c>
    </row>
    <row r="32" spans="1:12" s="8" customFormat="1" ht="19.5" customHeight="1" x14ac:dyDescent="0.2">
      <c r="A32" s="3">
        <f>IFERROR(VLOOKUP(B32,'[1]DADOS (OCULTAR)'!$Q$3:$S$136,3,0),"")</f>
        <v>9039744002642</v>
      </c>
      <c r="B32" s="4" t="str">
        <f>'[1]TCE - ANEXO IV - Preencher'!C41</f>
        <v>UPAE ESCADA - CG Nº 021/2022</v>
      </c>
      <c r="C32" s="4" t="str">
        <f>'[1]TCE - ANEXO IV - Preencher'!E41</f>
        <v>5.3 - Locação de Máquinas e Equipamentos</v>
      </c>
      <c r="D32" s="3">
        <f>'[1]TCE - ANEXO IV - Preencher'!F41</f>
        <v>24801362000140</v>
      </c>
      <c r="E32" s="5" t="str">
        <f>'[1]TCE - ANEXO IV - Preencher'!G41</f>
        <v>AMD TECNOLOGIA DA INFORMAÇÃO E SISTEMAS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11033</v>
      </c>
    </row>
    <row r="33" spans="1:12" s="8" customFormat="1" ht="19.5" customHeight="1" x14ac:dyDescent="0.2">
      <c r="A33" s="3">
        <f>IFERROR(VLOOKUP(B33,'[1]DADOS (OCULTAR)'!$Q$3:$S$136,3,0),"")</f>
        <v>9039744002642</v>
      </c>
      <c r="B33" s="4" t="str">
        <f>'[1]TCE - ANEXO IV - Preencher'!C42</f>
        <v>UPAE ESCADA - CG Nº 021/2022</v>
      </c>
      <c r="C33" s="4" t="str">
        <f>'[1]TCE - ANEXO IV - Preencher'!E42</f>
        <v>5.3 - Locação de Máquinas e Equipamentos</v>
      </c>
      <c r="D33" s="3">
        <f>'[1]TCE - ANEXO IV - Preencher'!F42</f>
        <v>24801362000140</v>
      </c>
      <c r="E33" s="5" t="str">
        <f>'[1]TCE - ANEXO IV - Preencher'!G42</f>
        <v>AMD TECNOLOGIA DA INFORMAÇÃO E SISTEMAS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1095</v>
      </c>
    </row>
    <row r="34" spans="1:12" s="8" customFormat="1" ht="19.5" customHeight="1" x14ac:dyDescent="0.2">
      <c r="A34" s="3">
        <f>IFERROR(VLOOKUP(B34,'[1]DADOS (OCULTAR)'!$Q$3:$S$136,3,0),"")</f>
        <v>9039744002642</v>
      </c>
      <c r="B34" s="4" t="str">
        <f>'[1]TCE - ANEXO IV - Preencher'!C43</f>
        <v>UPAE ESCADA - CG Nº 021/2022</v>
      </c>
      <c r="C34" s="4" t="str">
        <f>'[1]TCE - ANEXO IV - Preencher'!E43</f>
        <v>5.3 - Locação de Máquinas e Equipamentos</v>
      </c>
      <c r="D34" s="3">
        <f>'[1]TCE - ANEXO IV - Preencher'!F43</f>
        <v>24801362000140</v>
      </c>
      <c r="E34" s="5" t="str">
        <f>'[1]TCE - ANEXO IV - Preencher'!G43</f>
        <v>AMD TECNOLOGIA DA INFORMAÇÃO E SISTEMAS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249</v>
      </c>
    </row>
    <row r="35" spans="1:12" s="8" customFormat="1" ht="19.5" customHeight="1" x14ac:dyDescent="0.2">
      <c r="A35" s="3">
        <f>IFERROR(VLOOKUP(B35,'[1]DADOS (OCULTAR)'!$Q$3:$S$136,3,0),"")</f>
        <v>9039744002642</v>
      </c>
      <c r="B35" s="4" t="str">
        <f>'[1]TCE - ANEXO IV - Preencher'!C44</f>
        <v>UPAE ESCADA - CG Nº 021/2022</v>
      </c>
      <c r="C35" s="4" t="str">
        <f>'[1]TCE - ANEXO IV - Preencher'!E44</f>
        <v>5.3 - Locação de Máquinas e Equipamentos</v>
      </c>
      <c r="D35" s="3">
        <f>'[1]TCE - ANEXO IV - Preencher'!F44</f>
        <v>26081685000131</v>
      </c>
      <c r="E35" s="5" t="str">
        <f>'[1]TCE - ANEXO IV - Preencher'!G44</f>
        <v xml:space="preserve">CG REFRIGERAÇÕES 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320</v>
      </c>
    </row>
    <row r="36" spans="1:12" s="8" customFormat="1" ht="19.5" customHeight="1" x14ac:dyDescent="0.2">
      <c r="A36" s="3">
        <f>IFERROR(VLOOKUP(B36,'[1]DADOS (OCULTAR)'!$Q$3:$S$136,3,0),"")</f>
        <v>9039744002642</v>
      </c>
      <c r="B36" s="4" t="str">
        <f>'[1]TCE - ANEXO IV - Preencher'!C45</f>
        <v>UPAE ESCADA - CG Nº 021/2022</v>
      </c>
      <c r="C36" s="4" t="str">
        <f>'[1]TCE - ANEXO IV - Preencher'!E45</f>
        <v>5.3 - Locação de Máquinas e Equipamentos</v>
      </c>
      <c r="D36" s="3">
        <f>'[1]TCE - ANEXO IV - Preencher'!F45</f>
        <v>20265080000114</v>
      </c>
      <c r="E36" s="5" t="str">
        <f>'[1]TCE - ANEXO IV - Preencher'!G45</f>
        <v>JM SILVA MAQUINAS E EQUIPAMENTOS LTDA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1280</v>
      </c>
    </row>
    <row r="37" spans="1:12" s="8" customFormat="1" ht="19.5" customHeight="1" x14ac:dyDescent="0.2">
      <c r="A37" s="3">
        <f>IFERROR(VLOOKUP(B37,'[1]DADOS (OCULTAR)'!$Q$3:$S$136,3,0),"")</f>
        <v>9039744002642</v>
      </c>
      <c r="B37" s="4" t="str">
        <f>'[1]TCE - ANEXO IV - Preencher'!C46</f>
        <v>UPAE ESCADA - CG Nº 021/2022</v>
      </c>
      <c r="C37" s="4" t="str">
        <f>'[1]TCE - ANEXO IV - Preencher'!E46</f>
        <v>5.3 - Locação de Máquinas e Equipamentos</v>
      </c>
      <c r="D37" s="3">
        <f>'[1]TCE - ANEXO IV - Preencher'!F46</f>
        <v>10279299000119</v>
      </c>
      <c r="E37" s="5" t="str">
        <f>'[1]TCE - ANEXO IV - Preencher'!G46</f>
        <v>RGRAPH COMERCIO E SERVIÇOS LTDA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4385.3999999999996</v>
      </c>
    </row>
    <row r="38" spans="1:12" s="8" customFormat="1" ht="19.5" customHeight="1" x14ac:dyDescent="0.2">
      <c r="A38" s="3">
        <f>IFERROR(VLOOKUP(B38,'[1]DADOS (OCULTAR)'!$Q$3:$S$136,3,0),"")</f>
        <v>9039744002642</v>
      </c>
      <c r="B38" s="4" t="str">
        <f>'[1]TCE - ANEXO IV - Preencher'!C47</f>
        <v>UPAE ESCADA - CG Nº 021/2022</v>
      </c>
      <c r="C38" s="4" t="str">
        <f>'[1]TCE - ANEXO IV - Preencher'!E47</f>
        <v>5.3 - Locação de Máquinas e Equipamentos</v>
      </c>
      <c r="D38" s="3">
        <f>'[1]TCE - ANEXO IV - Preencher'!F47</f>
        <v>44283333000574</v>
      </c>
      <c r="E38" s="5" t="str">
        <f>'[1]TCE - ANEXO IV - Preencher'!G47</f>
        <v>SCM PARTICIPAÇÕES AS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1520</v>
      </c>
    </row>
    <row r="39" spans="1:12" s="8" customFormat="1" ht="19.5" customHeight="1" x14ac:dyDescent="0.2">
      <c r="A39" s="3">
        <f>IFERROR(VLOOKUP(B39,'[1]DADOS (OCULTAR)'!$Q$3:$S$136,3,0),"")</f>
        <v>9039744002642</v>
      </c>
      <c r="B39" s="4" t="str">
        <f>'[1]TCE - ANEXO IV - Preencher'!C48</f>
        <v>UPAE ESCADA - CG Nº 021/2022</v>
      </c>
      <c r="C39" s="4" t="str">
        <f>'[1]TCE - ANEXO IV - Preencher'!E48</f>
        <v>5.19 - Serviços Gráficos, de Encadernação e de Emolduração</v>
      </c>
      <c r="D39" s="3">
        <f>'[1]TCE - ANEXO IV - Preencher'!F48</f>
        <v>20525743000192</v>
      </c>
      <c r="E39" s="5" t="str">
        <f>'[1]TCE - ANEXO IV - Preencher'!G48</f>
        <v>20.525.743 ALEXANDRE DA SILVA PINTO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204</v>
      </c>
      <c r="I39" s="6">
        <f>IF('[1]TCE - ANEXO IV - Preencher'!K48="","",'[1]TCE - ANEXO IV - Preencher'!K48)</f>
        <v>45463</v>
      </c>
      <c r="J39" s="5" t="str">
        <f>'[1]TCE - ANEXO IV - Preencher'!L48</f>
        <v>26096002220525743000192000000000020424060878382104.</v>
      </c>
      <c r="K39" s="5" t="str">
        <f>IF(F39="B",LEFT('[1]TCE - ANEXO IV - Preencher'!M48,2),IF(F39="S",LEFT('[1]TCE - ANEXO IV - Preencher'!M48,7),IF('[1]TCE - ANEXO IV - Preencher'!H48="","")))</f>
        <v>2609600</v>
      </c>
      <c r="L39" s="7">
        <f>'[1]TCE - ANEXO IV - Preencher'!N48</f>
        <v>96</v>
      </c>
    </row>
    <row r="40" spans="1:12" s="8" customFormat="1" ht="19.5" customHeight="1" x14ac:dyDescent="0.2">
      <c r="A40" s="3">
        <f>IFERROR(VLOOKUP(B40,'[1]DADOS (OCULTAR)'!$Q$3:$S$136,3,0),"")</f>
        <v>9039744002642</v>
      </c>
      <c r="B40" s="4" t="str">
        <f>'[1]TCE - ANEXO IV - Preencher'!C49</f>
        <v>UPAE ESCADA - CG Nº 021/2022</v>
      </c>
      <c r="C40" s="4" t="str">
        <f>'[1]TCE - ANEXO IV - Preencher'!E49</f>
        <v>5.19 - Serviços Gráficos, de Encadernação e de Emolduração</v>
      </c>
      <c r="D40" s="3">
        <f>'[1]TCE - ANEXO IV - Preencher'!F49</f>
        <v>42561028000148</v>
      </c>
      <c r="E40" s="5" t="str">
        <f>'[1]TCE - ANEXO IV - Preencher'!G49</f>
        <v>42.561.028 DEBORA LUIZA GOMES ALBUQUERQUE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59</v>
      </c>
      <c r="I40" s="6">
        <f>IF('[1]TCE - ANEXO IV - Preencher'!K49="","",'[1]TCE - ANEXO IV - Preencher'!K49)</f>
        <v>45457</v>
      </c>
      <c r="J40" s="5" t="str">
        <f>'[1]TCE - ANEXO IV - Preencher'!L49</f>
        <v>26116062242561028000148000000000005924060712290798.</v>
      </c>
      <c r="K40" s="5" t="str">
        <f>IF(F40="B",LEFT('[1]TCE - ANEXO IV - Preencher'!M49,2),IF(F40="S",LEFT('[1]TCE - ANEXO IV - Preencher'!M49,7),IF('[1]TCE - ANEXO IV - Preencher'!H49="","")))</f>
        <v>2605202</v>
      </c>
      <c r="L40" s="7">
        <f>'[1]TCE - ANEXO IV - Preencher'!N49</f>
        <v>42.5</v>
      </c>
    </row>
    <row r="41" spans="1:12" s="8" customFormat="1" ht="19.5" customHeight="1" x14ac:dyDescent="0.2">
      <c r="A41" s="3">
        <f>IFERROR(VLOOKUP(B41,'[1]DADOS (OCULTAR)'!$Q$3:$S$136,3,0),"")</f>
        <v>9039744002642</v>
      </c>
      <c r="B41" s="4" t="str">
        <f>'[1]TCE - ANEXO IV - Preencher'!C50</f>
        <v>UPAE ESCADA - CG Nº 021/2022</v>
      </c>
      <c r="C41" s="4" t="str">
        <f>'[1]TCE - ANEXO IV - Preencher'!E50</f>
        <v>5.20 - Serviços Judicíarios e Cartoriais</v>
      </c>
      <c r="D41" s="3" t="str">
        <f>'[1]TCE - ANEXO IV - Preencher'!F50</f>
        <v>11.683.505/0001-14</v>
      </c>
      <c r="E41" s="5" t="str">
        <f>'[1]TCE - ANEXO IV - Preencher'!G50</f>
        <v>CARTORIO UNICO DE ESCADA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6.76</v>
      </c>
    </row>
    <row r="42" spans="1:12" s="8" customFormat="1" ht="19.5" customHeight="1" x14ac:dyDescent="0.2">
      <c r="A42" s="3">
        <f>IFERROR(VLOOKUP(B42,'[1]DADOS (OCULTAR)'!$Q$3:$S$136,3,0),"")</f>
        <v>9039744002642</v>
      </c>
      <c r="B42" s="4" t="str">
        <f>'[1]TCE - ANEXO IV - Preencher'!C51</f>
        <v>UPAE ESCADA - CG Nº 021/2022</v>
      </c>
      <c r="C42" s="4" t="str">
        <f>'[1]TCE - ANEXO IV - Preencher'!E51</f>
        <v>4.99 - Outros Serviços de Terceiros Pessoa Física</v>
      </c>
      <c r="D42" s="3">
        <f>'[1]TCE - ANEXO IV - Preencher'!F51</f>
        <v>6505391410</v>
      </c>
      <c r="E42" s="5" t="str">
        <f>'[1]TCE - ANEXO IV - Preencher'!G51</f>
        <v>JANE KELLE MARIA DA SILVA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14.92</v>
      </c>
    </row>
    <row r="43" spans="1:12" s="8" customFormat="1" ht="19.5" customHeight="1" x14ac:dyDescent="0.2">
      <c r="A43" s="3">
        <f>IFERROR(VLOOKUP(B43,'[1]DADOS (OCULTAR)'!$Q$3:$S$136,3,0),"")</f>
        <v>9039744002642</v>
      </c>
      <c r="B43" s="4" t="str">
        <f>'[1]TCE - ANEXO IV - Preencher'!C52</f>
        <v>UPAE ESCADA - CG Nº 021/2022</v>
      </c>
      <c r="C43" s="4" t="str">
        <f>'[1]TCE - ANEXO IV - Preencher'!E52</f>
        <v>4.99 - Outros Serviços de Terceiros Pessoa Física</v>
      </c>
      <c r="D43" s="3">
        <f>'[1]TCE - ANEXO IV - Preencher'!F52</f>
        <v>6505391410</v>
      </c>
      <c r="E43" s="5" t="str">
        <f>'[1]TCE - ANEXO IV - Preencher'!G52</f>
        <v>JANE KELLE MARIA DA SILVA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67.72</v>
      </c>
    </row>
    <row r="44" spans="1:12" s="8" customFormat="1" ht="19.5" customHeight="1" x14ac:dyDescent="0.2">
      <c r="A44" s="3">
        <f>IFERROR(VLOOKUP(B44,'[1]DADOS (OCULTAR)'!$Q$3:$S$136,3,0),"")</f>
        <v>9039744002642</v>
      </c>
      <c r="B44" s="4" t="str">
        <f>'[1]TCE - ANEXO IV - Preencher'!C53</f>
        <v>UPAE ESCADA - CG Nº 021/2022</v>
      </c>
      <c r="C44" s="4" t="str">
        <f>'[1]TCE - ANEXO IV - Preencher'!E53</f>
        <v>4.99 - Outros Serviços de Terceiros Pessoa Física</v>
      </c>
      <c r="D44" s="3">
        <f>'[1]TCE - ANEXO IV - Preencher'!F53</f>
        <v>1165036452</v>
      </c>
      <c r="E44" s="5" t="str">
        <f>'[1]TCE - ANEXO IV - Preencher'!G53</f>
        <v>PAULO ROBERTO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54</v>
      </c>
    </row>
    <row r="45" spans="1:12" s="8" customFormat="1" ht="19.5" customHeight="1" x14ac:dyDescent="0.2">
      <c r="A45" s="3">
        <f>IFERROR(VLOOKUP(B45,'[1]DADOS (OCULTAR)'!$Q$3:$S$136,3,0),"")</f>
        <v>9039744002642</v>
      </c>
      <c r="B45" s="4" t="str">
        <f>'[1]TCE - ANEXO IV - Preencher'!C54</f>
        <v>UPAE ESCADA - CG Nº 021/2022</v>
      </c>
      <c r="C45" s="4" t="str">
        <f>'[1]TCE - ANEXO IV - Preencher'!E54</f>
        <v>4.99 - Outros Serviços de Terceiros Pessoa Física</v>
      </c>
      <c r="D45" s="3">
        <f>'[1]TCE - ANEXO IV - Preencher'!F54</f>
        <v>1165036452</v>
      </c>
      <c r="E45" s="5" t="str">
        <f>'[1]TCE - ANEXO IV - Preencher'!G54</f>
        <v>PAULO ROBERTO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25</v>
      </c>
    </row>
    <row r="46" spans="1:12" s="8" customFormat="1" ht="19.5" customHeight="1" x14ac:dyDescent="0.2">
      <c r="A46" s="3">
        <f>IFERROR(VLOOKUP(B46,'[1]DADOS (OCULTAR)'!$Q$3:$S$136,3,0),"")</f>
        <v>9039744002642</v>
      </c>
      <c r="B46" s="4" t="str">
        <f>'[1]TCE - ANEXO IV - Preencher'!C55</f>
        <v>UPAE ESCADA - CG Nº 021/2022</v>
      </c>
      <c r="C46" s="4" t="str">
        <f>'[1]TCE - ANEXO IV - Preencher'!E55</f>
        <v>4.99 - Outros Serviços de Terceiros Pessoa Física</v>
      </c>
      <c r="D46" s="3">
        <f>'[1]TCE - ANEXO IV - Preencher'!F55</f>
        <v>806209496</v>
      </c>
      <c r="E46" s="5" t="str">
        <f>'[1]TCE - ANEXO IV - Preencher'!G55</f>
        <v xml:space="preserve">ELAINE CRISTINA 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130</v>
      </c>
    </row>
    <row r="47" spans="1:12" s="8" customFormat="1" ht="19.5" customHeight="1" x14ac:dyDescent="0.2">
      <c r="A47" s="3">
        <f>IFERROR(VLOOKUP(B47,'[1]DADOS (OCULTAR)'!$Q$3:$S$136,3,0),"")</f>
        <v>9039744002642</v>
      </c>
      <c r="B47" s="4" t="str">
        <f>'[1]TCE - ANEXO IV - Preencher'!C56</f>
        <v>UPAE ESCADA - CG Nº 021/2022</v>
      </c>
      <c r="C47" s="4" t="str">
        <f>'[1]TCE - ANEXO IV - Preencher'!E56</f>
        <v>4.99 - Outros Serviços de Terceiros Pessoa Física</v>
      </c>
      <c r="D47" s="3">
        <f>'[1]TCE - ANEXO IV - Preencher'!F56</f>
        <v>3247230408</v>
      </c>
      <c r="E47" s="5" t="str">
        <f>'[1]TCE - ANEXO IV - Preencher'!G56</f>
        <v>ETELMINO ALMEIDA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39.96</v>
      </c>
    </row>
    <row r="48" spans="1:12" s="8" customFormat="1" ht="19.5" customHeight="1" x14ac:dyDescent="0.2">
      <c r="A48" s="3">
        <f>IFERROR(VLOOKUP(B48,'[1]DADOS (OCULTAR)'!$Q$3:$S$136,3,0),"")</f>
        <v>9039744002642</v>
      </c>
      <c r="B48" s="4" t="str">
        <f>'[1]TCE - ANEXO IV - Preencher'!C57</f>
        <v>UPAE ESCADA - CG Nº 021/2022</v>
      </c>
      <c r="C48" s="4" t="str">
        <f>'[1]TCE - ANEXO IV - Preencher'!E57</f>
        <v>4.99 - Outros Serviços de Terceiros Pessoa Física</v>
      </c>
      <c r="D48" s="3">
        <f>'[1]TCE - ANEXO IV - Preencher'!F57</f>
        <v>3247230408</v>
      </c>
      <c r="E48" s="5" t="str">
        <f>'[1]TCE - ANEXO IV - Preencher'!G57</f>
        <v>ETELMINO ALMEIDA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49.94</v>
      </c>
    </row>
    <row r="49" spans="1:12" s="8" customFormat="1" ht="19.5" customHeight="1" x14ac:dyDescent="0.2">
      <c r="A49" s="3">
        <f>IFERROR(VLOOKUP(B49,'[1]DADOS (OCULTAR)'!$Q$3:$S$136,3,0),"")</f>
        <v>9039744002642</v>
      </c>
      <c r="B49" s="4" t="str">
        <f>'[1]TCE - ANEXO IV - Preencher'!C58</f>
        <v>UPAE ESCADA - CG Nº 021/2022</v>
      </c>
      <c r="C49" s="4" t="str">
        <f>'[1]TCE - ANEXO IV - Preencher'!E58</f>
        <v>4.99 - Outros Serviços de Terceiros Pessoa Física</v>
      </c>
      <c r="D49" s="3">
        <f>'[1]TCE - ANEXO IV - Preencher'!F58</f>
        <v>1056512490</v>
      </c>
      <c r="E49" s="5" t="str">
        <f>'[1]TCE - ANEXO IV - Preencher'!G58</f>
        <v xml:space="preserve">LUANNA GRESSA 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50</v>
      </c>
    </row>
    <row r="50" spans="1:12" s="8" customFormat="1" ht="19.5" customHeight="1" x14ac:dyDescent="0.2">
      <c r="A50" s="3">
        <f>IFERROR(VLOOKUP(B50,'[1]DADOS (OCULTAR)'!$Q$3:$S$136,3,0),"")</f>
        <v>9039744002642</v>
      </c>
      <c r="B50" s="4" t="str">
        <f>'[1]TCE - ANEXO IV - Preencher'!C59</f>
        <v>UPAE ESCADA - CG Nº 021/2022</v>
      </c>
      <c r="C50" s="4" t="str">
        <f>'[1]TCE - ANEXO IV - Preencher'!E59</f>
        <v>4.99 - Outros Serviços de Terceiros Pessoa Física</v>
      </c>
      <c r="D50" s="3">
        <f>'[1]TCE - ANEXO IV - Preencher'!F59</f>
        <v>806209496</v>
      </c>
      <c r="E50" s="5" t="str">
        <f>'[1]TCE - ANEXO IV - Preencher'!G59</f>
        <v xml:space="preserve">ELAINE CRISTINA 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135</v>
      </c>
    </row>
    <row r="51" spans="1:12" s="8" customFormat="1" ht="19.5" customHeight="1" x14ac:dyDescent="0.2">
      <c r="A51" s="3">
        <f>IFERROR(VLOOKUP(B51,'[1]DADOS (OCULTAR)'!$Q$3:$S$136,3,0),"")</f>
        <v>9039744002642</v>
      </c>
      <c r="B51" s="4" t="str">
        <f>'[1]TCE - ANEXO IV - Preencher'!C60</f>
        <v>UPAE ESCADA - CG Nº 021/2022</v>
      </c>
      <c r="C51" s="4" t="str">
        <f>'[1]TCE - ANEXO IV - Preencher'!E60</f>
        <v>4.99 - Outros Serviços de Terceiros Pessoa Física</v>
      </c>
      <c r="D51" s="3">
        <f>'[1]TCE - ANEXO IV - Preencher'!F60</f>
        <v>1056512490</v>
      </c>
      <c r="E51" s="5" t="str">
        <f>'[1]TCE - ANEXO IV - Preencher'!G60</f>
        <v xml:space="preserve">LUANNA GRESSA 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129.15</v>
      </c>
    </row>
    <row r="52" spans="1:12" s="8" customFormat="1" ht="19.5" customHeight="1" x14ac:dyDescent="0.2">
      <c r="A52" s="3">
        <f>IFERROR(VLOOKUP(B52,'[1]DADOS (OCULTAR)'!$Q$3:$S$136,3,0),"")</f>
        <v>9039744002642</v>
      </c>
      <c r="B52" s="4" t="str">
        <f>'[1]TCE - ANEXO IV - Preencher'!C61</f>
        <v>UPAE ESCADA - CG Nº 021/2022</v>
      </c>
      <c r="C52" s="4" t="str">
        <f>'[1]TCE - ANEXO IV - Preencher'!E61</f>
        <v>4.99 - Outros Serviços de Terceiros Pessoa Física</v>
      </c>
      <c r="D52" s="3">
        <f>'[1]TCE - ANEXO IV - Preencher'!F61</f>
        <v>8013664457</v>
      </c>
      <c r="E52" s="5" t="str">
        <f>'[1]TCE - ANEXO IV - Preencher'!G61</f>
        <v>SILMARA VERISSIMO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129.15</v>
      </c>
    </row>
    <row r="53" spans="1:12" s="8" customFormat="1" ht="19.5" customHeight="1" x14ac:dyDescent="0.2">
      <c r="A53" s="3">
        <f>IFERROR(VLOOKUP(B53,'[1]DADOS (OCULTAR)'!$Q$3:$S$136,3,0),"")</f>
        <v>9039744002642</v>
      </c>
      <c r="B53" s="4" t="str">
        <f>'[1]TCE - ANEXO IV - Preencher'!C62</f>
        <v>UPAE ESCADA - CG Nº 021/2022</v>
      </c>
      <c r="C53" s="4" t="str">
        <f>'[1]TCE - ANEXO IV - Preencher'!E62</f>
        <v>4.99 - Outros Serviços de Terceiros Pessoa Física</v>
      </c>
      <c r="D53" s="3">
        <f>'[1]TCE - ANEXO IV - Preencher'!F62</f>
        <v>8013664457</v>
      </c>
      <c r="E53" s="5" t="str">
        <f>'[1]TCE - ANEXO IV - Preencher'!G62</f>
        <v>SILMARA VERISSIMO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116.55</v>
      </c>
    </row>
    <row r="54" spans="1:12" s="8" customFormat="1" ht="19.5" customHeight="1" x14ac:dyDescent="0.2">
      <c r="A54" s="3">
        <f>IFERROR(VLOOKUP(B54,'[1]DADOS (OCULTAR)'!$Q$3:$S$136,3,0),"")</f>
        <v>9039744002642</v>
      </c>
      <c r="B54" s="4" t="str">
        <f>'[1]TCE - ANEXO IV - Preencher'!C63</f>
        <v>UPAE ESCADA - CG Nº 021/2022</v>
      </c>
      <c r="C54" s="4" t="str">
        <f>'[1]TCE - ANEXO IV - Preencher'!E63</f>
        <v>5.99 - Outros Serviços de Terceiros Pessoa Jurídica</v>
      </c>
      <c r="D54" s="3" t="str">
        <f>'[1]TCE - ANEXO IV - Preencher'!F63</f>
        <v>34.028.316/0001-03</v>
      </c>
      <c r="E54" s="5" t="str">
        <f>'[1]TCE - ANEXO IV - Preencher'!G63</f>
        <v>EMPRESA BRASILEIRA DE CORREIOS E TELEGRAFOS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18.47</v>
      </c>
    </row>
    <row r="55" spans="1:12" s="8" customFormat="1" ht="19.5" customHeight="1" x14ac:dyDescent="0.2">
      <c r="A55" s="3">
        <f>IFERROR(VLOOKUP(B55,'[1]DADOS (OCULTAR)'!$Q$3:$S$136,3,0),"")</f>
        <v>9039744002642</v>
      </c>
      <c r="B55" s="4" t="str">
        <f>'[1]TCE - ANEXO IV - Preencher'!C64</f>
        <v>UPAE ESCADA - CG Nº 021/2022</v>
      </c>
      <c r="C55" s="4" t="str">
        <f>'[1]TCE - ANEXO IV - Preencher'!E64</f>
        <v>5.99 - Outros Serviços de Terceiros Pessoa Jurídica</v>
      </c>
      <c r="D55" s="3" t="str">
        <f>'[1]TCE - ANEXO IV - Preencher'!F64</f>
        <v>34.028.316/0001-03</v>
      </c>
      <c r="E55" s="5" t="str">
        <f>'[1]TCE - ANEXO IV - Preencher'!G64</f>
        <v>EMPRESA BRASILEIRA DE CORREIOS E TELEGRAFOS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24.44</v>
      </c>
    </row>
    <row r="56" spans="1:12" s="8" customFormat="1" ht="19.5" customHeight="1" x14ac:dyDescent="0.2">
      <c r="A56" s="3">
        <f>IFERROR(VLOOKUP(B56,'[1]DADOS (OCULTAR)'!$Q$3:$S$136,3,0),"")</f>
        <v>9039744002642</v>
      </c>
      <c r="B56" s="4" t="str">
        <f>'[1]TCE - ANEXO IV - Preencher'!C65</f>
        <v>UPAE ESCADA - CG Nº 021/2022</v>
      </c>
      <c r="C56" s="4" t="str">
        <f>'[1]TCE - ANEXO IV - Preencher'!E65</f>
        <v>5.99 - Outros Serviços de Terceiros Pessoa Jurídica</v>
      </c>
      <c r="D56" s="3">
        <f>'[1]TCE - ANEXO IV - Preencher'!F65</f>
        <v>11973134000105</v>
      </c>
      <c r="E56" s="5" t="str">
        <f>'[1]TCE - ANEXO IV - Preencher'!G65</f>
        <v>SUL AMERICA ODONTOLOGICO SA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3282442</v>
      </c>
      <c r="I56" s="6">
        <f>IF('[1]TCE - ANEXO IV - Preencher'!K65="","",'[1]TCE - ANEXO IV - Preencher'!K65)</f>
        <v>45442</v>
      </c>
      <c r="J56" s="5" t="str">
        <f>'[1]TCE - ANEXO IV - Preencher'!L65</f>
        <v>IIUZ-YUXD</v>
      </c>
      <c r="K56" s="5" t="str">
        <f>IF(F56="B",LEFT('[1]TCE - ANEXO IV - Preencher'!M65,2),IF(F56="S",LEFT('[1]TCE - ANEXO IV - Preencher'!M65,7),IF('[1]TCE - ANEXO IV - Preencher'!H65="","")))</f>
        <v>3550308</v>
      </c>
      <c r="L56" s="7">
        <f>'[1]TCE - ANEXO IV - Preencher'!N65</f>
        <v>10.56</v>
      </c>
    </row>
    <row r="57" spans="1:12" s="8" customFormat="1" ht="19.5" customHeight="1" x14ac:dyDescent="0.2">
      <c r="A57" s="3">
        <f>IFERROR(VLOOKUP(B57,'[1]DADOS (OCULTAR)'!$Q$3:$S$136,3,0),"")</f>
        <v>9039744002642</v>
      </c>
      <c r="B57" s="4" t="str">
        <f>'[1]TCE - ANEXO IV - Preencher'!C66</f>
        <v>UPAE ESCADA - CG Nº 021/2022</v>
      </c>
      <c r="C57" s="4" t="str">
        <f>'[1]TCE - ANEXO IV - Preencher'!E66</f>
        <v>5.99 - Outros Serviços de Terceiros Pessoa Jurídica</v>
      </c>
      <c r="D57" s="3">
        <f>'[1]TCE - ANEXO IV - Preencher'!F66</f>
        <v>24455199000100</v>
      </c>
      <c r="E57" s="5" t="str">
        <f>'[1]TCE - ANEXO IV - Preencher'!G66</f>
        <v>STAR DIAGNOSTICOS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5278</v>
      </c>
      <c r="I57" s="6">
        <f>IF('[1]TCE - ANEXO IV - Preencher'!K66="","",'[1]TCE - ANEXO IV - Preencher'!K66)</f>
        <v>45446</v>
      </c>
      <c r="J57" s="5" t="str">
        <f>'[1]TCE - ANEXO IV - Preencher'!L66</f>
        <v>BMRN-URQW</v>
      </c>
      <c r="K57" s="5" t="str">
        <f>IF(F57="B",LEFT('[1]TCE - ANEXO IV - Preencher'!M66,2),IF(F57="S",LEFT('[1]TCE - ANEXO IV - Preencher'!M66,7),IF('[1]TCE - ANEXO IV - Preencher'!H66="","")))</f>
        <v>3550308</v>
      </c>
      <c r="L57" s="7">
        <f>'[1]TCE - ANEXO IV - Preencher'!N66</f>
        <v>19.309999999999999</v>
      </c>
    </row>
    <row r="58" spans="1:12" s="8" customFormat="1" ht="19.5" customHeight="1" x14ac:dyDescent="0.2">
      <c r="A58" s="3">
        <f>IFERROR(VLOOKUP(B58,'[1]DADOS (OCULTAR)'!$Q$3:$S$136,3,0),"")</f>
        <v>9039744002642</v>
      </c>
      <c r="B58" s="4" t="str">
        <f>'[1]TCE - ANEXO IV - Preencher'!C67</f>
        <v>UPAE ESCADA - CG Nº 021/2022</v>
      </c>
      <c r="C58" s="4" t="str">
        <f>'[1]TCE - ANEXO IV - Preencher'!E67</f>
        <v>5.99 - Outros Serviços de Terceiros Pessoa Jurídica</v>
      </c>
      <c r="D58" s="3">
        <f>'[1]TCE - ANEXO IV - Preencher'!F67</f>
        <v>10333266000100</v>
      </c>
      <c r="E58" s="5" t="str">
        <f>'[1]TCE - ANEXO IV - Preencher'!G67</f>
        <v>CARLOS ANTONIO DE OLIVEIRA MILET JUNIOR -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10097</v>
      </c>
      <c r="I58" s="6">
        <f>IF('[1]TCE - ANEXO IV - Preencher'!K67="","",'[1]TCE - ANEXO IV - Preencher'!K67)</f>
        <v>45012</v>
      </c>
      <c r="J58" s="5" t="str">
        <f>'[1]TCE - ANEXO IV - Preencher'!L67</f>
        <v>4ECL-SJDM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3.39</v>
      </c>
    </row>
    <row r="59" spans="1:12" s="8" customFormat="1" ht="19.5" customHeight="1" x14ac:dyDescent="0.2">
      <c r="A59" s="3">
        <f>IFERROR(VLOOKUP(B59,'[1]DADOS (OCULTAR)'!$Q$3:$S$136,3,0),"")</f>
        <v>9039744002642</v>
      </c>
      <c r="B59" s="4" t="str">
        <f>'[1]TCE - ANEXO IV - Preencher'!C68</f>
        <v>UPAE ESCADA - CG Nº 021/2022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24.218.500/0001-62</v>
      </c>
      <c r="E59" s="5" t="str">
        <f>'[1]TCE - ANEXO IV - Preencher'!G68</f>
        <v>AC SERVIÇOS DE MEDICINA INTEGRADA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860</v>
      </c>
      <c r="I59" s="6">
        <f>IF('[1]TCE - ANEXO IV - Preencher'!K68="","",'[1]TCE - ANEXO IV - Preencher'!K68)</f>
        <v>45492</v>
      </c>
      <c r="J59" s="5" t="str">
        <f>'[1]TCE - ANEXO IV - Preencher'!L68</f>
        <v>RVJZ85462</v>
      </c>
      <c r="K59" s="5" t="str">
        <f>IF(F59="B",LEFT('[1]TCE - ANEXO IV - Preencher'!M68,2),IF(F59="S",LEFT('[1]TCE - ANEXO IV - Preencher'!M68,7),IF('[1]TCE - ANEXO IV - Preencher'!H68="","")))</f>
        <v>2609600</v>
      </c>
      <c r="L59" s="7">
        <f>'[1]TCE - ANEXO IV - Preencher'!N68</f>
        <v>1320</v>
      </c>
    </row>
    <row r="60" spans="1:12" s="8" customFormat="1" ht="19.5" customHeight="1" x14ac:dyDescent="0.2">
      <c r="A60" s="3">
        <f>IFERROR(VLOOKUP(B60,'[1]DADOS (OCULTAR)'!$Q$3:$S$136,3,0),"")</f>
        <v>9039744002642</v>
      </c>
      <c r="B60" s="4" t="str">
        <f>'[1]TCE - ANEXO IV - Preencher'!C69</f>
        <v>UPAE ESCADA - CG Nº 021/2022</v>
      </c>
      <c r="C60" s="4" t="str">
        <f>'[1]TCE - ANEXO IV - Preencher'!E69</f>
        <v>5.16 - Serviços Médico-Hospitalares, Odotonlogia e Laboratoriais</v>
      </c>
      <c r="D60" s="3">
        <f>'[1]TCE - ANEXO IV - Preencher'!F69</f>
        <v>49208099000100</v>
      </c>
      <c r="E60" s="5" t="str">
        <f>'[1]TCE - ANEXO IV - Preencher'!G69</f>
        <v>BEATRIZ LIMA CORREA DE ARAUJO E CIA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481</v>
      </c>
      <c r="I60" s="6">
        <f>IF('[1]TCE - ANEXO IV - Preencher'!K69="","",'[1]TCE - ANEXO IV - Preencher'!K69)</f>
        <v>45490</v>
      </c>
      <c r="J60" s="5" t="str">
        <f>'[1]TCE - ANEXO IV - Preencher'!L69</f>
        <v>HIE3-LC38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10560</v>
      </c>
    </row>
    <row r="61" spans="1:12" s="8" customFormat="1" ht="19.5" customHeight="1" x14ac:dyDescent="0.2">
      <c r="A61" s="3">
        <f>IFERROR(VLOOKUP(B61,'[1]DADOS (OCULTAR)'!$Q$3:$S$136,3,0),"")</f>
        <v>9039744002642</v>
      </c>
      <c r="B61" s="4" t="str">
        <f>'[1]TCE - ANEXO IV - Preencher'!C70</f>
        <v>UPAE ESCADA - CG Nº 021/2022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32.352.786/0001-00</v>
      </c>
      <c r="E61" s="5" t="str">
        <f>'[1]TCE - ANEXO IV - Preencher'!G70</f>
        <v>CAMILLA LINS E LUCIANO MOREIRA SERVIÇOS MEDICOS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270</v>
      </c>
      <c r="I61" s="6">
        <f>IF('[1]TCE - ANEXO IV - Preencher'!K70="","",'[1]TCE - ANEXO IV - Preencher'!K70)</f>
        <v>45478</v>
      </c>
      <c r="J61" s="5" t="str">
        <f>'[1]TCE - ANEXO IV - Preencher'!L70</f>
        <v>IZDL-VXXY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8000</v>
      </c>
    </row>
    <row r="62" spans="1:12" s="8" customFormat="1" ht="19.5" customHeight="1" x14ac:dyDescent="0.2">
      <c r="A62" s="3">
        <f>IFERROR(VLOOKUP(B62,'[1]DADOS (OCULTAR)'!$Q$3:$S$136,3,0),"")</f>
        <v>9039744002642</v>
      </c>
      <c r="B62" s="4" t="str">
        <f>'[1]TCE - ANEXO IV - Preencher'!C71</f>
        <v>UPAE ESCADA - CG Nº 021/2022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29.870.479/0001-07</v>
      </c>
      <c r="E62" s="5" t="str">
        <f>'[1]TCE - ANEXO IV - Preencher'!G71</f>
        <v>CARDIOMETABOLICO SERVIÇOS MEDICOS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2191</v>
      </c>
      <c r="I62" s="6">
        <f>IF('[1]TCE - ANEXO IV - Preencher'!K71="","",'[1]TCE - ANEXO IV - Preencher'!K71)</f>
        <v>45481</v>
      </c>
      <c r="J62" s="5" t="str">
        <f>'[1]TCE - ANEXO IV - Preencher'!L71</f>
        <v>MMSD-XCWD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7920</v>
      </c>
    </row>
    <row r="63" spans="1:12" s="8" customFormat="1" ht="19.5" customHeight="1" x14ac:dyDescent="0.2">
      <c r="A63" s="3">
        <f>IFERROR(VLOOKUP(B63,'[1]DADOS (OCULTAR)'!$Q$3:$S$136,3,0),"")</f>
        <v>9039744002642</v>
      </c>
      <c r="B63" s="4" t="str">
        <f>'[1]TCE - ANEXO IV - Preencher'!C72</f>
        <v>UPAE ESCADA - CG Nº 021/2022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15.442.310/0001-33</v>
      </c>
      <c r="E63" s="5" t="str">
        <f>'[1]TCE - ANEXO IV - Preencher'!G72</f>
        <v>CARDIOSAUDE SERVIÇOS MÉDICOS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874</v>
      </c>
      <c r="I63" s="6">
        <f>IF('[1]TCE - ANEXO IV - Preencher'!K72="","",'[1]TCE - ANEXO IV - Preencher'!K72)</f>
        <v>45478</v>
      </c>
      <c r="J63" s="5" t="str">
        <f>'[1]TCE - ANEXO IV - Preencher'!L72</f>
        <v>6CQN-REBG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19800</v>
      </c>
    </row>
    <row r="64" spans="1:12" s="8" customFormat="1" ht="19.5" customHeight="1" x14ac:dyDescent="0.2">
      <c r="A64" s="3">
        <f>IFERROR(VLOOKUP(B64,'[1]DADOS (OCULTAR)'!$Q$3:$S$136,3,0),"")</f>
        <v>9039744002642</v>
      </c>
      <c r="B64" s="4" t="str">
        <f>'[1]TCE - ANEXO IV - Preencher'!C73</f>
        <v>UPAE ESCADA - CG Nº 021/2022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21.185.366/0001-52</v>
      </c>
      <c r="E64" s="5" t="str">
        <f>'[1]TCE - ANEXO IV - Preencher'!G73</f>
        <v>CLINICORDIS LTDA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359</v>
      </c>
      <c r="I64" s="6">
        <f>IF('[1]TCE - ANEXO IV - Preencher'!K73="","",'[1]TCE - ANEXO IV - Preencher'!K73)</f>
        <v>45475</v>
      </c>
      <c r="J64" s="5" t="str">
        <f>'[1]TCE - ANEXO IV - Preencher'!L73</f>
        <v>OFWP12613</v>
      </c>
      <c r="K64" s="5" t="str">
        <f>IF(F64="B",LEFT('[1]TCE - ANEXO IV - Preencher'!M73,2),IF(F64="S",LEFT('[1]TCE - ANEXO IV - Preencher'!M73,7),IF('[1]TCE - ANEXO IV - Preencher'!H73="","")))</f>
        <v>2602902</v>
      </c>
      <c r="L64" s="7">
        <f>'[1]TCE - ANEXO IV - Preencher'!N73</f>
        <v>7920</v>
      </c>
    </row>
    <row r="65" spans="1:12" s="8" customFormat="1" ht="19.5" customHeight="1" x14ac:dyDescent="0.2">
      <c r="A65" s="3">
        <f>IFERROR(VLOOKUP(B65,'[1]DADOS (OCULTAR)'!$Q$3:$S$136,3,0),"")</f>
        <v>9039744002642</v>
      </c>
      <c r="B65" s="4" t="str">
        <f>'[1]TCE - ANEXO IV - Preencher'!C74</f>
        <v>UPAE ESCADA - CG Nº 021/2022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29.266.040/0001-61</v>
      </c>
      <c r="E65" s="5" t="str">
        <f>'[1]TCE - ANEXO IV - Preencher'!G74</f>
        <v>DGI SERVIÇOS MEDICOS E HOSPITALAR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55</v>
      </c>
      <c r="I65" s="6">
        <f>IF('[1]TCE - ANEXO IV - Preencher'!K74="","",'[1]TCE - ANEXO IV - Preencher'!K74)</f>
        <v>45483</v>
      </c>
      <c r="J65" s="5" t="str">
        <f>'[1]TCE - ANEXO IV - Preencher'!L74</f>
        <v>FMVJ21090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15840</v>
      </c>
    </row>
    <row r="66" spans="1:12" s="8" customFormat="1" ht="19.5" customHeight="1" x14ac:dyDescent="0.2">
      <c r="A66" s="3">
        <f>IFERROR(VLOOKUP(B66,'[1]DADOS (OCULTAR)'!$Q$3:$S$136,3,0),"")</f>
        <v>9039744002642</v>
      </c>
      <c r="B66" s="4" t="str">
        <f>'[1]TCE - ANEXO IV - Preencher'!C75</f>
        <v>UPAE ESCADA - CG Nº 021/2022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28.943.994/0001-07</v>
      </c>
      <c r="E66" s="5" t="str">
        <f>'[1]TCE - ANEXO IV - Preencher'!G75</f>
        <v>DWL SERVIÇOS MEDICOS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937</v>
      </c>
      <c r="I66" s="6">
        <f>IF('[1]TCE - ANEXO IV - Preencher'!K75="","",'[1]TCE - ANEXO IV - Preencher'!K75)</f>
        <v>45476</v>
      </c>
      <c r="J66" s="5" t="str">
        <f>'[1]TCE - ANEXO IV - Preencher'!L75</f>
        <v>CIVV-RCRQ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10560</v>
      </c>
    </row>
    <row r="67" spans="1:12" s="8" customFormat="1" ht="19.5" customHeight="1" x14ac:dyDescent="0.2">
      <c r="A67" s="3">
        <f>IFERROR(VLOOKUP(B67,'[1]DADOS (OCULTAR)'!$Q$3:$S$136,3,0),"")</f>
        <v>9039744002642</v>
      </c>
      <c r="B67" s="4" t="str">
        <f>'[1]TCE - ANEXO IV - Preencher'!C76</f>
        <v>UPAE ESCADA - CG Nº 021/2022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33.115.827/0001-08</v>
      </c>
      <c r="E67" s="5" t="str">
        <f>'[1]TCE - ANEXO IV - Preencher'!G76</f>
        <v>FORMED SERVIÇOS MEDICOS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705</v>
      </c>
      <c r="I67" s="6">
        <f>IF('[1]TCE - ANEXO IV - Preencher'!K76="","",'[1]TCE - ANEXO IV - Preencher'!K76)</f>
        <v>45474</v>
      </c>
      <c r="J67" s="5" t="str">
        <f>'[1]TCE - ANEXO IV - Preencher'!L76</f>
        <v>IWWV33997</v>
      </c>
      <c r="K67" s="5" t="str">
        <f>IF(F67="B",LEFT('[1]TCE - ANEXO IV - Preencher'!M76,2),IF(F67="S",LEFT('[1]TCE - ANEXO IV - Preencher'!M76,7),IF('[1]TCE - ANEXO IV - Preencher'!H76="","")))</f>
        <v>2609600</v>
      </c>
      <c r="L67" s="7">
        <f>'[1]TCE - ANEXO IV - Preencher'!N76</f>
        <v>5280</v>
      </c>
    </row>
    <row r="68" spans="1:12" s="8" customFormat="1" ht="19.5" customHeight="1" x14ac:dyDescent="0.2">
      <c r="A68" s="3">
        <f>IFERROR(VLOOKUP(B68,'[1]DADOS (OCULTAR)'!$Q$3:$S$136,3,0),"")</f>
        <v>9039744002642</v>
      </c>
      <c r="B68" s="4" t="str">
        <f>'[1]TCE - ANEXO IV - Preencher'!C77</f>
        <v>UPAE ESCADA - CG Nº 021/2022</v>
      </c>
      <c r="C68" s="4" t="str">
        <f>'[1]TCE - ANEXO IV - Preencher'!E77</f>
        <v>5.16 - Serviços Médico-Hospitalares, Odotonlogia e Laboratoriais</v>
      </c>
      <c r="D68" s="3">
        <f>'[1]TCE - ANEXO IV - Preencher'!F77</f>
        <v>20227296000195</v>
      </c>
      <c r="E68" s="5" t="str">
        <f>'[1]TCE - ANEXO IV - Preencher'!G77</f>
        <v>GMJC SERVIÇOS OFTALMO LTDA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793</v>
      </c>
      <c r="I68" s="6">
        <f>IF('[1]TCE - ANEXO IV - Preencher'!K77="","",'[1]TCE - ANEXO IV - Preencher'!K77)</f>
        <v>45483</v>
      </c>
      <c r="J68" s="5" t="str">
        <f>'[1]TCE - ANEXO IV - Preencher'!L77</f>
        <v>WFQM-8VPS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13200</v>
      </c>
    </row>
    <row r="69" spans="1:12" s="8" customFormat="1" ht="19.5" customHeight="1" x14ac:dyDescent="0.2">
      <c r="A69" s="3">
        <f>IFERROR(VLOOKUP(B69,'[1]DADOS (OCULTAR)'!$Q$3:$S$136,3,0),"")</f>
        <v>9039744002642</v>
      </c>
      <c r="B69" s="4" t="str">
        <f>'[1]TCE - ANEXO IV - Preencher'!C78</f>
        <v>UPAE ESCADA - CG Nº 021/2022</v>
      </c>
      <c r="C69" s="4" t="str">
        <f>'[1]TCE - ANEXO IV - Preencher'!E78</f>
        <v>5.16 - Serviços Médico-Hospitalares, Odotonlogia e Laboratoriais</v>
      </c>
      <c r="D69" s="3">
        <f>'[1]TCE - ANEXO IV - Preencher'!F78</f>
        <v>37573362000181</v>
      </c>
      <c r="E69" s="5" t="str">
        <f>'[1]TCE - ANEXO IV - Preencher'!G78</f>
        <v>HEALTH CLINIC SERVIÇOS MEDICOS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420</v>
      </c>
      <c r="I69" s="6">
        <f>IF('[1]TCE - ANEXO IV - Preencher'!K78="","",'[1]TCE - ANEXO IV - Preencher'!K78)</f>
        <v>45481</v>
      </c>
      <c r="J69" s="5" t="str">
        <f>'[1]TCE - ANEXO IV - Preencher'!L78</f>
        <v>TOHL94489</v>
      </c>
      <c r="K69" s="5" t="str">
        <f>IF(F69="B",LEFT('[1]TCE - ANEXO IV - Preencher'!M78,2),IF(F69="S",LEFT('[1]TCE - ANEXO IV - Preencher'!M78,7),IF('[1]TCE - ANEXO IV - Preencher'!H78="","")))</f>
        <v>2609600</v>
      </c>
      <c r="L69" s="7">
        <f>'[1]TCE - ANEXO IV - Preencher'!N78</f>
        <v>13200</v>
      </c>
    </row>
    <row r="70" spans="1:12" s="8" customFormat="1" ht="19.5" customHeight="1" x14ac:dyDescent="0.2">
      <c r="A70" s="3">
        <f>IFERROR(VLOOKUP(B70,'[1]DADOS (OCULTAR)'!$Q$3:$S$136,3,0),"")</f>
        <v>9039744002642</v>
      </c>
      <c r="B70" s="4" t="str">
        <f>'[1]TCE - ANEXO IV - Preencher'!C79</f>
        <v>UPAE ESCADA - CG Nº 021/2022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32.101.774/0001-03</v>
      </c>
      <c r="E70" s="5" t="str">
        <f>'[1]TCE - ANEXO IV - Preencher'!G79</f>
        <v>INSTITUTO REZENDE DE OLIVEIRA CONSULTORIO MEDICO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6889</v>
      </c>
      <c r="I70" s="6">
        <f>IF('[1]TCE - ANEXO IV - Preencher'!K79="","",'[1]TCE - ANEXO IV - Preencher'!K79)</f>
        <v>45476</v>
      </c>
      <c r="J70" s="5" t="str">
        <f>'[1]TCE - ANEXO IV - Preencher'!L79</f>
        <v>H6DF-WKGB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10560</v>
      </c>
    </row>
    <row r="71" spans="1:12" s="8" customFormat="1" ht="19.5" customHeight="1" x14ac:dyDescent="0.2">
      <c r="A71" s="3">
        <f>IFERROR(VLOOKUP(B71,'[1]DADOS (OCULTAR)'!$Q$3:$S$136,3,0),"")</f>
        <v>9039744002642</v>
      </c>
      <c r="B71" s="4" t="str">
        <f>'[1]TCE - ANEXO IV - Preencher'!C80</f>
        <v>UPAE ESCADA - CG Nº 021/2022</v>
      </c>
      <c r="C71" s="4" t="str">
        <f>'[1]TCE - ANEXO IV - Preencher'!E80</f>
        <v>5.16 - Serviços Médico-Hospitalares, Odotonlogia e Laboratoriais</v>
      </c>
      <c r="D71" s="3">
        <f>'[1]TCE - ANEXO IV - Preencher'!F80</f>
        <v>17214633000103</v>
      </c>
      <c r="E71" s="5" t="str">
        <f>'[1]TCE - ANEXO IV - Preencher'!G80</f>
        <v>JAB HOLOIMAGEM DIAGNOSTICOS LTDA - ME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1882</v>
      </c>
      <c r="I71" s="6">
        <f>IF('[1]TCE - ANEXO IV - Preencher'!K80="","",'[1]TCE - ANEXO IV - Preencher'!K80)</f>
        <v>45476</v>
      </c>
      <c r="J71" s="5" t="str">
        <f>'[1]TCE - ANEXO IV - Preencher'!L80</f>
        <v>3M8X-YL2W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5280</v>
      </c>
    </row>
    <row r="72" spans="1:12" s="8" customFormat="1" ht="19.5" customHeight="1" x14ac:dyDescent="0.2">
      <c r="A72" s="3">
        <f>IFERROR(VLOOKUP(B72,'[1]DADOS (OCULTAR)'!$Q$3:$S$136,3,0),"")</f>
        <v>9039744002642</v>
      </c>
      <c r="B72" s="4" t="str">
        <f>'[1]TCE - ANEXO IV - Preencher'!C81</f>
        <v>UPAE ESCADA - CG Nº 021/2022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53.373.123/0001-34</v>
      </c>
      <c r="E72" s="5" t="str">
        <f>'[1]TCE - ANEXO IV - Preencher'!G81</f>
        <v>LEMONADE ASSESSORIA MÉDICA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52</v>
      </c>
      <c r="I72" s="6">
        <f>IF('[1]TCE - ANEXO IV - Preencher'!K81="","",'[1]TCE - ANEXO IV - Preencher'!K81)</f>
        <v>45475</v>
      </c>
      <c r="J72" s="5" t="str">
        <f>'[1]TCE - ANEXO IV - Preencher'!L81</f>
        <v>CPVM86138</v>
      </c>
      <c r="K72" s="5" t="str">
        <f>IF(F72="B",LEFT('[1]TCE - ANEXO IV - Preencher'!M81,2),IF(F72="S",LEFT('[1]TCE - ANEXO IV - Preencher'!M81,7),IF('[1]TCE - ANEXO IV - Preencher'!H81="","")))</f>
        <v>2609600</v>
      </c>
      <c r="L72" s="7">
        <f>'[1]TCE - ANEXO IV - Preencher'!N81</f>
        <v>5280</v>
      </c>
    </row>
    <row r="73" spans="1:12" s="8" customFormat="1" ht="19.5" customHeight="1" x14ac:dyDescent="0.2">
      <c r="A73" s="3">
        <f>IFERROR(VLOOKUP(B73,'[1]DADOS (OCULTAR)'!$Q$3:$S$136,3,0),"")</f>
        <v>9039744002642</v>
      </c>
      <c r="B73" s="4" t="str">
        <f>'[1]TCE - ANEXO IV - Preencher'!C82</f>
        <v>UPAE ESCADA - CG Nº 021/2022</v>
      </c>
      <c r="C73" s="4" t="str">
        <f>'[1]TCE - ANEXO IV - Preencher'!E82</f>
        <v>5.16 - Serviços Médico-Hospitalares, Odotonlogia e Laboratoriais</v>
      </c>
      <c r="D73" s="3">
        <f>'[1]TCE - ANEXO IV - Preencher'!F82</f>
        <v>40418018000122</v>
      </c>
      <c r="E73" s="5" t="str">
        <f>'[1]TCE - ANEXO IV - Preencher'!G82</f>
        <v>MA CONSULTORIOS MEDICOS INTEGRADOS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1208</v>
      </c>
      <c r="I73" s="6">
        <f>IF('[1]TCE - ANEXO IV - Preencher'!K82="","",'[1]TCE - ANEXO IV - Preencher'!K82)</f>
        <v>45478</v>
      </c>
      <c r="J73" s="5" t="str">
        <f>'[1]TCE - ANEXO IV - Preencher'!L82</f>
        <v>FGHR58834</v>
      </c>
      <c r="K73" s="5" t="str">
        <f>IF(F73="B",LEFT('[1]TCE - ANEXO IV - Preencher'!M82,2),IF(F73="S",LEFT('[1]TCE - ANEXO IV - Preencher'!M82,7),IF('[1]TCE - ANEXO IV - Preencher'!H82="","")))</f>
        <v>2609600</v>
      </c>
      <c r="L73" s="7">
        <f>'[1]TCE - ANEXO IV - Preencher'!N82</f>
        <v>5280</v>
      </c>
    </row>
    <row r="74" spans="1:12" s="8" customFormat="1" ht="19.5" customHeight="1" x14ac:dyDescent="0.2">
      <c r="A74" s="3">
        <f>IFERROR(VLOOKUP(B74,'[1]DADOS (OCULTAR)'!$Q$3:$S$136,3,0),"")</f>
        <v>9039744002642</v>
      </c>
      <c r="B74" s="4" t="str">
        <f>'[1]TCE - ANEXO IV - Preencher'!C83</f>
        <v>UPAE ESCADA - CG Nº 021/2022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44.042.402/0001-24</v>
      </c>
      <c r="E74" s="5" t="str">
        <f>'[1]TCE - ANEXO IV - Preencher'!G83</f>
        <v>M C DA SILVA MONTEIRO SERVICOS DE PRESTACOES HOSPITALARES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22</v>
      </c>
      <c r="I74" s="6">
        <f>IF('[1]TCE - ANEXO IV - Preencher'!K83="","",'[1]TCE - ANEXO IV - Preencher'!K83)</f>
        <v>45492</v>
      </c>
      <c r="J74" s="5" t="str">
        <f>'[1]TCE - ANEXO IV - Preencher'!L83</f>
        <v>A2N1-4TWYB</v>
      </c>
      <c r="K74" s="5" t="str">
        <f>IF(F74="B",LEFT('[1]TCE - ANEXO IV - Preencher'!M83,2),IF(F74="S",LEFT('[1]TCE - ANEXO IV - Preencher'!M83,7),IF('[1]TCE - ANEXO IV - Preencher'!H83="","")))</f>
        <v>2609402</v>
      </c>
      <c r="L74" s="7">
        <f>'[1]TCE - ANEXO IV - Preencher'!N83</f>
        <v>5280</v>
      </c>
    </row>
    <row r="75" spans="1:12" s="8" customFormat="1" ht="19.5" customHeight="1" x14ac:dyDescent="0.2">
      <c r="A75" s="3">
        <f>IFERROR(VLOOKUP(B75,'[1]DADOS (OCULTAR)'!$Q$3:$S$136,3,0),"")</f>
        <v>9039744002642</v>
      </c>
      <c r="B75" s="4" t="str">
        <f>'[1]TCE - ANEXO IV - Preencher'!C84</f>
        <v>UPAE ESCADA - CG Nº 021/2022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24.881.506/0001-15</v>
      </c>
      <c r="E75" s="5" t="str">
        <f>'[1]TCE - ANEXO IV - Preencher'!G84</f>
        <v>MEDICANDO ATENDIMENTO MEDICO ESPECIALIZADO LTDA ME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300</v>
      </c>
      <c r="I75" s="6">
        <f>IF('[1]TCE - ANEXO IV - Preencher'!K84="","",'[1]TCE - ANEXO IV - Preencher'!K84)</f>
        <v>45490</v>
      </c>
      <c r="J75" s="5" t="str">
        <f>'[1]TCE - ANEXO IV - Preencher'!L84</f>
        <v>AKDS03367</v>
      </c>
      <c r="K75" s="5" t="str">
        <f>IF(F75="B",LEFT('[1]TCE - ANEXO IV - Preencher'!M84,2),IF(F75="S",LEFT('[1]TCE - ANEXO IV - Preencher'!M84,7),IF('[1]TCE - ANEXO IV - Preencher'!H84="","")))</f>
        <v>2609600</v>
      </c>
      <c r="L75" s="7">
        <f>'[1]TCE - ANEXO IV - Preencher'!N84</f>
        <v>15840</v>
      </c>
    </row>
    <row r="76" spans="1:12" s="8" customFormat="1" ht="19.5" customHeight="1" x14ac:dyDescent="0.2">
      <c r="A76" s="3">
        <f>IFERROR(VLOOKUP(B76,'[1]DADOS (OCULTAR)'!$Q$3:$S$136,3,0),"")</f>
        <v>9039744002642</v>
      </c>
      <c r="B76" s="4" t="str">
        <f>'[1]TCE - ANEXO IV - Preencher'!C85</f>
        <v>UPAE ESCADA - CG Nº 021/2022</v>
      </c>
      <c r="C76" s="4" t="str">
        <f>'[1]TCE - ANEXO IV - Preencher'!E85</f>
        <v>5.16 - Serviços Médico-Hospitalares, Odotonlogia e Laboratoriais</v>
      </c>
      <c r="D76" s="3">
        <f>'[1]TCE - ANEXO IV - Preencher'!F85</f>
        <v>45007120000159</v>
      </c>
      <c r="E76" s="5" t="str">
        <f>'[1]TCE - ANEXO IV - Preencher'!G85</f>
        <v>NUMIDES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34</v>
      </c>
      <c r="I76" s="6">
        <f>IF('[1]TCE - ANEXO IV - Preencher'!K85="","",'[1]TCE - ANEXO IV - Preencher'!K85)</f>
        <v>45481</v>
      </c>
      <c r="J76" s="5" t="str">
        <f>'[1]TCE - ANEXO IV - Preencher'!L85</f>
        <v>ZB61Z97W1</v>
      </c>
      <c r="K76" s="5" t="str">
        <f>IF(F76="B",LEFT('[1]TCE - ANEXO IV - Preencher'!M85,2),IF(F76="S",LEFT('[1]TCE - ANEXO IV - Preencher'!M85,7),IF('[1]TCE - ANEXO IV - Preencher'!H85="","")))</f>
        <v>2604106</v>
      </c>
      <c r="L76" s="7">
        <f>'[1]TCE - ANEXO IV - Preencher'!N85</f>
        <v>10560</v>
      </c>
    </row>
    <row r="77" spans="1:12" s="8" customFormat="1" ht="19.5" customHeight="1" x14ac:dyDescent="0.2">
      <c r="A77" s="3">
        <f>IFERROR(VLOOKUP(B77,'[1]DADOS (OCULTAR)'!$Q$3:$S$136,3,0),"")</f>
        <v>9039744002642</v>
      </c>
      <c r="B77" s="4" t="str">
        <f>'[1]TCE - ANEXO IV - Preencher'!C86</f>
        <v>UPAE ESCADA - CG Nº 021/2022</v>
      </c>
      <c r="C77" s="4" t="str">
        <f>'[1]TCE - ANEXO IV - Preencher'!E86</f>
        <v>5.16 - Serviços Médico-Hospitalares, Odotonlogia e Laboratoriais</v>
      </c>
      <c r="D77" s="3">
        <f>'[1]TCE - ANEXO IV - Preencher'!F86</f>
        <v>19309563000194</v>
      </c>
      <c r="E77" s="5" t="str">
        <f>'[1]TCE - ANEXO IV - Preencher'!G86</f>
        <v>PORTAL TELEMEDICINA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9629</v>
      </c>
      <c r="I77" s="6">
        <f>IF('[1]TCE - ANEXO IV - Preencher'!K86="","",'[1]TCE - ANEXO IV - Preencher'!K86)</f>
        <v>45481</v>
      </c>
      <c r="J77" s="5" t="str">
        <f>'[1]TCE - ANEXO IV - Preencher'!L86</f>
        <v>191S.9908.8832.4702699-Q</v>
      </c>
      <c r="K77" s="5" t="str">
        <f>IF(F77="B",LEFT('[1]TCE - ANEXO IV - Preencher'!M86,2),IF(F77="S",LEFT('[1]TCE - ANEXO IV - Preencher'!M86,7),IF('[1]TCE - ANEXO IV - Preencher'!H86="","")))</f>
        <v>3505708</v>
      </c>
      <c r="L77" s="7">
        <f>'[1]TCE - ANEXO IV - Preencher'!N86</f>
        <v>1228</v>
      </c>
    </row>
    <row r="78" spans="1:12" s="8" customFormat="1" ht="19.5" customHeight="1" x14ac:dyDescent="0.2">
      <c r="A78" s="3">
        <f>IFERROR(VLOOKUP(B78,'[1]DADOS (OCULTAR)'!$Q$3:$S$136,3,0),"")</f>
        <v>9039744002642</v>
      </c>
      <c r="B78" s="4" t="str">
        <f>'[1]TCE - ANEXO IV - Preencher'!C87</f>
        <v>UPAE ESCADA - CG Nº 021/2022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43.843.356/0001-08</v>
      </c>
      <c r="E78" s="5" t="str">
        <f>'[1]TCE - ANEXO IV - Preencher'!G87</f>
        <v>SAUDEMED ATIVIDADES MÉDICAS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3185</v>
      </c>
      <c r="I78" s="6">
        <f>IF('[1]TCE - ANEXO IV - Preencher'!K87="","",'[1]TCE - ANEXO IV - Preencher'!K87)</f>
        <v>45475</v>
      </c>
      <c r="J78" s="5" t="str">
        <f>'[1]TCE - ANEXO IV - Preencher'!L87</f>
        <v>LMGN17252</v>
      </c>
      <c r="K78" s="5" t="str">
        <f>IF(F78="B",LEFT('[1]TCE - ANEXO IV - Preencher'!M87,2),IF(F78="S",LEFT('[1]TCE - ANEXO IV - Preencher'!M87,7),IF('[1]TCE - ANEXO IV - Preencher'!H87="","")))</f>
        <v>2609600</v>
      </c>
      <c r="L78" s="7">
        <f>'[1]TCE - ANEXO IV - Preencher'!N87</f>
        <v>5280</v>
      </c>
    </row>
    <row r="79" spans="1:12" s="8" customFormat="1" ht="19.5" customHeight="1" x14ac:dyDescent="0.2">
      <c r="A79" s="3">
        <f>IFERROR(VLOOKUP(B79,'[1]DADOS (OCULTAR)'!$Q$3:$S$136,3,0),"")</f>
        <v>9039744002642</v>
      </c>
      <c r="B79" s="4" t="str">
        <f>'[1]TCE - ANEXO IV - Preencher'!C88</f>
        <v>UPAE ESCADA - CG Nº 021/2022</v>
      </c>
      <c r="C79" s="4" t="str">
        <f>'[1]TCE - ANEXO IV - Preencher'!E88</f>
        <v>5.16 - Serviços Médico-Hospitalares, Odotonlogia e Laboratoriais</v>
      </c>
      <c r="D79" s="3" t="str">
        <f>'[1]TCE - ANEXO IV - Preencher'!F88</f>
        <v>46.999.480/0001-47</v>
      </c>
      <c r="E79" s="5" t="str">
        <f>'[1]TCE - ANEXO IV - Preencher'!G88</f>
        <v>SIMONE AUGUSTA ATIVIDADES MÉDICAS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70</v>
      </c>
      <c r="I79" s="6">
        <f>IF('[1]TCE - ANEXO IV - Preencher'!K88="","",'[1]TCE - ANEXO IV - Preencher'!K88)</f>
        <v>45482</v>
      </c>
      <c r="J79" s="5" t="str">
        <f>'[1]TCE - ANEXO IV - Preencher'!L88</f>
        <v>ZMFX-AZG2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5280</v>
      </c>
    </row>
    <row r="80" spans="1:12" s="8" customFormat="1" ht="19.5" customHeight="1" x14ac:dyDescent="0.2">
      <c r="A80" s="3">
        <f>IFERROR(VLOOKUP(B80,'[1]DADOS (OCULTAR)'!$Q$3:$S$136,3,0),"")</f>
        <v>9039744002642</v>
      </c>
      <c r="B80" s="4" t="str">
        <f>'[1]TCE - ANEXO IV - Preencher'!C89</f>
        <v>UPAE ESCADA - CG Nº 021/2022</v>
      </c>
      <c r="C80" s="4" t="str">
        <f>'[1]TCE - ANEXO IV - Preencher'!E89</f>
        <v>5.16 - Serviços Médico-Hospitalares, Odotonlogia e Laboratoriais</v>
      </c>
      <c r="D80" s="3">
        <f>'[1]TCE - ANEXO IV - Preencher'!F89</f>
        <v>24455199000100</v>
      </c>
      <c r="E80" s="5" t="str">
        <f>'[1]TCE - ANEXO IV - Preencher'!G89</f>
        <v>STAR DIAGNOSTICOS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5387</v>
      </c>
      <c r="I80" s="6">
        <f>IF('[1]TCE - ANEXO IV - Preencher'!K89="","",'[1]TCE - ANEXO IV - Preencher'!K89)</f>
        <v>45477</v>
      </c>
      <c r="J80" s="5" t="str">
        <f>'[1]TCE - ANEXO IV - Preencher'!L89</f>
        <v>YFFR-54VP</v>
      </c>
      <c r="K80" s="5" t="str">
        <f>IF(F80="B",LEFT('[1]TCE - ANEXO IV - Preencher'!M89,2),IF(F80="S",LEFT('[1]TCE - ANEXO IV - Preencher'!M89,7),IF('[1]TCE - ANEXO IV - Preencher'!H89="","")))</f>
        <v>3550308</v>
      </c>
      <c r="L80" s="7">
        <f>'[1]TCE - ANEXO IV - Preencher'!N89</f>
        <v>429</v>
      </c>
    </row>
    <row r="81" spans="1:12" s="8" customFormat="1" ht="19.5" customHeight="1" x14ac:dyDescent="0.2">
      <c r="A81" s="3">
        <f>IFERROR(VLOOKUP(B81,'[1]DADOS (OCULTAR)'!$Q$3:$S$136,3,0),"")</f>
        <v>9039744002642</v>
      </c>
      <c r="B81" s="4" t="str">
        <f>'[1]TCE - ANEXO IV - Preencher'!C90</f>
        <v>UPAE ESCADA - CG Nº 021/2022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08.703.825/0001-84</v>
      </c>
      <c r="E81" s="5" t="str">
        <f>'[1]TCE - ANEXO IV - Preencher'!G90</f>
        <v>TELEPACS DIAGNOSTICO POR IMAGEM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14797</v>
      </c>
      <c r="I81" s="6">
        <f>IF('[1]TCE - ANEXO IV - Preencher'!K90="","",'[1]TCE - ANEXO IV - Preencher'!K90)</f>
        <v>45475</v>
      </c>
      <c r="J81" s="5" t="str">
        <f>'[1]TCE - ANEXO IV - Preencher'!L90</f>
        <v>XSdLLwyKe</v>
      </c>
      <c r="K81" s="5" t="str">
        <f>IF(F81="B",LEFT('[1]TCE - ANEXO IV - Preencher'!M90,2),IF(F81="S",LEFT('[1]TCE - ANEXO IV - Preencher'!M90,7),IF('[1]TCE - ANEXO IV - Preencher'!H90="","")))</f>
        <v>3170206</v>
      </c>
      <c r="L81" s="7">
        <f>'[1]TCE - ANEXO IV - Preencher'!N90</f>
        <v>3652</v>
      </c>
    </row>
    <row r="82" spans="1:12" s="8" customFormat="1" ht="19.5" customHeight="1" x14ac:dyDescent="0.2">
      <c r="A82" s="3">
        <f>IFERROR(VLOOKUP(B82,'[1]DADOS (OCULTAR)'!$Q$3:$S$136,3,0),"")</f>
        <v>9039744002642</v>
      </c>
      <c r="B82" s="4" t="str">
        <f>'[1]TCE - ANEXO IV - Preencher'!C91</f>
        <v>UPAE ESCADA - CG Nº 021/2022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22.032.128/0001-70</v>
      </c>
      <c r="E82" s="5" t="str">
        <f>'[1]TCE - ANEXO IV - Preencher'!G91</f>
        <v>UNICLIMVAS UNIDADE DE CLINICA MEDICA VASCULAR S/S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499</v>
      </c>
      <c r="I82" s="6">
        <f>IF('[1]TCE - ANEXO IV - Preencher'!K91="","",'[1]TCE - ANEXO IV - Preencher'!K91)</f>
        <v>45475</v>
      </c>
      <c r="J82" s="5" t="str">
        <f>'[1]TCE - ANEXO IV - Preencher'!L91</f>
        <v>6JXS-CGYX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10560</v>
      </c>
    </row>
    <row r="83" spans="1:12" s="8" customFormat="1" ht="19.5" customHeight="1" x14ac:dyDescent="0.2">
      <c r="A83" s="3">
        <f>IFERROR(VLOOKUP(B83,'[1]DADOS (OCULTAR)'!$Q$3:$S$136,3,0),"")</f>
        <v>9039744002642</v>
      </c>
      <c r="B83" s="4" t="str">
        <f>'[1]TCE - ANEXO IV - Preencher'!C92</f>
        <v>UPAE ESCADA - CG Nº 021/2022</v>
      </c>
      <c r="C83" s="4" t="str">
        <f>'[1]TCE - ANEXO IV - Preencher'!E92</f>
        <v>5.10 - Detetização/Tratamento de Resíduos e Afins</v>
      </c>
      <c r="D83" s="3">
        <f>'[1]TCE - ANEXO IV - Preencher'!F92</f>
        <v>11863530000180</v>
      </c>
      <c r="E83" s="5" t="str">
        <f>'[1]TCE - ANEXO IV - Preencher'!G92</f>
        <v>BRASCON GESTAO AMBIENTAL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200231</v>
      </c>
      <c r="I83" s="6">
        <f>IF('[1]TCE - ANEXO IV - Preencher'!K92="","",'[1]TCE - ANEXO IV - Preencher'!K92)</f>
        <v>45475</v>
      </c>
      <c r="J83" s="5" t="str">
        <f>'[1]TCE - ANEXO IV - Preencher'!L92</f>
        <v>2P2VBVQA1</v>
      </c>
      <c r="K83" s="5" t="str">
        <f>IF(F83="B",LEFT('[1]TCE - ANEXO IV - Preencher'!M92,2),IF(F83="S",LEFT('[1]TCE - ANEXO IV - Preencher'!M92,7),IF('[1]TCE - ANEXO IV - Preencher'!H92="","")))</f>
        <v>2611309</v>
      </c>
      <c r="L83" s="7">
        <f>'[1]TCE - ANEXO IV - Preencher'!N92</f>
        <v>52.91</v>
      </c>
    </row>
    <row r="84" spans="1:12" s="8" customFormat="1" ht="19.5" customHeight="1" x14ac:dyDescent="0.2">
      <c r="A84" s="3">
        <f>IFERROR(VLOOKUP(B84,'[1]DADOS (OCULTAR)'!$Q$3:$S$136,3,0),"")</f>
        <v>9039744002642</v>
      </c>
      <c r="B84" s="4" t="str">
        <f>'[1]TCE - ANEXO IV - Preencher'!C93</f>
        <v>UPAE ESCADA - CG Nº 021/2022</v>
      </c>
      <c r="C84" s="4" t="str">
        <f>'[1]TCE - ANEXO IV - Preencher'!E93</f>
        <v>5.17 - Manutenção de Software, Certificação Digital e Microfilmagem</v>
      </c>
      <c r="D84" s="3">
        <f>'[1]TCE - ANEXO IV - Preencher'!F93</f>
        <v>5020356000100</v>
      </c>
      <c r="E84" s="5" t="str">
        <f>'[1]TCE - ANEXO IV - Preencher'!G93</f>
        <v>BID COMERCIO E SERVICOS EM TECNOLOGIA DA INFORMAÇÃO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6933</v>
      </c>
      <c r="I84" s="6">
        <f>IF('[1]TCE - ANEXO IV - Preencher'!K93="","",'[1]TCE - ANEXO IV - Preencher'!K93)</f>
        <v>45474</v>
      </c>
      <c r="J84" s="5" t="str">
        <f>'[1]TCE - ANEXO IV - Preencher'!L93</f>
        <v>ZA6Q-D4YE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385.33</v>
      </c>
    </row>
    <row r="85" spans="1:12" s="8" customFormat="1" ht="19.5" customHeight="1" x14ac:dyDescent="0.2">
      <c r="A85" s="3">
        <f>IFERROR(VLOOKUP(B85,'[1]DADOS (OCULTAR)'!$Q$3:$S$136,3,0),"")</f>
        <v>9039744002642</v>
      </c>
      <c r="B85" s="4" t="str">
        <f>'[1]TCE - ANEXO IV - Preencher'!C94</f>
        <v>UPAE ESCADA - CG Nº 021/2022</v>
      </c>
      <c r="C85" s="4" t="str">
        <f>'[1]TCE - ANEXO IV - Preencher'!E94</f>
        <v>5.17 - Manutenção de Software, Certificação Digital e Microfilmagem</v>
      </c>
      <c r="D85" s="3">
        <f>'[1]TCE - ANEXO IV - Preencher'!F94</f>
        <v>5020356000100</v>
      </c>
      <c r="E85" s="5" t="str">
        <f>'[1]TCE - ANEXO IV - Preencher'!G94</f>
        <v>BID COMERCIO E SERVICOS EM TECNOLOGIA DA INFORMAÇÃO LTDA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1450</v>
      </c>
    </row>
    <row r="86" spans="1:12" s="8" customFormat="1" ht="19.5" customHeight="1" x14ac:dyDescent="0.2">
      <c r="A86" s="3">
        <f>IFERROR(VLOOKUP(B86,'[1]DADOS (OCULTAR)'!$Q$3:$S$136,3,0),"")</f>
        <v>9039744002642</v>
      </c>
      <c r="B86" s="4" t="str">
        <f>'[1]TCE - ANEXO IV - Preencher'!C95</f>
        <v>UPAE ESCADA - CG Nº 021/2022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4069709000102</v>
      </c>
      <c r="E86" s="5" t="str">
        <f>'[1]TCE - ANEXO IV - Preencher'!G95</f>
        <v>BIONEXO S.A.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464138</v>
      </c>
      <c r="I86" s="6">
        <f>IF('[1]TCE - ANEXO IV - Preencher'!K95="","",'[1]TCE - ANEXO IV - Preencher'!K95)</f>
        <v>45446</v>
      </c>
      <c r="J86" s="5" t="str">
        <f>'[1]TCE - ANEXO IV - Preencher'!L95</f>
        <v>BXZF-BQDL</v>
      </c>
      <c r="K86" s="5" t="str">
        <f>IF(F86="B",LEFT('[1]TCE - ANEXO IV - Preencher'!M95,2),IF(F86="S",LEFT('[1]TCE - ANEXO IV - Preencher'!M95,7),IF('[1]TCE - ANEXO IV - Preencher'!H95="","")))</f>
        <v>3550308</v>
      </c>
      <c r="L86" s="7">
        <f>'[1]TCE - ANEXO IV - Preencher'!N95</f>
        <v>1000</v>
      </c>
    </row>
    <row r="87" spans="1:12" s="8" customFormat="1" ht="19.5" customHeight="1" x14ac:dyDescent="0.2">
      <c r="A87" s="3">
        <f>IFERROR(VLOOKUP(B87,'[1]DADOS (OCULTAR)'!$Q$3:$S$136,3,0),"")</f>
        <v>9039744002642</v>
      </c>
      <c r="B87" s="4" t="str">
        <f>'[1]TCE - ANEXO IV - Preencher'!C96</f>
        <v>UPAE ESCADA - CG Nº 021/2022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12499520000170</v>
      </c>
      <c r="E87" s="5" t="str">
        <f>'[1]TCE - ANEXO IV - Preencher'!G96</f>
        <v>CLICKSIGN GESTÃO DE DOCUMENTOS S/A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345574</v>
      </c>
      <c r="I87" s="6">
        <f>IF('[1]TCE - ANEXO IV - Preencher'!K96="","",'[1]TCE - ANEXO IV - Preencher'!K96)</f>
        <v>45465</v>
      </c>
      <c r="J87" s="5" t="str">
        <f>'[1]TCE - ANEXO IV - Preencher'!L96</f>
        <v>941X.1539.2585.2400999-V</v>
      </c>
      <c r="K87" s="5" t="str">
        <f>IF(F87="B",LEFT('[1]TCE - ANEXO IV - Preencher'!M96,2),IF(F87="S",LEFT('[1]TCE - ANEXO IV - Preencher'!M96,7),IF('[1]TCE - ANEXO IV - Preencher'!H96="","")))</f>
        <v>3505708</v>
      </c>
      <c r="L87" s="7">
        <f>'[1]TCE - ANEXO IV - Preencher'!N96</f>
        <v>94.47</v>
      </c>
    </row>
    <row r="88" spans="1:12" s="8" customFormat="1" ht="19.5" customHeight="1" x14ac:dyDescent="0.2">
      <c r="A88" s="3">
        <f>IFERROR(VLOOKUP(B88,'[1]DADOS (OCULTAR)'!$Q$3:$S$136,3,0),"")</f>
        <v>9039744002642</v>
      </c>
      <c r="B88" s="4" t="str">
        <f>'[1]TCE - ANEXO IV - Preencher'!C97</f>
        <v>UPAE ESCADA - CG Nº 021/2022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43184527000126</v>
      </c>
      <c r="E88" s="5" t="str">
        <f>'[1]TCE - ANEXO IV - Preencher'!G97</f>
        <v>CONECTE-SE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3274</v>
      </c>
      <c r="I88" s="6">
        <f>IF('[1]TCE - ANEXO IV - Preencher'!K97="","",'[1]TCE - ANEXO IV - Preencher'!K97)</f>
        <v>45449</v>
      </c>
      <c r="J88" s="5" t="str">
        <f>'[1]TCE - ANEXO IV - Preencher'!L97</f>
        <v>L9KI-JLDB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45.87</v>
      </c>
    </row>
    <row r="89" spans="1:12" s="8" customFormat="1" ht="19.5" customHeight="1" x14ac:dyDescent="0.2">
      <c r="A89" s="3">
        <f>IFERROR(VLOOKUP(B89,'[1]DADOS (OCULTAR)'!$Q$3:$S$136,3,0),"")</f>
        <v>9039744002642</v>
      </c>
      <c r="B89" s="4" t="str">
        <f>'[1]TCE - ANEXO IV - Preencher'!C98</f>
        <v>UPAE ESCADA - CG Nº 021/2022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23209298000140</v>
      </c>
      <c r="E89" s="5" t="str">
        <f>'[1]TCE - ANEXO IV - Preencher'!G98</f>
        <v>GOHEALTH PRODUTOS DIGITAIS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32</v>
      </c>
      <c r="I89" s="6">
        <f>IF('[1]TCE - ANEXO IV - Preencher'!K98="","",'[1]TCE - ANEXO IV - Preencher'!K98)</f>
        <v>45478</v>
      </c>
      <c r="J89" s="5" t="str">
        <f>'[1]TCE - ANEXO IV - Preencher'!L98</f>
        <v>CKTW-PCUX</v>
      </c>
      <c r="K89" s="5" t="str">
        <f>IF(F89="B",LEFT('[1]TCE - ANEXO IV - Preencher'!M98,2),IF(F89="S",LEFT('[1]TCE - ANEXO IV - Preencher'!M98,7),IF('[1]TCE - ANEXO IV - Preencher'!H98="","")))</f>
        <v>3550308</v>
      </c>
      <c r="L89" s="7">
        <f>'[1]TCE - ANEXO IV - Preencher'!N98</f>
        <v>200.39</v>
      </c>
    </row>
    <row r="90" spans="1:12" s="8" customFormat="1" ht="19.5" customHeight="1" x14ac:dyDescent="0.2">
      <c r="A90" s="3">
        <f>IFERROR(VLOOKUP(B90,'[1]DADOS (OCULTAR)'!$Q$3:$S$136,3,0),"")</f>
        <v>9039744002642</v>
      </c>
      <c r="B90" s="4" t="str">
        <f>'[1]TCE - ANEXO IV - Preencher'!C99</f>
        <v>UPAE ESCADA - CG Nº 021/2022</v>
      </c>
      <c r="C90" s="4" t="str">
        <f>'[1]TCE - ANEXO IV - Preencher'!E99</f>
        <v>5.17 - Manutenção de Software, Certificação Digital e Microfilmagem</v>
      </c>
      <c r="D90" s="3" t="str">
        <f>'[1]TCE - ANEXO IV - Preencher'!F99</f>
        <v>05.620.302/0002-67</v>
      </c>
      <c r="E90" s="5" t="str">
        <f>'[1]TCE - ANEXO IV - Preencher'!G99</f>
        <v>GREEN PAPER FREE SOLUÇOES SEM PAPEL LTDA ME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7089</v>
      </c>
      <c r="I90" s="6">
        <f>IF('[1]TCE - ANEXO IV - Preencher'!K99="","",'[1]TCE - ANEXO IV - Preencher'!K99)</f>
        <v>45449</v>
      </c>
      <c r="J90" s="5" t="str">
        <f>'[1]TCE - ANEXO IV - Preencher'!L99</f>
        <v>2XIV-TFNCY</v>
      </c>
      <c r="K90" s="5" t="str">
        <f>IF(F90="B",LEFT('[1]TCE - ANEXO IV - Preencher'!M99,2),IF(F90="S",LEFT('[1]TCE - ANEXO IV - Preencher'!M99,7),IF('[1]TCE - ANEXO IV - Preencher'!H99="","")))</f>
        <v>2602308</v>
      </c>
      <c r="L90" s="7">
        <f>'[1]TCE - ANEXO IV - Preencher'!N99</f>
        <v>2000</v>
      </c>
    </row>
    <row r="91" spans="1:12" s="8" customFormat="1" ht="19.5" customHeight="1" x14ac:dyDescent="0.2">
      <c r="A91" s="3">
        <f>IFERROR(VLOOKUP(B91,'[1]DADOS (OCULTAR)'!$Q$3:$S$136,3,0),"")</f>
        <v>9039744002642</v>
      </c>
      <c r="B91" s="4" t="str">
        <f>'[1]TCE - ANEXO IV - Preencher'!C100</f>
        <v>UPAE ESCADA - CG Nº 021/2022</v>
      </c>
      <c r="C91" s="4" t="str">
        <f>'[1]TCE - ANEXO IV - Preencher'!E100</f>
        <v>5.17 - Manutenção de Software, Certificação Digital e Microfilmagem</v>
      </c>
      <c r="D91" s="3" t="str">
        <f>'[1]TCE - ANEXO IV - Preencher'!F100</f>
        <v>92.306.257/0001-94</v>
      </c>
      <c r="E91" s="5" t="str">
        <f>'[1]TCE - ANEXO IV - Preencher'!G100</f>
        <v>MV INFORMATICA NORDESTE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75432</v>
      </c>
      <c r="I91" s="6">
        <f>IF('[1]TCE - ANEXO IV - Preencher'!K100="","",'[1]TCE - ANEXO IV - Preencher'!K100)</f>
        <v>45483</v>
      </c>
      <c r="J91" s="5" t="str">
        <f>'[1]TCE - ANEXO IV - Preencher'!L100</f>
        <v>CZNW-BQLI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13885</v>
      </c>
    </row>
    <row r="92" spans="1:12" s="8" customFormat="1" ht="19.5" customHeight="1" x14ac:dyDescent="0.2">
      <c r="A92" s="3">
        <f>IFERROR(VLOOKUP(B92,'[1]DADOS (OCULTAR)'!$Q$3:$S$136,3,0),"")</f>
        <v>9039744002642</v>
      </c>
      <c r="B92" s="4" t="str">
        <f>'[1]TCE - ANEXO IV - Preencher'!C101</f>
        <v>UPAE ESCADA - CG Nº 021/2022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9236362000150</v>
      </c>
      <c r="E92" s="5" t="str">
        <f>'[1]TCE - ANEXO IV - Preencher'!G101</f>
        <v>SELECTY TECNOLOGIA PARA RH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11380</v>
      </c>
      <c r="I92" s="6">
        <f>IF('[1]TCE - ANEXO IV - Preencher'!K101="","",'[1]TCE - ANEXO IV - Preencher'!K101)</f>
        <v>45474</v>
      </c>
      <c r="J92" s="5" t="str">
        <f>'[1]TCE - ANEXO IV - Preencher'!L101</f>
        <v>62NYG40E</v>
      </c>
      <c r="K92" s="5" t="str">
        <f>IF(F92="B",LEFT('[1]TCE - ANEXO IV - Preencher'!M101,2),IF(F92="S",LEFT('[1]TCE - ANEXO IV - Preencher'!M101,7),IF('[1]TCE - ANEXO IV - Preencher'!H101="","")))</f>
        <v>4106902</v>
      </c>
      <c r="L92" s="7">
        <f>'[1]TCE - ANEXO IV - Preencher'!N101</f>
        <v>76</v>
      </c>
    </row>
    <row r="93" spans="1:12" s="8" customFormat="1" ht="19.5" customHeight="1" x14ac:dyDescent="0.2">
      <c r="A93" s="3">
        <f>IFERROR(VLOOKUP(B93,'[1]DADOS (OCULTAR)'!$Q$3:$S$136,3,0),"")</f>
        <v>9039744002642</v>
      </c>
      <c r="B93" s="4" t="str">
        <f>'[1]TCE - ANEXO IV - Preencher'!C102</f>
        <v>UPAE ESCADA - CG Nº 021/2022</v>
      </c>
      <c r="C93" s="4" t="str">
        <f>'[1]TCE - ANEXO IV - Preencher'!E102</f>
        <v>5.17 - Manutenção de Software, Certificação Digital e Microfilmagem</v>
      </c>
      <c r="D93" s="3" t="str">
        <f>'[1]TCE - ANEXO IV - Preencher'!F102</f>
        <v>23.064.331/0001-90</v>
      </c>
      <c r="E93" s="5" t="str">
        <f>'[1]TCE - ANEXO IV - Preencher'!G102</f>
        <v>FLOWTI TECNOLOGIA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1641</v>
      </c>
      <c r="I93" s="6">
        <f>IF('[1]TCE - ANEXO IV - Preencher'!K102="","",'[1]TCE - ANEXO IV - Preencher'!K102)</f>
        <v>45460</v>
      </c>
      <c r="J93" s="5" t="str">
        <f>'[1]TCE - ANEXO IV - Preencher'!L102</f>
        <v>0180550112129122</v>
      </c>
      <c r="K93" s="5" t="str">
        <f>IF(F93="B",LEFT('[1]TCE - ANEXO IV - Preencher'!M102,2),IF(F93="S",LEFT('[1]TCE - ANEXO IV - Preencher'!M102,7),IF('[1]TCE - ANEXO IV - Preencher'!H102="","")))</f>
        <v>4202909</v>
      </c>
      <c r="L93" s="7">
        <f>'[1]TCE - ANEXO IV - Preencher'!N102</f>
        <v>3790.08</v>
      </c>
    </row>
    <row r="94" spans="1:12" s="8" customFormat="1" ht="19.5" customHeight="1" x14ac:dyDescent="0.2">
      <c r="A94" s="3">
        <f>IFERROR(VLOOKUP(B94,'[1]DADOS (OCULTAR)'!$Q$3:$S$136,3,0),"")</f>
        <v>9039744002642</v>
      </c>
      <c r="B94" s="4" t="str">
        <f>'[1]TCE - ANEXO IV - Preencher'!C103</f>
        <v>UPAE ESCADA - CG Nº 021/2022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53113791000122</v>
      </c>
      <c r="E94" s="5" t="str">
        <f>'[1]TCE - ANEXO IV - Preencher'!G103</f>
        <v>TOTVS S.A.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3868048</v>
      </c>
      <c r="I94" s="6">
        <f>IF('[1]TCE - ANEXO IV - Preencher'!K103="","",'[1]TCE - ANEXO IV - Preencher'!K103)</f>
        <v>45456</v>
      </c>
      <c r="J94" s="5" t="str">
        <f>'[1]TCE - ANEXO IV - Preencher'!L103</f>
        <v>DWWP-TGAZ</v>
      </c>
      <c r="K94" s="5" t="str">
        <f>IF(F94="B",LEFT('[1]TCE - ANEXO IV - Preencher'!M103,2),IF(F94="S",LEFT('[1]TCE - ANEXO IV - Preencher'!M103,7),IF('[1]TCE - ANEXO IV - Preencher'!H103="","")))</f>
        <v>3550308</v>
      </c>
      <c r="L94" s="7">
        <f>'[1]TCE - ANEXO IV - Preencher'!N103</f>
        <v>104.34</v>
      </c>
    </row>
    <row r="95" spans="1:12" s="8" customFormat="1" ht="19.5" customHeight="1" x14ac:dyDescent="0.2">
      <c r="A95" s="3">
        <f>IFERROR(VLOOKUP(B95,'[1]DADOS (OCULTAR)'!$Q$3:$S$136,3,0),"")</f>
        <v>9039744002642</v>
      </c>
      <c r="B95" s="4" t="str">
        <f>'[1]TCE - ANEXO IV - Preencher'!C104</f>
        <v>UPAE ESCADA - CG Nº 021/2022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53113791000122</v>
      </c>
      <c r="E95" s="5" t="str">
        <f>'[1]TCE - ANEXO IV - Preencher'!G104</f>
        <v>TOTVS S.A.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3867995</v>
      </c>
      <c r="I95" s="6">
        <f>IF('[1]TCE - ANEXO IV - Preencher'!K104="","",'[1]TCE - ANEXO IV - Preencher'!K104)</f>
        <v>45456</v>
      </c>
      <c r="J95" s="5" t="str">
        <f>'[1]TCE - ANEXO IV - Preencher'!L104</f>
        <v>B9JL-5FUD</v>
      </c>
      <c r="K95" s="5" t="str">
        <f>IF(F95="B",LEFT('[1]TCE - ANEXO IV - Preencher'!M104,2),IF(F95="S",LEFT('[1]TCE - ANEXO IV - Preencher'!M104,7),IF('[1]TCE - ANEXO IV - Preencher'!H104="","")))</f>
        <v>3550308</v>
      </c>
      <c r="L95" s="7">
        <f>'[1]TCE - ANEXO IV - Preencher'!N104</f>
        <v>106.76</v>
      </c>
    </row>
    <row r="96" spans="1:12" s="8" customFormat="1" ht="19.5" customHeight="1" x14ac:dyDescent="0.2">
      <c r="A96" s="3">
        <f>IFERROR(VLOOKUP(B96,'[1]DADOS (OCULTAR)'!$Q$3:$S$136,3,0),"")</f>
        <v>9039744002642</v>
      </c>
      <c r="B96" s="4" t="str">
        <f>'[1]TCE - ANEXO IV - Preencher'!C105</f>
        <v>UPAE ESCADA - CG Nº 021/2022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53113791000122</v>
      </c>
      <c r="E96" s="5" t="str">
        <f>'[1]TCE - ANEXO IV - Preencher'!G105</f>
        <v>TOTVS S.A.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3856255</v>
      </c>
      <c r="I96" s="6">
        <f>IF('[1]TCE - ANEXO IV - Preencher'!K105="","",'[1]TCE - ANEXO IV - Preencher'!K105)</f>
        <v>45449</v>
      </c>
      <c r="J96" s="5" t="str">
        <f>'[1]TCE - ANEXO IV - Preencher'!L105</f>
        <v>NIR2-RVFU</v>
      </c>
      <c r="K96" s="5" t="str">
        <f>IF(F96="B",LEFT('[1]TCE - ANEXO IV - Preencher'!M105,2),IF(F96="S",LEFT('[1]TCE - ANEXO IV - Preencher'!M105,7),IF('[1]TCE - ANEXO IV - Preencher'!H105="","")))</f>
        <v>3550308</v>
      </c>
      <c r="L96" s="7">
        <f>'[1]TCE - ANEXO IV - Preencher'!N105</f>
        <v>115.89</v>
      </c>
    </row>
    <row r="97" spans="1:12" s="8" customFormat="1" ht="19.5" customHeight="1" x14ac:dyDescent="0.2">
      <c r="A97" s="3">
        <f>IFERROR(VLOOKUP(B97,'[1]DADOS (OCULTAR)'!$Q$3:$S$136,3,0),"")</f>
        <v>9039744002642</v>
      </c>
      <c r="B97" s="4" t="str">
        <f>'[1]TCE - ANEXO IV - Preencher'!C106</f>
        <v>UPAE ESCADA - CG Nº 021/2022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25356876000104</v>
      </c>
      <c r="E97" s="5" t="str">
        <f>'[1]TCE - ANEXO IV - Preencher'!G106</f>
        <v>NOVA CERTIFICADO DIGITAL E APOIO ADMINISTRATIVO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5377</v>
      </c>
      <c r="I97" s="6">
        <f>IF('[1]TCE - ANEXO IV - Preencher'!K106="","",'[1]TCE - ANEXO IV - Preencher'!K106)</f>
        <v>45457</v>
      </c>
      <c r="J97" s="5" t="str">
        <f>'[1]TCE - ANEXO IV - Preencher'!L106</f>
        <v>WCMW-H2JF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140</v>
      </c>
    </row>
    <row r="98" spans="1:12" s="8" customFormat="1" ht="19.5" customHeight="1" x14ac:dyDescent="0.2">
      <c r="A98" s="3">
        <f>IFERROR(VLOOKUP(B98,'[1]DADOS (OCULTAR)'!$Q$3:$S$136,3,0),"")</f>
        <v>9039744002642</v>
      </c>
      <c r="B98" s="4" t="str">
        <f>'[1]TCE - ANEXO IV - Preencher'!C107</f>
        <v>UPAE ESCADA - CG Nº 021/2022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45384884000163</v>
      </c>
      <c r="E98" s="5" t="str">
        <f>'[1]TCE - ANEXO IV - Preencher'!G107</f>
        <v>WEBDOX DO BRASIL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1006</v>
      </c>
      <c r="I98" s="6">
        <f>IF('[1]TCE - ANEXO IV - Preencher'!K107="","",'[1]TCE - ANEXO IV - Preencher'!K107)</f>
        <v>45471</v>
      </c>
      <c r="J98" s="5" t="str">
        <f>'[1]TCE - ANEXO IV - Preencher'!L107</f>
        <v>5DAQ-YVKM</v>
      </c>
      <c r="K98" s="5" t="str">
        <f>IF(F98="B",LEFT('[1]TCE - ANEXO IV - Preencher'!M107,2),IF(F98="S",LEFT('[1]TCE - ANEXO IV - Preencher'!M107,7),IF('[1]TCE - ANEXO IV - Preencher'!H107="","")))</f>
        <v>3550308</v>
      </c>
      <c r="L98" s="7">
        <f>'[1]TCE - ANEXO IV - Preencher'!N107</f>
        <v>1320</v>
      </c>
    </row>
    <row r="99" spans="1:12" s="8" customFormat="1" ht="19.5" customHeight="1" x14ac:dyDescent="0.2">
      <c r="A99" s="3">
        <f>IFERROR(VLOOKUP(B99,'[1]DADOS (OCULTAR)'!$Q$3:$S$136,3,0),"")</f>
        <v>9039744002642</v>
      </c>
      <c r="B99" s="4" t="str">
        <f>'[1]TCE - ANEXO IV - Preencher'!C108</f>
        <v>UPAE ESCADA - CG Nº 021/2022</v>
      </c>
      <c r="C99" s="4" t="str">
        <f>'[1]TCE - ANEXO IV - Preencher'!E108</f>
        <v>5.99 - Outros Serviços de Terceiros Pessoa Jurídica</v>
      </c>
      <c r="D99" s="3">
        <f>'[1]TCE - ANEXO IV - Preencher'!F108</f>
        <v>35521046000130</v>
      </c>
      <c r="E99" s="5" t="str">
        <f>'[1]TCE - ANEXO IV - Preencher'!G108</f>
        <v>TGI - CONSULTORIA EM GESTAO EMPRESARIAL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24936</v>
      </c>
      <c r="I99" s="6">
        <f>IF('[1]TCE - ANEXO IV - Preencher'!K108="","",'[1]TCE - ANEXO IV - Preencher'!K108)</f>
        <v>45476</v>
      </c>
      <c r="J99" s="5" t="str">
        <f>'[1]TCE - ANEXO IV - Preencher'!L108</f>
        <v>SIDP-PDX5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3600</v>
      </c>
    </row>
    <row r="100" spans="1:12" s="8" customFormat="1" ht="19.5" customHeight="1" x14ac:dyDescent="0.2">
      <c r="A100" s="3">
        <f>IFERROR(VLOOKUP(B100,'[1]DADOS (OCULTAR)'!$Q$3:$S$136,3,0),"")</f>
        <v>9039744002642</v>
      </c>
      <c r="B100" s="4" t="str">
        <f>'[1]TCE - ANEXO IV - Preencher'!C109</f>
        <v>UPAE ESCADA - CG Nº 021/2022</v>
      </c>
      <c r="C100" s="4" t="str">
        <f>'[1]TCE - ANEXO IV - Preencher'!E109</f>
        <v>5.99 - Outros Serviços de Terceiros Pessoa Jurídica</v>
      </c>
      <c r="D100" s="3" t="str">
        <f>'[1]TCE - ANEXO IV - Preencher'!F109</f>
        <v>10.816.775/0002-74</v>
      </c>
      <c r="E100" s="5" t="str">
        <f>'[1]TCE - ANEXO IV - Preencher'!G109</f>
        <v>INSPETORIA SALESIANA DO NORDES DO BRASIL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20705</v>
      </c>
      <c r="I100" s="6">
        <f>IF('[1]TCE - ANEXO IV - Preencher'!K109="","",'[1]TCE - ANEXO IV - Preencher'!K109)</f>
        <v>45448</v>
      </c>
      <c r="J100" s="5" t="str">
        <f>'[1]TCE - ANEXO IV - Preencher'!L109</f>
        <v>8JUK-R3CQ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210</v>
      </c>
    </row>
    <row r="101" spans="1:12" s="8" customFormat="1" ht="19.5" customHeight="1" x14ac:dyDescent="0.2">
      <c r="A101" s="3">
        <f>IFERROR(VLOOKUP(B101,'[1]DADOS (OCULTAR)'!$Q$3:$S$136,3,0),"")</f>
        <v>9039744002642</v>
      </c>
      <c r="B101" s="4" t="str">
        <f>'[1]TCE - ANEXO IV - Preencher'!C110</f>
        <v>UPAE ESCADA - CG Nº 021/2022</v>
      </c>
      <c r="C101" s="4" t="str">
        <f>'[1]TCE - ANEXO IV - Preencher'!E110</f>
        <v>5.99 - Outros Serviços de Terceiros Pessoa Jurídica</v>
      </c>
      <c r="D101" s="3">
        <f>'[1]TCE - ANEXO IV - Preencher'!F110</f>
        <v>58921792000117</v>
      </c>
      <c r="E101" s="5" t="str">
        <f>'[1]TCE - ANEXO IV - Preencher'!G110</f>
        <v>PLANISA PLANEJAMENTO E ORGANIZAÇÃO DE INSTITUIÇÕES DE SAUDE L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33655</v>
      </c>
      <c r="I101" s="6">
        <f>IF('[1]TCE - ANEXO IV - Preencher'!K110="","",'[1]TCE - ANEXO IV - Preencher'!K110)</f>
        <v>45447</v>
      </c>
      <c r="J101" s="5" t="str">
        <f>'[1]TCE - ANEXO IV - Preencher'!L110</f>
        <v>QFXE-JYLK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4069.76</v>
      </c>
    </row>
    <row r="102" spans="1:12" s="8" customFormat="1" ht="19.5" customHeight="1" x14ac:dyDescent="0.2">
      <c r="A102" s="3">
        <f>IFERROR(VLOOKUP(B102,'[1]DADOS (OCULTAR)'!$Q$3:$S$136,3,0),"")</f>
        <v>9039744002642</v>
      </c>
      <c r="B102" s="4" t="str">
        <f>'[1]TCE - ANEXO IV - Preencher'!C111</f>
        <v>UPAE ESCADA - CG Nº 021/2022</v>
      </c>
      <c r="C102" s="4" t="str">
        <f>'[1]TCE - ANEXO IV - Preencher'!E111</f>
        <v>5.99 - Outros Serviços de Terceiros Pessoa Jurídica</v>
      </c>
      <c r="D102" s="3" t="str">
        <f>'[1]TCE - ANEXO IV - Preencher'!F111</f>
        <v>35.676.951/0001-60</v>
      </c>
      <c r="E102" s="5" t="str">
        <f>'[1]TCE - ANEXO IV - Preencher'!G111</f>
        <v>IMGL CONSULTORIA &amp; TREINAMENTO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247</v>
      </c>
      <c r="I102" s="6">
        <f>IF('[1]TCE - ANEXO IV - Preencher'!K111="","",'[1]TCE - ANEXO IV - Preencher'!K111)</f>
        <v>45474</v>
      </c>
      <c r="J102" s="5" t="str">
        <f>'[1]TCE - ANEXO IV - Preencher'!L111</f>
        <v>R1TH-9LYH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503.84</v>
      </c>
    </row>
    <row r="103" spans="1:12" s="8" customFormat="1" ht="19.5" customHeight="1" x14ac:dyDescent="0.2">
      <c r="A103" s="3">
        <f>IFERROR(VLOOKUP(B103,'[1]DADOS (OCULTAR)'!$Q$3:$S$136,3,0),"")</f>
        <v>9039744002642</v>
      </c>
      <c r="B103" s="4" t="str">
        <f>'[1]TCE - ANEXO IV - Preencher'!C112</f>
        <v>UPAE ESCADA - CG Nº 021/2022</v>
      </c>
      <c r="C103" s="4" t="str">
        <f>'[1]TCE - ANEXO IV - Preencher'!E112</f>
        <v>5.2 - Serviços Técnicos Profissionais</v>
      </c>
      <c r="D103" s="3">
        <f>'[1]TCE - ANEXO IV - Preencher'!F112</f>
        <v>9425434000108</v>
      </c>
      <c r="E103" s="5" t="str">
        <f>'[1]TCE - ANEXO IV - Preencher'!G112</f>
        <v>BLACK ADVOGADOS ASSOCIADOS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2882</v>
      </c>
      <c r="I103" s="6">
        <f>IF('[1]TCE - ANEXO IV - Preencher'!K112="","",'[1]TCE - ANEXO IV - Preencher'!K112)</f>
        <v>45475</v>
      </c>
      <c r="J103" s="5" t="str">
        <f>'[1]TCE - ANEXO IV - Preencher'!L112</f>
        <v>MQB8-XBPL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7680</v>
      </c>
    </row>
    <row r="104" spans="1:12" s="8" customFormat="1" ht="19.5" customHeight="1" x14ac:dyDescent="0.2">
      <c r="A104" s="3">
        <f>IFERROR(VLOOKUP(B104,'[1]DADOS (OCULTAR)'!$Q$3:$S$136,3,0),"")</f>
        <v>9039744002642</v>
      </c>
      <c r="B104" s="4" t="str">
        <f>'[1]TCE - ANEXO IV - Preencher'!C113</f>
        <v>UPAE ESCADA - CG Nº 021/2022</v>
      </c>
      <c r="C104" s="4" t="str">
        <f>'[1]TCE - ANEXO IV - Preencher'!E113</f>
        <v>5.10 - Detetização/Tratamento de Resíduos e Afins</v>
      </c>
      <c r="D104" s="3">
        <f>'[1]TCE - ANEXO IV - Preencher'!F113</f>
        <v>10333266000100</v>
      </c>
      <c r="E104" s="5" t="str">
        <f>'[1]TCE - ANEXO IV - Preencher'!G113</f>
        <v>CARLOS ANTONIO DE OLIVEIRA MILET JUNIOR - ME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11134</v>
      </c>
      <c r="I104" s="6">
        <f>IF('[1]TCE - ANEXO IV - Preencher'!K113="","",'[1]TCE - ANEXO IV - Preencher'!K113)</f>
        <v>45476</v>
      </c>
      <c r="J104" s="5" t="str">
        <f>'[1]TCE - ANEXO IV - Preencher'!L113</f>
        <v>PAG7-ZRXD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360</v>
      </c>
    </row>
    <row r="105" spans="1:12" s="8" customFormat="1" ht="19.5" customHeight="1" x14ac:dyDescent="0.2">
      <c r="A105" s="3">
        <f>IFERROR(VLOOKUP(B105,'[1]DADOS (OCULTAR)'!$Q$3:$S$136,3,0),"")</f>
        <v>9039744002642</v>
      </c>
      <c r="B105" s="4" t="str">
        <f>'[1]TCE - ANEXO IV - Preencher'!C114</f>
        <v>UPAE ESCADA - CG Nº 021/2022</v>
      </c>
      <c r="C105" s="4" t="str">
        <f>'[1]TCE - ANEXO IV - Preencher'!E114</f>
        <v>5.99 - Outros Serviços de Terceiros Pessoa Jurídica</v>
      </c>
      <c r="D105" s="3">
        <f>'[1]TCE - ANEXO IV - Preencher'!F114</f>
        <v>7901268000143</v>
      </c>
      <c r="E105" s="5" t="str">
        <f>'[1]TCE - ANEXO IV - Preencher'!G114</f>
        <v>SINGULAR SERVIÇOS DE SAUDE LTDA EPP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22261</v>
      </c>
      <c r="I105" s="6">
        <f>IF('[1]TCE - ANEXO IV - Preencher'!K114="","",'[1]TCE - ANEXO IV - Preencher'!K114)</f>
        <v>45490</v>
      </c>
      <c r="J105" s="5" t="str">
        <f>'[1]TCE - ANEXO IV - Preencher'!L114</f>
        <v>78J6-SKI2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1510</v>
      </c>
    </row>
    <row r="106" spans="1:12" s="8" customFormat="1" ht="19.5" customHeight="1" x14ac:dyDescent="0.2">
      <c r="A106" s="3">
        <f>IFERROR(VLOOKUP(B106,'[1]DADOS (OCULTAR)'!$Q$3:$S$136,3,0),"")</f>
        <v>9039744002642</v>
      </c>
      <c r="B106" s="4" t="str">
        <f>'[1]TCE - ANEXO IV - Preencher'!C115</f>
        <v>UPAE ESCADA - CG Nº 021/2022</v>
      </c>
      <c r="C106" s="4" t="str">
        <f>'[1]TCE - ANEXO IV - Preencher'!E115</f>
        <v>5.99 - Outros Serviços de Terceiros Pessoa Jurídica</v>
      </c>
      <c r="D106" s="3">
        <f>'[1]TCE - ANEXO IV - Preencher'!F115</f>
        <v>27534506000137</v>
      </c>
      <c r="E106" s="5" t="str">
        <f>'[1]TCE - ANEXO IV - Preencher'!G115</f>
        <v>FELLIPE R P DE OLIVEIRA TRATAMENTO DE AGUA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2487</v>
      </c>
      <c r="I106" s="6">
        <f>IF('[1]TCE - ANEXO IV - Preencher'!K115="","",'[1]TCE - ANEXO IV - Preencher'!K115)</f>
        <v>45482</v>
      </c>
      <c r="J106" s="5" t="str">
        <f>'[1]TCE - ANEXO IV - Preencher'!L115</f>
        <v>IIJZ-DGX2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495</v>
      </c>
    </row>
    <row r="107" spans="1:12" s="8" customFormat="1" ht="19.5" customHeight="1" x14ac:dyDescent="0.2">
      <c r="A107" s="3">
        <f>IFERROR(VLOOKUP(B107,'[1]DADOS (OCULTAR)'!$Q$3:$S$136,3,0),"")</f>
        <v>9039744002642</v>
      </c>
      <c r="B107" s="4" t="str">
        <f>'[1]TCE - ANEXO IV - Preencher'!C116</f>
        <v>UPAE ESCADA - CG Nº 021/2022</v>
      </c>
      <c r="C107" s="4" t="str">
        <f>'[1]TCE - ANEXO IV - Preencher'!E116</f>
        <v>5.5 - Reparo e Manutenção de Máquinas e Equipamentos</v>
      </c>
      <c r="D107" s="3">
        <f>'[1]TCE - ANEXO IV - Preencher'!F116</f>
        <v>7146768000117</v>
      </c>
      <c r="E107" s="5" t="str">
        <f>'[1]TCE - ANEXO IV - Preencher'!G116</f>
        <v>SERV IMAGEM NORDESTE ASSISTENCIA TECNICA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6097</v>
      </c>
      <c r="I107" s="6">
        <f>IF('[1]TCE - ANEXO IV - Preencher'!K116="","",'[1]TCE - ANEXO IV - Preencher'!K116)</f>
        <v>45469</v>
      </c>
      <c r="J107" s="5" t="str">
        <f>'[1]TCE - ANEXO IV - Preencher'!L116</f>
        <v>GKQM02653</v>
      </c>
      <c r="K107" s="5" t="str">
        <f>IF(F107="B",LEFT('[1]TCE - ANEXO IV - Preencher'!M116,2),IF(F107="S",LEFT('[1]TCE - ANEXO IV - Preencher'!M116,7),IF('[1]TCE - ANEXO IV - Preencher'!H116="","")))</f>
        <v>2607901</v>
      </c>
      <c r="L107" s="7">
        <f>'[1]TCE - ANEXO IV - Preencher'!N116</f>
        <v>19400</v>
      </c>
    </row>
    <row r="108" spans="1:12" s="8" customFormat="1" ht="19.5" customHeight="1" x14ac:dyDescent="0.2">
      <c r="A108" s="3">
        <f>IFERROR(VLOOKUP(B108,'[1]DADOS (OCULTAR)'!$Q$3:$S$136,3,0),"")</f>
        <v>9039744002642</v>
      </c>
      <c r="B108" s="4" t="str">
        <f>'[1]TCE - ANEXO IV - Preencher'!C117</f>
        <v>UPAE ESCADA - CG Nº 021/2022</v>
      </c>
      <c r="C108" s="4" t="str">
        <f>'[1]TCE - ANEXO IV - Preencher'!E117</f>
        <v>5.5 - Reparo e Manutenção de Máquinas e Equipamentos</v>
      </c>
      <c r="D108" s="3">
        <f>'[1]TCE - ANEXO IV - Preencher'!F117</f>
        <v>3480539000183</v>
      </c>
      <c r="E108" s="5" t="str">
        <f>'[1]TCE - ANEXO IV - Preencher'!G117</f>
        <v>SL ENGENHARIA HOSPITALAR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16931</v>
      </c>
      <c r="I108" s="6">
        <f>IF('[1]TCE - ANEXO IV - Preencher'!K117="","",'[1]TCE - ANEXO IV - Preencher'!K117)</f>
        <v>45474</v>
      </c>
      <c r="J108" s="5" t="str">
        <f>'[1]TCE - ANEXO IV - Preencher'!L117</f>
        <v>IADH10360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3000</v>
      </c>
    </row>
    <row r="109" spans="1:12" s="8" customFormat="1" ht="19.5" customHeight="1" x14ac:dyDescent="0.2">
      <c r="A109" s="3">
        <f>IFERROR(VLOOKUP(B109,'[1]DADOS (OCULTAR)'!$Q$3:$S$136,3,0),"")</f>
        <v>9039744002642</v>
      </c>
      <c r="B109" s="4" t="str">
        <f>'[1]TCE - ANEXO IV - Preencher'!C118</f>
        <v>UPAE ESCADA - CG Nº 021/2022</v>
      </c>
      <c r="C109" s="4" t="str">
        <f>'[1]TCE - ANEXO IV - Preencher'!E118</f>
        <v>5.5 - Reparo e Manutenção de Máquinas e Equipamentos</v>
      </c>
      <c r="D109" s="3">
        <f>'[1]TCE - ANEXO IV - Preencher'!F118</f>
        <v>3689347000181</v>
      </c>
      <c r="E109" s="5" t="str">
        <f>'[1]TCE - ANEXO IV - Preencher'!G118</f>
        <v>ANDESUS SISTEMAS CONTRA INCEDIO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20112</v>
      </c>
      <c r="I109" s="6">
        <f>IF('[1]TCE - ANEXO IV - Preencher'!K118="","",'[1]TCE - ANEXO IV - Preencher'!K118)</f>
        <v>45483</v>
      </c>
      <c r="J109" s="5" t="str">
        <f>'[1]TCE - ANEXO IV - Preencher'!L118</f>
        <v>QFER-NVNC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910</v>
      </c>
    </row>
    <row r="110" spans="1:12" s="8" customFormat="1" ht="19.5" customHeight="1" x14ac:dyDescent="0.2">
      <c r="A110" s="3">
        <f>IFERROR(VLOOKUP(B110,'[1]DADOS (OCULTAR)'!$Q$3:$S$136,3,0),"")</f>
        <v>9039744002642</v>
      </c>
      <c r="B110" s="4" t="str">
        <f>'[1]TCE - ANEXO IV - Preencher'!C119</f>
        <v>UPAE ESCADA - CG Nº 021/2022</v>
      </c>
      <c r="C110" s="4" t="str">
        <f>'[1]TCE - ANEXO IV - Preencher'!E119</f>
        <v>5.5 - Reparo e Manutenção de Máquinas e Equipamentos</v>
      </c>
      <c r="D110" s="3">
        <f>'[1]TCE - ANEXO IV - Preencher'!F119</f>
        <v>26332434000182</v>
      </c>
      <c r="E110" s="5" t="str">
        <f>'[1]TCE - ANEXO IV - Preencher'!G119</f>
        <v>LOGICO PROJETOS CONSULTORIA E SERVIÇOS DE CLIMATIZAÇÃO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915</v>
      </c>
      <c r="I110" s="6">
        <f>IF('[1]TCE - ANEXO IV - Preencher'!K119="","",'[1]TCE - ANEXO IV - Preencher'!K119)</f>
        <v>45474</v>
      </c>
      <c r="J110" s="5" t="str">
        <f>'[1]TCE - ANEXO IV - Preencher'!L119</f>
        <v>9UMQ-VQFR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7200</v>
      </c>
    </row>
    <row r="111" spans="1:12" s="8" customFormat="1" ht="19.5" customHeight="1" x14ac:dyDescent="0.2">
      <c r="A111" s="3">
        <f>IFERROR(VLOOKUP(B111,'[1]DADOS (OCULTAR)'!$Q$3:$S$136,3,0),"")</f>
        <v>9039744002642</v>
      </c>
      <c r="B111" s="4" t="str">
        <f>'[1]TCE - ANEXO IV - Preencher'!C120</f>
        <v>UPAE ESCADA - CG Nº 021/2022</v>
      </c>
      <c r="C111" s="4" t="str">
        <f>'[1]TCE - ANEXO IV - Preencher'!E120</f>
        <v>5.5 - Reparo e Manutenção de Máquinas e Equipamentos</v>
      </c>
      <c r="D111" s="3">
        <f>'[1]TCE - ANEXO IV - Preencher'!F120</f>
        <v>40893042000113</v>
      </c>
      <c r="E111" s="5" t="str">
        <f>'[1]TCE - ANEXO IV - Preencher'!G120</f>
        <v>GERASTEP GERADORES ASSIS TEC PECAS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49981</v>
      </c>
      <c r="I111" s="6">
        <f>IF('[1]TCE - ANEXO IV - Preencher'!K120="","",'[1]TCE - ANEXO IV - Preencher'!K120)</f>
        <v>45471</v>
      </c>
      <c r="J111" s="5" t="str">
        <f>'[1]TCE - ANEXO IV - Preencher'!L120</f>
        <v>LBLJ-DDGS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760</v>
      </c>
    </row>
    <row r="112" spans="1:12" s="8" customFormat="1" ht="19.5" customHeight="1" x14ac:dyDescent="0.2">
      <c r="A112" s="3">
        <f>IFERROR(VLOOKUP(B112,'[1]DADOS (OCULTAR)'!$Q$3:$S$136,3,0),"")</f>
        <v>9039744002642</v>
      </c>
      <c r="B112" s="4" t="str">
        <f>'[1]TCE - ANEXO IV - Preencher'!C121</f>
        <v>UPAE ESCADA - CG Nº 021/2022</v>
      </c>
      <c r="C112" s="4" t="str">
        <f>'[1]TCE - ANEXO IV - Preencher'!E121</f>
        <v>5.4 - Reparo e Manutenção de Bens Imóveis</v>
      </c>
      <c r="D112" s="3">
        <f>'[1]TCE - ANEXO IV - Preencher'!F121</f>
        <v>12682965000190</v>
      </c>
      <c r="E112" s="5" t="str">
        <f>'[1]TCE - ANEXO IV - Preencher'!G121</f>
        <v>CARDOSO SERVIÇOS DE JARDINAGENS LTDA -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3363</v>
      </c>
      <c r="I112" s="6">
        <f>IF('[1]TCE - ANEXO IV - Preencher'!K121="","",'[1]TCE - ANEXO IV - Preencher'!K121)</f>
        <v>45478</v>
      </c>
      <c r="J112" s="5" t="str">
        <f>'[1]TCE - ANEXO IV - Preencher'!L121</f>
        <v>FKWZ78459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850</v>
      </c>
    </row>
    <row r="113" spans="1:12" s="8" customFormat="1" ht="19.5" customHeight="1" x14ac:dyDescent="0.2">
      <c r="A113" s="3">
        <f>IFERROR(VLOOKUP(B113,'[1]DADOS (OCULTAR)'!$Q$3:$S$136,3,0),"")</f>
        <v>9039744002642</v>
      </c>
      <c r="B113" s="4" t="str">
        <f>'[1]TCE - ANEXO IV - Preencher'!C122</f>
        <v>UPAE ESCADA - CG Nº 021/2022</v>
      </c>
      <c r="C113" s="4" t="str">
        <f>'[1]TCE - ANEXO IV - Preencher'!E122</f>
        <v>5.9 - Telefonia Móvel</v>
      </c>
      <c r="D113" s="3">
        <f>'[1]TCE - ANEXO IV - Preencher'!F122</f>
        <v>2558157000839</v>
      </c>
      <c r="E113" s="5" t="str">
        <f>'[1]TCE - ANEXO IV - Preencher'!G122</f>
        <v>TELEFONICA BRASIL S.A.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427.91</v>
      </c>
    </row>
    <row r="114" spans="1:12" s="8" customFormat="1" ht="19.5" customHeight="1" x14ac:dyDescent="0.2">
      <c r="A114" s="3">
        <f>IFERROR(VLOOKUP(B114,'[1]DADOS (OCULTAR)'!$Q$3:$S$136,3,0),"")</f>
        <v>9039744002642</v>
      </c>
      <c r="B114" s="4" t="str">
        <f>'[1]TCE - ANEXO IV - Preencher'!C123</f>
        <v>UPAE ESCADA - CG Nº 021/2022</v>
      </c>
      <c r="C114" s="4" t="str">
        <f>'[1]TCE - ANEXO IV - Preencher'!E123</f>
        <v>5.13 - Água e Esgoto</v>
      </c>
      <c r="D114" s="3">
        <f>'[1]TCE - ANEXO IV - Preencher'!F123</f>
        <v>9769035000164</v>
      </c>
      <c r="E114" s="5" t="str">
        <f>'[1]TCE - ANEXO IV - Preencher'!G123</f>
        <v xml:space="preserve">COMPANHIA PERNAMBUCANA DE SANEAMENTO 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1133.43</v>
      </c>
    </row>
    <row r="115" spans="1:12" s="8" customFormat="1" ht="19.5" customHeight="1" x14ac:dyDescent="0.2">
      <c r="A115" s="3">
        <f>IFERROR(VLOOKUP(B115,'[1]DADOS (OCULTAR)'!$Q$3:$S$136,3,0),"")</f>
        <v>9039744002642</v>
      </c>
      <c r="B115" s="4" t="str">
        <f>'[1]TCE - ANEXO IV - Preencher'!C124</f>
        <v>UPAE ESCADA - CG Nº 021/2022</v>
      </c>
      <c r="C115" s="4" t="str">
        <f>'[1]TCE - ANEXO IV - Preencher'!E124</f>
        <v>5.3 - Locação de Máquinas e Equipamentos</v>
      </c>
      <c r="D115" s="3">
        <f>'[1]TCE - ANEXO IV - Preencher'!F124</f>
        <v>10279299000119</v>
      </c>
      <c r="E115" s="5" t="str">
        <f>'[1]TCE - ANEXO IV - Preencher'!G124</f>
        <v>RGRAPH COMERCIO E SERVIÇOS LTDA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4425.3</v>
      </c>
    </row>
    <row r="116" spans="1:12" s="8" customFormat="1" ht="19.5" customHeight="1" x14ac:dyDescent="0.2">
      <c r="A116" s="3">
        <f>IFERROR(VLOOKUP(B116,'[1]DADOS (OCULTAR)'!$Q$3:$S$136,3,0),"")</f>
        <v>9039744002642</v>
      </c>
      <c r="B116" s="4" t="str">
        <f>'[1]TCE - ANEXO IV - Preencher'!C125</f>
        <v>UPAE ESCADA - CG Nº 021/2022</v>
      </c>
      <c r="C116" s="4" t="str">
        <f>'[1]TCE - ANEXO IV - Preencher'!E125</f>
        <v>4.99 - Outros Serviços de Terceiros Pessoa Física</v>
      </c>
      <c r="D116" s="3">
        <f>'[1]TCE - ANEXO IV - Preencher'!F125</f>
        <v>3529018457</v>
      </c>
      <c r="E116" s="5" t="str">
        <f>'[1]TCE - ANEXO IV - Preencher'!G125</f>
        <v>JULLIAN RODRIGO DO NASCIMENTO MUNIZ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223.65</v>
      </c>
    </row>
    <row r="117" spans="1:12" s="8" customFormat="1" ht="19.5" customHeight="1" x14ac:dyDescent="0.2">
      <c r="A117" s="3" t="str">
        <f>IFERROR(VLOOKUP(B117,'[1]DADOS (OCULTAR)'!$Q$3:$S$136,3,0),"")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2024-07-25T22:20:05Z</dcterms:created>
  <dcterms:modified xsi:type="dcterms:W3CDTF">2024-07-25T22:20:22Z</dcterms:modified>
</cp:coreProperties>
</file>