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\"/>
    </mc:Choice>
  </mc:AlternateContent>
  <xr:revisionPtr revIDLastSave="0" documentId="8_{2A3735EA-D5B6-4D7F-B9C9-4242DEB43EC7}" xr6:coauthVersionLast="47" xr6:coauthVersionMax="47" xr10:uidLastSave="{00000000-0000-0000-0000-000000000000}"/>
  <bookViews>
    <workbookView xWindow="-120" yWindow="-120" windowWidth="19440" windowHeight="10440" xr2:uid="{F463BF95-8B50-4761-89D3-D370E4EE3796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 s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 s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 s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 s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 s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 s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 s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 s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 s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 s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 s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 s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 s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 s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 s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 s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 s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 s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 s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 s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 s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 s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 s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 s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 s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 s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 s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 s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 s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 s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 s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 s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 s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 s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 s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 s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 s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 s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 s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 s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 s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 s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 s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 s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 s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 s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 s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 s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 s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 s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 s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 s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 s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 s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 s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 s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 s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 s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 s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 s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 s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 s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 s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 s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 s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 s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 s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 s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 s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 s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 s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 s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 s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 s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 s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 s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 s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 s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 s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 s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 s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 s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 s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 s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 s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 s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 s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 s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 s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 s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 s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 s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 s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 s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 s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 s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 s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 s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 s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 s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 s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 s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 s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 s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 s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 s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 s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 s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 s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 s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 s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 s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 s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 s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 s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 s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 s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 s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 s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 s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 s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 s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 s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 s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 s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 s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 s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 s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 s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 s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 s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 s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 s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 s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 s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 s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 s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 s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 s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 s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 s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 s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 s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 s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 s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 s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 s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 s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 s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 s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 s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 s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 s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 s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 s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 s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 s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 s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 s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 s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 s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 s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 s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 s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 s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 s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 s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 s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 s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 s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 s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 s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 s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 s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 s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 s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 s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 s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 s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 s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 s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 s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 s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 s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 s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 s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 s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 s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 s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 s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 s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 s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 s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 s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J994" i="1"/>
  <c r="I994" i="1"/>
  <c r="H994" i="1"/>
  <c r="G994" i="1"/>
  <c r="F994" i="1"/>
  <c r="K994" i="1" s="1"/>
  <c r="E994" i="1"/>
  <c r="D994" i="1"/>
  <c r="C994" i="1"/>
  <c r="B994" i="1"/>
  <c r="A994" i="1" s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 s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 s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 s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 s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 s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J982" i="1"/>
  <c r="I982" i="1"/>
  <c r="H982" i="1"/>
  <c r="G982" i="1"/>
  <c r="F982" i="1"/>
  <c r="K982" i="1" s="1"/>
  <c r="E982" i="1"/>
  <c r="D982" i="1"/>
  <c r="C982" i="1"/>
  <c r="B982" i="1"/>
  <c r="A982" i="1" s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 s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 s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 s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 s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 s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 s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 s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 s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 s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 s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J960" i="1"/>
  <c r="I960" i="1"/>
  <c r="H960" i="1"/>
  <c r="G960" i="1"/>
  <c r="F960" i="1"/>
  <c r="K960" i="1" s="1"/>
  <c r="E960" i="1"/>
  <c r="D960" i="1"/>
  <c r="C960" i="1"/>
  <c r="B960" i="1"/>
  <c r="A960" i="1" s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J958" i="1"/>
  <c r="I958" i="1"/>
  <c r="H958" i="1"/>
  <c r="G958" i="1"/>
  <c r="F958" i="1"/>
  <c r="K958" i="1" s="1"/>
  <c r="E958" i="1"/>
  <c r="D958" i="1"/>
  <c r="C958" i="1"/>
  <c r="B958" i="1"/>
  <c r="A958" i="1" s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 s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 s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 s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 s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J948" i="1"/>
  <c r="I948" i="1"/>
  <c r="H948" i="1"/>
  <c r="G948" i="1"/>
  <c r="F948" i="1"/>
  <c r="K948" i="1" s="1"/>
  <c r="E948" i="1"/>
  <c r="D948" i="1"/>
  <c r="C948" i="1"/>
  <c r="B948" i="1"/>
  <c r="A948" i="1" s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J946" i="1"/>
  <c r="I946" i="1"/>
  <c r="H946" i="1"/>
  <c r="G946" i="1"/>
  <c r="F946" i="1"/>
  <c r="K946" i="1" s="1"/>
  <c r="E946" i="1"/>
  <c r="D946" i="1"/>
  <c r="C946" i="1"/>
  <c r="B946" i="1"/>
  <c r="A946" i="1" s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 s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 s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 s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 s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 s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 s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 s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 s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 s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 s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 s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 s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 s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 s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 s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J914" i="1"/>
  <c r="I914" i="1"/>
  <c r="H914" i="1"/>
  <c r="G914" i="1"/>
  <c r="F914" i="1"/>
  <c r="K914" i="1" s="1"/>
  <c r="E914" i="1"/>
  <c r="D914" i="1"/>
  <c r="C914" i="1"/>
  <c r="B914" i="1"/>
  <c r="A914" i="1" s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 s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 s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 s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 s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 s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 s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J900" i="1"/>
  <c r="I900" i="1"/>
  <c r="H900" i="1"/>
  <c r="G900" i="1"/>
  <c r="F900" i="1"/>
  <c r="K900" i="1" s="1"/>
  <c r="E900" i="1"/>
  <c r="D900" i="1"/>
  <c r="C900" i="1"/>
  <c r="B900" i="1"/>
  <c r="A900" i="1" s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J898" i="1"/>
  <c r="I898" i="1"/>
  <c r="H898" i="1"/>
  <c r="G898" i="1"/>
  <c r="F898" i="1"/>
  <c r="K898" i="1" s="1"/>
  <c r="E898" i="1"/>
  <c r="D898" i="1"/>
  <c r="C898" i="1"/>
  <c r="B898" i="1"/>
  <c r="A898" i="1" s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 s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 s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J892" i="1"/>
  <c r="I892" i="1"/>
  <c r="H892" i="1"/>
  <c r="G892" i="1"/>
  <c r="F892" i="1"/>
  <c r="K892" i="1" s="1"/>
  <c r="E892" i="1"/>
  <c r="D892" i="1"/>
  <c r="C892" i="1"/>
  <c r="B892" i="1"/>
  <c r="A892" i="1" s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 s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 s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 s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J884" i="1"/>
  <c r="I884" i="1"/>
  <c r="H884" i="1"/>
  <c r="G884" i="1"/>
  <c r="F884" i="1"/>
  <c r="K884" i="1" s="1"/>
  <c r="E884" i="1"/>
  <c r="D884" i="1"/>
  <c r="C884" i="1"/>
  <c r="B884" i="1"/>
  <c r="A884" i="1" s="1"/>
  <c r="L883" i="1"/>
  <c r="J883" i="1"/>
  <c r="I883" i="1"/>
  <c r="H883" i="1"/>
  <c r="G883" i="1"/>
  <c r="F883" i="1"/>
  <c r="K883" i="1" s="1"/>
  <c r="E883" i="1"/>
  <c r="D883" i="1"/>
  <c r="C883" i="1"/>
  <c r="B883" i="1"/>
  <c r="A883" i="1" s="1"/>
  <c r="L882" i="1"/>
  <c r="J882" i="1"/>
  <c r="I882" i="1"/>
  <c r="H882" i="1"/>
  <c r="G882" i="1"/>
  <c r="F882" i="1"/>
  <c r="K882" i="1" s="1"/>
  <c r="E882" i="1"/>
  <c r="D882" i="1"/>
  <c r="C882" i="1"/>
  <c r="B882" i="1"/>
  <c r="A882" i="1" s="1"/>
  <c r="L881" i="1"/>
  <c r="J881" i="1"/>
  <c r="I881" i="1"/>
  <c r="H881" i="1"/>
  <c r="G881" i="1"/>
  <c r="F881" i="1"/>
  <c r="K881" i="1" s="1"/>
  <c r="E881" i="1"/>
  <c r="D881" i="1"/>
  <c r="C881" i="1"/>
  <c r="B881" i="1"/>
  <c r="A881" i="1" s="1"/>
  <c r="L880" i="1"/>
  <c r="J880" i="1"/>
  <c r="I880" i="1"/>
  <c r="H880" i="1"/>
  <c r="G880" i="1"/>
  <c r="F880" i="1"/>
  <c r="K880" i="1" s="1"/>
  <c r="E880" i="1"/>
  <c r="D880" i="1"/>
  <c r="C880" i="1"/>
  <c r="B880" i="1"/>
  <c r="A880" i="1" s="1"/>
  <c r="L879" i="1"/>
  <c r="J879" i="1"/>
  <c r="I879" i="1"/>
  <c r="H879" i="1"/>
  <c r="G879" i="1"/>
  <c r="F879" i="1"/>
  <c r="K879" i="1" s="1"/>
  <c r="E879" i="1"/>
  <c r="D879" i="1"/>
  <c r="C879" i="1"/>
  <c r="B879" i="1"/>
  <c r="A879" i="1" s="1"/>
  <c r="L878" i="1"/>
  <c r="J878" i="1"/>
  <c r="I878" i="1"/>
  <c r="H878" i="1"/>
  <c r="G878" i="1"/>
  <c r="F878" i="1"/>
  <c r="K878" i="1" s="1"/>
  <c r="E878" i="1"/>
  <c r="D878" i="1"/>
  <c r="C878" i="1"/>
  <c r="B878" i="1"/>
  <c r="A878" i="1" s="1"/>
  <c r="L877" i="1"/>
  <c r="J877" i="1"/>
  <c r="I877" i="1"/>
  <c r="H877" i="1"/>
  <c r="G877" i="1"/>
  <c r="F877" i="1"/>
  <c r="K877" i="1" s="1"/>
  <c r="E877" i="1"/>
  <c r="D877" i="1"/>
  <c r="C877" i="1"/>
  <c r="B877" i="1"/>
  <c r="A877" i="1" s="1"/>
  <c r="L876" i="1"/>
  <c r="J876" i="1"/>
  <c r="I876" i="1"/>
  <c r="H876" i="1"/>
  <c r="G876" i="1"/>
  <c r="F876" i="1"/>
  <c r="K876" i="1" s="1"/>
  <c r="E876" i="1"/>
  <c r="D876" i="1"/>
  <c r="C876" i="1"/>
  <c r="B876" i="1"/>
  <c r="A876" i="1" s="1"/>
  <c r="L875" i="1"/>
  <c r="J875" i="1"/>
  <c r="I875" i="1"/>
  <c r="H875" i="1"/>
  <c r="G875" i="1"/>
  <c r="F875" i="1"/>
  <c r="K875" i="1" s="1"/>
  <c r="E875" i="1"/>
  <c r="D875" i="1"/>
  <c r="C875" i="1"/>
  <c r="B875" i="1"/>
  <c r="A875" i="1" s="1"/>
  <c r="L874" i="1"/>
  <c r="J874" i="1"/>
  <c r="I874" i="1"/>
  <c r="H874" i="1"/>
  <c r="G874" i="1"/>
  <c r="F874" i="1"/>
  <c r="K874" i="1" s="1"/>
  <c r="E874" i="1"/>
  <c r="D874" i="1"/>
  <c r="C874" i="1"/>
  <c r="B874" i="1"/>
  <c r="A874" i="1" s="1"/>
  <c r="L873" i="1"/>
  <c r="J873" i="1"/>
  <c r="I873" i="1"/>
  <c r="H873" i="1"/>
  <c r="G873" i="1"/>
  <c r="F873" i="1"/>
  <c r="K873" i="1" s="1"/>
  <c r="E873" i="1"/>
  <c r="D873" i="1"/>
  <c r="C873" i="1"/>
  <c r="B873" i="1"/>
  <c r="A873" i="1" s="1"/>
  <c r="L872" i="1"/>
  <c r="J872" i="1"/>
  <c r="I872" i="1"/>
  <c r="H872" i="1"/>
  <c r="G872" i="1"/>
  <c r="F872" i="1"/>
  <c r="K872" i="1" s="1"/>
  <c r="E872" i="1"/>
  <c r="D872" i="1"/>
  <c r="C872" i="1"/>
  <c r="B872" i="1"/>
  <c r="A872" i="1" s="1"/>
  <c r="L871" i="1"/>
  <c r="J871" i="1"/>
  <c r="I871" i="1"/>
  <c r="H871" i="1"/>
  <c r="G871" i="1"/>
  <c r="F871" i="1"/>
  <c r="K871" i="1" s="1"/>
  <c r="E871" i="1"/>
  <c r="D871" i="1"/>
  <c r="C871" i="1"/>
  <c r="B871" i="1"/>
  <c r="A871" i="1" s="1"/>
  <c r="L870" i="1"/>
  <c r="J870" i="1"/>
  <c r="I870" i="1"/>
  <c r="H870" i="1"/>
  <c r="G870" i="1"/>
  <c r="F870" i="1"/>
  <c r="K870" i="1" s="1"/>
  <c r="E870" i="1"/>
  <c r="D870" i="1"/>
  <c r="C870" i="1"/>
  <c r="B870" i="1"/>
  <c r="A870" i="1" s="1"/>
  <c r="L869" i="1"/>
  <c r="J869" i="1"/>
  <c r="I869" i="1"/>
  <c r="H869" i="1"/>
  <c r="G869" i="1"/>
  <c r="F869" i="1"/>
  <c r="K869" i="1" s="1"/>
  <c r="E869" i="1"/>
  <c r="D869" i="1"/>
  <c r="C869" i="1"/>
  <c r="B869" i="1"/>
  <c r="A869" i="1" s="1"/>
  <c r="L868" i="1"/>
  <c r="J868" i="1"/>
  <c r="I868" i="1"/>
  <c r="H868" i="1"/>
  <c r="G868" i="1"/>
  <c r="F868" i="1"/>
  <c r="K868" i="1" s="1"/>
  <c r="E868" i="1"/>
  <c r="D868" i="1"/>
  <c r="C868" i="1"/>
  <c r="B868" i="1"/>
  <c r="A868" i="1" s="1"/>
  <c r="L867" i="1"/>
  <c r="J867" i="1"/>
  <c r="I867" i="1"/>
  <c r="H867" i="1"/>
  <c r="G867" i="1"/>
  <c r="F867" i="1"/>
  <c r="K867" i="1" s="1"/>
  <c r="E867" i="1"/>
  <c r="D867" i="1"/>
  <c r="C867" i="1"/>
  <c r="B867" i="1"/>
  <c r="A867" i="1" s="1"/>
  <c r="L866" i="1"/>
  <c r="J866" i="1"/>
  <c r="I866" i="1"/>
  <c r="H866" i="1"/>
  <c r="G866" i="1"/>
  <c r="F866" i="1"/>
  <c r="K866" i="1" s="1"/>
  <c r="E866" i="1"/>
  <c r="D866" i="1"/>
  <c r="C866" i="1"/>
  <c r="B866" i="1"/>
  <c r="A866" i="1" s="1"/>
  <c r="L865" i="1"/>
  <c r="J865" i="1"/>
  <c r="I865" i="1"/>
  <c r="H865" i="1"/>
  <c r="G865" i="1"/>
  <c r="F865" i="1"/>
  <c r="K865" i="1" s="1"/>
  <c r="E865" i="1"/>
  <c r="D865" i="1"/>
  <c r="C865" i="1"/>
  <c r="B865" i="1"/>
  <c r="A865" i="1" s="1"/>
  <c r="L864" i="1"/>
  <c r="J864" i="1"/>
  <c r="I864" i="1"/>
  <c r="H864" i="1"/>
  <c r="G864" i="1"/>
  <c r="F864" i="1"/>
  <c r="K864" i="1" s="1"/>
  <c r="E864" i="1"/>
  <c r="D864" i="1"/>
  <c r="C864" i="1"/>
  <c r="B864" i="1"/>
  <c r="A864" i="1" s="1"/>
  <c r="L863" i="1"/>
  <c r="J863" i="1"/>
  <c r="I863" i="1"/>
  <c r="H863" i="1"/>
  <c r="G863" i="1"/>
  <c r="F863" i="1"/>
  <c r="K863" i="1" s="1"/>
  <c r="E863" i="1"/>
  <c r="D863" i="1"/>
  <c r="C863" i="1"/>
  <c r="B863" i="1"/>
  <c r="A863" i="1" s="1"/>
  <c r="L862" i="1"/>
  <c r="J862" i="1"/>
  <c r="I862" i="1"/>
  <c r="H862" i="1"/>
  <c r="G862" i="1"/>
  <c r="F862" i="1"/>
  <c r="K862" i="1" s="1"/>
  <c r="E862" i="1"/>
  <c r="D862" i="1"/>
  <c r="C862" i="1"/>
  <c r="B862" i="1"/>
  <c r="A862" i="1" s="1"/>
  <c r="L861" i="1"/>
  <c r="J861" i="1"/>
  <c r="I861" i="1"/>
  <c r="H861" i="1"/>
  <c r="G861" i="1"/>
  <c r="F861" i="1"/>
  <c r="K861" i="1" s="1"/>
  <c r="E861" i="1"/>
  <c r="D861" i="1"/>
  <c r="C861" i="1"/>
  <c r="B861" i="1"/>
  <c r="A861" i="1" s="1"/>
  <c r="L860" i="1"/>
  <c r="J860" i="1"/>
  <c r="I860" i="1"/>
  <c r="H860" i="1"/>
  <c r="G860" i="1"/>
  <c r="F860" i="1"/>
  <c r="K860" i="1" s="1"/>
  <c r="E860" i="1"/>
  <c r="D860" i="1"/>
  <c r="C860" i="1"/>
  <c r="B860" i="1"/>
  <c r="A860" i="1" s="1"/>
  <c r="L859" i="1"/>
  <c r="J859" i="1"/>
  <c r="I859" i="1"/>
  <c r="H859" i="1"/>
  <c r="G859" i="1"/>
  <c r="F859" i="1"/>
  <c r="K859" i="1" s="1"/>
  <c r="E859" i="1"/>
  <c r="D859" i="1"/>
  <c r="C859" i="1"/>
  <c r="B859" i="1"/>
  <c r="A859" i="1" s="1"/>
  <c r="L858" i="1"/>
  <c r="J858" i="1"/>
  <c r="I858" i="1"/>
  <c r="H858" i="1"/>
  <c r="G858" i="1"/>
  <c r="F858" i="1"/>
  <c r="K858" i="1" s="1"/>
  <c r="E858" i="1"/>
  <c r="D858" i="1"/>
  <c r="C858" i="1"/>
  <c r="B858" i="1"/>
  <c r="A858" i="1" s="1"/>
  <c r="L857" i="1"/>
  <c r="J857" i="1"/>
  <c r="I857" i="1"/>
  <c r="H857" i="1"/>
  <c r="G857" i="1"/>
  <c r="F857" i="1"/>
  <c r="K857" i="1" s="1"/>
  <c r="E857" i="1"/>
  <c r="D857" i="1"/>
  <c r="C857" i="1"/>
  <c r="B857" i="1"/>
  <c r="A857" i="1" s="1"/>
  <c r="L856" i="1"/>
  <c r="J856" i="1"/>
  <c r="I856" i="1"/>
  <c r="H856" i="1"/>
  <c r="G856" i="1"/>
  <c r="F856" i="1"/>
  <c r="K856" i="1" s="1"/>
  <c r="E856" i="1"/>
  <c r="D856" i="1"/>
  <c r="C856" i="1"/>
  <c r="B856" i="1"/>
  <c r="A856" i="1" s="1"/>
  <c r="L855" i="1"/>
  <c r="J855" i="1"/>
  <c r="I855" i="1"/>
  <c r="H855" i="1"/>
  <c r="G855" i="1"/>
  <c r="F855" i="1"/>
  <c r="K855" i="1" s="1"/>
  <c r="E855" i="1"/>
  <c r="D855" i="1"/>
  <c r="C855" i="1"/>
  <c r="B855" i="1"/>
  <c r="A855" i="1" s="1"/>
  <c r="L854" i="1"/>
  <c r="J854" i="1"/>
  <c r="I854" i="1"/>
  <c r="H854" i="1"/>
  <c r="G854" i="1"/>
  <c r="F854" i="1"/>
  <c r="K854" i="1" s="1"/>
  <c r="E854" i="1"/>
  <c r="D854" i="1"/>
  <c r="C854" i="1"/>
  <c r="B854" i="1"/>
  <c r="A854" i="1" s="1"/>
  <c r="L853" i="1"/>
  <c r="J853" i="1"/>
  <c r="I853" i="1"/>
  <c r="H853" i="1"/>
  <c r="G853" i="1"/>
  <c r="F853" i="1"/>
  <c r="K853" i="1" s="1"/>
  <c r="E853" i="1"/>
  <c r="D853" i="1"/>
  <c r="C853" i="1"/>
  <c r="B853" i="1"/>
  <c r="A853" i="1" s="1"/>
  <c r="L852" i="1"/>
  <c r="J852" i="1"/>
  <c r="I852" i="1"/>
  <c r="H852" i="1"/>
  <c r="G852" i="1"/>
  <c r="F852" i="1"/>
  <c r="K852" i="1" s="1"/>
  <c r="E852" i="1"/>
  <c r="D852" i="1"/>
  <c r="C852" i="1"/>
  <c r="B852" i="1"/>
  <c r="A852" i="1" s="1"/>
  <c r="L851" i="1"/>
  <c r="J851" i="1"/>
  <c r="I851" i="1"/>
  <c r="H851" i="1"/>
  <c r="G851" i="1"/>
  <c r="F851" i="1"/>
  <c r="K851" i="1" s="1"/>
  <c r="E851" i="1"/>
  <c r="D851" i="1"/>
  <c r="C851" i="1"/>
  <c r="B851" i="1"/>
  <c r="A851" i="1" s="1"/>
  <c r="L850" i="1"/>
  <c r="J850" i="1"/>
  <c r="I850" i="1"/>
  <c r="H850" i="1"/>
  <c r="G850" i="1"/>
  <c r="F850" i="1"/>
  <c r="K850" i="1" s="1"/>
  <c r="E850" i="1"/>
  <c r="D850" i="1"/>
  <c r="C850" i="1"/>
  <c r="B850" i="1"/>
  <c r="A850" i="1" s="1"/>
  <c r="L849" i="1"/>
  <c r="J849" i="1"/>
  <c r="I849" i="1"/>
  <c r="H849" i="1"/>
  <c r="G849" i="1"/>
  <c r="F849" i="1"/>
  <c r="K849" i="1" s="1"/>
  <c r="E849" i="1"/>
  <c r="D849" i="1"/>
  <c r="C849" i="1"/>
  <c r="B849" i="1"/>
  <c r="A849" i="1" s="1"/>
  <c r="L848" i="1"/>
  <c r="J848" i="1"/>
  <c r="I848" i="1"/>
  <c r="H848" i="1"/>
  <c r="G848" i="1"/>
  <c r="F848" i="1"/>
  <c r="K848" i="1" s="1"/>
  <c r="E848" i="1"/>
  <c r="D848" i="1"/>
  <c r="C848" i="1"/>
  <c r="B848" i="1"/>
  <c r="A848" i="1" s="1"/>
  <c r="L847" i="1"/>
  <c r="J847" i="1"/>
  <c r="I847" i="1"/>
  <c r="H847" i="1"/>
  <c r="G847" i="1"/>
  <c r="F847" i="1"/>
  <c r="K847" i="1" s="1"/>
  <c r="E847" i="1"/>
  <c r="D847" i="1"/>
  <c r="C847" i="1"/>
  <c r="B847" i="1"/>
  <c r="A847" i="1" s="1"/>
  <c r="L846" i="1"/>
  <c r="J846" i="1"/>
  <c r="I846" i="1"/>
  <c r="H846" i="1"/>
  <c r="G846" i="1"/>
  <c r="F846" i="1"/>
  <c r="K846" i="1" s="1"/>
  <c r="E846" i="1"/>
  <c r="D846" i="1"/>
  <c r="C846" i="1"/>
  <c r="B846" i="1"/>
  <c r="A846" i="1" s="1"/>
  <c r="L845" i="1"/>
  <c r="J845" i="1"/>
  <c r="I845" i="1"/>
  <c r="H845" i="1"/>
  <c r="G845" i="1"/>
  <c r="F845" i="1"/>
  <c r="K845" i="1" s="1"/>
  <c r="E845" i="1"/>
  <c r="D845" i="1"/>
  <c r="C845" i="1"/>
  <c r="B845" i="1"/>
  <c r="A845" i="1" s="1"/>
  <c r="L844" i="1"/>
  <c r="J844" i="1"/>
  <c r="I844" i="1"/>
  <c r="H844" i="1"/>
  <c r="G844" i="1"/>
  <c r="F844" i="1"/>
  <c r="K844" i="1" s="1"/>
  <c r="E844" i="1"/>
  <c r="D844" i="1"/>
  <c r="C844" i="1"/>
  <c r="B844" i="1"/>
  <c r="A844" i="1" s="1"/>
  <c r="L843" i="1"/>
  <c r="J843" i="1"/>
  <c r="I843" i="1"/>
  <c r="H843" i="1"/>
  <c r="G843" i="1"/>
  <c r="F843" i="1"/>
  <c r="K843" i="1" s="1"/>
  <c r="E843" i="1"/>
  <c r="D843" i="1"/>
  <c r="C843" i="1"/>
  <c r="B843" i="1"/>
  <c r="A843" i="1" s="1"/>
  <c r="L842" i="1"/>
  <c r="J842" i="1"/>
  <c r="I842" i="1"/>
  <c r="H842" i="1"/>
  <c r="G842" i="1"/>
  <c r="F842" i="1"/>
  <c r="K842" i="1" s="1"/>
  <c r="E842" i="1"/>
  <c r="D842" i="1"/>
  <c r="C842" i="1"/>
  <c r="B842" i="1"/>
  <c r="A842" i="1" s="1"/>
  <c r="L841" i="1"/>
  <c r="J841" i="1"/>
  <c r="I841" i="1"/>
  <c r="H841" i="1"/>
  <c r="G841" i="1"/>
  <c r="F841" i="1"/>
  <c r="K841" i="1" s="1"/>
  <c r="E841" i="1"/>
  <c r="D841" i="1"/>
  <c r="C841" i="1"/>
  <c r="B841" i="1"/>
  <c r="A841" i="1" s="1"/>
  <c r="L840" i="1"/>
  <c r="J840" i="1"/>
  <c r="I840" i="1"/>
  <c r="H840" i="1"/>
  <c r="G840" i="1"/>
  <c r="F840" i="1"/>
  <c r="K840" i="1" s="1"/>
  <c r="E840" i="1"/>
  <c r="D840" i="1"/>
  <c r="C840" i="1"/>
  <c r="B840" i="1"/>
  <c r="A840" i="1" s="1"/>
  <c r="L839" i="1"/>
  <c r="J839" i="1"/>
  <c r="I839" i="1"/>
  <c r="H839" i="1"/>
  <c r="G839" i="1"/>
  <c r="F839" i="1"/>
  <c r="K839" i="1" s="1"/>
  <c r="E839" i="1"/>
  <c r="D839" i="1"/>
  <c r="C839" i="1"/>
  <c r="B839" i="1"/>
  <c r="A839" i="1" s="1"/>
  <c r="L838" i="1"/>
  <c r="J838" i="1"/>
  <c r="I838" i="1"/>
  <c r="H838" i="1"/>
  <c r="G838" i="1"/>
  <c r="F838" i="1"/>
  <c r="K838" i="1" s="1"/>
  <c r="E838" i="1"/>
  <c r="D838" i="1"/>
  <c r="C838" i="1"/>
  <c r="B838" i="1"/>
  <c r="A838" i="1" s="1"/>
  <c r="L837" i="1"/>
  <c r="J837" i="1"/>
  <c r="I837" i="1"/>
  <c r="H837" i="1"/>
  <c r="G837" i="1"/>
  <c r="F837" i="1"/>
  <c r="K837" i="1" s="1"/>
  <c r="E837" i="1"/>
  <c r="D837" i="1"/>
  <c r="C837" i="1"/>
  <c r="B837" i="1"/>
  <c r="A837" i="1" s="1"/>
  <c r="L836" i="1"/>
  <c r="J836" i="1"/>
  <c r="I836" i="1"/>
  <c r="H836" i="1"/>
  <c r="G836" i="1"/>
  <c r="F836" i="1"/>
  <c r="K836" i="1" s="1"/>
  <c r="E836" i="1"/>
  <c r="D836" i="1"/>
  <c r="C836" i="1"/>
  <c r="B836" i="1"/>
  <c r="A836" i="1" s="1"/>
  <c r="L835" i="1"/>
  <c r="J835" i="1"/>
  <c r="I835" i="1"/>
  <c r="H835" i="1"/>
  <c r="G835" i="1"/>
  <c r="F835" i="1"/>
  <c r="K835" i="1" s="1"/>
  <c r="E835" i="1"/>
  <c r="D835" i="1"/>
  <c r="C835" i="1"/>
  <c r="B835" i="1"/>
  <c r="A835" i="1" s="1"/>
  <c r="L834" i="1"/>
  <c r="J834" i="1"/>
  <c r="I834" i="1"/>
  <c r="H834" i="1"/>
  <c r="G834" i="1"/>
  <c r="F834" i="1"/>
  <c r="K834" i="1" s="1"/>
  <c r="E834" i="1"/>
  <c r="D834" i="1"/>
  <c r="C834" i="1"/>
  <c r="B834" i="1"/>
  <c r="A834" i="1" s="1"/>
  <c r="L833" i="1"/>
  <c r="J833" i="1"/>
  <c r="I833" i="1"/>
  <c r="H833" i="1"/>
  <c r="G833" i="1"/>
  <c r="F833" i="1"/>
  <c r="K833" i="1" s="1"/>
  <c r="E833" i="1"/>
  <c r="D833" i="1"/>
  <c r="C833" i="1"/>
  <c r="B833" i="1"/>
  <c r="A833" i="1" s="1"/>
  <c r="L832" i="1"/>
  <c r="J832" i="1"/>
  <c r="I832" i="1"/>
  <c r="H832" i="1"/>
  <c r="G832" i="1"/>
  <c r="F832" i="1"/>
  <c r="K832" i="1" s="1"/>
  <c r="E832" i="1"/>
  <c r="D832" i="1"/>
  <c r="C832" i="1"/>
  <c r="B832" i="1"/>
  <c r="A832" i="1" s="1"/>
  <c r="L831" i="1"/>
  <c r="J831" i="1"/>
  <c r="I831" i="1"/>
  <c r="H831" i="1"/>
  <c r="G831" i="1"/>
  <c r="F831" i="1"/>
  <c r="K831" i="1" s="1"/>
  <c r="E831" i="1"/>
  <c r="D831" i="1"/>
  <c r="C831" i="1"/>
  <c r="B831" i="1"/>
  <c r="A831" i="1" s="1"/>
  <c r="L830" i="1"/>
  <c r="J830" i="1"/>
  <c r="I830" i="1"/>
  <c r="H830" i="1"/>
  <c r="G830" i="1"/>
  <c r="F830" i="1"/>
  <c r="K830" i="1" s="1"/>
  <c r="E830" i="1"/>
  <c r="D830" i="1"/>
  <c r="C830" i="1"/>
  <c r="B830" i="1"/>
  <c r="A830" i="1" s="1"/>
  <c r="L829" i="1"/>
  <c r="J829" i="1"/>
  <c r="I829" i="1"/>
  <c r="H829" i="1"/>
  <c r="G829" i="1"/>
  <c r="F829" i="1"/>
  <c r="K829" i="1" s="1"/>
  <c r="E829" i="1"/>
  <c r="D829" i="1"/>
  <c r="C829" i="1"/>
  <c r="B829" i="1"/>
  <c r="A829" i="1" s="1"/>
  <c r="L828" i="1"/>
  <c r="J828" i="1"/>
  <c r="I828" i="1"/>
  <c r="H828" i="1"/>
  <c r="G828" i="1"/>
  <c r="F828" i="1"/>
  <c r="K828" i="1" s="1"/>
  <c r="E828" i="1"/>
  <c r="D828" i="1"/>
  <c r="C828" i="1"/>
  <c r="B828" i="1"/>
  <c r="A828" i="1" s="1"/>
  <c r="L827" i="1"/>
  <c r="J827" i="1"/>
  <c r="I827" i="1"/>
  <c r="H827" i="1"/>
  <c r="G827" i="1"/>
  <c r="F827" i="1"/>
  <c r="K827" i="1" s="1"/>
  <c r="E827" i="1"/>
  <c r="D827" i="1"/>
  <c r="C827" i="1"/>
  <c r="B827" i="1"/>
  <c r="A827" i="1" s="1"/>
  <c r="L826" i="1"/>
  <c r="J826" i="1"/>
  <c r="I826" i="1"/>
  <c r="H826" i="1"/>
  <c r="G826" i="1"/>
  <c r="F826" i="1"/>
  <c r="K826" i="1" s="1"/>
  <c r="E826" i="1"/>
  <c r="D826" i="1"/>
  <c r="C826" i="1"/>
  <c r="B826" i="1"/>
  <c r="A826" i="1" s="1"/>
  <c r="L825" i="1"/>
  <c r="J825" i="1"/>
  <c r="I825" i="1"/>
  <c r="H825" i="1"/>
  <c r="G825" i="1"/>
  <c r="F825" i="1"/>
  <c r="K825" i="1" s="1"/>
  <c r="E825" i="1"/>
  <c r="D825" i="1"/>
  <c r="C825" i="1"/>
  <c r="B825" i="1"/>
  <c r="A825" i="1" s="1"/>
  <c r="L824" i="1"/>
  <c r="J824" i="1"/>
  <c r="I824" i="1"/>
  <c r="H824" i="1"/>
  <c r="G824" i="1"/>
  <c r="F824" i="1"/>
  <c r="K824" i="1" s="1"/>
  <c r="E824" i="1"/>
  <c r="D824" i="1"/>
  <c r="C824" i="1"/>
  <c r="B824" i="1"/>
  <c r="A824" i="1" s="1"/>
  <c r="L823" i="1"/>
  <c r="J823" i="1"/>
  <c r="I823" i="1"/>
  <c r="H823" i="1"/>
  <c r="G823" i="1"/>
  <c r="F823" i="1"/>
  <c r="K823" i="1" s="1"/>
  <c r="E823" i="1"/>
  <c r="D823" i="1"/>
  <c r="C823" i="1"/>
  <c r="B823" i="1"/>
  <c r="A823" i="1" s="1"/>
  <c r="L822" i="1"/>
  <c r="J822" i="1"/>
  <c r="I822" i="1"/>
  <c r="H822" i="1"/>
  <c r="G822" i="1"/>
  <c r="F822" i="1"/>
  <c r="K822" i="1" s="1"/>
  <c r="E822" i="1"/>
  <c r="D822" i="1"/>
  <c r="C822" i="1"/>
  <c r="B822" i="1"/>
  <c r="A822" i="1" s="1"/>
  <c r="L821" i="1"/>
  <c r="J821" i="1"/>
  <c r="I821" i="1"/>
  <c r="H821" i="1"/>
  <c r="G821" i="1"/>
  <c r="F821" i="1"/>
  <c r="K821" i="1" s="1"/>
  <c r="E821" i="1"/>
  <c r="D821" i="1"/>
  <c r="C821" i="1"/>
  <c r="B821" i="1"/>
  <c r="A821" i="1" s="1"/>
  <c r="L820" i="1"/>
  <c r="J820" i="1"/>
  <c r="I820" i="1"/>
  <c r="H820" i="1"/>
  <c r="G820" i="1"/>
  <c r="F820" i="1"/>
  <c r="K820" i="1" s="1"/>
  <c r="E820" i="1"/>
  <c r="D820" i="1"/>
  <c r="C820" i="1"/>
  <c r="B820" i="1"/>
  <c r="A820" i="1" s="1"/>
  <c r="L819" i="1"/>
  <c r="J819" i="1"/>
  <c r="I819" i="1"/>
  <c r="H819" i="1"/>
  <c r="G819" i="1"/>
  <c r="F819" i="1"/>
  <c r="K819" i="1" s="1"/>
  <c r="E819" i="1"/>
  <c r="D819" i="1"/>
  <c r="C819" i="1"/>
  <c r="B819" i="1"/>
  <c r="A819" i="1" s="1"/>
  <c r="L818" i="1"/>
  <c r="J818" i="1"/>
  <c r="I818" i="1"/>
  <c r="H818" i="1"/>
  <c r="G818" i="1"/>
  <c r="F818" i="1"/>
  <c r="K818" i="1" s="1"/>
  <c r="E818" i="1"/>
  <c r="D818" i="1"/>
  <c r="C818" i="1"/>
  <c r="B818" i="1"/>
  <c r="A818" i="1" s="1"/>
  <c r="L817" i="1"/>
  <c r="J817" i="1"/>
  <c r="I817" i="1"/>
  <c r="H817" i="1"/>
  <c r="G817" i="1"/>
  <c r="F817" i="1"/>
  <c r="K817" i="1" s="1"/>
  <c r="E817" i="1"/>
  <c r="D817" i="1"/>
  <c r="C817" i="1"/>
  <c r="B817" i="1"/>
  <c r="A817" i="1" s="1"/>
  <c r="L816" i="1"/>
  <c r="J816" i="1"/>
  <c r="I816" i="1"/>
  <c r="H816" i="1"/>
  <c r="G816" i="1"/>
  <c r="F816" i="1"/>
  <c r="K816" i="1" s="1"/>
  <c r="E816" i="1"/>
  <c r="D816" i="1"/>
  <c r="C816" i="1"/>
  <c r="B816" i="1"/>
  <c r="A816" i="1" s="1"/>
  <c r="L815" i="1"/>
  <c r="J815" i="1"/>
  <c r="I815" i="1"/>
  <c r="H815" i="1"/>
  <c r="G815" i="1"/>
  <c r="F815" i="1"/>
  <c r="K815" i="1" s="1"/>
  <c r="E815" i="1"/>
  <c r="D815" i="1"/>
  <c r="C815" i="1"/>
  <c r="B815" i="1"/>
  <c r="A815" i="1" s="1"/>
  <c r="L814" i="1"/>
  <c r="J814" i="1"/>
  <c r="I814" i="1"/>
  <c r="H814" i="1"/>
  <c r="G814" i="1"/>
  <c r="F814" i="1"/>
  <c r="K814" i="1" s="1"/>
  <c r="E814" i="1"/>
  <c r="D814" i="1"/>
  <c r="C814" i="1"/>
  <c r="B814" i="1"/>
  <c r="A814" i="1" s="1"/>
  <c r="L813" i="1"/>
  <c r="J813" i="1"/>
  <c r="I813" i="1"/>
  <c r="H813" i="1"/>
  <c r="G813" i="1"/>
  <c r="F813" i="1"/>
  <c r="K813" i="1" s="1"/>
  <c r="E813" i="1"/>
  <c r="D813" i="1"/>
  <c r="C813" i="1"/>
  <c r="B813" i="1"/>
  <c r="A813" i="1" s="1"/>
  <c r="L812" i="1"/>
  <c r="J812" i="1"/>
  <c r="I812" i="1"/>
  <c r="H812" i="1"/>
  <c r="G812" i="1"/>
  <c r="F812" i="1"/>
  <c r="K812" i="1" s="1"/>
  <c r="E812" i="1"/>
  <c r="D812" i="1"/>
  <c r="C812" i="1"/>
  <c r="B812" i="1"/>
  <c r="A812" i="1" s="1"/>
  <c r="L811" i="1"/>
  <c r="J811" i="1"/>
  <c r="I811" i="1"/>
  <c r="H811" i="1"/>
  <c r="G811" i="1"/>
  <c r="F811" i="1"/>
  <c r="K811" i="1" s="1"/>
  <c r="E811" i="1"/>
  <c r="D811" i="1"/>
  <c r="C811" i="1"/>
  <c r="B811" i="1"/>
  <c r="A811" i="1" s="1"/>
  <c r="L810" i="1"/>
  <c r="J810" i="1"/>
  <c r="I810" i="1"/>
  <c r="H810" i="1"/>
  <c r="G810" i="1"/>
  <c r="F810" i="1"/>
  <c r="K810" i="1" s="1"/>
  <c r="E810" i="1"/>
  <c r="D810" i="1"/>
  <c r="C810" i="1"/>
  <c r="B810" i="1"/>
  <c r="A810" i="1" s="1"/>
  <c r="L809" i="1"/>
  <c r="J809" i="1"/>
  <c r="I809" i="1"/>
  <c r="H809" i="1"/>
  <c r="G809" i="1"/>
  <c r="F809" i="1"/>
  <c r="K809" i="1" s="1"/>
  <c r="E809" i="1"/>
  <c r="D809" i="1"/>
  <c r="C809" i="1"/>
  <c r="B809" i="1"/>
  <c r="A809" i="1" s="1"/>
  <c r="L808" i="1"/>
  <c r="J808" i="1"/>
  <c r="I808" i="1"/>
  <c r="H808" i="1"/>
  <c r="G808" i="1"/>
  <c r="F808" i="1"/>
  <c r="K808" i="1" s="1"/>
  <c r="E808" i="1"/>
  <c r="D808" i="1"/>
  <c r="C808" i="1"/>
  <c r="B808" i="1"/>
  <c r="A808" i="1" s="1"/>
  <c r="L807" i="1"/>
  <c r="J807" i="1"/>
  <c r="I807" i="1"/>
  <c r="H807" i="1"/>
  <c r="G807" i="1"/>
  <c r="F807" i="1"/>
  <c r="K807" i="1" s="1"/>
  <c r="E807" i="1"/>
  <c r="D807" i="1"/>
  <c r="C807" i="1"/>
  <c r="B807" i="1"/>
  <c r="A807" i="1" s="1"/>
  <c r="L806" i="1"/>
  <c r="J806" i="1"/>
  <c r="I806" i="1"/>
  <c r="H806" i="1"/>
  <c r="G806" i="1"/>
  <c r="F806" i="1"/>
  <c r="K806" i="1" s="1"/>
  <c r="E806" i="1"/>
  <c r="D806" i="1"/>
  <c r="C806" i="1"/>
  <c r="B806" i="1"/>
  <c r="A806" i="1" s="1"/>
  <c r="L805" i="1"/>
  <c r="J805" i="1"/>
  <c r="I805" i="1"/>
  <c r="H805" i="1"/>
  <c r="G805" i="1"/>
  <c r="F805" i="1"/>
  <c r="K805" i="1" s="1"/>
  <c r="E805" i="1"/>
  <c r="D805" i="1"/>
  <c r="C805" i="1"/>
  <c r="B805" i="1"/>
  <c r="A805" i="1" s="1"/>
  <c r="L804" i="1"/>
  <c r="J804" i="1"/>
  <c r="I804" i="1"/>
  <c r="H804" i="1"/>
  <c r="G804" i="1"/>
  <c r="F804" i="1"/>
  <c r="K804" i="1" s="1"/>
  <c r="E804" i="1"/>
  <c r="D804" i="1"/>
  <c r="C804" i="1"/>
  <c r="B804" i="1"/>
  <c r="A804" i="1" s="1"/>
  <c r="L803" i="1"/>
  <c r="J803" i="1"/>
  <c r="I803" i="1"/>
  <c r="H803" i="1"/>
  <c r="G803" i="1"/>
  <c r="F803" i="1"/>
  <c r="K803" i="1" s="1"/>
  <c r="E803" i="1"/>
  <c r="D803" i="1"/>
  <c r="C803" i="1"/>
  <c r="B803" i="1"/>
  <c r="A803" i="1" s="1"/>
  <c r="L802" i="1"/>
  <c r="J802" i="1"/>
  <c r="I802" i="1"/>
  <c r="H802" i="1"/>
  <c r="G802" i="1"/>
  <c r="F802" i="1"/>
  <c r="K802" i="1" s="1"/>
  <c r="E802" i="1"/>
  <c r="D802" i="1"/>
  <c r="C802" i="1"/>
  <c r="B802" i="1"/>
  <c r="A802" i="1" s="1"/>
  <c r="L801" i="1"/>
  <c r="J801" i="1"/>
  <c r="I801" i="1"/>
  <c r="H801" i="1"/>
  <c r="G801" i="1"/>
  <c r="F801" i="1"/>
  <c r="K801" i="1" s="1"/>
  <c r="E801" i="1"/>
  <c r="D801" i="1"/>
  <c r="C801" i="1"/>
  <c r="B801" i="1"/>
  <c r="A801" i="1" s="1"/>
  <c r="L800" i="1"/>
  <c r="J800" i="1"/>
  <c r="I800" i="1"/>
  <c r="H800" i="1"/>
  <c r="G800" i="1"/>
  <c r="F800" i="1"/>
  <c r="K800" i="1" s="1"/>
  <c r="E800" i="1"/>
  <c r="D800" i="1"/>
  <c r="C800" i="1"/>
  <c r="B800" i="1"/>
  <c r="A800" i="1" s="1"/>
  <c r="L799" i="1"/>
  <c r="J799" i="1"/>
  <c r="I799" i="1"/>
  <c r="H799" i="1"/>
  <c r="G799" i="1"/>
  <c r="F799" i="1"/>
  <c r="K799" i="1" s="1"/>
  <c r="E799" i="1"/>
  <c r="D799" i="1"/>
  <c r="C799" i="1"/>
  <c r="B799" i="1"/>
  <c r="A799" i="1" s="1"/>
  <c r="L798" i="1"/>
  <c r="J798" i="1"/>
  <c r="I798" i="1"/>
  <c r="H798" i="1"/>
  <c r="G798" i="1"/>
  <c r="F798" i="1"/>
  <c r="K798" i="1" s="1"/>
  <c r="E798" i="1"/>
  <c r="D798" i="1"/>
  <c r="C798" i="1"/>
  <c r="B798" i="1"/>
  <c r="A798" i="1" s="1"/>
  <c r="L797" i="1"/>
  <c r="J797" i="1"/>
  <c r="I797" i="1"/>
  <c r="H797" i="1"/>
  <c r="G797" i="1"/>
  <c r="F797" i="1"/>
  <c r="K797" i="1" s="1"/>
  <c r="E797" i="1"/>
  <c r="D797" i="1"/>
  <c r="C797" i="1"/>
  <c r="B797" i="1"/>
  <c r="A797" i="1" s="1"/>
  <c r="L796" i="1"/>
  <c r="J796" i="1"/>
  <c r="I796" i="1"/>
  <c r="H796" i="1"/>
  <c r="G796" i="1"/>
  <c r="F796" i="1"/>
  <c r="K796" i="1" s="1"/>
  <c r="E796" i="1"/>
  <c r="D796" i="1"/>
  <c r="C796" i="1"/>
  <c r="B796" i="1"/>
  <c r="A796" i="1" s="1"/>
  <c r="L795" i="1"/>
  <c r="J795" i="1"/>
  <c r="I795" i="1"/>
  <c r="H795" i="1"/>
  <c r="G795" i="1"/>
  <c r="F795" i="1"/>
  <c r="K795" i="1" s="1"/>
  <c r="E795" i="1"/>
  <c r="D795" i="1"/>
  <c r="C795" i="1"/>
  <c r="B795" i="1"/>
  <c r="A795" i="1" s="1"/>
  <c r="L794" i="1"/>
  <c r="J794" i="1"/>
  <c r="I794" i="1"/>
  <c r="H794" i="1"/>
  <c r="G794" i="1"/>
  <c r="F794" i="1"/>
  <c r="K794" i="1" s="1"/>
  <c r="E794" i="1"/>
  <c r="D794" i="1"/>
  <c r="C794" i="1"/>
  <c r="B794" i="1"/>
  <c r="A794" i="1" s="1"/>
  <c r="L793" i="1"/>
  <c r="J793" i="1"/>
  <c r="I793" i="1"/>
  <c r="H793" i="1"/>
  <c r="G793" i="1"/>
  <c r="F793" i="1"/>
  <c r="K793" i="1" s="1"/>
  <c r="E793" i="1"/>
  <c r="D793" i="1"/>
  <c r="C793" i="1"/>
  <c r="B793" i="1"/>
  <c r="A793" i="1" s="1"/>
  <c r="L792" i="1"/>
  <c r="J792" i="1"/>
  <c r="I792" i="1"/>
  <c r="H792" i="1"/>
  <c r="G792" i="1"/>
  <c r="F792" i="1"/>
  <c r="K792" i="1" s="1"/>
  <c r="E792" i="1"/>
  <c r="D792" i="1"/>
  <c r="C792" i="1"/>
  <c r="B792" i="1"/>
  <c r="A792" i="1" s="1"/>
  <c r="L791" i="1"/>
  <c r="J791" i="1"/>
  <c r="I791" i="1"/>
  <c r="H791" i="1"/>
  <c r="G791" i="1"/>
  <c r="F791" i="1"/>
  <c r="K791" i="1" s="1"/>
  <c r="E791" i="1"/>
  <c r="D791" i="1"/>
  <c r="C791" i="1"/>
  <c r="B791" i="1"/>
  <c r="A791" i="1" s="1"/>
  <c r="L790" i="1"/>
  <c r="J790" i="1"/>
  <c r="I790" i="1"/>
  <c r="H790" i="1"/>
  <c r="G790" i="1"/>
  <c r="F790" i="1"/>
  <c r="K790" i="1" s="1"/>
  <c r="E790" i="1"/>
  <c r="D790" i="1"/>
  <c r="C790" i="1"/>
  <c r="B790" i="1"/>
  <c r="A790" i="1" s="1"/>
  <c r="L789" i="1"/>
  <c r="J789" i="1"/>
  <c r="I789" i="1"/>
  <c r="H789" i="1"/>
  <c r="G789" i="1"/>
  <c r="F789" i="1"/>
  <c r="K789" i="1" s="1"/>
  <c r="E789" i="1"/>
  <c r="D789" i="1"/>
  <c r="C789" i="1"/>
  <c r="B789" i="1"/>
  <c r="A789" i="1" s="1"/>
  <c r="L788" i="1"/>
  <c r="J788" i="1"/>
  <c r="I788" i="1"/>
  <c r="H788" i="1"/>
  <c r="G788" i="1"/>
  <c r="F788" i="1"/>
  <c r="K788" i="1" s="1"/>
  <c r="E788" i="1"/>
  <c r="D788" i="1"/>
  <c r="C788" i="1"/>
  <c r="B788" i="1"/>
  <c r="A788" i="1" s="1"/>
  <c r="L787" i="1"/>
  <c r="J787" i="1"/>
  <c r="I787" i="1"/>
  <c r="H787" i="1"/>
  <c r="G787" i="1"/>
  <c r="F787" i="1"/>
  <c r="K787" i="1" s="1"/>
  <c r="E787" i="1"/>
  <c r="D787" i="1"/>
  <c r="C787" i="1"/>
  <c r="B787" i="1"/>
  <c r="A787" i="1" s="1"/>
  <c r="L786" i="1"/>
  <c r="J786" i="1"/>
  <c r="I786" i="1"/>
  <c r="H786" i="1"/>
  <c r="G786" i="1"/>
  <c r="F786" i="1"/>
  <c r="K786" i="1" s="1"/>
  <c r="E786" i="1"/>
  <c r="D786" i="1"/>
  <c r="C786" i="1"/>
  <c r="B786" i="1"/>
  <c r="A786" i="1" s="1"/>
  <c r="L785" i="1"/>
  <c r="J785" i="1"/>
  <c r="I785" i="1"/>
  <c r="H785" i="1"/>
  <c r="G785" i="1"/>
  <c r="F785" i="1"/>
  <c r="K785" i="1" s="1"/>
  <c r="E785" i="1"/>
  <c r="D785" i="1"/>
  <c r="C785" i="1"/>
  <c r="B785" i="1"/>
  <c r="A785" i="1" s="1"/>
  <c r="L784" i="1"/>
  <c r="J784" i="1"/>
  <c r="I784" i="1"/>
  <c r="H784" i="1"/>
  <c r="G784" i="1"/>
  <c r="F784" i="1"/>
  <c r="K784" i="1" s="1"/>
  <c r="E784" i="1"/>
  <c r="D784" i="1"/>
  <c r="C784" i="1"/>
  <c r="B784" i="1"/>
  <c r="A784" i="1" s="1"/>
  <c r="L783" i="1"/>
  <c r="J783" i="1"/>
  <c r="I783" i="1"/>
  <c r="H783" i="1"/>
  <c r="G783" i="1"/>
  <c r="F783" i="1"/>
  <c r="K783" i="1" s="1"/>
  <c r="E783" i="1"/>
  <c r="D783" i="1"/>
  <c r="C783" i="1"/>
  <c r="B783" i="1"/>
  <c r="A783" i="1" s="1"/>
  <c r="L782" i="1"/>
  <c r="J782" i="1"/>
  <c r="I782" i="1"/>
  <c r="H782" i="1"/>
  <c r="G782" i="1"/>
  <c r="F782" i="1"/>
  <c r="K782" i="1" s="1"/>
  <c r="E782" i="1"/>
  <c r="D782" i="1"/>
  <c r="C782" i="1"/>
  <c r="B782" i="1"/>
  <c r="A782" i="1" s="1"/>
  <c r="L781" i="1"/>
  <c r="J781" i="1"/>
  <c r="I781" i="1"/>
  <c r="H781" i="1"/>
  <c r="G781" i="1"/>
  <c r="F781" i="1"/>
  <c r="K781" i="1" s="1"/>
  <c r="E781" i="1"/>
  <c r="D781" i="1"/>
  <c r="C781" i="1"/>
  <c r="B781" i="1"/>
  <c r="A781" i="1" s="1"/>
  <c r="L780" i="1"/>
  <c r="J780" i="1"/>
  <c r="I780" i="1"/>
  <c r="H780" i="1"/>
  <c r="G780" i="1"/>
  <c r="F780" i="1"/>
  <c r="K780" i="1" s="1"/>
  <c r="E780" i="1"/>
  <c r="D780" i="1"/>
  <c r="C780" i="1"/>
  <c r="B780" i="1"/>
  <c r="A780" i="1" s="1"/>
  <c r="L779" i="1"/>
  <c r="J779" i="1"/>
  <c r="I779" i="1"/>
  <c r="H779" i="1"/>
  <c r="G779" i="1"/>
  <c r="F779" i="1"/>
  <c r="K779" i="1" s="1"/>
  <c r="E779" i="1"/>
  <c r="D779" i="1"/>
  <c r="C779" i="1"/>
  <c r="B779" i="1"/>
  <c r="A779" i="1" s="1"/>
  <c r="L778" i="1"/>
  <c r="J778" i="1"/>
  <c r="I778" i="1"/>
  <c r="H778" i="1"/>
  <c r="G778" i="1"/>
  <c r="F778" i="1"/>
  <c r="K778" i="1" s="1"/>
  <c r="E778" i="1"/>
  <c r="D778" i="1"/>
  <c r="C778" i="1"/>
  <c r="B778" i="1"/>
  <c r="A778" i="1" s="1"/>
  <c r="L777" i="1"/>
  <c r="J777" i="1"/>
  <c r="I777" i="1"/>
  <c r="H777" i="1"/>
  <c r="G777" i="1"/>
  <c r="F777" i="1"/>
  <c r="K777" i="1" s="1"/>
  <c r="E777" i="1"/>
  <c r="D777" i="1"/>
  <c r="C777" i="1"/>
  <c r="B777" i="1"/>
  <c r="A777" i="1" s="1"/>
  <c r="L776" i="1"/>
  <c r="J776" i="1"/>
  <c r="I776" i="1"/>
  <c r="H776" i="1"/>
  <c r="G776" i="1"/>
  <c r="F776" i="1"/>
  <c r="K776" i="1" s="1"/>
  <c r="E776" i="1"/>
  <c r="D776" i="1"/>
  <c r="C776" i="1"/>
  <c r="B776" i="1"/>
  <c r="A776" i="1" s="1"/>
  <c r="L775" i="1"/>
  <c r="J775" i="1"/>
  <c r="I775" i="1"/>
  <c r="H775" i="1"/>
  <c r="G775" i="1"/>
  <c r="F775" i="1"/>
  <c r="K775" i="1" s="1"/>
  <c r="E775" i="1"/>
  <c r="D775" i="1"/>
  <c r="C775" i="1"/>
  <c r="B775" i="1"/>
  <c r="A775" i="1" s="1"/>
  <c r="L774" i="1"/>
  <c r="J774" i="1"/>
  <c r="I774" i="1"/>
  <c r="H774" i="1"/>
  <c r="G774" i="1"/>
  <c r="F774" i="1"/>
  <c r="K774" i="1" s="1"/>
  <c r="E774" i="1"/>
  <c r="D774" i="1"/>
  <c r="C774" i="1"/>
  <c r="B774" i="1"/>
  <c r="A774" i="1" s="1"/>
  <c r="L773" i="1"/>
  <c r="J773" i="1"/>
  <c r="I773" i="1"/>
  <c r="H773" i="1"/>
  <c r="G773" i="1"/>
  <c r="F773" i="1"/>
  <c r="K773" i="1" s="1"/>
  <c r="E773" i="1"/>
  <c r="D773" i="1"/>
  <c r="C773" i="1"/>
  <c r="B773" i="1"/>
  <c r="A773" i="1" s="1"/>
  <c r="L772" i="1"/>
  <c r="J772" i="1"/>
  <c r="I772" i="1"/>
  <c r="H772" i="1"/>
  <c r="G772" i="1"/>
  <c r="F772" i="1"/>
  <c r="K772" i="1" s="1"/>
  <c r="E772" i="1"/>
  <c r="D772" i="1"/>
  <c r="C772" i="1"/>
  <c r="B772" i="1"/>
  <c r="A772" i="1" s="1"/>
  <c r="L771" i="1"/>
  <c r="J771" i="1"/>
  <c r="I771" i="1"/>
  <c r="H771" i="1"/>
  <c r="G771" i="1"/>
  <c r="F771" i="1"/>
  <c r="K771" i="1" s="1"/>
  <c r="E771" i="1"/>
  <c r="D771" i="1"/>
  <c r="C771" i="1"/>
  <c r="B771" i="1"/>
  <c r="A771" i="1" s="1"/>
  <c r="L770" i="1"/>
  <c r="J770" i="1"/>
  <c r="I770" i="1"/>
  <c r="H770" i="1"/>
  <c r="G770" i="1"/>
  <c r="F770" i="1"/>
  <c r="K770" i="1" s="1"/>
  <c r="E770" i="1"/>
  <c r="D770" i="1"/>
  <c r="C770" i="1"/>
  <c r="B770" i="1"/>
  <c r="A770" i="1" s="1"/>
  <c r="L769" i="1"/>
  <c r="J769" i="1"/>
  <c r="I769" i="1"/>
  <c r="H769" i="1"/>
  <c r="G769" i="1"/>
  <c r="F769" i="1"/>
  <c r="K769" i="1" s="1"/>
  <c r="E769" i="1"/>
  <c r="D769" i="1"/>
  <c r="C769" i="1"/>
  <c r="B769" i="1"/>
  <c r="A769" i="1" s="1"/>
  <c r="L768" i="1"/>
  <c r="J768" i="1"/>
  <c r="I768" i="1"/>
  <c r="H768" i="1"/>
  <c r="G768" i="1"/>
  <c r="F768" i="1"/>
  <c r="K768" i="1" s="1"/>
  <c r="E768" i="1"/>
  <c r="D768" i="1"/>
  <c r="C768" i="1"/>
  <c r="B768" i="1"/>
  <c r="A768" i="1" s="1"/>
  <c r="L767" i="1"/>
  <c r="J767" i="1"/>
  <c r="I767" i="1"/>
  <c r="H767" i="1"/>
  <c r="G767" i="1"/>
  <c r="F767" i="1"/>
  <c r="K767" i="1" s="1"/>
  <c r="E767" i="1"/>
  <c r="D767" i="1"/>
  <c r="C767" i="1"/>
  <c r="B767" i="1"/>
  <c r="A767" i="1" s="1"/>
  <c r="L766" i="1"/>
  <c r="J766" i="1"/>
  <c r="I766" i="1"/>
  <c r="H766" i="1"/>
  <c r="G766" i="1"/>
  <c r="F766" i="1"/>
  <c r="K766" i="1" s="1"/>
  <c r="E766" i="1"/>
  <c r="D766" i="1"/>
  <c r="C766" i="1"/>
  <c r="B766" i="1"/>
  <c r="A766" i="1" s="1"/>
  <c r="L765" i="1"/>
  <c r="J765" i="1"/>
  <c r="I765" i="1"/>
  <c r="H765" i="1"/>
  <c r="G765" i="1"/>
  <c r="F765" i="1"/>
  <c r="K765" i="1" s="1"/>
  <c r="E765" i="1"/>
  <c r="D765" i="1"/>
  <c r="C765" i="1"/>
  <c r="B765" i="1"/>
  <c r="A765" i="1" s="1"/>
  <c r="L764" i="1"/>
  <c r="J764" i="1"/>
  <c r="I764" i="1"/>
  <c r="H764" i="1"/>
  <c r="G764" i="1"/>
  <c r="F764" i="1"/>
  <c r="K764" i="1" s="1"/>
  <c r="E764" i="1"/>
  <c r="D764" i="1"/>
  <c r="C764" i="1"/>
  <c r="B764" i="1"/>
  <c r="A764" i="1" s="1"/>
  <c r="L763" i="1"/>
  <c r="J763" i="1"/>
  <c r="I763" i="1"/>
  <c r="H763" i="1"/>
  <c r="G763" i="1"/>
  <c r="F763" i="1"/>
  <c r="K763" i="1" s="1"/>
  <c r="E763" i="1"/>
  <c r="D763" i="1"/>
  <c r="C763" i="1"/>
  <c r="B763" i="1"/>
  <c r="A763" i="1" s="1"/>
  <c r="L762" i="1"/>
  <c r="J762" i="1"/>
  <c r="I762" i="1"/>
  <c r="H762" i="1"/>
  <c r="G762" i="1"/>
  <c r="F762" i="1"/>
  <c r="K762" i="1" s="1"/>
  <c r="E762" i="1"/>
  <c r="D762" i="1"/>
  <c r="C762" i="1"/>
  <c r="B762" i="1"/>
  <c r="A762" i="1" s="1"/>
  <c r="L761" i="1"/>
  <c r="J761" i="1"/>
  <c r="I761" i="1"/>
  <c r="H761" i="1"/>
  <c r="G761" i="1"/>
  <c r="F761" i="1"/>
  <c r="K761" i="1" s="1"/>
  <c r="E761" i="1"/>
  <c r="D761" i="1"/>
  <c r="C761" i="1"/>
  <c r="B761" i="1"/>
  <c r="A761" i="1" s="1"/>
  <c r="L760" i="1"/>
  <c r="J760" i="1"/>
  <c r="I760" i="1"/>
  <c r="H760" i="1"/>
  <c r="G760" i="1"/>
  <c r="F760" i="1"/>
  <c r="K760" i="1" s="1"/>
  <c r="E760" i="1"/>
  <c r="D760" i="1"/>
  <c r="C760" i="1"/>
  <c r="B760" i="1"/>
  <c r="A760" i="1" s="1"/>
  <c r="L759" i="1"/>
  <c r="J759" i="1"/>
  <c r="I759" i="1"/>
  <c r="H759" i="1"/>
  <c r="G759" i="1"/>
  <c r="F759" i="1"/>
  <c r="K759" i="1" s="1"/>
  <c r="E759" i="1"/>
  <c r="D759" i="1"/>
  <c r="C759" i="1"/>
  <c r="B759" i="1"/>
  <c r="A759" i="1" s="1"/>
  <c r="L758" i="1"/>
  <c r="J758" i="1"/>
  <c r="I758" i="1"/>
  <c r="H758" i="1"/>
  <c r="G758" i="1"/>
  <c r="F758" i="1"/>
  <c r="K758" i="1" s="1"/>
  <c r="E758" i="1"/>
  <c r="D758" i="1"/>
  <c r="C758" i="1"/>
  <c r="B758" i="1"/>
  <c r="A758" i="1" s="1"/>
  <c r="L757" i="1"/>
  <c r="J757" i="1"/>
  <c r="I757" i="1"/>
  <c r="H757" i="1"/>
  <c r="G757" i="1"/>
  <c r="F757" i="1"/>
  <c r="K757" i="1" s="1"/>
  <c r="E757" i="1"/>
  <c r="D757" i="1"/>
  <c r="C757" i="1"/>
  <c r="B757" i="1"/>
  <c r="A757" i="1" s="1"/>
  <c r="L756" i="1"/>
  <c r="J756" i="1"/>
  <c r="I756" i="1"/>
  <c r="H756" i="1"/>
  <c r="G756" i="1"/>
  <c r="F756" i="1"/>
  <c r="K756" i="1" s="1"/>
  <c r="E756" i="1"/>
  <c r="D756" i="1"/>
  <c r="C756" i="1"/>
  <c r="B756" i="1"/>
  <c r="A756" i="1" s="1"/>
  <c r="L755" i="1"/>
  <c r="J755" i="1"/>
  <c r="I755" i="1"/>
  <c r="H755" i="1"/>
  <c r="G755" i="1"/>
  <c r="F755" i="1"/>
  <c r="K755" i="1" s="1"/>
  <c r="E755" i="1"/>
  <c r="D755" i="1"/>
  <c r="C755" i="1"/>
  <c r="B755" i="1"/>
  <c r="A755" i="1" s="1"/>
  <c r="L754" i="1"/>
  <c r="J754" i="1"/>
  <c r="I754" i="1"/>
  <c r="H754" i="1"/>
  <c r="G754" i="1"/>
  <c r="F754" i="1"/>
  <c r="K754" i="1" s="1"/>
  <c r="E754" i="1"/>
  <c r="D754" i="1"/>
  <c r="C754" i="1"/>
  <c r="B754" i="1"/>
  <c r="A754" i="1" s="1"/>
  <c r="L753" i="1"/>
  <c r="J753" i="1"/>
  <c r="I753" i="1"/>
  <c r="H753" i="1"/>
  <c r="G753" i="1"/>
  <c r="F753" i="1"/>
  <c r="K753" i="1" s="1"/>
  <c r="E753" i="1"/>
  <c r="D753" i="1"/>
  <c r="C753" i="1"/>
  <c r="B753" i="1"/>
  <c r="A753" i="1" s="1"/>
  <c r="L752" i="1"/>
  <c r="J752" i="1"/>
  <c r="I752" i="1"/>
  <c r="H752" i="1"/>
  <c r="G752" i="1"/>
  <c r="F752" i="1"/>
  <c r="K752" i="1" s="1"/>
  <c r="E752" i="1"/>
  <c r="D752" i="1"/>
  <c r="C752" i="1"/>
  <c r="B752" i="1"/>
  <c r="A752" i="1" s="1"/>
  <c r="L751" i="1"/>
  <c r="J751" i="1"/>
  <c r="I751" i="1"/>
  <c r="H751" i="1"/>
  <c r="G751" i="1"/>
  <c r="F751" i="1"/>
  <c r="K751" i="1" s="1"/>
  <c r="E751" i="1"/>
  <c r="D751" i="1"/>
  <c r="C751" i="1"/>
  <c r="B751" i="1"/>
  <c r="A751" i="1" s="1"/>
  <c r="L750" i="1"/>
  <c r="J750" i="1"/>
  <c r="I750" i="1"/>
  <c r="H750" i="1"/>
  <c r="G750" i="1"/>
  <c r="F750" i="1"/>
  <c r="K750" i="1" s="1"/>
  <c r="E750" i="1"/>
  <c r="D750" i="1"/>
  <c r="C750" i="1"/>
  <c r="B750" i="1"/>
  <c r="A750" i="1" s="1"/>
  <c r="L749" i="1"/>
  <c r="J749" i="1"/>
  <c r="I749" i="1"/>
  <c r="H749" i="1"/>
  <c r="G749" i="1"/>
  <c r="F749" i="1"/>
  <c r="K749" i="1" s="1"/>
  <c r="E749" i="1"/>
  <c r="D749" i="1"/>
  <c r="C749" i="1"/>
  <c r="B749" i="1"/>
  <c r="A749" i="1" s="1"/>
  <c r="L748" i="1"/>
  <c r="J748" i="1"/>
  <c r="I748" i="1"/>
  <c r="H748" i="1"/>
  <c r="G748" i="1"/>
  <c r="F748" i="1"/>
  <c r="K748" i="1" s="1"/>
  <c r="E748" i="1"/>
  <c r="D748" i="1"/>
  <c r="C748" i="1"/>
  <c r="B748" i="1"/>
  <c r="A748" i="1" s="1"/>
  <c r="L747" i="1"/>
  <c r="J747" i="1"/>
  <c r="I747" i="1"/>
  <c r="H747" i="1"/>
  <c r="G747" i="1"/>
  <c r="F747" i="1"/>
  <c r="K747" i="1" s="1"/>
  <c r="E747" i="1"/>
  <c r="D747" i="1"/>
  <c r="C747" i="1"/>
  <c r="B747" i="1"/>
  <c r="A747" i="1" s="1"/>
  <c r="L746" i="1"/>
  <c r="J746" i="1"/>
  <c r="I746" i="1"/>
  <c r="H746" i="1"/>
  <c r="G746" i="1"/>
  <c r="F746" i="1"/>
  <c r="K746" i="1" s="1"/>
  <c r="E746" i="1"/>
  <c r="D746" i="1"/>
  <c r="C746" i="1"/>
  <c r="B746" i="1"/>
  <c r="A746" i="1" s="1"/>
  <c r="L745" i="1"/>
  <c r="J745" i="1"/>
  <c r="I745" i="1"/>
  <c r="H745" i="1"/>
  <c r="G745" i="1"/>
  <c r="F745" i="1"/>
  <c r="K745" i="1" s="1"/>
  <c r="E745" i="1"/>
  <c r="D745" i="1"/>
  <c r="C745" i="1"/>
  <c r="B745" i="1"/>
  <c r="A745" i="1" s="1"/>
  <c r="L744" i="1"/>
  <c r="J744" i="1"/>
  <c r="I744" i="1"/>
  <c r="H744" i="1"/>
  <c r="G744" i="1"/>
  <c r="F744" i="1"/>
  <c r="K744" i="1" s="1"/>
  <c r="E744" i="1"/>
  <c r="D744" i="1"/>
  <c r="C744" i="1"/>
  <c r="B744" i="1"/>
  <c r="A744" i="1" s="1"/>
  <c r="L743" i="1"/>
  <c r="J743" i="1"/>
  <c r="I743" i="1"/>
  <c r="H743" i="1"/>
  <c r="G743" i="1"/>
  <c r="F743" i="1"/>
  <c r="K743" i="1" s="1"/>
  <c r="E743" i="1"/>
  <c r="D743" i="1"/>
  <c r="C743" i="1"/>
  <c r="B743" i="1"/>
  <c r="A743" i="1" s="1"/>
  <c r="L742" i="1"/>
  <c r="J742" i="1"/>
  <c r="I742" i="1"/>
  <c r="H742" i="1"/>
  <c r="G742" i="1"/>
  <c r="F742" i="1"/>
  <c r="K742" i="1" s="1"/>
  <c r="E742" i="1"/>
  <c r="D742" i="1"/>
  <c r="C742" i="1"/>
  <c r="B742" i="1"/>
  <c r="A742" i="1" s="1"/>
  <c r="L741" i="1"/>
  <c r="J741" i="1"/>
  <c r="I741" i="1"/>
  <c r="H741" i="1"/>
  <c r="G741" i="1"/>
  <c r="F741" i="1"/>
  <c r="K741" i="1" s="1"/>
  <c r="E741" i="1"/>
  <c r="D741" i="1"/>
  <c r="C741" i="1"/>
  <c r="B741" i="1"/>
  <c r="A741" i="1" s="1"/>
  <c r="L740" i="1"/>
  <c r="J740" i="1"/>
  <c r="I740" i="1"/>
  <c r="H740" i="1"/>
  <c r="G740" i="1"/>
  <c r="F740" i="1"/>
  <c r="K740" i="1" s="1"/>
  <c r="E740" i="1"/>
  <c r="D740" i="1"/>
  <c r="C740" i="1"/>
  <c r="B740" i="1"/>
  <c r="A740" i="1" s="1"/>
  <c r="L739" i="1"/>
  <c r="J739" i="1"/>
  <c r="I739" i="1"/>
  <c r="H739" i="1"/>
  <c r="G739" i="1"/>
  <c r="F739" i="1"/>
  <c r="K739" i="1" s="1"/>
  <c r="E739" i="1"/>
  <c r="D739" i="1"/>
  <c r="C739" i="1"/>
  <c r="B739" i="1"/>
  <c r="A739" i="1" s="1"/>
  <c r="L738" i="1"/>
  <c r="J738" i="1"/>
  <c r="I738" i="1"/>
  <c r="H738" i="1"/>
  <c r="G738" i="1"/>
  <c r="F738" i="1"/>
  <c r="K738" i="1" s="1"/>
  <c r="E738" i="1"/>
  <c r="D738" i="1"/>
  <c r="C738" i="1"/>
  <c r="B738" i="1"/>
  <c r="A738" i="1" s="1"/>
  <c r="L737" i="1"/>
  <c r="J737" i="1"/>
  <c r="I737" i="1"/>
  <c r="H737" i="1"/>
  <c r="G737" i="1"/>
  <c r="F737" i="1"/>
  <c r="K737" i="1" s="1"/>
  <c r="E737" i="1"/>
  <c r="D737" i="1"/>
  <c r="C737" i="1"/>
  <c r="B737" i="1"/>
  <c r="A737" i="1" s="1"/>
  <c r="L736" i="1"/>
  <c r="J736" i="1"/>
  <c r="I736" i="1"/>
  <c r="H736" i="1"/>
  <c r="G736" i="1"/>
  <c r="F736" i="1"/>
  <c r="K736" i="1" s="1"/>
  <c r="E736" i="1"/>
  <c r="D736" i="1"/>
  <c r="C736" i="1"/>
  <c r="B736" i="1"/>
  <c r="A736" i="1" s="1"/>
  <c r="L735" i="1"/>
  <c r="J735" i="1"/>
  <c r="I735" i="1"/>
  <c r="H735" i="1"/>
  <c r="G735" i="1"/>
  <c r="F735" i="1"/>
  <c r="K735" i="1" s="1"/>
  <c r="E735" i="1"/>
  <c r="D735" i="1"/>
  <c r="C735" i="1"/>
  <c r="B735" i="1"/>
  <c r="A735" i="1" s="1"/>
  <c r="L734" i="1"/>
  <c r="J734" i="1"/>
  <c r="I734" i="1"/>
  <c r="H734" i="1"/>
  <c r="G734" i="1"/>
  <c r="F734" i="1"/>
  <c r="K734" i="1" s="1"/>
  <c r="E734" i="1"/>
  <c r="D734" i="1"/>
  <c r="C734" i="1"/>
  <c r="B734" i="1"/>
  <c r="A734" i="1" s="1"/>
  <c r="L733" i="1"/>
  <c r="J733" i="1"/>
  <c r="I733" i="1"/>
  <c r="H733" i="1"/>
  <c r="G733" i="1"/>
  <c r="F733" i="1"/>
  <c r="K733" i="1" s="1"/>
  <c r="E733" i="1"/>
  <c r="D733" i="1"/>
  <c r="C733" i="1"/>
  <c r="B733" i="1"/>
  <c r="A733" i="1" s="1"/>
  <c r="L732" i="1"/>
  <c r="J732" i="1"/>
  <c r="I732" i="1"/>
  <c r="H732" i="1"/>
  <c r="G732" i="1"/>
  <c r="F732" i="1"/>
  <c r="K732" i="1" s="1"/>
  <c r="E732" i="1"/>
  <c r="D732" i="1"/>
  <c r="C732" i="1"/>
  <c r="B732" i="1"/>
  <c r="A732" i="1" s="1"/>
  <c r="L731" i="1"/>
  <c r="J731" i="1"/>
  <c r="I731" i="1"/>
  <c r="H731" i="1"/>
  <c r="G731" i="1"/>
  <c r="F731" i="1"/>
  <c r="K731" i="1" s="1"/>
  <c r="E731" i="1"/>
  <c r="D731" i="1"/>
  <c r="C731" i="1"/>
  <c r="B731" i="1"/>
  <c r="A731" i="1" s="1"/>
  <c r="L730" i="1"/>
  <c r="J730" i="1"/>
  <c r="I730" i="1"/>
  <c r="H730" i="1"/>
  <c r="G730" i="1"/>
  <c r="F730" i="1"/>
  <c r="K730" i="1" s="1"/>
  <c r="E730" i="1"/>
  <c r="D730" i="1"/>
  <c r="C730" i="1"/>
  <c r="B730" i="1"/>
  <c r="A730" i="1" s="1"/>
  <c r="L729" i="1"/>
  <c r="J729" i="1"/>
  <c r="I729" i="1"/>
  <c r="H729" i="1"/>
  <c r="G729" i="1"/>
  <c r="F729" i="1"/>
  <c r="K729" i="1" s="1"/>
  <c r="E729" i="1"/>
  <c r="D729" i="1"/>
  <c r="C729" i="1"/>
  <c r="B729" i="1"/>
  <c r="A729" i="1" s="1"/>
  <c r="L728" i="1"/>
  <c r="J728" i="1"/>
  <c r="I728" i="1"/>
  <c r="H728" i="1"/>
  <c r="G728" i="1"/>
  <c r="F728" i="1"/>
  <c r="K728" i="1" s="1"/>
  <c r="E728" i="1"/>
  <c r="D728" i="1"/>
  <c r="C728" i="1"/>
  <c r="B728" i="1"/>
  <c r="A728" i="1" s="1"/>
  <c r="L727" i="1"/>
  <c r="J727" i="1"/>
  <c r="I727" i="1"/>
  <c r="H727" i="1"/>
  <c r="G727" i="1"/>
  <c r="F727" i="1"/>
  <c r="K727" i="1" s="1"/>
  <c r="E727" i="1"/>
  <c r="D727" i="1"/>
  <c r="C727" i="1"/>
  <c r="B727" i="1"/>
  <c r="A727" i="1" s="1"/>
  <c r="L726" i="1"/>
  <c r="J726" i="1"/>
  <c r="I726" i="1"/>
  <c r="H726" i="1"/>
  <c r="G726" i="1"/>
  <c r="F726" i="1"/>
  <c r="K726" i="1" s="1"/>
  <c r="E726" i="1"/>
  <c r="D726" i="1"/>
  <c r="C726" i="1"/>
  <c r="B726" i="1"/>
  <c r="A726" i="1" s="1"/>
  <c r="L725" i="1"/>
  <c r="J725" i="1"/>
  <c r="I725" i="1"/>
  <c r="H725" i="1"/>
  <c r="G725" i="1"/>
  <c r="F725" i="1"/>
  <c r="K725" i="1" s="1"/>
  <c r="E725" i="1"/>
  <c r="D725" i="1"/>
  <c r="C725" i="1"/>
  <c r="B725" i="1"/>
  <c r="A725" i="1" s="1"/>
  <c r="L724" i="1"/>
  <c r="J724" i="1"/>
  <c r="I724" i="1"/>
  <c r="H724" i="1"/>
  <c r="G724" i="1"/>
  <c r="F724" i="1"/>
  <c r="K724" i="1" s="1"/>
  <c r="E724" i="1"/>
  <c r="D724" i="1"/>
  <c r="C724" i="1"/>
  <c r="B724" i="1"/>
  <c r="A724" i="1" s="1"/>
  <c r="L723" i="1"/>
  <c r="J723" i="1"/>
  <c r="I723" i="1"/>
  <c r="H723" i="1"/>
  <c r="G723" i="1"/>
  <c r="F723" i="1"/>
  <c r="K723" i="1" s="1"/>
  <c r="E723" i="1"/>
  <c r="D723" i="1"/>
  <c r="C723" i="1"/>
  <c r="B723" i="1"/>
  <c r="A723" i="1" s="1"/>
  <c r="L722" i="1"/>
  <c r="J722" i="1"/>
  <c r="I722" i="1"/>
  <c r="H722" i="1"/>
  <c r="G722" i="1"/>
  <c r="F722" i="1"/>
  <c r="K722" i="1" s="1"/>
  <c r="E722" i="1"/>
  <c r="D722" i="1"/>
  <c r="C722" i="1"/>
  <c r="B722" i="1"/>
  <c r="A722" i="1" s="1"/>
  <c r="L721" i="1"/>
  <c r="J721" i="1"/>
  <c r="I721" i="1"/>
  <c r="H721" i="1"/>
  <c r="G721" i="1"/>
  <c r="F721" i="1"/>
  <c r="K721" i="1" s="1"/>
  <c r="E721" i="1"/>
  <c r="D721" i="1"/>
  <c r="C721" i="1"/>
  <c r="B721" i="1"/>
  <c r="A721" i="1" s="1"/>
  <c r="L720" i="1"/>
  <c r="J720" i="1"/>
  <c r="I720" i="1"/>
  <c r="H720" i="1"/>
  <c r="G720" i="1"/>
  <c r="F720" i="1"/>
  <c r="K720" i="1" s="1"/>
  <c r="E720" i="1"/>
  <c r="D720" i="1"/>
  <c r="C720" i="1"/>
  <c r="B720" i="1"/>
  <c r="A720" i="1" s="1"/>
  <c r="L719" i="1"/>
  <c r="J719" i="1"/>
  <c r="I719" i="1"/>
  <c r="H719" i="1"/>
  <c r="G719" i="1"/>
  <c r="F719" i="1"/>
  <c r="K719" i="1" s="1"/>
  <c r="E719" i="1"/>
  <c r="D719" i="1"/>
  <c r="C719" i="1"/>
  <c r="B719" i="1"/>
  <c r="A719" i="1" s="1"/>
  <c r="L718" i="1"/>
  <c r="J718" i="1"/>
  <c r="I718" i="1"/>
  <c r="H718" i="1"/>
  <c r="G718" i="1"/>
  <c r="F718" i="1"/>
  <c r="K718" i="1" s="1"/>
  <c r="E718" i="1"/>
  <c r="D718" i="1"/>
  <c r="C718" i="1"/>
  <c r="B718" i="1"/>
  <c r="A718" i="1" s="1"/>
  <c r="L717" i="1"/>
  <c r="J717" i="1"/>
  <c r="I717" i="1"/>
  <c r="H717" i="1"/>
  <c r="G717" i="1"/>
  <c r="F717" i="1"/>
  <c r="K717" i="1" s="1"/>
  <c r="E717" i="1"/>
  <c r="D717" i="1"/>
  <c r="C717" i="1"/>
  <c r="B717" i="1"/>
  <c r="A717" i="1" s="1"/>
  <c r="L716" i="1"/>
  <c r="J716" i="1"/>
  <c r="I716" i="1"/>
  <c r="H716" i="1"/>
  <c r="G716" i="1"/>
  <c r="F716" i="1"/>
  <c r="K716" i="1" s="1"/>
  <c r="E716" i="1"/>
  <c r="D716" i="1"/>
  <c r="C716" i="1"/>
  <c r="B716" i="1"/>
  <c r="A716" i="1" s="1"/>
  <c r="L715" i="1"/>
  <c r="J715" i="1"/>
  <c r="I715" i="1"/>
  <c r="H715" i="1"/>
  <c r="G715" i="1"/>
  <c r="F715" i="1"/>
  <c r="K715" i="1" s="1"/>
  <c r="E715" i="1"/>
  <c r="D715" i="1"/>
  <c r="C715" i="1"/>
  <c r="B715" i="1"/>
  <c r="A715" i="1" s="1"/>
  <c r="L714" i="1"/>
  <c r="J714" i="1"/>
  <c r="I714" i="1"/>
  <c r="H714" i="1"/>
  <c r="G714" i="1"/>
  <c r="F714" i="1"/>
  <c r="K714" i="1" s="1"/>
  <c r="E714" i="1"/>
  <c r="D714" i="1"/>
  <c r="C714" i="1"/>
  <c r="B714" i="1"/>
  <c r="A714" i="1" s="1"/>
  <c r="L713" i="1"/>
  <c r="J713" i="1"/>
  <c r="I713" i="1"/>
  <c r="H713" i="1"/>
  <c r="G713" i="1"/>
  <c r="F713" i="1"/>
  <c r="K713" i="1" s="1"/>
  <c r="E713" i="1"/>
  <c r="D713" i="1"/>
  <c r="C713" i="1"/>
  <c r="B713" i="1"/>
  <c r="A713" i="1" s="1"/>
  <c r="L712" i="1"/>
  <c r="J712" i="1"/>
  <c r="I712" i="1"/>
  <c r="H712" i="1"/>
  <c r="G712" i="1"/>
  <c r="F712" i="1"/>
  <c r="K712" i="1" s="1"/>
  <c r="E712" i="1"/>
  <c r="D712" i="1"/>
  <c r="C712" i="1"/>
  <c r="B712" i="1"/>
  <c r="A712" i="1" s="1"/>
  <c r="L711" i="1"/>
  <c r="J711" i="1"/>
  <c r="I711" i="1"/>
  <c r="H711" i="1"/>
  <c r="G711" i="1"/>
  <c r="F711" i="1"/>
  <c r="K711" i="1" s="1"/>
  <c r="E711" i="1"/>
  <c r="D711" i="1"/>
  <c r="C711" i="1"/>
  <c r="B711" i="1"/>
  <c r="A711" i="1" s="1"/>
  <c r="L710" i="1"/>
  <c r="J710" i="1"/>
  <c r="I710" i="1"/>
  <c r="H710" i="1"/>
  <c r="G710" i="1"/>
  <c r="F710" i="1"/>
  <c r="K710" i="1" s="1"/>
  <c r="E710" i="1"/>
  <c r="D710" i="1"/>
  <c r="C710" i="1"/>
  <c r="B710" i="1"/>
  <c r="A710" i="1" s="1"/>
  <c r="L709" i="1"/>
  <c r="J709" i="1"/>
  <c r="I709" i="1"/>
  <c r="H709" i="1"/>
  <c r="G709" i="1"/>
  <c r="F709" i="1"/>
  <c r="K709" i="1" s="1"/>
  <c r="E709" i="1"/>
  <c r="D709" i="1"/>
  <c r="C709" i="1"/>
  <c r="B709" i="1"/>
  <c r="A709" i="1" s="1"/>
  <c r="L708" i="1"/>
  <c r="J708" i="1"/>
  <c r="I708" i="1"/>
  <c r="H708" i="1"/>
  <c r="G708" i="1"/>
  <c r="F708" i="1"/>
  <c r="K708" i="1" s="1"/>
  <c r="E708" i="1"/>
  <c r="D708" i="1"/>
  <c r="C708" i="1"/>
  <c r="B708" i="1"/>
  <c r="A708" i="1" s="1"/>
  <c r="L707" i="1"/>
  <c r="J707" i="1"/>
  <c r="I707" i="1"/>
  <c r="H707" i="1"/>
  <c r="G707" i="1"/>
  <c r="F707" i="1"/>
  <c r="K707" i="1" s="1"/>
  <c r="E707" i="1"/>
  <c r="D707" i="1"/>
  <c r="C707" i="1"/>
  <c r="B707" i="1"/>
  <c r="A707" i="1" s="1"/>
  <c r="L706" i="1"/>
  <c r="J706" i="1"/>
  <c r="I706" i="1"/>
  <c r="H706" i="1"/>
  <c r="G706" i="1"/>
  <c r="F706" i="1"/>
  <c r="K706" i="1" s="1"/>
  <c r="E706" i="1"/>
  <c r="D706" i="1"/>
  <c r="C706" i="1"/>
  <c r="B706" i="1"/>
  <c r="A706" i="1" s="1"/>
  <c r="L705" i="1"/>
  <c r="J705" i="1"/>
  <c r="I705" i="1"/>
  <c r="H705" i="1"/>
  <c r="G705" i="1"/>
  <c r="F705" i="1"/>
  <c r="K705" i="1" s="1"/>
  <c r="E705" i="1"/>
  <c r="D705" i="1"/>
  <c r="C705" i="1"/>
  <c r="B705" i="1"/>
  <c r="A705" i="1" s="1"/>
  <c r="L704" i="1"/>
  <c r="J704" i="1"/>
  <c r="I704" i="1"/>
  <c r="H704" i="1"/>
  <c r="G704" i="1"/>
  <c r="F704" i="1"/>
  <c r="K704" i="1" s="1"/>
  <c r="E704" i="1"/>
  <c r="D704" i="1"/>
  <c r="C704" i="1"/>
  <c r="B704" i="1"/>
  <c r="A704" i="1" s="1"/>
  <c r="L703" i="1"/>
  <c r="J703" i="1"/>
  <c r="I703" i="1"/>
  <c r="H703" i="1"/>
  <c r="G703" i="1"/>
  <c r="F703" i="1"/>
  <c r="K703" i="1" s="1"/>
  <c r="E703" i="1"/>
  <c r="D703" i="1"/>
  <c r="C703" i="1"/>
  <c r="B703" i="1"/>
  <c r="A703" i="1" s="1"/>
  <c r="L702" i="1"/>
  <c r="J702" i="1"/>
  <c r="I702" i="1"/>
  <c r="H702" i="1"/>
  <c r="G702" i="1"/>
  <c r="F702" i="1"/>
  <c r="K702" i="1" s="1"/>
  <c r="E702" i="1"/>
  <c r="D702" i="1"/>
  <c r="C702" i="1"/>
  <c r="B702" i="1"/>
  <c r="A702" i="1" s="1"/>
  <c r="L701" i="1"/>
  <c r="J701" i="1"/>
  <c r="I701" i="1"/>
  <c r="H701" i="1"/>
  <c r="G701" i="1"/>
  <c r="F701" i="1"/>
  <c r="K701" i="1" s="1"/>
  <c r="E701" i="1"/>
  <c r="D701" i="1"/>
  <c r="C701" i="1"/>
  <c r="B701" i="1"/>
  <c r="A701" i="1" s="1"/>
  <c r="L700" i="1"/>
  <c r="J700" i="1"/>
  <c r="I700" i="1"/>
  <c r="H700" i="1"/>
  <c r="G700" i="1"/>
  <c r="F700" i="1"/>
  <c r="K700" i="1" s="1"/>
  <c r="E700" i="1"/>
  <c r="D700" i="1"/>
  <c r="C700" i="1"/>
  <c r="B700" i="1"/>
  <c r="A700" i="1" s="1"/>
  <c r="L699" i="1"/>
  <c r="J699" i="1"/>
  <c r="I699" i="1"/>
  <c r="H699" i="1"/>
  <c r="G699" i="1"/>
  <c r="F699" i="1"/>
  <c r="K699" i="1" s="1"/>
  <c r="E699" i="1"/>
  <c r="D699" i="1"/>
  <c r="C699" i="1"/>
  <c r="B699" i="1"/>
  <c r="A699" i="1" s="1"/>
  <c r="L698" i="1"/>
  <c r="J698" i="1"/>
  <c r="I698" i="1"/>
  <c r="H698" i="1"/>
  <c r="G698" i="1"/>
  <c r="F698" i="1"/>
  <c r="K698" i="1" s="1"/>
  <c r="E698" i="1"/>
  <c r="D698" i="1"/>
  <c r="C698" i="1"/>
  <c r="B698" i="1"/>
  <c r="A698" i="1" s="1"/>
  <c r="L697" i="1"/>
  <c r="J697" i="1"/>
  <c r="I697" i="1"/>
  <c r="H697" i="1"/>
  <c r="G697" i="1"/>
  <c r="F697" i="1"/>
  <c r="K697" i="1" s="1"/>
  <c r="E697" i="1"/>
  <c r="D697" i="1"/>
  <c r="C697" i="1"/>
  <c r="B697" i="1"/>
  <c r="A697" i="1" s="1"/>
  <c r="L696" i="1"/>
  <c r="J696" i="1"/>
  <c r="I696" i="1"/>
  <c r="H696" i="1"/>
  <c r="G696" i="1"/>
  <c r="F696" i="1"/>
  <c r="K696" i="1" s="1"/>
  <c r="E696" i="1"/>
  <c r="D696" i="1"/>
  <c r="C696" i="1"/>
  <c r="B696" i="1"/>
  <c r="A696" i="1" s="1"/>
  <c r="L695" i="1"/>
  <c r="J695" i="1"/>
  <c r="I695" i="1"/>
  <c r="H695" i="1"/>
  <c r="G695" i="1"/>
  <c r="F695" i="1"/>
  <c r="K695" i="1" s="1"/>
  <c r="E695" i="1"/>
  <c r="D695" i="1"/>
  <c r="C695" i="1"/>
  <c r="B695" i="1"/>
  <c r="A695" i="1" s="1"/>
  <c r="L694" i="1"/>
  <c r="J694" i="1"/>
  <c r="I694" i="1"/>
  <c r="H694" i="1"/>
  <c r="G694" i="1"/>
  <c r="F694" i="1"/>
  <c r="K694" i="1" s="1"/>
  <c r="E694" i="1"/>
  <c r="D694" i="1"/>
  <c r="C694" i="1"/>
  <c r="B694" i="1"/>
  <c r="A694" i="1" s="1"/>
  <c r="L693" i="1"/>
  <c r="J693" i="1"/>
  <c r="I693" i="1"/>
  <c r="H693" i="1"/>
  <c r="G693" i="1"/>
  <c r="F693" i="1"/>
  <c r="K693" i="1" s="1"/>
  <c r="E693" i="1"/>
  <c r="D693" i="1"/>
  <c r="C693" i="1"/>
  <c r="B693" i="1"/>
  <c r="A693" i="1" s="1"/>
  <c r="L692" i="1"/>
  <c r="J692" i="1"/>
  <c r="I692" i="1"/>
  <c r="H692" i="1"/>
  <c r="G692" i="1"/>
  <c r="F692" i="1"/>
  <c r="K692" i="1" s="1"/>
  <c r="E692" i="1"/>
  <c r="D692" i="1"/>
  <c r="C692" i="1"/>
  <c r="B692" i="1"/>
  <c r="A692" i="1" s="1"/>
  <c r="L691" i="1"/>
  <c r="J691" i="1"/>
  <c r="I691" i="1"/>
  <c r="H691" i="1"/>
  <c r="G691" i="1"/>
  <c r="F691" i="1"/>
  <c r="K691" i="1" s="1"/>
  <c r="E691" i="1"/>
  <c r="D691" i="1"/>
  <c r="C691" i="1"/>
  <c r="B691" i="1"/>
  <c r="A691" i="1" s="1"/>
  <c r="L690" i="1"/>
  <c r="J690" i="1"/>
  <c r="I690" i="1"/>
  <c r="H690" i="1"/>
  <c r="G690" i="1"/>
  <c r="F690" i="1"/>
  <c r="K690" i="1" s="1"/>
  <c r="E690" i="1"/>
  <c r="D690" i="1"/>
  <c r="C690" i="1"/>
  <c r="B690" i="1"/>
  <c r="A690" i="1" s="1"/>
  <c r="L689" i="1"/>
  <c r="J689" i="1"/>
  <c r="I689" i="1"/>
  <c r="H689" i="1"/>
  <c r="G689" i="1"/>
  <c r="F689" i="1"/>
  <c r="K689" i="1" s="1"/>
  <c r="E689" i="1"/>
  <c r="D689" i="1"/>
  <c r="C689" i="1"/>
  <c r="B689" i="1"/>
  <c r="A689" i="1" s="1"/>
  <c r="L688" i="1"/>
  <c r="J688" i="1"/>
  <c r="I688" i="1"/>
  <c r="H688" i="1"/>
  <c r="G688" i="1"/>
  <c r="F688" i="1"/>
  <c r="K688" i="1" s="1"/>
  <c r="E688" i="1"/>
  <c r="D688" i="1"/>
  <c r="C688" i="1"/>
  <c r="B688" i="1"/>
  <c r="A688" i="1" s="1"/>
  <c r="L687" i="1"/>
  <c r="J687" i="1"/>
  <c r="I687" i="1"/>
  <c r="H687" i="1"/>
  <c r="G687" i="1"/>
  <c r="F687" i="1"/>
  <c r="K687" i="1" s="1"/>
  <c r="E687" i="1"/>
  <c r="D687" i="1"/>
  <c r="C687" i="1"/>
  <c r="B687" i="1"/>
  <c r="A687" i="1" s="1"/>
  <c r="L686" i="1"/>
  <c r="J686" i="1"/>
  <c r="I686" i="1"/>
  <c r="H686" i="1"/>
  <c r="G686" i="1"/>
  <c r="F686" i="1"/>
  <c r="K686" i="1" s="1"/>
  <c r="E686" i="1"/>
  <c r="D686" i="1"/>
  <c r="C686" i="1"/>
  <c r="B686" i="1"/>
  <c r="A686" i="1" s="1"/>
  <c r="L685" i="1"/>
  <c r="J685" i="1"/>
  <c r="I685" i="1"/>
  <c r="H685" i="1"/>
  <c r="G685" i="1"/>
  <c r="F685" i="1"/>
  <c r="K685" i="1" s="1"/>
  <c r="E685" i="1"/>
  <c r="D685" i="1"/>
  <c r="C685" i="1"/>
  <c r="B685" i="1"/>
  <c r="A685" i="1" s="1"/>
  <c r="L684" i="1"/>
  <c r="J684" i="1"/>
  <c r="I684" i="1"/>
  <c r="H684" i="1"/>
  <c r="G684" i="1"/>
  <c r="F684" i="1"/>
  <c r="K684" i="1" s="1"/>
  <c r="E684" i="1"/>
  <c r="D684" i="1"/>
  <c r="C684" i="1"/>
  <c r="B684" i="1"/>
  <c r="A684" i="1" s="1"/>
  <c r="L683" i="1"/>
  <c r="J683" i="1"/>
  <c r="I683" i="1"/>
  <c r="H683" i="1"/>
  <c r="G683" i="1"/>
  <c r="F683" i="1"/>
  <c r="K683" i="1" s="1"/>
  <c r="E683" i="1"/>
  <c r="D683" i="1"/>
  <c r="C683" i="1"/>
  <c r="B683" i="1"/>
  <c r="A683" i="1" s="1"/>
  <c r="L682" i="1"/>
  <c r="J682" i="1"/>
  <c r="I682" i="1"/>
  <c r="H682" i="1"/>
  <c r="G682" i="1"/>
  <c r="F682" i="1"/>
  <c r="K682" i="1" s="1"/>
  <c r="E682" i="1"/>
  <c r="D682" i="1"/>
  <c r="C682" i="1"/>
  <c r="B682" i="1"/>
  <c r="A682" i="1" s="1"/>
  <c r="L681" i="1"/>
  <c r="J681" i="1"/>
  <c r="I681" i="1"/>
  <c r="H681" i="1"/>
  <c r="G681" i="1"/>
  <c r="F681" i="1"/>
  <c r="K681" i="1" s="1"/>
  <c r="E681" i="1"/>
  <c r="D681" i="1"/>
  <c r="C681" i="1"/>
  <c r="B681" i="1"/>
  <c r="A681" i="1" s="1"/>
  <c r="L680" i="1"/>
  <c r="J680" i="1"/>
  <c r="I680" i="1"/>
  <c r="H680" i="1"/>
  <c r="G680" i="1"/>
  <c r="F680" i="1"/>
  <c r="K680" i="1" s="1"/>
  <c r="E680" i="1"/>
  <c r="D680" i="1"/>
  <c r="C680" i="1"/>
  <c r="B680" i="1"/>
  <c r="A680" i="1" s="1"/>
  <c r="L679" i="1"/>
  <c r="J679" i="1"/>
  <c r="I679" i="1"/>
  <c r="H679" i="1"/>
  <c r="G679" i="1"/>
  <c r="F679" i="1"/>
  <c r="K679" i="1" s="1"/>
  <c r="E679" i="1"/>
  <c r="D679" i="1"/>
  <c r="C679" i="1"/>
  <c r="B679" i="1"/>
  <c r="A679" i="1" s="1"/>
  <c r="L678" i="1"/>
  <c r="J678" i="1"/>
  <c r="I678" i="1"/>
  <c r="H678" i="1"/>
  <c r="G678" i="1"/>
  <c r="F678" i="1"/>
  <c r="K678" i="1" s="1"/>
  <c r="E678" i="1"/>
  <c r="D678" i="1"/>
  <c r="C678" i="1"/>
  <c r="B678" i="1"/>
  <c r="A678" i="1" s="1"/>
  <c r="L677" i="1"/>
  <c r="J677" i="1"/>
  <c r="I677" i="1"/>
  <c r="H677" i="1"/>
  <c r="G677" i="1"/>
  <c r="F677" i="1"/>
  <c r="K677" i="1" s="1"/>
  <c r="E677" i="1"/>
  <c r="D677" i="1"/>
  <c r="C677" i="1"/>
  <c r="B677" i="1"/>
  <c r="A677" i="1" s="1"/>
  <c r="L676" i="1"/>
  <c r="J676" i="1"/>
  <c r="I676" i="1"/>
  <c r="H676" i="1"/>
  <c r="G676" i="1"/>
  <c r="F676" i="1"/>
  <c r="K676" i="1" s="1"/>
  <c r="E676" i="1"/>
  <c r="D676" i="1"/>
  <c r="C676" i="1"/>
  <c r="B676" i="1"/>
  <c r="A676" i="1" s="1"/>
  <c r="L675" i="1"/>
  <c r="J675" i="1"/>
  <c r="I675" i="1"/>
  <c r="H675" i="1"/>
  <c r="G675" i="1"/>
  <c r="F675" i="1"/>
  <c r="K675" i="1" s="1"/>
  <c r="E675" i="1"/>
  <c r="D675" i="1"/>
  <c r="C675" i="1"/>
  <c r="B675" i="1"/>
  <c r="A675" i="1" s="1"/>
  <c r="L674" i="1"/>
  <c r="J674" i="1"/>
  <c r="I674" i="1"/>
  <c r="H674" i="1"/>
  <c r="G674" i="1"/>
  <c r="F674" i="1"/>
  <c r="K674" i="1" s="1"/>
  <c r="E674" i="1"/>
  <c r="D674" i="1"/>
  <c r="C674" i="1"/>
  <c r="B674" i="1"/>
  <c r="A674" i="1" s="1"/>
  <c r="L673" i="1"/>
  <c r="J673" i="1"/>
  <c r="I673" i="1"/>
  <c r="H673" i="1"/>
  <c r="G673" i="1"/>
  <c r="F673" i="1"/>
  <c r="K673" i="1" s="1"/>
  <c r="E673" i="1"/>
  <c r="D673" i="1"/>
  <c r="C673" i="1"/>
  <c r="B673" i="1"/>
  <c r="A673" i="1" s="1"/>
  <c r="L672" i="1"/>
  <c r="J672" i="1"/>
  <c r="I672" i="1"/>
  <c r="H672" i="1"/>
  <c r="G672" i="1"/>
  <c r="F672" i="1"/>
  <c r="K672" i="1" s="1"/>
  <c r="E672" i="1"/>
  <c r="D672" i="1"/>
  <c r="C672" i="1"/>
  <c r="B672" i="1"/>
  <c r="A672" i="1" s="1"/>
  <c r="L671" i="1"/>
  <c r="J671" i="1"/>
  <c r="I671" i="1"/>
  <c r="H671" i="1"/>
  <c r="G671" i="1"/>
  <c r="F671" i="1"/>
  <c r="K671" i="1" s="1"/>
  <c r="E671" i="1"/>
  <c r="D671" i="1"/>
  <c r="C671" i="1"/>
  <c r="B671" i="1"/>
  <c r="A671" i="1" s="1"/>
  <c r="L670" i="1"/>
  <c r="J670" i="1"/>
  <c r="I670" i="1"/>
  <c r="H670" i="1"/>
  <c r="G670" i="1"/>
  <c r="F670" i="1"/>
  <c r="K670" i="1" s="1"/>
  <c r="E670" i="1"/>
  <c r="D670" i="1"/>
  <c r="C670" i="1"/>
  <c r="B670" i="1"/>
  <c r="A670" i="1" s="1"/>
  <c r="L669" i="1"/>
  <c r="J669" i="1"/>
  <c r="I669" i="1"/>
  <c r="H669" i="1"/>
  <c r="G669" i="1"/>
  <c r="F669" i="1"/>
  <c r="K669" i="1" s="1"/>
  <c r="E669" i="1"/>
  <c r="D669" i="1"/>
  <c r="C669" i="1"/>
  <c r="B669" i="1"/>
  <c r="A669" i="1" s="1"/>
  <c r="L668" i="1"/>
  <c r="J668" i="1"/>
  <c r="I668" i="1"/>
  <c r="H668" i="1"/>
  <c r="G668" i="1"/>
  <c r="F668" i="1"/>
  <c r="K668" i="1" s="1"/>
  <c r="E668" i="1"/>
  <c r="D668" i="1"/>
  <c r="C668" i="1"/>
  <c r="B668" i="1"/>
  <c r="A668" i="1" s="1"/>
  <c r="L667" i="1"/>
  <c r="J667" i="1"/>
  <c r="I667" i="1"/>
  <c r="H667" i="1"/>
  <c r="G667" i="1"/>
  <c r="F667" i="1"/>
  <c r="K667" i="1" s="1"/>
  <c r="E667" i="1"/>
  <c r="D667" i="1"/>
  <c r="C667" i="1"/>
  <c r="B667" i="1"/>
  <c r="A667" i="1" s="1"/>
  <c r="L666" i="1"/>
  <c r="J666" i="1"/>
  <c r="I666" i="1"/>
  <c r="H666" i="1"/>
  <c r="G666" i="1"/>
  <c r="F666" i="1"/>
  <c r="K666" i="1" s="1"/>
  <c r="E666" i="1"/>
  <c r="D666" i="1"/>
  <c r="C666" i="1"/>
  <c r="B666" i="1"/>
  <c r="A666" i="1" s="1"/>
  <c r="L665" i="1"/>
  <c r="J665" i="1"/>
  <c r="I665" i="1"/>
  <c r="H665" i="1"/>
  <c r="G665" i="1"/>
  <c r="F665" i="1"/>
  <c r="K665" i="1" s="1"/>
  <c r="E665" i="1"/>
  <c r="D665" i="1"/>
  <c r="C665" i="1"/>
  <c r="B665" i="1"/>
  <c r="A665" i="1" s="1"/>
  <c r="L664" i="1"/>
  <c r="J664" i="1"/>
  <c r="I664" i="1"/>
  <c r="H664" i="1"/>
  <c r="G664" i="1"/>
  <c r="F664" i="1"/>
  <c r="K664" i="1" s="1"/>
  <c r="E664" i="1"/>
  <c r="D664" i="1"/>
  <c r="C664" i="1"/>
  <c r="B664" i="1"/>
  <c r="A664" i="1" s="1"/>
  <c r="L663" i="1"/>
  <c r="J663" i="1"/>
  <c r="I663" i="1"/>
  <c r="H663" i="1"/>
  <c r="G663" i="1"/>
  <c r="F663" i="1"/>
  <c r="K663" i="1" s="1"/>
  <c r="E663" i="1"/>
  <c r="D663" i="1"/>
  <c r="C663" i="1"/>
  <c r="B663" i="1"/>
  <c r="A663" i="1" s="1"/>
  <c r="L662" i="1"/>
  <c r="J662" i="1"/>
  <c r="I662" i="1"/>
  <c r="H662" i="1"/>
  <c r="G662" i="1"/>
  <c r="F662" i="1"/>
  <c r="K662" i="1" s="1"/>
  <c r="E662" i="1"/>
  <c r="D662" i="1"/>
  <c r="C662" i="1"/>
  <c r="B662" i="1"/>
  <c r="A662" i="1" s="1"/>
  <c r="L661" i="1"/>
  <c r="J661" i="1"/>
  <c r="I661" i="1"/>
  <c r="H661" i="1"/>
  <c r="G661" i="1"/>
  <c r="F661" i="1"/>
  <c r="K661" i="1" s="1"/>
  <c r="E661" i="1"/>
  <c r="D661" i="1"/>
  <c r="C661" i="1"/>
  <c r="B661" i="1"/>
  <c r="A661" i="1" s="1"/>
  <c r="L660" i="1"/>
  <c r="J660" i="1"/>
  <c r="I660" i="1"/>
  <c r="H660" i="1"/>
  <c r="G660" i="1"/>
  <c r="F660" i="1"/>
  <c r="K660" i="1" s="1"/>
  <c r="E660" i="1"/>
  <c r="D660" i="1"/>
  <c r="C660" i="1"/>
  <c r="B660" i="1"/>
  <c r="A660" i="1" s="1"/>
  <c r="L659" i="1"/>
  <c r="J659" i="1"/>
  <c r="I659" i="1"/>
  <c r="H659" i="1"/>
  <c r="G659" i="1"/>
  <c r="F659" i="1"/>
  <c r="K659" i="1" s="1"/>
  <c r="E659" i="1"/>
  <c r="D659" i="1"/>
  <c r="C659" i="1"/>
  <c r="B659" i="1"/>
  <c r="A659" i="1" s="1"/>
  <c r="L658" i="1"/>
  <c r="J658" i="1"/>
  <c r="I658" i="1"/>
  <c r="H658" i="1"/>
  <c r="G658" i="1"/>
  <c r="F658" i="1"/>
  <c r="K658" i="1" s="1"/>
  <c r="E658" i="1"/>
  <c r="D658" i="1"/>
  <c r="C658" i="1"/>
  <c r="B658" i="1"/>
  <c r="A658" i="1" s="1"/>
  <c r="L657" i="1"/>
  <c r="J657" i="1"/>
  <c r="I657" i="1"/>
  <c r="H657" i="1"/>
  <c r="G657" i="1"/>
  <c r="F657" i="1"/>
  <c r="K657" i="1" s="1"/>
  <c r="E657" i="1"/>
  <c r="D657" i="1"/>
  <c r="C657" i="1"/>
  <c r="B657" i="1"/>
  <c r="A657" i="1" s="1"/>
  <c r="L656" i="1"/>
  <c r="J656" i="1"/>
  <c r="I656" i="1"/>
  <c r="H656" i="1"/>
  <c r="G656" i="1"/>
  <c r="F656" i="1"/>
  <c r="K656" i="1" s="1"/>
  <c r="E656" i="1"/>
  <c r="D656" i="1"/>
  <c r="C656" i="1"/>
  <c r="B656" i="1"/>
  <c r="A656" i="1" s="1"/>
  <c r="L655" i="1"/>
  <c r="J655" i="1"/>
  <c r="I655" i="1"/>
  <c r="H655" i="1"/>
  <c r="G655" i="1"/>
  <c r="F655" i="1"/>
  <c r="K655" i="1" s="1"/>
  <c r="E655" i="1"/>
  <c r="D655" i="1"/>
  <c r="C655" i="1"/>
  <c r="B655" i="1"/>
  <c r="A655" i="1" s="1"/>
  <c r="L654" i="1"/>
  <c r="J654" i="1"/>
  <c r="I654" i="1"/>
  <c r="H654" i="1"/>
  <c r="G654" i="1"/>
  <c r="F654" i="1"/>
  <c r="K654" i="1" s="1"/>
  <c r="E654" i="1"/>
  <c r="D654" i="1"/>
  <c r="C654" i="1"/>
  <c r="B654" i="1"/>
  <c r="A654" i="1" s="1"/>
  <c r="L653" i="1"/>
  <c r="J653" i="1"/>
  <c r="I653" i="1"/>
  <c r="H653" i="1"/>
  <c r="G653" i="1"/>
  <c r="F653" i="1"/>
  <c r="K653" i="1" s="1"/>
  <c r="E653" i="1"/>
  <c r="D653" i="1"/>
  <c r="C653" i="1"/>
  <c r="B653" i="1"/>
  <c r="A653" i="1" s="1"/>
  <c r="L652" i="1"/>
  <c r="J652" i="1"/>
  <c r="I652" i="1"/>
  <c r="H652" i="1"/>
  <c r="G652" i="1"/>
  <c r="F652" i="1"/>
  <c r="K652" i="1" s="1"/>
  <c r="E652" i="1"/>
  <c r="D652" i="1"/>
  <c r="C652" i="1"/>
  <c r="B652" i="1"/>
  <c r="A652" i="1" s="1"/>
  <c r="L651" i="1"/>
  <c r="J651" i="1"/>
  <c r="I651" i="1"/>
  <c r="H651" i="1"/>
  <c r="G651" i="1"/>
  <c r="F651" i="1"/>
  <c r="K651" i="1" s="1"/>
  <c r="E651" i="1"/>
  <c r="D651" i="1"/>
  <c r="C651" i="1"/>
  <c r="B651" i="1"/>
  <c r="A651" i="1" s="1"/>
  <c r="L650" i="1"/>
  <c r="J650" i="1"/>
  <c r="I650" i="1"/>
  <c r="H650" i="1"/>
  <c r="G650" i="1"/>
  <c r="F650" i="1"/>
  <c r="K650" i="1" s="1"/>
  <c r="E650" i="1"/>
  <c r="D650" i="1"/>
  <c r="C650" i="1"/>
  <c r="B650" i="1"/>
  <c r="A650" i="1" s="1"/>
  <c r="L649" i="1"/>
  <c r="J649" i="1"/>
  <c r="I649" i="1"/>
  <c r="H649" i="1"/>
  <c r="G649" i="1"/>
  <c r="F649" i="1"/>
  <c r="K649" i="1" s="1"/>
  <c r="E649" i="1"/>
  <c r="D649" i="1"/>
  <c r="C649" i="1"/>
  <c r="B649" i="1"/>
  <c r="A649" i="1" s="1"/>
  <c r="L648" i="1"/>
  <c r="J648" i="1"/>
  <c r="I648" i="1"/>
  <c r="H648" i="1"/>
  <c r="G648" i="1"/>
  <c r="F648" i="1"/>
  <c r="K648" i="1" s="1"/>
  <c r="E648" i="1"/>
  <c r="D648" i="1"/>
  <c r="C648" i="1"/>
  <c r="B648" i="1"/>
  <c r="A648" i="1" s="1"/>
  <c r="L647" i="1"/>
  <c r="J647" i="1"/>
  <c r="I647" i="1"/>
  <c r="H647" i="1"/>
  <c r="G647" i="1"/>
  <c r="F647" i="1"/>
  <c r="K647" i="1" s="1"/>
  <c r="E647" i="1"/>
  <c r="D647" i="1"/>
  <c r="C647" i="1"/>
  <c r="B647" i="1"/>
  <c r="A647" i="1" s="1"/>
  <c r="L646" i="1"/>
  <c r="J646" i="1"/>
  <c r="I646" i="1"/>
  <c r="H646" i="1"/>
  <c r="G646" i="1"/>
  <c r="F646" i="1"/>
  <c r="K646" i="1" s="1"/>
  <c r="E646" i="1"/>
  <c r="D646" i="1"/>
  <c r="C646" i="1"/>
  <c r="B646" i="1"/>
  <c r="A646" i="1" s="1"/>
  <c r="L645" i="1"/>
  <c r="J645" i="1"/>
  <c r="I645" i="1"/>
  <c r="H645" i="1"/>
  <c r="G645" i="1"/>
  <c r="F645" i="1"/>
  <c r="K645" i="1" s="1"/>
  <c r="E645" i="1"/>
  <c r="D645" i="1"/>
  <c r="C645" i="1"/>
  <c r="B645" i="1"/>
  <c r="A645" i="1" s="1"/>
  <c r="L644" i="1"/>
  <c r="J644" i="1"/>
  <c r="I644" i="1"/>
  <c r="H644" i="1"/>
  <c r="G644" i="1"/>
  <c r="F644" i="1"/>
  <c r="K644" i="1" s="1"/>
  <c r="E644" i="1"/>
  <c r="D644" i="1"/>
  <c r="C644" i="1"/>
  <c r="B644" i="1"/>
  <c r="A644" i="1" s="1"/>
  <c r="L643" i="1"/>
  <c r="J643" i="1"/>
  <c r="I643" i="1"/>
  <c r="H643" i="1"/>
  <c r="G643" i="1"/>
  <c r="F643" i="1"/>
  <c r="K643" i="1" s="1"/>
  <c r="E643" i="1"/>
  <c r="D643" i="1"/>
  <c r="C643" i="1"/>
  <c r="B643" i="1"/>
  <c r="A643" i="1" s="1"/>
  <c r="L642" i="1"/>
  <c r="J642" i="1"/>
  <c r="I642" i="1"/>
  <c r="H642" i="1"/>
  <c r="G642" i="1"/>
  <c r="F642" i="1"/>
  <c r="K642" i="1" s="1"/>
  <c r="E642" i="1"/>
  <c r="D642" i="1"/>
  <c r="C642" i="1"/>
  <c r="B642" i="1"/>
  <c r="A642" i="1" s="1"/>
  <c r="L641" i="1"/>
  <c r="J641" i="1"/>
  <c r="I641" i="1"/>
  <c r="H641" i="1"/>
  <c r="G641" i="1"/>
  <c r="F641" i="1"/>
  <c r="K641" i="1" s="1"/>
  <c r="E641" i="1"/>
  <c r="D641" i="1"/>
  <c r="C641" i="1"/>
  <c r="B641" i="1"/>
  <c r="A641" i="1" s="1"/>
  <c r="L640" i="1"/>
  <c r="J640" i="1"/>
  <c r="I640" i="1"/>
  <c r="H640" i="1"/>
  <c r="G640" i="1"/>
  <c r="F640" i="1"/>
  <c r="K640" i="1" s="1"/>
  <c r="E640" i="1"/>
  <c r="D640" i="1"/>
  <c r="C640" i="1"/>
  <c r="B640" i="1"/>
  <c r="A640" i="1" s="1"/>
  <c r="L639" i="1"/>
  <c r="J639" i="1"/>
  <c r="I639" i="1"/>
  <c r="H639" i="1"/>
  <c r="G639" i="1"/>
  <c r="F639" i="1"/>
  <c r="K639" i="1" s="1"/>
  <c r="E639" i="1"/>
  <c r="D639" i="1"/>
  <c r="C639" i="1"/>
  <c r="B639" i="1"/>
  <c r="A639" i="1" s="1"/>
  <c r="L638" i="1"/>
  <c r="J638" i="1"/>
  <c r="I638" i="1"/>
  <c r="H638" i="1"/>
  <c r="G638" i="1"/>
  <c r="F638" i="1"/>
  <c r="K638" i="1" s="1"/>
  <c r="E638" i="1"/>
  <c r="D638" i="1"/>
  <c r="C638" i="1"/>
  <c r="B638" i="1"/>
  <c r="A638" i="1" s="1"/>
  <c r="L637" i="1"/>
  <c r="J637" i="1"/>
  <c r="I637" i="1"/>
  <c r="H637" i="1"/>
  <c r="G637" i="1"/>
  <c r="F637" i="1"/>
  <c r="K637" i="1" s="1"/>
  <c r="E637" i="1"/>
  <c r="D637" i="1"/>
  <c r="C637" i="1"/>
  <c r="B637" i="1"/>
  <c r="A637" i="1" s="1"/>
  <c r="L636" i="1"/>
  <c r="J636" i="1"/>
  <c r="I636" i="1"/>
  <c r="H636" i="1"/>
  <c r="G636" i="1"/>
  <c r="F636" i="1"/>
  <c r="K636" i="1" s="1"/>
  <c r="E636" i="1"/>
  <c r="D636" i="1"/>
  <c r="C636" i="1"/>
  <c r="B636" i="1"/>
  <c r="A636" i="1" s="1"/>
  <c r="L635" i="1"/>
  <c r="J635" i="1"/>
  <c r="I635" i="1"/>
  <c r="H635" i="1"/>
  <c r="G635" i="1"/>
  <c r="F635" i="1"/>
  <c r="K635" i="1" s="1"/>
  <c r="E635" i="1"/>
  <c r="D635" i="1"/>
  <c r="C635" i="1"/>
  <c r="B635" i="1"/>
  <c r="A635" i="1" s="1"/>
  <c r="L634" i="1"/>
  <c r="J634" i="1"/>
  <c r="I634" i="1"/>
  <c r="H634" i="1"/>
  <c r="G634" i="1"/>
  <c r="F634" i="1"/>
  <c r="K634" i="1" s="1"/>
  <c r="E634" i="1"/>
  <c r="D634" i="1"/>
  <c r="C634" i="1"/>
  <c r="B634" i="1"/>
  <c r="A634" i="1" s="1"/>
  <c r="L633" i="1"/>
  <c r="J633" i="1"/>
  <c r="I633" i="1"/>
  <c r="H633" i="1"/>
  <c r="G633" i="1"/>
  <c r="F633" i="1"/>
  <c r="K633" i="1" s="1"/>
  <c r="E633" i="1"/>
  <c r="D633" i="1"/>
  <c r="C633" i="1"/>
  <c r="B633" i="1"/>
  <c r="A633" i="1" s="1"/>
  <c r="L632" i="1"/>
  <c r="J632" i="1"/>
  <c r="I632" i="1"/>
  <c r="H632" i="1"/>
  <c r="G632" i="1"/>
  <c r="F632" i="1"/>
  <c r="K632" i="1" s="1"/>
  <c r="E632" i="1"/>
  <c r="D632" i="1"/>
  <c r="C632" i="1"/>
  <c r="B632" i="1"/>
  <c r="A632" i="1" s="1"/>
  <c r="L631" i="1"/>
  <c r="J631" i="1"/>
  <c r="I631" i="1"/>
  <c r="H631" i="1"/>
  <c r="G631" i="1"/>
  <c r="F631" i="1"/>
  <c r="K631" i="1" s="1"/>
  <c r="E631" i="1"/>
  <c r="D631" i="1"/>
  <c r="C631" i="1"/>
  <c r="B631" i="1"/>
  <c r="A631" i="1" s="1"/>
  <c r="L630" i="1"/>
  <c r="J630" i="1"/>
  <c r="I630" i="1"/>
  <c r="H630" i="1"/>
  <c r="G630" i="1"/>
  <c r="F630" i="1"/>
  <c r="K630" i="1" s="1"/>
  <c r="E630" i="1"/>
  <c r="D630" i="1"/>
  <c r="C630" i="1"/>
  <c r="B630" i="1"/>
  <c r="A630" i="1" s="1"/>
  <c r="L629" i="1"/>
  <c r="J629" i="1"/>
  <c r="I629" i="1"/>
  <c r="H629" i="1"/>
  <c r="G629" i="1"/>
  <c r="F629" i="1"/>
  <c r="K629" i="1" s="1"/>
  <c r="E629" i="1"/>
  <c r="D629" i="1"/>
  <c r="C629" i="1"/>
  <c r="B629" i="1"/>
  <c r="A629" i="1" s="1"/>
  <c r="L628" i="1"/>
  <c r="J628" i="1"/>
  <c r="I628" i="1"/>
  <c r="H628" i="1"/>
  <c r="G628" i="1"/>
  <c r="F628" i="1"/>
  <c r="K628" i="1" s="1"/>
  <c r="E628" i="1"/>
  <c r="D628" i="1"/>
  <c r="C628" i="1"/>
  <c r="B628" i="1"/>
  <c r="A628" i="1" s="1"/>
  <c r="L627" i="1"/>
  <c r="J627" i="1"/>
  <c r="I627" i="1"/>
  <c r="H627" i="1"/>
  <c r="G627" i="1"/>
  <c r="F627" i="1"/>
  <c r="K627" i="1" s="1"/>
  <c r="E627" i="1"/>
  <c r="D627" i="1"/>
  <c r="C627" i="1"/>
  <c r="B627" i="1"/>
  <c r="A627" i="1" s="1"/>
  <c r="L626" i="1"/>
  <c r="J626" i="1"/>
  <c r="I626" i="1"/>
  <c r="H626" i="1"/>
  <c r="G626" i="1"/>
  <c r="F626" i="1"/>
  <c r="K626" i="1" s="1"/>
  <c r="E626" i="1"/>
  <c r="D626" i="1"/>
  <c r="C626" i="1"/>
  <c r="B626" i="1"/>
  <c r="A626" i="1" s="1"/>
  <c r="L625" i="1"/>
  <c r="J625" i="1"/>
  <c r="I625" i="1"/>
  <c r="H625" i="1"/>
  <c r="G625" i="1"/>
  <c r="F625" i="1"/>
  <c r="K625" i="1" s="1"/>
  <c r="E625" i="1"/>
  <c r="D625" i="1"/>
  <c r="C625" i="1"/>
  <c r="B625" i="1"/>
  <c r="A625" i="1" s="1"/>
  <c r="L624" i="1"/>
  <c r="J624" i="1"/>
  <c r="I624" i="1"/>
  <c r="H624" i="1"/>
  <c r="G624" i="1"/>
  <c r="F624" i="1"/>
  <c r="K624" i="1" s="1"/>
  <c r="E624" i="1"/>
  <c r="D624" i="1"/>
  <c r="C624" i="1"/>
  <c r="B624" i="1"/>
  <c r="A624" i="1" s="1"/>
  <c r="L623" i="1"/>
  <c r="J623" i="1"/>
  <c r="I623" i="1"/>
  <c r="H623" i="1"/>
  <c r="G623" i="1"/>
  <c r="F623" i="1"/>
  <c r="K623" i="1" s="1"/>
  <c r="E623" i="1"/>
  <c r="D623" i="1"/>
  <c r="C623" i="1"/>
  <c r="B623" i="1"/>
  <c r="A623" i="1" s="1"/>
  <c r="L622" i="1"/>
  <c r="J622" i="1"/>
  <c r="I622" i="1"/>
  <c r="H622" i="1"/>
  <c r="G622" i="1"/>
  <c r="F622" i="1"/>
  <c r="K622" i="1" s="1"/>
  <c r="E622" i="1"/>
  <c r="D622" i="1"/>
  <c r="C622" i="1"/>
  <c r="B622" i="1"/>
  <c r="A622" i="1" s="1"/>
  <c r="L621" i="1"/>
  <c r="J621" i="1"/>
  <c r="I621" i="1"/>
  <c r="H621" i="1"/>
  <c r="G621" i="1"/>
  <c r="F621" i="1"/>
  <c r="K621" i="1" s="1"/>
  <c r="E621" i="1"/>
  <c r="D621" i="1"/>
  <c r="C621" i="1"/>
  <c r="B621" i="1"/>
  <c r="A621" i="1" s="1"/>
  <c r="L620" i="1"/>
  <c r="J620" i="1"/>
  <c r="I620" i="1"/>
  <c r="H620" i="1"/>
  <c r="G620" i="1"/>
  <c r="F620" i="1"/>
  <c r="K620" i="1" s="1"/>
  <c r="E620" i="1"/>
  <c r="D620" i="1"/>
  <c r="C620" i="1"/>
  <c r="B620" i="1"/>
  <c r="A620" i="1" s="1"/>
  <c r="L619" i="1"/>
  <c r="J619" i="1"/>
  <c r="I619" i="1"/>
  <c r="H619" i="1"/>
  <c r="G619" i="1"/>
  <c r="F619" i="1"/>
  <c r="K619" i="1" s="1"/>
  <c r="E619" i="1"/>
  <c r="D619" i="1"/>
  <c r="C619" i="1"/>
  <c r="B619" i="1"/>
  <c r="A619" i="1" s="1"/>
  <c r="L618" i="1"/>
  <c r="J618" i="1"/>
  <c r="I618" i="1"/>
  <c r="H618" i="1"/>
  <c r="G618" i="1"/>
  <c r="F618" i="1"/>
  <c r="K618" i="1" s="1"/>
  <c r="E618" i="1"/>
  <c r="D618" i="1"/>
  <c r="C618" i="1"/>
  <c r="B618" i="1"/>
  <c r="A618" i="1" s="1"/>
  <c r="L617" i="1"/>
  <c r="J617" i="1"/>
  <c r="I617" i="1"/>
  <c r="H617" i="1"/>
  <c r="G617" i="1"/>
  <c r="F617" i="1"/>
  <c r="K617" i="1" s="1"/>
  <c r="E617" i="1"/>
  <c r="D617" i="1"/>
  <c r="C617" i="1"/>
  <c r="B617" i="1"/>
  <c r="A617" i="1" s="1"/>
  <c r="L616" i="1"/>
  <c r="J616" i="1"/>
  <c r="I616" i="1"/>
  <c r="H616" i="1"/>
  <c r="G616" i="1"/>
  <c r="F616" i="1"/>
  <c r="K616" i="1" s="1"/>
  <c r="E616" i="1"/>
  <c r="D616" i="1"/>
  <c r="C616" i="1"/>
  <c r="B616" i="1"/>
  <c r="A616" i="1" s="1"/>
  <c r="L615" i="1"/>
  <c r="J615" i="1"/>
  <c r="I615" i="1"/>
  <c r="H615" i="1"/>
  <c r="G615" i="1"/>
  <c r="F615" i="1"/>
  <c r="K615" i="1" s="1"/>
  <c r="E615" i="1"/>
  <c r="D615" i="1"/>
  <c r="C615" i="1"/>
  <c r="B615" i="1"/>
  <c r="A615" i="1" s="1"/>
  <c r="L614" i="1"/>
  <c r="J614" i="1"/>
  <c r="I614" i="1"/>
  <c r="H614" i="1"/>
  <c r="G614" i="1"/>
  <c r="F614" i="1"/>
  <c r="K614" i="1" s="1"/>
  <c r="E614" i="1"/>
  <c r="D614" i="1"/>
  <c r="C614" i="1"/>
  <c r="B614" i="1"/>
  <c r="A614" i="1" s="1"/>
  <c r="L613" i="1"/>
  <c r="J613" i="1"/>
  <c r="I613" i="1"/>
  <c r="H613" i="1"/>
  <c r="G613" i="1"/>
  <c r="F613" i="1"/>
  <c r="K613" i="1" s="1"/>
  <c r="E613" i="1"/>
  <c r="D613" i="1"/>
  <c r="C613" i="1"/>
  <c r="B613" i="1"/>
  <c r="A613" i="1" s="1"/>
  <c r="L612" i="1"/>
  <c r="J612" i="1"/>
  <c r="I612" i="1"/>
  <c r="H612" i="1"/>
  <c r="G612" i="1"/>
  <c r="F612" i="1"/>
  <c r="K612" i="1" s="1"/>
  <c r="E612" i="1"/>
  <c r="D612" i="1"/>
  <c r="C612" i="1"/>
  <c r="B612" i="1"/>
  <c r="A612" i="1" s="1"/>
  <c r="L611" i="1"/>
  <c r="J611" i="1"/>
  <c r="I611" i="1"/>
  <c r="H611" i="1"/>
  <c r="G611" i="1"/>
  <c r="F611" i="1"/>
  <c r="K611" i="1" s="1"/>
  <c r="E611" i="1"/>
  <c r="D611" i="1"/>
  <c r="C611" i="1"/>
  <c r="B611" i="1"/>
  <c r="A611" i="1" s="1"/>
  <c r="L610" i="1"/>
  <c r="J610" i="1"/>
  <c r="I610" i="1"/>
  <c r="H610" i="1"/>
  <c r="G610" i="1"/>
  <c r="F610" i="1"/>
  <c r="K610" i="1" s="1"/>
  <c r="E610" i="1"/>
  <c r="D610" i="1"/>
  <c r="C610" i="1"/>
  <c r="B610" i="1"/>
  <c r="A610" i="1" s="1"/>
  <c r="L609" i="1"/>
  <c r="J609" i="1"/>
  <c r="I609" i="1"/>
  <c r="H609" i="1"/>
  <c r="G609" i="1"/>
  <c r="F609" i="1"/>
  <c r="K609" i="1" s="1"/>
  <c r="E609" i="1"/>
  <c r="D609" i="1"/>
  <c r="C609" i="1"/>
  <c r="B609" i="1"/>
  <c r="A609" i="1" s="1"/>
  <c r="L608" i="1"/>
  <c r="J608" i="1"/>
  <c r="I608" i="1"/>
  <c r="H608" i="1"/>
  <c r="G608" i="1"/>
  <c r="F608" i="1"/>
  <c r="K608" i="1" s="1"/>
  <c r="E608" i="1"/>
  <c r="D608" i="1"/>
  <c r="C608" i="1"/>
  <c r="B608" i="1"/>
  <c r="A608" i="1" s="1"/>
  <c r="L607" i="1"/>
  <c r="J607" i="1"/>
  <c r="I607" i="1"/>
  <c r="H607" i="1"/>
  <c r="G607" i="1"/>
  <c r="F607" i="1"/>
  <c r="K607" i="1" s="1"/>
  <c r="E607" i="1"/>
  <c r="D607" i="1"/>
  <c r="C607" i="1"/>
  <c r="B607" i="1"/>
  <c r="A607" i="1" s="1"/>
  <c r="L606" i="1"/>
  <c r="J606" i="1"/>
  <c r="I606" i="1"/>
  <c r="H606" i="1"/>
  <c r="G606" i="1"/>
  <c r="F606" i="1"/>
  <c r="K606" i="1" s="1"/>
  <c r="E606" i="1"/>
  <c r="D606" i="1"/>
  <c r="C606" i="1"/>
  <c r="B606" i="1"/>
  <c r="A606" i="1" s="1"/>
  <c r="L605" i="1"/>
  <c r="J605" i="1"/>
  <c r="I605" i="1"/>
  <c r="H605" i="1"/>
  <c r="G605" i="1"/>
  <c r="F605" i="1"/>
  <c r="K605" i="1" s="1"/>
  <c r="E605" i="1"/>
  <c r="D605" i="1"/>
  <c r="C605" i="1"/>
  <c r="B605" i="1"/>
  <c r="A605" i="1" s="1"/>
  <c r="L604" i="1"/>
  <c r="J604" i="1"/>
  <c r="I604" i="1"/>
  <c r="H604" i="1"/>
  <c r="G604" i="1"/>
  <c r="F604" i="1"/>
  <c r="K604" i="1" s="1"/>
  <c r="E604" i="1"/>
  <c r="D604" i="1"/>
  <c r="C604" i="1"/>
  <c r="B604" i="1"/>
  <c r="A604" i="1" s="1"/>
  <c r="L603" i="1"/>
  <c r="J603" i="1"/>
  <c r="I603" i="1"/>
  <c r="H603" i="1"/>
  <c r="G603" i="1"/>
  <c r="F603" i="1"/>
  <c r="K603" i="1" s="1"/>
  <c r="E603" i="1"/>
  <c r="D603" i="1"/>
  <c r="C603" i="1"/>
  <c r="B603" i="1"/>
  <c r="A603" i="1" s="1"/>
  <c r="L602" i="1"/>
  <c r="J602" i="1"/>
  <c r="I602" i="1"/>
  <c r="H602" i="1"/>
  <c r="G602" i="1"/>
  <c r="F602" i="1"/>
  <c r="K602" i="1" s="1"/>
  <c r="E602" i="1"/>
  <c r="D602" i="1"/>
  <c r="C602" i="1"/>
  <c r="B602" i="1"/>
  <c r="A602" i="1" s="1"/>
  <c r="L601" i="1"/>
  <c r="J601" i="1"/>
  <c r="I601" i="1"/>
  <c r="H601" i="1"/>
  <c r="G601" i="1"/>
  <c r="F601" i="1"/>
  <c r="K601" i="1" s="1"/>
  <c r="E601" i="1"/>
  <c r="D601" i="1"/>
  <c r="C601" i="1"/>
  <c r="B601" i="1"/>
  <c r="A601" i="1" s="1"/>
  <c r="L600" i="1"/>
  <c r="J600" i="1"/>
  <c r="I600" i="1"/>
  <c r="H600" i="1"/>
  <c r="G600" i="1"/>
  <c r="F600" i="1"/>
  <c r="K600" i="1" s="1"/>
  <c r="E600" i="1"/>
  <c r="D600" i="1"/>
  <c r="C600" i="1"/>
  <c r="B600" i="1"/>
  <c r="A600" i="1" s="1"/>
  <c r="L599" i="1"/>
  <c r="J599" i="1"/>
  <c r="I599" i="1"/>
  <c r="H599" i="1"/>
  <c r="G599" i="1"/>
  <c r="F599" i="1"/>
  <c r="K599" i="1" s="1"/>
  <c r="E599" i="1"/>
  <c r="D599" i="1"/>
  <c r="C599" i="1"/>
  <c r="B599" i="1"/>
  <c r="A599" i="1" s="1"/>
  <c r="L598" i="1"/>
  <c r="J598" i="1"/>
  <c r="I598" i="1"/>
  <c r="H598" i="1"/>
  <c r="G598" i="1"/>
  <c r="F598" i="1"/>
  <c r="K598" i="1" s="1"/>
  <c r="E598" i="1"/>
  <c r="D598" i="1"/>
  <c r="C598" i="1"/>
  <c r="B598" i="1"/>
  <c r="A598" i="1" s="1"/>
  <c r="L597" i="1"/>
  <c r="J597" i="1"/>
  <c r="I597" i="1"/>
  <c r="H597" i="1"/>
  <c r="G597" i="1"/>
  <c r="F597" i="1"/>
  <c r="K597" i="1" s="1"/>
  <c r="E597" i="1"/>
  <c r="D597" i="1"/>
  <c r="C597" i="1"/>
  <c r="B597" i="1"/>
  <c r="A597" i="1" s="1"/>
  <c r="L596" i="1"/>
  <c r="J596" i="1"/>
  <c r="I596" i="1"/>
  <c r="H596" i="1"/>
  <c r="G596" i="1"/>
  <c r="F596" i="1"/>
  <c r="K596" i="1" s="1"/>
  <c r="E596" i="1"/>
  <c r="D596" i="1"/>
  <c r="C596" i="1"/>
  <c r="B596" i="1"/>
  <c r="A596" i="1" s="1"/>
  <c r="L595" i="1"/>
  <c r="J595" i="1"/>
  <c r="I595" i="1"/>
  <c r="H595" i="1"/>
  <c r="G595" i="1"/>
  <c r="F595" i="1"/>
  <c r="K595" i="1" s="1"/>
  <c r="E595" i="1"/>
  <c r="D595" i="1"/>
  <c r="C595" i="1"/>
  <c r="B595" i="1"/>
  <c r="A595" i="1" s="1"/>
  <c r="L594" i="1"/>
  <c r="J594" i="1"/>
  <c r="I594" i="1"/>
  <c r="H594" i="1"/>
  <c r="G594" i="1"/>
  <c r="F594" i="1"/>
  <c r="K594" i="1" s="1"/>
  <c r="E594" i="1"/>
  <c r="D594" i="1"/>
  <c r="C594" i="1"/>
  <c r="B594" i="1"/>
  <c r="A594" i="1" s="1"/>
  <c r="L593" i="1"/>
  <c r="J593" i="1"/>
  <c r="I593" i="1"/>
  <c r="H593" i="1"/>
  <c r="G593" i="1"/>
  <c r="F593" i="1"/>
  <c r="K593" i="1" s="1"/>
  <c r="E593" i="1"/>
  <c r="D593" i="1"/>
  <c r="C593" i="1"/>
  <c r="B593" i="1"/>
  <c r="A593" i="1" s="1"/>
  <c r="L592" i="1"/>
  <c r="J592" i="1"/>
  <c r="I592" i="1"/>
  <c r="H592" i="1"/>
  <c r="G592" i="1"/>
  <c r="F592" i="1"/>
  <c r="K592" i="1" s="1"/>
  <c r="E592" i="1"/>
  <c r="D592" i="1"/>
  <c r="C592" i="1"/>
  <c r="B592" i="1"/>
  <c r="A592" i="1" s="1"/>
  <c r="L591" i="1"/>
  <c r="J591" i="1"/>
  <c r="I591" i="1"/>
  <c r="H591" i="1"/>
  <c r="G591" i="1"/>
  <c r="F591" i="1"/>
  <c r="K591" i="1" s="1"/>
  <c r="E591" i="1"/>
  <c r="D591" i="1"/>
  <c r="C591" i="1"/>
  <c r="B591" i="1"/>
  <c r="A591" i="1" s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J426" i="1"/>
  <c r="I426" i="1"/>
  <c r="H426" i="1"/>
  <c r="G426" i="1"/>
  <c r="F426" i="1"/>
  <c r="K426" i="1" s="1"/>
  <c r="E426" i="1"/>
  <c r="D426" i="1"/>
  <c r="C426" i="1"/>
  <c r="B426" i="1"/>
  <c r="A426" i="1"/>
  <c r="L425" i="1"/>
  <c r="J425" i="1"/>
  <c r="I425" i="1"/>
  <c r="H425" i="1"/>
  <c r="G425" i="1"/>
  <c r="F425" i="1"/>
  <c r="K425" i="1" s="1"/>
  <c r="E425" i="1"/>
  <c r="D425" i="1"/>
  <c r="C425" i="1"/>
  <c r="B425" i="1"/>
  <c r="A425" i="1"/>
  <c r="L424" i="1"/>
  <c r="J424" i="1"/>
  <c r="I424" i="1"/>
  <c r="H424" i="1"/>
  <c r="G424" i="1"/>
  <c r="F424" i="1"/>
  <c r="K424" i="1" s="1"/>
  <c r="E424" i="1"/>
  <c r="D424" i="1"/>
  <c r="C424" i="1"/>
  <c r="B424" i="1"/>
  <c r="A424" i="1"/>
  <c r="L423" i="1"/>
  <c r="J423" i="1"/>
  <c r="I423" i="1"/>
  <c r="H423" i="1"/>
  <c r="G423" i="1"/>
  <c r="F423" i="1"/>
  <c r="K423" i="1" s="1"/>
  <c r="E423" i="1"/>
  <c r="D423" i="1"/>
  <c r="C423" i="1"/>
  <c r="B423" i="1"/>
  <c r="A423" i="1"/>
  <c r="L422" i="1"/>
  <c r="J422" i="1"/>
  <c r="I422" i="1"/>
  <c r="H422" i="1"/>
  <c r="G422" i="1"/>
  <c r="F422" i="1"/>
  <c r="K422" i="1" s="1"/>
  <c r="E422" i="1"/>
  <c r="D422" i="1"/>
  <c r="C422" i="1"/>
  <c r="B422" i="1"/>
  <c r="A422" i="1"/>
  <c r="L421" i="1"/>
  <c r="J421" i="1"/>
  <c r="I421" i="1"/>
  <c r="H421" i="1"/>
  <c r="G421" i="1"/>
  <c r="F421" i="1"/>
  <c r="K421" i="1" s="1"/>
  <c r="E421" i="1"/>
  <c r="D421" i="1"/>
  <c r="C421" i="1"/>
  <c r="B421" i="1"/>
  <c r="A421" i="1"/>
  <c r="L420" i="1"/>
  <c r="J420" i="1"/>
  <c r="I420" i="1"/>
  <c r="H420" i="1"/>
  <c r="G420" i="1"/>
  <c r="F420" i="1"/>
  <c r="K420" i="1" s="1"/>
  <c r="E420" i="1"/>
  <c r="D420" i="1"/>
  <c r="C420" i="1"/>
  <c r="B420" i="1"/>
  <c r="A420" i="1"/>
  <c r="L419" i="1"/>
  <c r="J419" i="1"/>
  <c r="I419" i="1"/>
  <c r="H419" i="1"/>
  <c r="G419" i="1"/>
  <c r="F419" i="1"/>
  <c r="K419" i="1" s="1"/>
  <c r="E419" i="1"/>
  <c r="D419" i="1"/>
  <c r="C419" i="1"/>
  <c r="B419" i="1"/>
  <c r="A419" i="1"/>
  <c r="L418" i="1"/>
  <c r="J418" i="1"/>
  <c r="I418" i="1"/>
  <c r="H418" i="1"/>
  <c r="G418" i="1"/>
  <c r="F418" i="1"/>
  <c r="K418" i="1" s="1"/>
  <c r="E418" i="1"/>
  <c r="D418" i="1"/>
  <c r="C418" i="1"/>
  <c r="B418" i="1"/>
  <c r="A418" i="1"/>
  <c r="L417" i="1"/>
  <c r="J417" i="1"/>
  <c r="I417" i="1"/>
  <c r="H417" i="1"/>
  <c r="G417" i="1"/>
  <c r="F417" i="1"/>
  <c r="K417" i="1" s="1"/>
  <c r="E417" i="1"/>
  <c r="D417" i="1"/>
  <c r="C417" i="1"/>
  <c r="B417" i="1"/>
  <c r="A417" i="1"/>
  <c r="L416" i="1"/>
  <c r="J416" i="1"/>
  <c r="I416" i="1"/>
  <c r="H416" i="1"/>
  <c r="G416" i="1"/>
  <c r="F416" i="1"/>
  <c r="K416" i="1" s="1"/>
  <c r="E416" i="1"/>
  <c r="D416" i="1"/>
  <c r="C416" i="1"/>
  <c r="B416" i="1"/>
  <c r="A416" i="1"/>
  <c r="L415" i="1"/>
  <c r="J415" i="1"/>
  <c r="I415" i="1"/>
  <c r="H415" i="1"/>
  <c r="G415" i="1"/>
  <c r="F415" i="1"/>
  <c r="K415" i="1" s="1"/>
  <c r="E415" i="1"/>
  <c r="D415" i="1"/>
  <c r="C415" i="1"/>
  <c r="B415" i="1"/>
  <c r="A415" i="1"/>
  <c r="L414" i="1"/>
  <c r="J414" i="1"/>
  <c r="I414" i="1"/>
  <c r="H414" i="1"/>
  <c r="G414" i="1"/>
  <c r="F414" i="1"/>
  <c r="K414" i="1" s="1"/>
  <c r="E414" i="1"/>
  <c r="D414" i="1"/>
  <c r="C414" i="1"/>
  <c r="B414" i="1"/>
  <c r="A414" i="1"/>
  <c r="L413" i="1"/>
  <c r="J413" i="1"/>
  <c r="I413" i="1"/>
  <c r="H413" i="1"/>
  <c r="G413" i="1"/>
  <c r="F413" i="1"/>
  <c r="K413" i="1" s="1"/>
  <c r="E413" i="1"/>
  <c r="D413" i="1"/>
  <c r="C413" i="1"/>
  <c r="B413" i="1"/>
  <c r="A413" i="1"/>
  <c r="L412" i="1"/>
  <c r="J412" i="1"/>
  <c r="I412" i="1"/>
  <c r="H412" i="1"/>
  <c r="G412" i="1"/>
  <c r="F412" i="1"/>
  <c r="K412" i="1" s="1"/>
  <c r="E412" i="1"/>
  <c r="D412" i="1"/>
  <c r="C412" i="1"/>
  <c r="B412" i="1"/>
  <c r="A412" i="1"/>
  <c r="L411" i="1"/>
  <c r="J411" i="1"/>
  <c r="I411" i="1"/>
  <c r="H411" i="1"/>
  <c r="G411" i="1"/>
  <c r="F411" i="1"/>
  <c r="K411" i="1" s="1"/>
  <c r="E411" i="1"/>
  <c r="D411" i="1"/>
  <c r="C411" i="1"/>
  <c r="B411" i="1"/>
  <c r="A411" i="1"/>
  <c r="L410" i="1"/>
  <c r="J410" i="1"/>
  <c r="I410" i="1"/>
  <c r="H410" i="1"/>
  <c r="G410" i="1"/>
  <c r="F410" i="1"/>
  <c r="K410" i="1" s="1"/>
  <c r="E410" i="1"/>
  <c r="D410" i="1"/>
  <c r="C410" i="1"/>
  <c r="B410" i="1"/>
  <c r="A410" i="1"/>
  <c r="L409" i="1"/>
  <c r="J409" i="1"/>
  <c r="I409" i="1"/>
  <c r="H409" i="1"/>
  <c r="G409" i="1"/>
  <c r="F409" i="1"/>
  <c r="K409" i="1" s="1"/>
  <c r="E409" i="1"/>
  <c r="D409" i="1"/>
  <c r="C409" i="1"/>
  <c r="B409" i="1"/>
  <c r="A409" i="1"/>
  <c r="L408" i="1"/>
  <c r="J408" i="1"/>
  <c r="I408" i="1"/>
  <c r="H408" i="1"/>
  <c r="G408" i="1"/>
  <c r="F408" i="1"/>
  <c r="K408" i="1" s="1"/>
  <c r="E408" i="1"/>
  <c r="D408" i="1"/>
  <c r="C408" i="1"/>
  <c r="B408" i="1"/>
  <c r="A408" i="1"/>
  <c r="L407" i="1"/>
  <c r="J407" i="1"/>
  <c r="I407" i="1"/>
  <c r="H407" i="1"/>
  <c r="G407" i="1"/>
  <c r="F407" i="1"/>
  <c r="K407" i="1" s="1"/>
  <c r="E407" i="1"/>
  <c r="D407" i="1"/>
  <c r="C407" i="1"/>
  <c r="B407" i="1"/>
  <c r="A407" i="1"/>
  <c r="L406" i="1"/>
  <c r="J406" i="1"/>
  <c r="I406" i="1"/>
  <c r="H406" i="1"/>
  <c r="G406" i="1"/>
  <c r="F406" i="1"/>
  <c r="K406" i="1" s="1"/>
  <c r="E406" i="1"/>
  <c r="D406" i="1"/>
  <c r="C406" i="1"/>
  <c r="B406" i="1"/>
  <c r="A406" i="1"/>
  <c r="L405" i="1"/>
  <c r="J405" i="1"/>
  <c r="I405" i="1"/>
  <c r="H405" i="1"/>
  <c r="G405" i="1"/>
  <c r="F405" i="1"/>
  <c r="K405" i="1" s="1"/>
  <c r="E405" i="1"/>
  <c r="D405" i="1"/>
  <c r="C405" i="1"/>
  <c r="B405" i="1"/>
  <c r="A405" i="1"/>
  <c r="L404" i="1"/>
  <c r="J404" i="1"/>
  <c r="I404" i="1"/>
  <c r="H404" i="1"/>
  <c r="G404" i="1"/>
  <c r="F404" i="1"/>
  <c r="K404" i="1" s="1"/>
  <c r="E404" i="1"/>
  <c r="D404" i="1"/>
  <c r="C404" i="1"/>
  <c r="B404" i="1"/>
  <c r="A404" i="1"/>
  <c r="L403" i="1"/>
  <c r="J403" i="1"/>
  <c r="I403" i="1"/>
  <c r="H403" i="1"/>
  <c r="G403" i="1"/>
  <c r="F403" i="1"/>
  <c r="K403" i="1" s="1"/>
  <c r="E403" i="1"/>
  <c r="D403" i="1"/>
  <c r="C403" i="1"/>
  <c r="B403" i="1"/>
  <c r="A403" i="1"/>
  <c r="L402" i="1"/>
  <c r="J402" i="1"/>
  <c r="I402" i="1"/>
  <c r="H402" i="1"/>
  <c r="G402" i="1"/>
  <c r="F402" i="1"/>
  <c r="K402" i="1" s="1"/>
  <c r="E402" i="1"/>
  <c r="D402" i="1"/>
  <c r="C402" i="1"/>
  <c r="B402" i="1"/>
  <c r="A402" i="1"/>
  <c r="L401" i="1"/>
  <c r="J401" i="1"/>
  <c r="I401" i="1"/>
  <c r="H401" i="1"/>
  <c r="G401" i="1"/>
  <c r="F401" i="1"/>
  <c r="K401" i="1" s="1"/>
  <c r="E401" i="1"/>
  <c r="D401" i="1"/>
  <c r="C401" i="1"/>
  <c r="B401" i="1"/>
  <c r="A401" i="1"/>
  <c r="L400" i="1"/>
  <c r="J400" i="1"/>
  <c r="I400" i="1"/>
  <c r="H400" i="1"/>
  <c r="G400" i="1"/>
  <c r="F400" i="1"/>
  <c r="K400" i="1" s="1"/>
  <c r="E400" i="1"/>
  <c r="D400" i="1"/>
  <c r="C400" i="1"/>
  <c r="B400" i="1"/>
  <c r="A400" i="1"/>
  <c r="L399" i="1"/>
  <c r="J399" i="1"/>
  <c r="I399" i="1"/>
  <c r="H399" i="1"/>
  <c r="G399" i="1"/>
  <c r="F399" i="1"/>
  <c r="K399" i="1" s="1"/>
  <c r="E399" i="1"/>
  <c r="D399" i="1"/>
  <c r="C399" i="1"/>
  <c r="B399" i="1"/>
  <c r="A399" i="1"/>
  <c r="L398" i="1"/>
  <c r="J398" i="1"/>
  <c r="I398" i="1"/>
  <c r="H398" i="1"/>
  <c r="G398" i="1"/>
  <c r="F398" i="1"/>
  <c r="K398" i="1" s="1"/>
  <c r="E398" i="1"/>
  <c r="D398" i="1"/>
  <c r="C398" i="1"/>
  <c r="B398" i="1"/>
  <c r="A398" i="1"/>
  <c r="L397" i="1"/>
  <c r="J397" i="1"/>
  <c r="I397" i="1"/>
  <c r="H397" i="1"/>
  <c r="G397" i="1"/>
  <c r="F397" i="1"/>
  <c r="K397" i="1" s="1"/>
  <c r="E397" i="1"/>
  <c r="D397" i="1"/>
  <c r="C397" i="1"/>
  <c r="B397" i="1"/>
  <c r="A397" i="1"/>
  <c r="L396" i="1"/>
  <c r="J396" i="1"/>
  <c r="I396" i="1"/>
  <c r="H396" i="1"/>
  <c r="G396" i="1"/>
  <c r="F396" i="1"/>
  <c r="K396" i="1" s="1"/>
  <c r="E396" i="1"/>
  <c r="D396" i="1"/>
  <c r="C396" i="1"/>
  <c r="B396" i="1"/>
  <c r="A396" i="1"/>
  <c r="L395" i="1"/>
  <c r="J395" i="1"/>
  <c r="I395" i="1"/>
  <c r="H395" i="1"/>
  <c r="G395" i="1"/>
  <c r="F395" i="1"/>
  <c r="K395" i="1" s="1"/>
  <c r="E395" i="1"/>
  <c r="D395" i="1"/>
  <c r="C395" i="1"/>
  <c r="B395" i="1"/>
  <c r="A395" i="1"/>
  <c r="L394" i="1"/>
  <c r="J394" i="1"/>
  <c r="I394" i="1"/>
  <c r="H394" i="1"/>
  <c r="G394" i="1"/>
  <c r="F394" i="1"/>
  <c r="K394" i="1" s="1"/>
  <c r="E394" i="1"/>
  <c r="D394" i="1"/>
  <c r="C394" i="1"/>
  <c r="B394" i="1"/>
  <c r="A394" i="1"/>
  <c r="L393" i="1"/>
  <c r="J393" i="1"/>
  <c r="I393" i="1"/>
  <c r="H393" i="1"/>
  <c r="G393" i="1"/>
  <c r="F393" i="1"/>
  <c r="K393" i="1" s="1"/>
  <c r="E393" i="1"/>
  <c r="D393" i="1"/>
  <c r="C393" i="1"/>
  <c r="B393" i="1"/>
  <c r="A393" i="1"/>
  <c r="L392" i="1"/>
  <c r="J392" i="1"/>
  <c r="I392" i="1"/>
  <c r="H392" i="1"/>
  <c r="G392" i="1"/>
  <c r="F392" i="1"/>
  <c r="K392" i="1" s="1"/>
  <c r="E392" i="1"/>
  <c r="D392" i="1"/>
  <c r="C392" i="1"/>
  <c r="B392" i="1"/>
  <c r="A392" i="1"/>
  <c r="L391" i="1"/>
  <c r="J391" i="1"/>
  <c r="I391" i="1"/>
  <c r="H391" i="1"/>
  <c r="G391" i="1"/>
  <c r="F391" i="1"/>
  <c r="K391" i="1" s="1"/>
  <c r="E391" i="1"/>
  <c r="D391" i="1"/>
  <c r="C391" i="1"/>
  <c r="B391" i="1"/>
  <c r="A391" i="1"/>
  <c r="L390" i="1"/>
  <c r="J390" i="1"/>
  <c r="I390" i="1"/>
  <c r="H390" i="1"/>
  <c r="G390" i="1"/>
  <c r="F390" i="1"/>
  <c r="K390" i="1" s="1"/>
  <c r="E390" i="1"/>
  <c r="D390" i="1"/>
  <c r="C390" i="1"/>
  <c r="B390" i="1"/>
  <c r="A390" i="1"/>
  <c r="L389" i="1"/>
  <c r="J389" i="1"/>
  <c r="I389" i="1"/>
  <c r="H389" i="1"/>
  <c r="G389" i="1"/>
  <c r="F389" i="1"/>
  <c r="K389" i="1" s="1"/>
  <c r="E389" i="1"/>
  <c r="D389" i="1"/>
  <c r="C389" i="1"/>
  <c r="B389" i="1"/>
  <c r="A389" i="1"/>
  <c r="L388" i="1"/>
  <c r="J388" i="1"/>
  <c r="I388" i="1"/>
  <c r="H388" i="1"/>
  <c r="G388" i="1"/>
  <c r="F388" i="1"/>
  <c r="K388" i="1" s="1"/>
  <c r="E388" i="1"/>
  <c r="D388" i="1"/>
  <c r="C388" i="1"/>
  <c r="B388" i="1"/>
  <c r="A388" i="1"/>
  <c r="L387" i="1"/>
  <c r="J387" i="1"/>
  <c r="I387" i="1"/>
  <c r="H387" i="1"/>
  <c r="G387" i="1"/>
  <c r="F387" i="1"/>
  <c r="K387" i="1" s="1"/>
  <c r="E387" i="1"/>
  <c r="D387" i="1"/>
  <c r="C387" i="1"/>
  <c r="B387" i="1"/>
  <c r="A387" i="1"/>
  <c r="L386" i="1"/>
  <c r="J386" i="1"/>
  <c r="I386" i="1"/>
  <c r="H386" i="1"/>
  <c r="G386" i="1"/>
  <c r="F386" i="1"/>
  <c r="K386" i="1" s="1"/>
  <c r="E386" i="1"/>
  <c r="D386" i="1"/>
  <c r="C386" i="1"/>
  <c r="B386" i="1"/>
  <c r="A386" i="1"/>
  <c r="L385" i="1"/>
  <c r="J385" i="1"/>
  <c r="I385" i="1"/>
  <c r="H385" i="1"/>
  <c r="G385" i="1"/>
  <c r="F385" i="1"/>
  <c r="K385" i="1" s="1"/>
  <c r="E385" i="1"/>
  <c r="D385" i="1"/>
  <c r="C385" i="1"/>
  <c r="B385" i="1"/>
  <c r="A385" i="1"/>
  <c r="L384" i="1"/>
  <c r="J384" i="1"/>
  <c r="I384" i="1"/>
  <c r="H384" i="1"/>
  <c r="G384" i="1"/>
  <c r="F384" i="1"/>
  <c r="K384" i="1" s="1"/>
  <c r="E384" i="1"/>
  <c r="D384" i="1"/>
  <c r="C384" i="1"/>
  <c r="B384" i="1"/>
  <c r="A384" i="1"/>
  <c r="L383" i="1"/>
  <c r="J383" i="1"/>
  <c r="I383" i="1"/>
  <c r="H383" i="1"/>
  <c r="G383" i="1"/>
  <c r="F383" i="1"/>
  <c r="K383" i="1" s="1"/>
  <c r="E383" i="1"/>
  <c r="D383" i="1"/>
  <c r="C383" i="1"/>
  <c r="B383" i="1"/>
  <c r="A383" i="1"/>
  <c r="L382" i="1"/>
  <c r="J382" i="1"/>
  <c r="I382" i="1"/>
  <c r="H382" i="1"/>
  <c r="G382" i="1"/>
  <c r="F382" i="1"/>
  <c r="K382" i="1" s="1"/>
  <c r="E382" i="1"/>
  <c r="D382" i="1"/>
  <c r="C382" i="1"/>
  <c r="B382" i="1"/>
  <c r="A382" i="1"/>
  <c r="L381" i="1"/>
  <c r="J381" i="1"/>
  <c r="I381" i="1"/>
  <c r="H381" i="1"/>
  <c r="G381" i="1"/>
  <c r="F381" i="1"/>
  <c r="K381" i="1" s="1"/>
  <c r="E381" i="1"/>
  <c r="D381" i="1"/>
  <c r="C381" i="1"/>
  <c r="B381" i="1"/>
  <c r="A381" i="1"/>
  <c r="L380" i="1"/>
  <c r="J380" i="1"/>
  <c r="I380" i="1"/>
  <c r="H380" i="1"/>
  <c r="G380" i="1"/>
  <c r="F380" i="1"/>
  <c r="K380" i="1" s="1"/>
  <c r="E380" i="1"/>
  <c r="D380" i="1"/>
  <c r="C380" i="1"/>
  <c r="B380" i="1"/>
  <c r="A380" i="1"/>
  <c r="L379" i="1"/>
  <c r="J379" i="1"/>
  <c r="I379" i="1"/>
  <c r="H379" i="1"/>
  <c r="G379" i="1"/>
  <c r="F379" i="1"/>
  <c r="K379" i="1" s="1"/>
  <c r="E379" i="1"/>
  <c r="D379" i="1"/>
  <c r="C379" i="1"/>
  <c r="B379" i="1"/>
  <c r="A379" i="1"/>
  <c r="L378" i="1"/>
  <c r="J378" i="1"/>
  <c r="I378" i="1"/>
  <c r="H378" i="1"/>
  <c r="G378" i="1"/>
  <c r="F378" i="1"/>
  <c r="K378" i="1" s="1"/>
  <c r="E378" i="1"/>
  <c r="D378" i="1"/>
  <c r="C378" i="1"/>
  <c r="B378" i="1"/>
  <c r="A378" i="1"/>
  <c r="L377" i="1"/>
  <c r="J377" i="1"/>
  <c r="I377" i="1"/>
  <c r="H377" i="1"/>
  <c r="G377" i="1"/>
  <c r="F377" i="1"/>
  <c r="K377" i="1" s="1"/>
  <c r="E377" i="1"/>
  <c r="D377" i="1"/>
  <c r="C377" i="1"/>
  <c r="B377" i="1"/>
  <c r="A377" i="1"/>
  <c r="L376" i="1"/>
  <c r="J376" i="1"/>
  <c r="I376" i="1"/>
  <c r="H376" i="1"/>
  <c r="G376" i="1"/>
  <c r="F376" i="1"/>
  <c r="K376" i="1" s="1"/>
  <c r="E376" i="1"/>
  <c r="D376" i="1"/>
  <c r="C376" i="1"/>
  <c r="B376" i="1"/>
  <c r="A376" i="1"/>
  <c r="L375" i="1"/>
  <c r="J375" i="1"/>
  <c r="I375" i="1"/>
  <c r="H375" i="1"/>
  <c r="G375" i="1"/>
  <c r="F375" i="1"/>
  <c r="K375" i="1" s="1"/>
  <c r="E375" i="1"/>
  <c r="D375" i="1"/>
  <c r="C375" i="1"/>
  <c r="B375" i="1"/>
  <c r="A375" i="1"/>
  <c r="L374" i="1"/>
  <c r="J374" i="1"/>
  <c r="I374" i="1"/>
  <c r="H374" i="1"/>
  <c r="G374" i="1"/>
  <c r="F374" i="1"/>
  <c r="K374" i="1" s="1"/>
  <c r="E374" i="1"/>
  <c r="D374" i="1"/>
  <c r="C374" i="1"/>
  <c r="B374" i="1"/>
  <c r="A374" i="1"/>
  <c r="L373" i="1"/>
  <c r="J373" i="1"/>
  <c r="I373" i="1"/>
  <c r="H373" i="1"/>
  <c r="G373" i="1"/>
  <c r="F373" i="1"/>
  <c r="K373" i="1" s="1"/>
  <c r="E373" i="1"/>
  <c r="D373" i="1"/>
  <c r="C373" i="1"/>
  <c r="B373" i="1"/>
  <c r="A373" i="1"/>
  <c r="L372" i="1"/>
  <c r="J372" i="1"/>
  <c r="I372" i="1"/>
  <c r="H372" i="1"/>
  <c r="G372" i="1"/>
  <c r="F372" i="1"/>
  <c r="K372" i="1" s="1"/>
  <c r="E372" i="1"/>
  <c r="D372" i="1"/>
  <c r="C372" i="1"/>
  <c r="B372" i="1"/>
  <c r="A372" i="1"/>
  <c r="L371" i="1"/>
  <c r="J371" i="1"/>
  <c r="I371" i="1"/>
  <c r="H371" i="1"/>
  <c r="G371" i="1"/>
  <c r="F371" i="1"/>
  <c r="K371" i="1" s="1"/>
  <c r="E371" i="1"/>
  <c r="D371" i="1"/>
  <c r="C371" i="1"/>
  <c r="B371" i="1"/>
  <c r="A371" i="1"/>
  <c r="L370" i="1"/>
  <c r="J370" i="1"/>
  <c r="I370" i="1"/>
  <c r="H370" i="1"/>
  <c r="G370" i="1"/>
  <c r="F370" i="1"/>
  <c r="K370" i="1" s="1"/>
  <c r="E370" i="1"/>
  <c r="D370" i="1"/>
  <c r="C370" i="1"/>
  <c r="B370" i="1"/>
  <c r="A370" i="1"/>
  <c r="L369" i="1"/>
  <c r="J369" i="1"/>
  <c r="I369" i="1"/>
  <c r="H369" i="1"/>
  <c r="G369" i="1"/>
  <c r="F369" i="1"/>
  <c r="K369" i="1" s="1"/>
  <c r="E369" i="1"/>
  <c r="D369" i="1"/>
  <c r="C369" i="1"/>
  <c r="B369" i="1"/>
  <c r="A369" i="1"/>
  <c r="L368" i="1"/>
  <c r="J368" i="1"/>
  <c r="I368" i="1"/>
  <c r="H368" i="1"/>
  <c r="G368" i="1"/>
  <c r="F368" i="1"/>
  <c r="K368" i="1" s="1"/>
  <c r="E368" i="1"/>
  <c r="D368" i="1"/>
  <c r="C368" i="1"/>
  <c r="B368" i="1"/>
  <c r="A368" i="1"/>
  <c r="L367" i="1"/>
  <c r="J367" i="1"/>
  <c r="I367" i="1"/>
  <c r="H367" i="1"/>
  <c r="G367" i="1"/>
  <c r="F367" i="1"/>
  <c r="K367" i="1" s="1"/>
  <c r="E367" i="1"/>
  <c r="D367" i="1"/>
  <c r="C367" i="1"/>
  <c r="B367" i="1"/>
  <c r="A367" i="1"/>
  <c r="L366" i="1"/>
  <c r="J366" i="1"/>
  <c r="I366" i="1"/>
  <c r="H366" i="1"/>
  <c r="G366" i="1"/>
  <c r="F366" i="1"/>
  <c r="K366" i="1" s="1"/>
  <c r="E366" i="1"/>
  <c r="D366" i="1"/>
  <c r="C366" i="1"/>
  <c r="B366" i="1"/>
  <c r="A366" i="1"/>
  <c r="L365" i="1"/>
  <c r="J365" i="1"/>
  <c r="I365" i="1"/>
  <c r="H365" i="1"/>
  <c r="G365" i="1"/>
  <c r="F365" i="1"/>
  <c r="K365" i="1" s="1"/>
  <c r="E365" i="1"/>
  <c r="D365" i="1"/>
  <c r="C365" i="1"/>
  <c r="B365" i="1"/>
  <c r="A365" i="1"/>
  <c r="L364" i="1"/>
  <c r="J364" i="1"/>
  <c r="I364" i="1"/>
  <c r="H364" i="1"/>
  <c r="G364" i="1"/>
  <c r="F364" i="1"/>
  <c r="K364" i="1" s="1"/>
  <c r="E364" i="1"/>
  <c r="D364" i="1"/>
  <c r="C364" i="1"/>
  <c r="B364" i="1"/>
  <c r="A364" i="1"/>
  <c r="L363" i="1"/>
  <c r="J363" i="1"/>
  <c r="I363" i="1"/>
  <c r="H363" i="1"/>
  <c r="G363" i="1"/>
  <c r="F363" i="1"/>
  <c r="K363" i="1" s="1"/>
  <c r="E363" i="1"/>
  <c r="D363" i="1"/>
  <c r="C363" i="1"/>
  <c r="B363" i="1"/>
  <c r="A363" i="1"/>
  <c r="L362" i="1"/>
  <c r="J362" i="1"/>
  <c r="I362" i="1"/>
  <c r="H362" i="1"/>
  <c r="G362" i="1"/>
  <c r="F362" i="1"/>
  <c r="K362" i="1" s="1"/>
  <c r="E362" i="1"/>
  <c r="D362" i="1"/>
  <c r="C362" i="1"/>
  <c r="B362" i="1"/>
  <c r="A362" i="1"/>
  <c r="L361" i="1"/>
  <c r="J361" i="1"/>
  <c r="I361" i="1"/>
  <c r="H361" i="1"/>
  <c r="G361" i="1"/>
  <c r="F361" i="1"/>
  <c r="K361" i="1" s="1"/>
  <c r="E361" i="1"/>
  <c r="D361" i="1"/>
  <c r="C361" i="1"/>
  <c r="B361" i="1"/>
  <c r="A361" i="1"/>
  <c r="L360" i="1"/>
  <c r="J360" i="1"/>
  <c r="I360" i="1"/>
  <c r="H360" i="1"/>
  <c r="G360" i="1"/>
  <c r="F360" i="1"/>
  <c r="K360" i="1" s="1"/>
  <c r="E360" i="1"/>
  <c r="D360" i="1"/>
  <c r="C360" i="1"/>
  <c r="B360" i="1"/>
  <c r="A360" i="1"/>
  <c r="L359" i="1"/>
  <c r="J359" i="1"/>
  <c r="I359" i="1"/>
  <c r="H359" i="1"/>
  <c r="G359" i="1"/>
  <c r="F359" i="1"/>
  <c r="K359" i="1" s="1"/>
  <c r="E359" i="1"/>
  <c r="D359" i="1"/>
  <c r="C359" i="1"/>
  <c r="B359" i="1"/>
  <c r="A359" i="1"/>
  <c r="L358" i="1"/>
  <c r="J358" i="1"/>
  <c r="I358" i="1"/>
  <c r="H358" i="1"/>
  <c r="G358" i="1"/>
  <c r="F358" i="1"/>
  <c r="K358" i="1" s="1"/>
  <c r="E358" i="1"/>
  <c r="D358" i="1"/>
  <c r="C358" i="1"/>
  <c r="B358" i="1"/>
  <c r="A358" i="1"/>
  <c r="L357" i="1"/>
  <c r="J357" i="1"/>
  <c r="I357" i="1"/>
  <c r="H357" i="1"/>
  <c r="G357" i="1"/>
  <c r="F357" i="1"/>
  <c r="K357" i="1" s="1"/>
  <c r="E357" i="1"/>
  <c r="D357" i="1"/>
  <c r="C357" i="1"/>
  <c r="B357" i="1"/>
  <c r="A357" i="1"/>
  <c r="L356" i="1"/>
  <c r="J356" i="1"/>
  <c r="I356" i="1"/>
  <c r="H356" i="1"/>
  <c r="G356" i="1"/>
  <c r="F356" i="1"/>
  <c r="K356" i="1" s="1"/>
  <c r="E356" i="1"/>
  <c r="D356" i="1"/>
  <c r="C356" i="1"/>
  <c r="B356" i="1"/>
  <c r="A356" i="1"/>
  <c r="L355" i="1"/>
  <c r="J355" i="1"/>
  <c r="I355" i="1"/>
  <c r="H355" i="1"/>
  <c r="G355" i="1"/>
  <c r="F355" i="1"/>
  <c r="K355" i="1" s="1"/>
  <c r="E355" i="1"/>
  <c r="D355" i="1"/>
  <c r="C355" i="1"/>
  <c r="B355" i="1"/>
  <c r="A355" i="1"/>
  <c r="L354" i="1"/>
  <c r="J354" i="1"/>
  <c r="I354" i="1"/>
  <c r="H354" i="1"/>
  <c r="G354" i="1"/>
  <c r="F354" i="1"/>
  <c r="K354" i="1" s="1"/>
  <c r="E354" i="1"/>
  <c r="D354" i="1"/>
  <c r="C354" i="1"/>
  <c r="B354" i="1"/>
  <c r="A354" i="1"/>
  <c r="L353" i="1"/>
  <c r="J353" i="1"/>
  <c r="I353" i="1"/>
  <c r="H353" i="1"/>
  <c r="G353" i="1"/>
  <c r="F353" i="1"/>
  <c r="K353" i="1" s="1"/>
  <c r="E353" i="1"/>
  <c r="D353" i="1"/>
  <c r="C353" i="1"/>
  <c r="B353" i="1"/>
  <c r="A353" i="1"/>
  <c r="L352" i="1"/>
  <c r="J352" i="1"/>
  <c r="I352" i="1"/>
  <c r="H352" i="1"/>
  <c r="G352" i="1"/>
  <c r="F352" i="1"/>
  <c r="K352" i="1" s="1"/>
  <c r="E352" i="1"/>
  <c r="D352" i="1"/>
  <c r="C352" i="1"/>
  <c r="B352" i="1"/>
  <c r="A352" i="1"/>
  <c r="L351" i="1"/>
  <c r="J351" i="1"/>
  <c r="I351" i="1"/>
  <c r="H351" i="1"/>
  <c r="G351" i="1"/>
  <c r="F351" i="1"/>
  <c r="K351" i="1" s="1"/>
  <c r="E351" i="1"/>
  <c r="D351" i="1"/>
  <c r="C351" i="1"/>
  <c r="B351" i="1"/>
  <c r="A351" i="1"/>
  <c r="L350" i="1"/>
  <c r="J350" i="1"/>
  <c r="I350" i="1"/>
  <c r="H350" i="1"/>
  <c r="G350" i="1"/>
  <c r="F350" i="1"/>
  <c r="K350" i="1" s="1"/>
  <c r="E350" i="1"/>
  <c r="D350" i="1"/>
  <c r="C350" i="1"/>
  <c r="B350" i="1"/>
  <c r="A350" i="1"/>
  <c r="L349" i="1"/>
  <c r="J349" i="1"/>
  <c r="I349" i="1"/>
  <c r="H349" i="1"/>
  <c r="G349" i="1"/>
  <c r="F349" i="1"/>
  <c r="K349" i="1" s="1"/>
  <c r="E349" i="1"/>
  <c r="D349" i="1"/>
  <c r="C349" i="1"/>
  <c r="B349" i="1"/>
  <c r="A349" i="1"/>
  <c r="L348" i="1"/>
  <c r="J348" i="1"/>
  <c r="I348" i="1"/>
  <c r="H348" i="1"/>
  <c r="G348" i="1"/>
  <c r="F348" i="1"/>
  <c r="K348" i="1" s="1"/>
  <c r="E348" i="1"/>
  <c r="D348" i="1"/>
  <c r="C348" i="1"/>
  <c r="B348" i="1"/>
  <c r="A348" i="1"/>
  <c r="L347" i="1"/>
  <c r="J347" i="1"/>
  <c r="I347" i="1"/>
  <c r="H347" i="1"/>
  <c r="G347" i="1"/>
  <c r="F347" i="1"/>
  <c r="K347" i="1" s="1"/>
  <c r="E347" i="1"/>
  <c r="D347" i="1"/>
  <c r="C347" i="1"/>
  <c r="B347" i="1"/>
  <c r="A347" i="1"/>
  <c r="L346" i="1"/>
  <c r="J346" i="1"/>
  <c r="I346" i="1"/>
  <c r="H346" i="1"/>
  <c r="G346" i="1"/>
  <c r="F346" i="1"/>
  <c r="K346" i="1" s="1"/>
  <c r="E346" i="1"/>
  <c r="D346" i="1"/>
  <c r="C346" i="1"/>
  <c r="B346" i="1"/>
  <c r="A346" i="1"/>
  <c r="L345" i="1"/>
  <c r="J345" i="1"/>
  <c r="I345" i="1"/>
  <c r="H345" i="1"/>
  <c r="G345" i="1"/>
  <c r="F345" i="1"/>
  <c r="K345" i="1" s="1"/>
  <c r="E345" i="1"/>
  <c r="D345" i="1"/>
  <c r="C345" i="1"/>
  <c r="B345" i="1"/>
  <c r="A345" i="1"/>
  <c r="L344" i="1"/>
  <c r="J344" i="1"/>
  <c r="I344" i="1"/>
  <c r="H344" i="1"/>
  <c r="G344" i="1"/>
  <c r="F344" i="1"/>
  <c r="K344" i="1" s="1"/>
  <c r="E344" i="1"/>
  <c r="D344" i="1"/>
  <c r="C344" i="1"/>
  <c r="B344" i="1"/>
  <c r="A344" i="1"/>
  <c r="L343" i="1"/>
  <c r="J343" i="1"/>
  <c r="I343" i="1"/>
  <c r="H343" i="1"/>
  <c r="G343" i="1"/>
  <c r="F343" i="1"/>
  <c r="K343" i="1" s="1"/>
  <c r="E343" i="1"/>
  <c r="D343" i="1"/>
  <c r="C343" i="1"/>
  <c r="B343" i="1"/>
  <c r="A343" i="1"/>
  <c r="L342" i="1"/>
  <c r="J342" i="1"/>
  <c r="I342" i="1"/>
  <c r="H342" i="1"/>
  <c r="G342" i="1"/>
  <c r="F342" i="1"/>
  <c r="K342" i="1" s="1"/>
  <c r="E342" i="1"/>
  <c r="D342" i="1"/>
  <c r="C342" i="1"/>
  <c r="B342" i="1"/>
  <c r="A342" i="1"/>
  <c r="L341" i="1"/>
  <c r="J341" i="1"/>
  <c r="I341" i="1"/>
  <c r="H341" i="1"/>
  <c r="G341" i="1"/>
  <c r="F341" i="1"/>
  <c r="K341" i="1" s="1"/>
  <c r="E341" i="1"/>
  <c r="D341" i="1"/>
  <c r="C341" i="1"/>
  <c r="B341" i="1"/>
  <c r="A341" i="1"/>
  <c r="L340" i="1"/>
  <c r="J340" i="1"/>
  <c r="I340" i="1"/>
  <c r="H340" i="1"/>
  <c r="G340" i="1"/>
  <c r="F340" i="1"/>
  <c r="K340" i="1" s="1"/>
  <c r="E340" i="1"/>
  <c r="D340" i="1"/>
  <c r="C340" i="1"/>
  <c r="B340" i="1"/>
  <c r="A340" i="1"/>
  <c r="L339" i="1"/>
  <c r="J339" i="1"/>
  <c r="I339" i="1"/>
  <c r="H339" i="1"/>
  <c r="G339" i="1"/>
  <c r="F339" i="1"/>
  <c r="K339" i="1" s="1"/>
  <c r="E339" i="1"/>
  <c r="D339" i="1"/>
  <c r="C339" i="1"/>
  <c r="B339" i="1"/>
  <c r="A339" i="1"/>
  <c r="L338" i="1"/>
  <c r="J338" i="1"/>
  <c r="I338" i="1"/>
  <c r="H338" i="1"/>
  <c r="G338" i="1"/>
  <c r="F338" i="1"/>
  <c r="K338" i="1" s="1"/>
  <c r="E338" i="1"/>
  <c r="D338" i="1"/>
  <c r="C338" i="1"/>
  <c r="B338" i="1"/>
  <c r="A338" i="1"/>
  <c r="L337" i="1"/>
  <c r="J337" i="1"/>
  <c r="I337" i="1"/>
  <c r="H337" i="1"/>
  <c r="G337" i="1"/>
  <c r="F337" i="1"/>
  <c r="K337" i="1" s="1"/>
  <c r="E337" i="1"/>
  <c r="D337" i="1"/>
  <c r="C337" i="1"/>
  <c r="B337" i="1"/>
  <c r="A337" i="1"/>
  <c r="L336" i="1"/>
  <c r="J336" i="1"/>
  <c r="I336" i="1"/>
  <c r="H336" i="1"/>
  <c r="G336" i="1"/>
  <c r="F336" i="1"/>
  <c r="K336" i="1" s="1"/>
  <c r="E336" i="1"/>
  <c r="D336" i="1"/>
  <c r="C336" i="1"/>
  <c r="B336" i="1"/>
  <c r="A336" i="1"/>
  <c r="L335" i="1"/>
  <c r="J335" i="1"/>
  <c r="I335" i="1"/>
  <c r="H335" i="1"/>
  <c r="G335" i="1"/>
  <c r="F335" i="1"/>
  <c r="K335" i="1" s="1"/>
  <c r="E335" i="1"/>
  <c r="D335" i="1"/>
  <c r="C335" i="1"/>
  <c r="B335" i="1"/>
  <c r="A335" i="1"/>
  <c r="L334" i="1"/>
  <c r="J334" i="1"/>
  <c r="I334" i="1"/>
  <c r="H334" i="1"/>
  <c r="G334" i="1"/>
  <c r="F334" i="1"/>
  <c r="K334" i="1" s="1"/>
  <c r="E334" i="1"/>
  <c r="D334" i="1"/>
  <c r="C334" i="1"/>
  <c r="B334" i="1"/>
  <c r="A334" i="1"/>
  <c r="L333" i="1"/>
  <c r="J333" i="1"/>
  <c r="I333" i="1"/>
  <c r="H333" i="1"/>
  <c r="G333" i="1"/>
  <c r="F333" i="1"/>
  <c r="K333" i="1" s="1"/>
  <c r="E333" i="1"/>
  <c r="D333" i="1"/>
  <c r="C333" i="1"/>
  <c r="B333" i="1"/>
  <c r="A333" i="1"/>
  <c r="L332" i="1"/>
  <c r="J332" i="1"/>
  <c r="I332" i="1"/>
  <c r="H332" i="1"/>
  <c r="G332" i="1"/>
  <c r="F332" i="1"/>
  <c r="K332" i="1" s="1"/>
  <c r="E332" i="1"/>
  <c r="D332" i="1"/>
  <c r="C332" i="1"/>
  <c r="B332" i="1"/>
  <c r="A332" i="1"/>
  <c r="L331" i="1"/>
  <c r="J331" i="1"/>
  <c r="I331" i="1"/>
  <c r="H331" i="1"/>
  <c r="G331" i="1"/>
  <c r="F331" i="1"/>
  <c r="K331" i="1" s="1"/>
  <c r="E331" i="1"/>
  <c r="D331" i="1"/>
  <c r="C331" i="1"/>
  <c r="B331" i="1"/>
  <c r="A331" i="1"/>
  <c r="L330" i="1"/>
  <c r="J330" i="1"/>
  <c r="I330" i="1"/>
  <c r="H330" i="1"/>
  <c r="G330" i="1"/>
  <c r="F330" i="1"/>
  <c r="K330" i="1" s="1"/>
  <c r="E330" i="1"/>
  <c r="D330" i="1"/>
  <c r="C330" i="1"/>
  <c r="B330" i="1"/>
  <c r="A330" i="1"/>
  <c r="L329" i="1"/>
  <c r="J329" i="1"/>
  <c r="I329" i="1"/>
  <c r="H329" i="1"/>
  <c r="G329" i="1"/>
  <c r="F329" i="1"/>
  <c r="K329" i="1" s="1"/>
  <c r="E329" i="1"/>
  <c r="D329" i="1"/>
  <c r="C329" i="1"/>
  <c r="B329" i="1"/>
  <c r="A329" i="1"/>
  <c r="L328" i="1"/>
  <c r="J328" i="1"/>
  <c r="I328" i="1"/>
  <c r="H328" i="1"/>
  <c r="G328" i="1"/>
  <c r="F328" i="1"/>
  <c r="K328" i="1" s="1"/>
  <c r="E328" i="1"/>
  <c r="D328" i="1"/>
  <c r="C328" i="1"/>
  <c r="B328" i="1"/>
  <c r="A328" i="1"/>
  <c r="L327" i="1"/>
  <c r="J327" i="1"/>
  <c r="I327" i="1"/>
  <c r="H327" i="1"/>
  <c r="G327" i="1"/>
  <c r="F327" i="1"/>
  <c r="K327" i="1" s="1"/>
  <c r="E327" i="1"/>
  <c r="D327" i="1"/>
  <c r="C327" i="1"/>
  <c r="B327" i="1"/>
  <c r="A327" i="1"/>
  <c r="L326" i="1"/>
  <c r="J326" i="1"/>
  <c r="I326" i="1"/>
  <c r="H326" i="1"/>
  <c r="G326" i="1"/>
  <c r="F326" i="1"/>
  <c r="K326" i="1" s="1"/>
  <c r="E326" i="1"/>
  <c r="D326" i="1"/>
  <c r="C326" i="1"/>
  <c r="B326" i="1"/>
  <c r="A326" i="1"/>
  <c r="L325" i="1"/>
  <c r="J325" i="1"/>
  <c r="I325" i="1"/>
  <c r="H325" i="1"/>
  <c r="G325" i="1"/>
  <c r="F325" i="1"/>
  <c r="K325" i="1" s="1"/>
  <c r="E325" i="1"/>
  <c r="D325" i="1"/>
  <c r="C325" i="1"/>
  <c r="B325" i="1"/>
  <c r="A325" i="1"/>
  <c r="L324" i="1"/>
  <c r="J324" i="1"/>
  <c r="I324" i="1"/>
  <c r="H324" i="1"/>
  <c r="G324" i="1"/>
  <c r="F324" i="1"/>
  <c r="K324" i="1" s="1"/>
  <c r="E324" i="1"/>
  <c r="D324" i="1"/>
  <c r="C324" i="1"/>
  <c r="B324" i="1"/>
  <c r="A324" i="1"/>
  <c r="L323" i="1"/>
  <c r="J323" i="1"/>
  <c r="I323" i="1"/>
  <c r="H323" i="1"/>
  <c r="G323" i="1"/>
  <c r="F323" i="1"/>
  <c r="K323" i="1" s="1"/>
  <c r="E323" i="1"/>
  <c r="D323" i="1"/>
  <c r="C323" i="1"/>
  <c r="B323" i="1"/>
  <c r="A323" i="1"/>
  <c r="L322" i="1"/>
  <c r="J322" i="1"/>
  <c r="I322" i="1"/>
  <c r="H322" i="1"/>
  <c r="G322" i="1"/>
  <c r="F322" i="1"/>
  <c r="K322" i="1" s="1"/>
  <c r="E322" i="1"/>
  <c r="D322" i="1"/>
  <c r="C322" i="1"/>
  <c r="B322" i="1"/>
  <c r="A322" i="1"/>
  <c r="L321" i="1"/>
  <c r="J321" i="1"/>
  <c r="I321" i="1"/>
  <c r="H321" i="1"/>
  <c r="G321" i="1"/>
  <c r="F321" i="1"/>
  <c r="K321" i="1" s="1"/>
  <c r="E321" i="1"/>
  <c r="D321" i="1"/>
  <c r="C321" i="1"/>
  <c r="B321" i="1"/>
  <c r="A321" i="1"/>
  <c r="L320" i="1"/>
  <c r="J320" i="1"/>
  <c r="I320" i="1"/>
  <c r="H320" i="1"/>
  <c r="G320" i="1"/>
  <c r="F320" i="1"/>
  <c r="K320" i="1" s="1"/>
  <c r="E320" i="1"/>
  <c r="D320" i="1"/>
  <c r="C320" i="1"/>
  <c r="B320" i="1"/>
  <c r="A320" i="1"/>
  <c r="L319" i="1"/>
  <c r="J319" i="1"/>
  <c r="I319" i="1"/>
  <c r="H319" i="1"/>
  <c r="G319" i="1"/>
  <c r="F319" i="1"/>
  <c r="K319" i="1" s="1"/>
  <c r="E319" i="1"/>
  <c r="D319" i="1"/>
  <c r="C319" i="1"/>
  <c r="B319" i="1"/>
  <c r="A319" i="1"/>
  <c r="L318" i="1"/>
  <c r="J318" i="1"/>
  <c r="I318" i="1"/>
  <c r="H318" i="1"/>
  <c r="G318" i="1"/>
  <c r="F318" i="1"/>
  <c r="K318" i="1" s="1"/>
  <c r="E318" i="1"/>
  <c r="D318" i="1"/>
  <c r="C318" i="1"/>
  <c r="B318" i="1"/>
  <c r="A318" i="1"/>
  <c r="L317" i="1"/>
  <c r="J317" i="1"/>
  <c r="I317" i="1"/>
  <c r="H317" i="1"/>
  <c r="G317" i="1"/>
  <c r="F317" i="1"/>
  <c r="K317" i="1" s="1"/>
  <c r="E317" i="1"/>
  <c r="D317" i="1"/>
  <c r="C317" i="1"/>
  <c r="B317" i="1"/>
  <c r="A317" i="1"/>
  <c r="L316" i="1"/>
  <c r="J316" i="1"/>
  <c r="I316" i="1"/>
  <c r="H316" i="1"/>
  <c r="G316" i="1"/>
  <c r="F316" i="1"/>
  <c r="K316" i="1" s="1"/>
  <c r="E316" i="1"/>
  <c r="D316" i="1"/>
  <c r="C316" i="1"/>
  <c r="B316" i="1"/>
  <c r="A316" i="1"/>
  <c r="L315" i="1"/>
  <c r="J315" i="1"/>
  <c r="I315" i="1"/>
  <c r="H315" i="1"/>
  <c r="G315" i="1"/>
  <c r="F315" i="1"/>
  <c r="K315" i="1" s="1"/>
  <c r="E315" i="1"/>
  <c r="D315" i="1"/>
  <c r="C315" i="1"/>
  <c r="B315" i="1"/>
  <c r="A315" i="1"/>
  <c r="L314" i="1"/>
  <c r="J314" i="1"/>
  <c r="I314" i="1"/>
  <c r="H314" i="1"/>
  <c r="G314" i="1"/>
  <c r="F314" i="1"/>
  <c r="K314" i="1" s="1"/>
  <c r="E314" i="1"/>
  <c r="D314" i="1"/>
  <c r="C314" i="1"/>
  <c r="B314" i="1"/>
  <c r="A314" i="1"/>
  <c r="L313" i="1"/>
  <c r="J313" i="1"/>
  <c r="I313" i="1"/>
  <c r="H313" i="1"/>
  <c r="G313" i="1"/>
  <c r="F313" i="1"/>
  <c r="K313" i="1" s="1"/>
  <c r="E313" i="1"/>
  <c r="D313" i="1"/>
  <c r="C313" i="1"/>
  <c r="B313" i="1"/>
  <c r="A313" i="1"/>
  <c r="L312" i="1"/>
  <c r="J312" i="1"/>
  <c r="I312" i="1"/>
  <c r="H312" i="1"/>
  <c r="G312" i="1"/>
  <c r="F312" i="1"/>
  <c r="K312" i="1" s="1"/>
  <c r="E312" i="1"/>
  <c r="D312" i="1"/>
  <c r="C312" i="1"/>
  <c r="B312" i="1"/>
  <c r="A312" i="1"/>
  <c r="L311" i="1"/>
  <c r="J311" i="1"/>
  <c r="I311" i="1"/>
  <c r="H311" i="1"/>
  <c r="G311" i="1"/>
  <c r="F311" i="1"/>
  <c r="K311" i="1" s="1"/>
  <c r="E311" i="1"/>
  <c r="D311" i="1"/>
  <c r="C311" i="1"/>
  <c r="B311" i="1"/>
  <c r="A311" i="1"/>
  <c r="L310" i="1"/>
  <c r="J310" i="1"/>
  <c r="I310" i="1"/>
  <c r="H310" i="1"/>
  <c r="G310" i="1"/>
  <c r="F310" i="1"/>
  <c r="K310" i="1" s="1"/>
  <c r="E310" i="1"/>
  <c r="D310" i="1"/>
  <c r="C310" i="1"/>
  <c r="B310" i="1"/>
  <c r="A310" i="1"/>
  <c r="L309" i="1"/>
  <c r="J309" i="1"/>
  <c r="I309" i="1"/>
  <c r="H309" i="1"/>
  <c r="G309" i="1"/>
  <c r="F309" i="1"/>
  <c r="K309" i="1" s="1"/>
  <c r="E309" i="1"/>
  <c r="D309" i="1"/>
  <c r="C309" i="1"/>
  <c r="B309" i="1"/>
  <c r="A309" i="1"/>
  <c r="L308" i="1"/>
  <c r="J308" i="1"/>
  <c r="I308" i="1"/>
  <c r="H308" i="1"/>
  <c r="G308" i="1"/>
  <c r="F308" i="1"/>
  <c r="K308" i="1" s="1"/>
  <c r="E308" i="1"/>
  <c r="D308" i="1"/>
  <c r="C308" i="1"/>
  <c r="B308" i="1"/>
  <c r="A308" i="1"/>
  <c r="L307" i="1"/>
  <c r="J307" i="1"/>
  <c r="I307" i="1"/>
  <c r="H307" i="1"/>
  <c r="G307" i="1"/>
  <c r="F307" i="1"/>
  <c r="K307" i="1" s="1"/>
  <c r="E307" i="1"/>
  <c r="D307" i="1"/>
  <c r="C307" i="1"/>
  <c r="B307" i="1"/>
  <c r="A307" i="1"/>
  <c r="L306" i="1"/>
  <c r="J306" i="1"/>
  <c r="I306" i="1"/>
  <c r="H306" i="1"/>
  <c r="G306" i="1"/>
  <c r="F306" i="1"/>
  <c r="K306" i="1" s="1"/>
  <c r="E306" i="1"/>
  <c r="D306" i="1"/>
  <c r="C306" i="1"/>
  <c r="B306" i="1"/>
  <c r="A306" i="1"/>
  <c r="L305" i="1"/>
  <c r="J305" i="1"/>
  <c r="I305" i="1"/>
  <c r="H305" i="1"/>
  <c r="G305" i="1"/>
  <c r="F305" i="1"/>
  <c r="K305" i="1" s="1"/>
  <c r="E305" i="1"/>
  <c r="D305" i="1"/>
  <c r="C305" i="1"/>
  <c r="B305" i="1"/>
  <c r="A305" i="1"/>
  <c r="L304" i="1"/>
  <c r="J304" i="1"/>
  <c r="I304" i="1"/>
  <c r="H304" i="1"/>
  <c r="G304" i="1"/>
  <c r="F304" i="1"/>
  <c r="K304" i="1" s="1"/>
  <c r="E304" i="1"/>
  <c r="D304" i="1"/>
  <c r="C304" i="1"/>
  <c r="B304" i="1"/>
  <c r="A304" i="1"/>
  <c r="L303" i="1"/>
  <c r="J303" i="1"/>
  <c r="I303" i="1"/>
  <c r="H303" i="1"/>
  <c r="G303" i="1"/>
  <c r="F303" i="1"/>
  <c r="K303" i="1" s="1"/>
  <c r="E303" i="1"/>
  <c r="D303" i="1"/>
  <c r="C303" i="1"/>
  <c r="B303" i="1"/>
  <c r="A303" i="1"/>
  <c r="L302" i="1"/>
  <c r="J302" i="1"/>
  <c r="I302" i="1"/>
  <c r="H302" i="1"/>
  <c r="G302" i="1"/>
  <c r="F302" i="1"/>
  <c r="K302" i="1" s="1"/>
  <c r="E302" i="1"/>
  <c r="D302" i="1"/>
  <c r="C302" i="1"/>
  <c r="B302" i="1"/>
  <c r="A302" i="1"/>
  <c r="L301" i="1"/>
  <c r="J301" i="1"/>
  <c r="I301" i="1"/>
  <c r="H301" i="1"/>
  <c r="G301" i="1"/>
  <c r="F301" i="1"/>
  <c r="K301" i="1" s="1"/>
  <c r="E301" i="1"/>
  <c r="D301" i="1"/>
  <c r="C301" i="1"/>
  <c r="B301" i="1"/>
  <c r="A301" i="1"/>
  <c r="L300" i="1"/>
  <c r="J300" i="1"/>
  <c r="I300" i="1"/>
  <c r="H300" i="1"/>
  <c r="G300" i="1"/>
  <c r="F300" i="1"/>
  <c r="K300" i="1" s="1"/>
  <c r="E300" i="1"/>
  <c r="D300" i="1"/>
  <c r="C300" i="1"/>
  <c r="B300" i="1"/>
  <c r="A300" i="1"/>
  <c r="L299" i="1"/>
  <c r="J299" i="1"/>
  <c r="I299" i="1"/>
  <c r="H299" i="1"/>
  <c r="G299" i="1"/>
  <c r="F299" i="1"/>
  <c r="K299" i="1" s="1"/>
  <c r="E299" i="1"/>
  <c r="D299" i="1"/>
  <c r="C299" i="1"/>
  <c r="B299" i="1"/>
  <c r="A299" i="1"/>
  <c r="L298" i="1"/>
  <c r="J298" i="1"/>
  <c r="I298" i="1"/>
  <c r="H298" i="1"/>
  <c r="G298" i="1"/>
  <c r="F298" i="1"/>
  <c r="K298" i="1" s="1"/>
  <c r="E298" i="1"/>
  <c r="D298" i="1"/>
  <c r="C298" i="1"/>
  <c r="B298" i="1"/>
  <c r="A298" i="1"/>
  <c r="L297" i="1"/>
  <c r="J297" i="1"/>
  <c r="I297" i="1"/>
  <c r="H297" i="1"/>
  <c r="G297" i="1"/>
  <c r="F297" i="1"/>
  <c r="K297" i="1" s="1"/>
  <c r="E297" i="1"/>
  <c r="D297" i="1"/>
  <c r="C297" i="1"/>
  <c r="B297" i="1"/>
  <c r="A297" i="1"/>
  <c r="L296" i="1"/>
  <c r="J296" i="1"/>
  <c r="I296" i="1"/>
  <c r="H296" i="1"/>
  <c r="G296" i="1"/>
  <c r="F296" i="1"/>
  <c r="K296" i="1" s="1"/>
  <c r="E296" i="1"/>
  <c r="D296" i="1"/>
  <c r="C296" i="1"/>
  <c r="B296" i="1"/>
  <c r="A296" i="1"/>
  <c r="L295" i="1"/>
  <c r="J295" i="1"/>
  <c r="I295" i="1"/>
  <c r="H295" i="1"/>
  <c r="G295" i="1"/>
  <c r="F295" i="1"/>
  <c r="K295" i="1" s="1"/>
  <c r="E295" i="1"/>
  <c r="D295" i="1"/>
  <c r="C295" i="1"/>
  <c r="B295" i="1"/>
  <c r="A295" i="1"/>
  <c r="L294" i="1"/>
  <c r="J294" i="1"/>
  <c r="I294" i="1"/>
  <c r="H294" i="1"/>
  <c r="G294" i="1"/>
  <c r="F294" i="1"/>
  <c r="K294" i="1" s="1"/>
  <c r="E294" i="1"/>
  <c r="D294" i="1"/>
  <c r="C294" i="1"/>
  <c r="B294" i="1"/>
  <c r="A294" i="1"/>
  <c r="L293" i="1"/>
  <c r="J293" i="1"/>
  <c r="I293" i="1"/>
  <c r="H293" i="1"/>
  <c r="G293" i="1"/>
  <c r="F293" i="1"/>
  <c r="K293" i="1" s="1"/>
  <c r="E293" i="1"/>
  <c r="D293" i="1"/>
  <c r="C293" i="1"/>
  <c r="B293" i="1"/>
  <c r="A293" i="1"/>
  <c r="L292" i="1"/>
  <c r="J292" i="1"/>
  <c r="I292" i="1"/>
  <c r="H292" i="1"/>
  <c r="G292" i="1"/>
  <c r="F292" i="1"/>
  <c r="K292" i="1" s="1"/>
  <c r="E292" i="1"/>
  <c r="D292" i="1"/>
  <c r="C292" i="1"/>
  <c r="B292" i="1"/>
  <c r="A292" i="1"/>
  <c r="L291" i="1"/>
  <c r="J291" i="1"/>
  <c r="I291" i="1"/>
  <c r="H291" i="1"/>
  <c r="G291" i="1"/>
  <c r="F291" i="1"/>
  <c r="K291" i="1" s="1"/>
  <c r="E291" i="1"/>
  <c r="D291" i="1"/>
  <c r="C291" i="1"/>
  <c r="B291" i="1"/>
  <c r="A291" i="1"/>
  <c r="L290" i="1"/>
  <c r="J290" i="1"/>
  <c r="I290" i="1"/>
  <c r="H290" i="1"/>
  <c r="G290" i="1"/>
  <c r="F290" i="1"/>
  <c r="K290" i="1" s="1"/>
  <c r="E290" i="1"/>
  <c r="D290" i="1"/>
  <c r="C290" i="1"/>
  <c r="B290" i="1"/>
  <c r="A290" i="1"/>
  <c r="L289" i="1"/>
  <c r="J289" i="1"/>
  <c r="I289" i="1"/>
  <c r="H289" i="1"/>
  <c r="G289" i="1"/>
  <c r="F289" i="1"/>
  <c r="K289" i="1" s="1"/>
  <c r="E289" i="1"/>
  <c r="D289" i="1"/>
  <c r="C289" i="1"/>
  <c r="B289" i="1"/>
  <c r="A289" i="1"/>
  <c r="L288" i="1"/>
  <c r="J288" i="1"/>
  <c r="I288" i="1"/>
  <c r="H288" i="1"/>
  <c r="G288" i="1"/>
  <c r="F288" i="1"/>
  <c r="K288" i="1" s="1"/>
  <c r="E288" i="1"/>
  <c r="D288" i="1"/>
  <c r="C288" i="1"/>
  <c r="B288" i="1"/>
  <c r="A288" i="1"/>
  <c r="L287" i="1"/>
  <c r="J287" i="1"/>
  <c r="I287" i="1"/>
  <c r="H287" i="1"/>
  <c r="G287" i="1"/>
  <c r="F287" i="1"/>
  <c r="K287" i="1" s="1"/>
  <c r="E287" i="1"/>
  <c r="D287" i="1"/>
  <c r="C287" i="1"/>
  <c r="B287" i="1"/>
  <c r="A287" i="1"/>
  <c r="L286" i="1"/>
  <c r="J286" i="1"/>
  <c r="I286" i="1"/>
  <c r="H286" i="1"/>
  <c r="G286" i="1"/>
  <c r="F286" i="1"/>
  <c r="K286" i="1" s="1"/>
  <c r="E286" i="1"/>
  <c r="D286" i="1"/>
  <c r="C286" i="1"/>
  <c r="B286" i="1"/>
  <c r="A286" i="1"/>
  <c r="L285" i="1"/>
  <c r="J285" i="1"/>
  <c r="I285" i="1"/>
  <c r="H285" i="1"/>
  <c r="G285" i="1"/>
  <c r="F285" i="1"/>
  <c r="K285" i="1" s="1"/>
  <c r="E285" i="1"/>
  <c r="D285" i="1"/>
  <c r="C285" i="1"/>
  <c r="B285" i="1"/>
  <c r="A285" i="1"/>
  <c r="L284" i="1"/>
  <c r="J284" i="1"/>
  <c r="I284" i="1"/>
  <c r="H284" i="1"/>
  <c r="G284" i="1"/>
  <c r="F284" i="1"/>
  <c r="K284" i="1" s="1"/>
  <c r="E284" i="1"/>
  <c r="D284" i="1"/>
  <c r="C284" i="1"/>
  <c r="B284" i="1"/>
  <c r="A284" i="1"/>
  <c r="L283" i="1"/>
  <c r="J283" i="1"/>
  <c r="I283" i="1"/>
  <c r="H283" i="1"/>
  <c r="G283" i="1"/>
  <c r="F283" i="1"/>
  <c r="K283" i="1" s="1"/>
  <c r="E283" i="1"/>
  <c r="D283" i="1"/>
  <c r="C283" i="1"/>
  <c r="B283" i="1"/>
  <c r="A283" i="1"/>
  <c r="L282" i="1"/>
  <c r="J282" i="1"/>
  <c r="I282" i="1"/>
  <c r="H282" i="1"/>
  <c r="G282" i="1"/>
  <c r="F282" i="1"/>
  <c r="K282" i="1" s="1"/>
  <c r="E282" i="1"/>
  <c r="D282" i="1"/>
  <c r="C282" i="1"/>
  <c r="B282" i="1"/>
  <c r="A282" i="1"/>
  <c r="L281" i="1"/>
  <c r="J281" i="1"/>
  <c r="I281" i="1"/>
  <c r="H281" i="1"/>
  <c r="G281" i="1"/>
  <c r="F281" i="1"/>
  <c r="K281" i="1" s="1"/>
  <c r="E281" i="1"/>
  <c r="D281" i="1"/>
  <c r="C281" i="1"/>
  <c r="B281" i="1"/>
  <c r="A281" i="1"/>
  <c r="L280" i="1"/>
  <c r="J280" i="1"/>
  <c r="I280" i="1"/>
  <c r="H280" i="1"/>
  <c r="G280" i="1"/>
  <c r="F280" i="1"/>
  <c r="K280" i="1" s="1"/>
  <c r="E280" i="1"/>
  <c r="D280" i="1"/>
  <c r="C280" i="1"/>
  <c r="B280" i="1"/>
  <c r="A280" i="1"/>
  <c r="L279" i="1"/>
  <c r="J279" i="1"/>
  <c r="I279" i="1"/>
  <c r="H279" i="1"/>
  <c r="G279" i="1"/>
  <c r="F279" i="1"/>
  <c r="K279" i="1" s="1"/>
  <c r="E279" i="1"/>
  <c r="D279" i="1"/>
  <c r="C279" i="1"/>
  <c r="B279" i="1"/>
  <c r="A279" i="1"/>
  <c r="L278" i="1"/>
  <c r="J278" i="1"/>
  <c r="I278" i="1"/>
  <c r="H278" i="1"/>
  <c r="G278" i="1"/>
  <c r="F278" i="1"/>
  <c r="K278" i="1" s="1"/>
  <c r="E278" i="1"/>
  <c r="D278" i="1"/>
  <c r="C278" i="1"/>
  <c r="B278" i="1"/>
  <c r="A278" i="1"/>
  <c r="L277" i="1"/>
  <c r="J277" i="1"/>
  <c r="I277" i="1"/>
  <c r="H277" i="1"/>
  <c r="G277" i="1"/>
  <c r="F277" i="1"/>
  <c r="K277" i="1" s="1"/>
  <c r="E277" i="1"/>
  <c r="D277" i="1"/>
  <c r="C277" i="1"/>
  <c r="B277" i="1"/>
  <c r="A277" i="1"/>
  <c r="L276" i="1"/>
  <c r="J276" i="1"/>
  <c r="I276" i="1"/>
  <c r="H276" i="1"/>
  <c r="G276" i="1"/>
  <c r="F276" i="1"/>
  <c r="K276" i="1" s="1"/>
  <c r="E276" i="1"/>
  <c r="D276" i="1"/>
  <c r="C276" i="1"/>
  <c r="B276" i="1"/>
  <c r="A276" i="1"/>
  <c r="L275" i="1"/>
  <c r="J275" i="1"/>
  <c r="I275" i="1"/>
  <c r="H275" i="1"/>
  <c r="G275" i="1"/>
  <c r="F275" i="1"/>
  <c r="K275" i="1" s="1"/>
  <c r="E275" i="1"/>
  <c r="D275" i="1"/>
  <c r="C275" i="1"/>
  <c r="B275" i="1"/>
  <c r="A275" i="1"/>
  <c r="L274" i="1"/>
  <c r="J274" i="1"/>
  <c r="I274" i="1"/>
  <c r="H274" i="1"/>
  <c r="G274" i="1"/>
  <c r="F274" i="1"/>
  <c r="K274" i="1" s="1"/>
  <c r="E274" i="1"/>
  <c r="D274" i="1"/>
  <c r="C274" i="1"/>
  <c r="B274" i="1"/>
  <c r="A274" i="1"/>
  <c r="L273" i="1"/>
  <c r="J273" i="1"/>
  <c r="I273" i="1"/>
  <c r="H273" i="1"/>
  <c r="G273" i="1"/>
  <c r="F273" i="1"/>
  <c r="K273" i="1" s="1"/>
  <c r="E273" i="1"/>
  <c r="D273" i="1"/>
  <c r="C273" i="1"/>
  <c r="B273" i="1"/>
  <c r="A273" i="1"/>
  <c r="L272" i="1"/>
  <c r="J272" i="1"/>
  <c r="I272" i="1"/>
  <c r="H272" i="1"/>
  <c r="G272" i="1"/>
  <c r="F272" i="1"/>
  <c r="K272" i="1" s="1"/>
  <c r="E272" i="1"/>
  <c r="D272" i="1"/>
  <c r="C272" i="1"/>
  <c r="B272" i="1"/>
  <c r="A272" i="1"/>
  <c r="L271" i="1"/>
  <c r="J271" i="1"/>
  <c r="I271" i="1"/>
  <c r="H271" i="1"/>
  <c r="G271" i="1"/>
  <c r="F271" i="1"/>
  <c r="K271" i="1" s="1"/>
  <c r="E271" i="1"/>
  <c r="D271" i="1"/>
  <c r="C271" i="1"/>
  <c r="B271" i="1"/>
  <c r="A271" i="1"/>
  <c r="L270" i="1"/>
  <c r="J270" i="1"/>
  <c r="I270" i="1"/>
  <c r="H270" i="1"/>
  <c r="G270" i="1"/>
  <c r="F270" i="1"/>
  <c r="K270" i="1" s="1"/>
  <c r="E270" i="1"/>
  <c r="D270" i="1"/>
  <c r="C270" i="1"/>
  <c r="B270" i="1"/>
  <c r="A270" i="1"/>
  <c r="L269" i="1"/>
  <c r="J269" i="1"/>
  <c r="I269" i="1"/>
  <c r="H269" i="1"/>
  <c r="G269" i="1"/>
  <c r="F269" i="1"/>
  <c r="K269" i="1" s="1"/>
  <c r="E269" i="1"/>
  <c r="D269" i="1"/>
  <c r="C269" i="1"/>
  <c r="B269" i="1"/>
  <c r="A269" i="1"/>
  <c r="L268" i="1"/>
  <c r="J268" i="1"/>
  <c r="I268" i="1"/>
  <c r="H268" i="1"/>
  <c r="G268" i="1"/>
  <c r="F268" i="1"/>
  <c r="K268" i="1" s="1"/>
  <c r="E268" i="1"/>
  <c r="D268" i="1"/>
  <c r="C268" i="1"/>
  <c r="B268" i="1"/>
  <c r="A268" i="1"/>
  <c r="L267" i="1"/>
  <c r="J267" i="1"/>
  <c r="I267" i="1"/>
  <c r="H267" i="1"/>
  <c r="G267" i="1"/>
  <c r="F267" i="1"/>
  <c r="K267" i="1" s="1"/>
  <c r="E267" i="1"/>
  <c r="D267" i="1"/>
  <c r="C267" i="1"/>
  <c r="B267" i="1"/>
  <c r="A267" i="1"/>
  <c r="L266" i="1"/>
  <c r="J266" i="1"/>
  <c r="I266" i="1"/>
  <c r="H266" i="1"/>
  <c r="G266" i="1"/>
  <c r="F266" i="1"/>
  <c r="K266" i="1" s="1"/>
  <c r="E266" i="1"/>
  <c r="D266" i="1"/>
  <c r="C266" i="1"/>
  <c r="B266" i="1"/>
  <c r="A266" i="1"/>
  <c r="L265" i="1"/>
  <c r="J265" i="1"/>
  <c r="I265" i="1"/>
  <c r="H265" i="1"/>
  <c r="G265" i="1"/>
  <c r="F265" i="1"/>
  <c r="K265" i="1" s="1"/>
  <c r="E265" i="1"/>
  <c r="D265" i="1"/>
  <c r="C265" i="1"/>
  <c r="B265" i="1"/>
  <c r="A265" i="1"/>
  <c r="L264" i="1"/>
  <c r="J264" i="1"/>
  <c r="I264" i="1"/>
  <c r="H264" i="1"/>
  <c r="G264" i="1"/>
  <c r="F264" i="1"/>
  <c r="K264" i="1" s="1"/>
  <c r="E264" i="1"/>
  <c r="D264" i="1"/>
  <c r="C264" i="1"/>
  <c r="B264" i="1"/>
  <c r="A264" i="1"/>
  <c r="L263" i="1"/>
  <c r="J263" i="1"/>
  <c r="I263" i="1"/>
  <c r="H263" i="1"/>
  <c r="G263" i="1"/>
  <c r="F263" i="1"/>
  <c r="K263" i="1" s="1"/>
  <c r="E263" i="1"/>
  <c r="D263" i="1"/>
  <c r="C263" i="1"/>
  <c r="B263" i="1"/>
  <c r="A263" i="1"/>
  <c r="L262" i="1"/>
  <c r="J262" i="1"/>
  <c r="I262" i="1"/>
  <c r="H262" i="1"/>
  <c r="G262" i="1"/>
  <c r="F262" i="1"/>
  <c r="K262" i="1" s="1"/>
  <c r="E262" i="1"/>
  <c r="D262" i="1"/>
  <c r="C262" i="1"/>
  <c r="B262" i="1"/>
  <c r="A262" i="1"/>
  <c r="L261" i="1"/>
  <c r="J261" i="1"/>
  <c r="I261" i="1"/>
  <c r="H261" i="1"/>
  <c r="G261" i="1"/>
  <c r="F261" i="1"/>
  <c r="K261" i="1" s="1"/>
  <c r="E261" i="1"/>
  <c r="D261" i="1"/>
  <c r="C261" i="1"/>
  <c r="B261" i="1"/>
  <c r="A261" i="1"/>
  <c r="L260" i="1"/>
  <c r="J260" i="1"/>
  <c r="I260" i="1"/>
  <c r="H260" i="1"/>
  <c r="G260" i="1"/>
  <c r="F260" i="1"/>
  <c r="K260" i="1" s="1"/>
  <c r="E260" i="1"/>
  <c r="D260" i="1"/>
  <c r="C260" i="1"/>
  <c r="B260" i="1"/>
  <c r="A260" i="1"/>
  <c r="L259" i="1"/>
  <c r="J259" i="1"/>
  <c r="I259" i="1"/>
  <c r="H259" i="1"/>
  <c r="G259" i="1"/>
  <c r="F259" i="1"/>
  <c r="K259" i="1" s="1"/>
  <c r="E259" i="1"/>
  <c r="D259" i="1"/>
  <c r="C259" i="1"/>
  <c r="B259" i="1"/>
  <c r="A259" i="1"/>
  <c r="L258" i="1"/>
  <c r="J258" i="1"/>
  <c r="I258" i="1"/>
  <c r="H258" i="1"/>
  <c r="G258" i="1"/>
  <c r="F258" i="1"/>
  <c r="K258" i="1" s="1"/>
  <c r="E258" i="1"/>
  <c r="D258" i="1"/>
  <c r="C258" i="1"/>
  <c r="B258" i="1"/>
  <c r="A258" i="1"/>
  <c r="L257" i="1"/>
  <c r="J257" i="1"/>
  <c r="I257" i="1"/>
  <c r="H257" i="1"/>
  <c r="G257" i="1"/>
  <c r="F257" i="1"/>
  <c r="K257" i="1" s="1"/>
  <c r="E257" i="1"/>
  <c r="D257" i="1"/>
  <c r="C257" i="1"/>
  <c r="B257" i="1"/>
  <c r="A257" i="1"/>
  <c r="L256" i="1"/>
  <c r="J256" i="1"/>
  <c r="I256" i="1"/>
  <c r="H256" i="1"/>
  <c r="G256" i="1"/>
  <c r="F256" i="1"/>
  <c r="K256" i="1" s="1"/>
  <c r="E256" i="1"/>
  <c r="D256" i="1"/>
  <c r="C256" i="1"/>
  <c r="B256" i="1"/>
  <c r="A256" i="1"/>
  <c r="L255" i="1"/>
  <c r="J255" i="1"/>
  <c r="I255" i="1"/>
  <c r="H255" i="1"/>
  <c r="G255" i="1"/>
  <c r="F255" i="1"/>
  <c r="K255" i="1" s="1"/>
  <c r="E255" i="1"/>
  <c r="D255" i="1"/>
  <c r="C255" i="1"/>
  <c r="B255" i="1"/>
  <c r="A255" i="1"/>
  <c r="L254" i="1"/>
  <c r="J254" i="1"/>
  <c r="I254" i="1"/>
  <c r="H254" i="1"/>
  <c r="G254" i="1"/>
  <c r="F254" i="1"/>
  <c r="K254" i="1" s="1"/>
  <c r="E254" i="1"/>
  <c r="D254" i="1"/>
  <c r="C254" i="1"/>
  <c r="B254" i="1"/>
  <c r="A254" i="1"/>
  <c r="L253" i="1"/>
  <c r="J253" i="1"/>
  <c r="I253" i="1"/>
  <c r="H253" i="1"/>
  <c r="G253" i="1"/>
  <c r="F253" i="1"/>
  <c r="K253" i="1" s="1"/>
  <c r="E253" i="1"/>
  <c r="D253" i="1"/>
  <c r="C253" i="1"/>
  <c r="B253" i="1"/>
  <c r="A253" i="1"/>
  <c r="L252" i="1"/>
  <c r="J252" i="1"/>
  <c r="I252" i="1"/>
  <c r="H252" i="1"/>
  <c r="G252" i="1"/>
  <c r="F252" i="1"/>
  <c r="K252" i="1" s="1"/>
  <c r="E252" i="1"/>
  <c r="D252" i="1"/>
  <c r="C252" i="1"/>
  <c r="B252" i="1"/>
  <c r="A252" i="1"/>
  <c r="L251" i="1"/>
  <c r="J251" i="1"/>
  <c r="I251" i="1"/>
  <c r="H251" i="1"/>
  <c r="G251" i="1"/>
  <c r="F251" i="1"/>
  <c r="K251" i="1" s="1"/>
  <c r="E251" i="1"/>
  <c r="D251" i="1"/>
  <c r="C251" i="1"/>
  <c r="B251" i="1"/>
  <c r="A251" i="1"/>
  <c r="L250" i="1"/>
  <c r="J250" i="1"/>
  <c r="I250" i="1"/>
  <c r="H250" i="1"/>
  <c r="G250" i="1"/>
  <c r="F250" i="1"/>
  <c r="K250" i="1" s="1"/>
  <c r="E250" i="1"/>
  <c r="D250" i="1"/>
  <c r="C250" i="1"/>
  <c r="B250" i="1"/>
  <c r="A250" i="1"/>
  <c r="L249" i="1"/>
  <c r="J249" i="1"/>
  <c r="I249" i="1"/>
  <c r="H249" i="1"/>
  <c r="G249" i="1"/>
  <c r="F249" i="1"/>
  <c r="K249" i="1" s="1"/>
  <c r="E249" i="1"/>
  <c r="D249" i="1"/>
  <c r="C249" i="1"/>
  <c r="B249" i="1"/>
  <c r="A249" i="1"/>
  <c r="L248" i="1"/>
  <c r="J248" i="1"/>
  <c r="I248" i="1"/>
  <c r="H248" i="1"/>
  <c r="G248" i="1"/>
  <c r="F248" i="1"/>
  <c r="K248" i="1" s="1"/>
  <c r="E248" i="1"/>
  <c r="D248" i="1"/>
  <c r="C248" i="1"/>
  <c r="B248" i="1"/>
  <c r="A248" i="1"/>
  <c r="L247" i="1"/>
  <c r="J247" i="1"/>
  <c r="I247" i="1"/>
  <c r="H247" i="1"/>
  <c r="G247" i="1"/>
  <c r="F247" i="1"/>
  <c r="K247" i="1" s="1"/>
  <c r="E247" i="1"/>
  <c r="D247" i="1"/>
  <c r="C247" i="1"/>
  <c r="B247" i="1"/>
  <c r="A247" i="1"/>
  <c r="L246" i="1"/>
  <c r="J246" i="1"/>
  <c r="I246" i="1"/>
  <c r="H246" i="1"/>
  <c r="G246" i="1"/>
  <c r="F246" i="1"/>
  <c r="K246" i="1" s="1"/>
  <c r="E246" i="1"/>
  <c r="D246" i="1"/>
  <c r="C246" i="1"/>
  <c r="B246" i="1"/>
  <c r="A246" i="1"/>
  <c r="L245" i="1"/>
  <c r="J245" i="1"/>
  <c r="I245" i="1"/>
  <c r="H245" i="1"/>
  <c r="G245" i="1"/>
  <c r="F245" i="1"/>
  <c r="K245" i="1" s="1"/>
  <c r="E245" i="1"/>
  <c r="D245" i="1"/>
  <c r="C245" i="1"/>
  <c r="B245" i="1"/>
  <c r="A245" i="1"/>
  <c r="L244" i="1"/>
  <c r="J244" i="1"/>
  <c r="I244" i="1"/>
  <c r="H244" i="1"/>
  <c r="G244" i="1"/>
  <c r="F244" i="1"/>
  <c r="K244" i="1" s="1"/>
  <c r="E244" i="1"/>
  <c r="D244" i="1"/>
  <c r="C244" i="1"/>
  <c r="B244" i="1"/>
  <c r="A244" i="1"/>
  <c r="L243" i="1"/>
  <c r="J243" i="1"/>
  <c r="I243" i="1"/>
  <c r="H243" i="1"/>
  <c r="G243" i="1"/>
  <c r="F243" i="1"/>
  <c r="K243" i="1" s="1"/>
  <c r="E243" i="1"/>
  <c r="D243" i="1"/>
  <c r="C243" i="1"/>
  <c r="B243" i="1"/>
  <c r="A243" i="1"/>
  <c r="L242" i="1"/>
  <c r="J242" i="1"/>
  <c r="I242" i="1"/>
  <c r="H242" i="1"/>
  <c r="G242" i="1"/>
  <c r="F242" i="1"/>
  <c r="K242" i="1" s="1"/>
  <c r="E242" i="1"/>
  <c r="D242" i="1"/>
  <c r="C242" i="1"/>
  <c r="B242" i="1"/>
  <c r="A242" i="1"/>
  <c r="L241" i="1"/>
  <c r="J241" i="1"/>
  <c r="I241" i="1"/>
  <c r="H241" i="1"/>
  <c r="G241" i="1"/>
  <c r="F241" i="1"/>
  <c r="K241" i="1" s="1"/>
  <c r="E241" i="1"/>
  <c r="D241" i="1"/>
  <c r="C241" i="1"/>
  <c r="B241" i="1"/>
  <c r="A241" i="1"/>
  <c r="L240" i="1"/>
  <c r="J240" i="1"/>
  <c r="I240" i="1"/>
  <c r="H240" i="1"/>
  <c r="G240" i="1"/>
  <c r="F240" i="1"/>
  <c r="K240" i="1" s="1"/>
  <c r="E240" i="1"/>
  <c r="D240" i="1"/>
  <c r="C240" i="1"/>
  <c r="B240" i="1"/>
  <c r="A240" i="1"/>
  <c r="L239" i="1"/>
  <c r="J239" i="1"/>
  <c r="I239" i="1"/>
  <c r="H239" i="1"/>
  <c r="G239" i="1"/>
  <c r="F239" i="1"/>
  <c r="K239" i="1" s="1"/>
  <c r="E239" i="1"/>
  <c r="D239" i="1"/>
  <c r="C239" i="1"/>
  <c r="B239" i="1"/>
  <c r="A239" i="1"/>
  <c r="L238" i="1"/>
  <c r="J238" i="1"/>
  <c r="I238" i="1"/>
  <c r="H238" i="1"/>
  <c r="G238" i="1"/>
  <c r="F238" i="1"/>
  <c r="K238" i="1" s="1"/>
  <c r="E238" i="1"/>
  <c r="D238" i="1"/>
  <c r="C238" i="1"/>
  <c r="B238" i="1"/>
  <c r="A238" i="1"/>
  <c r="L237" i="1"/>
  <c r="J237" i="1"/>
  <c r="I237" i="1"/>
  <c r="H237" i="1"/>
  <c r="G237" i="1"/>
  <c r="F237" i="1"/>
  <c r="K237" i="1" s="1"/>
  <c r="E237" i="1"/>
  <c r="D237" i="1"/>
  <c r="C237" i="1"/>
  <c r="B237" i="1"/>
  <c r="A237" i="1"/>
  <c r="L236" i="1"/>
  <c r="J236" i="1"/>
  <c r="I236" i="1"/>
  <c r="H236" i="1"/>
  <c r="G236" i="1"/>
  <c r="F236" i="1"/>
  <c r="K236" i="1" s="1"/>
  <c r="E236" i="1"/>
  <c r="D236" i="1"/>
  <c r="C236" i="1"/>
  <c r="B236" i="1"/>
  <c r="A236" i="1"/>
  <c r="L235" i="1"/>
  <c r="J235" i="1"/>
  <c r="I235" i="1"/>
  <c r="H235" i="1"/>
  <c r="G235" i="1"/>
  <c r="F235" i="1"/>
  <c r="K235" i="1" s="1"/>
  <c r="E235" i="1"/>
  <c r="D235" i="1"/>
  <c r="C235" i="1"/>
  <c r="B235" i="1"/>
  <c r="A235" i="1"/>
  <c r="L234" i="1"/>
  <c r="J234" i="1"/>
  <c r="I234" i="1"/>
  <c r="H234" i="1"/>
  <c r="G234" i="1"/>
  <c r="F234" i="1"/>
  <c r="K234" i="1" s="1"/>
  <c r="E234" i="1"/>
  <c r="D234" i="1"/>
  <c r="C234" i="1"/>
  <c r="B234" i="1"/>
  <c r="A234" i="1"/>
  <c r="L233" i="1"/>
  <c r="J233" i="1"/>
  <c r="I233" i="1"/>
  <c r="H233" i="1"/>
  <c r="G233" i="1"/>
  <c r="F233" i="1"/>
  <c r="K233" i="1" s="1"/>
  <c r="E233" i="1"/>
  <c r="D233" i="1"/>
  <c r="C233" i="1"/>
  <c r="B233" i="1"/>
  <c r="A233" i="1"/>
  <c r="L232" i="1"/>
  <c r="J232" i="1"/>
  <c r="I232" i="1"/>
  <c r="H232" i="1"/>
  <c r="G232" i="1"/>
  <c r="F232" i="1"/>
  <c r="K232" i="1" s="1"/>
  <c r="E232" i="1"/>
  <c r="D232" i="1"/>
  <c r="C232" i="1"/>
  <c r="B232" i="1"/>
  <c r="A232" i="1"/>
  <c r="L231" i="1"/>
  <c r="J231" i="1"/>
  <c r="I231" i="1"/>
  <c r="H231" i="1"/>
  <c r="G231" i="1"/>
  <c r="F231" i="1"/>
  <c r="K231" i="1" s="1"/>
  <c r="E231" i="1"/>
  <c r="D231" i="1"/>
  <c r="C231" i="1"/>
  <c r="B231" i="1"/>
  <c r="A231" i="1"/>
  <c r="L230" i="1"/>
  <c r="J230" i="1"/>
  <c r="I230" i="1"/>
  <c r="H230" i="1"/>
  <c r="G230" i="1"/>
  <c r="F230" i="1"/>
  <c r="K230" i="1" s="1"/>
  <c r="E230" i="1"/>
  <c r="D230" i="1"/>
  <c r="C230" i="1"/>
  <c r="B230" i="1"/>
  <c r="A230" i="1"/>
  <c r="L229" i="1"/>
  <c r="J229" i="1"/>
  <c r="I229" i="1"/>
  <c r="H229" i="1"/>
  <c r="G229" i="1"/>
  <c r="F229" i="1"/>
  <c r="K229" i="1" s="1"/>
  <c r="E229" i="1"/>
  <c r="D229" i="1"/>
  <c r="C229" i="1"/>
  <c r="B229" i="1"/>
  <c r="A229" i="1"/>
  <c r="L228" i="1"/>
  <c r="J228" i="1"/>
  <c r="I228" i="1"/>
  <c r="H228" i="1"/>
  <c r="G228" i="1"/>
  <c r="F228" i="1"/>
  <c r="K228" i="1" s="1"/>
  <c r="E228" i="1"/>
  <c r="D228" i="1"/>
  <c r="C228" i="1"/>
  <c r="B228" i="1"/>
  <c r="A228" i="1"/>
  <c r="L227" i="1"/>
  <c r="J227" i="1"/>
  <c r="I227" i="1"/>
  <c r="H227" i="1"/>
  <c r="G227" i="1"/>
  <c r="F227" i="1"/>
  <c r="K227" i="1" s="1"/>
  <c r="E227" i="1"/>
  <c r="D227" i="1"/>
  <c r="C227" i="1"/>
  <c r="B227" i="1"/>
  <c r="A227" i="1"/>
  <c r="L226" i="1"/>
  <c r="J226" i="1"/>
  <c r="I226" i="1"/>
  <c r="H226" i="1"/>
  <c r="G226" i="1"/>
  <c r="F226" i="1"/>
  <c r="K226" i="1" s="1"/>
  <c r="E226" i="1"/>
  <c r="D226" i="1"/>
  <c r="C226" i="1"/>
  <c r="B226" i="1"/>
  <c r="A226" i="1"/>
  <c r="L225" i="1"/>
  <c r="J225" i="1"/>
  <c r="I225" i="1"/>
  <c r="H225" i="1"/>
  <c r="G225" i="1"/>
  <c r="F225" i="1"/>
  <c r="K225" i="1" s="1"/>
  <c r="E225" i="1"/>
  <c r="D225" i="1"/>
  <c r="C225" i="1"/>
  <c r="B225" i="1"/>
  <c r="A225" i="1"/>
  <c r="L224" i="1"/>
  <c r="J224" i="1"/>
  <c r="I224" i="1"/>
  <c r="H224" i="1"/>
  <c r="G224" i="1"/>
  <c r="F224" i="1"/>
  <c r="K224" i="1" s="1"/>
  <c r="E224" i="1"/>
  <c r="D224" i="1"/>
  <c r="C224" i="1"/>
  <c r="B224" i="1"/>
  <c r="A224" i="1"/>
  <c r="L223" i="1"/>
  <c r="J223" i="1"/>
  <c r="I223" i="1"/>
  <c r="H223" i="1"/>
  <c r="G223" i="1"/>
  <c r="F223" i="1"/>
  <c r="K223" i="1" s="1"/>
  <c r="E223" i="1"/>
  <c r="D223" i="1"/>
  <c r="C223" i="1"/>
  <c r="B223" i="1"/>
  <c r="A223" i="1"/>
  <c r="L222" i="1"/>
  <c r="J222" i="1"/>
  <c r="I222" i="1"/>
  <c r="H222" i="1"/>
  <c r="G222" i="1"/>
  <c r="F222" i="1"/>
  <c r="K222" i="1" s="1"/>
  <c r="E222" i="1"/>
  <c r="D222" i="1"/>
  <c r="C222" i="1"/>
  <c r="B222" i="1"/>
  <c r="A222" i="1"/>
  <c r="L221" i="1"/>
  <c r="J221" i="1"/>
  <c r="I221" i="1"/>
  <c r="H221" i="1"/>
  <c r="G221" i="1"/>
  <c r="F221" i="1"/>
  <c r="K221" i="1" s="1"/>
  <c r="E221" i="1"/>
  <c r="D221" i="1"/>
  <c r="C221" i="1"/>
  <c r="B221" i="1"/>
  <c r="A221" i="1"/>
  <c r="L220" i="1"/>
  <c r="J220" i="1"/>
  <c r="I220" i="1"/>
  <c r="H220" i="1"/>
  <c r="G220" i="1"/>
  <c r="F220" i="1"/>
  <c r="K220" i="1" s="1"/>
  <c r="E220" i="1"/>
  <c r="D220" i="1"/>
  <c r="C220" i="1"/>
  <c r="B220" i="1"/>
  <c r="A220" i="1"/>
  <c r="L219" i="1"/>
  <c r="J219" i="1"/>
  <c r="I219" i="1"/>
  <c r="H219" i="1"/>
  <c r="G219" i="1"/>
  <c r="F219" i="1"/>
  <c r="K219" i="1" s="1"/>
  <c r="E219" i="1"/>
  <c r="D219" i="1"/>
  <c r="C219" i="1"/>
  <c r="B219" i="1"/>
  <c r="A219" i="1"/>
  <c r="L218" i="1"/>
  <c r="J218" i="1"/>
  <c r="I218" i="1"/>
  <c r="H218" i="1"/>
  <c r="G218" i="1"/>
  <c r="F218" i="1"/>
  <c r="K218" i="1" s="1"/>
  <c r="E218" i="1"/>
  <c r="D218" i="1"/>
  <c r="C218" i="1"/>
  <c r="B218" i="1"/>
  <c r="A218" i="1"/>
  <c r="L217" i="1"/>
  <c r="J217" i="1"/>
  <c r="I217" i="1"/>
  <c r="H217" i="1"/>
  <c r="G217" i="1"/>
  <c r="F217" i="1"/>
  <c r="K217" i="1" s="1"/>
  <c r="E217" i="1"/>
  <c r="D217" i="1"/>
  <c r="C217" i="1"/>
  <c r="B217" i="1"/>
  <c r="A217" i="1"/>
  <c r="L216" i="1"/>
  <c r="J216" i="1"/>
  <c r="I216" i="1"/>
  <c r="H216" i="1"/>
  <c r="G216" i="1"/>
  <c r="F216" i="1"/>
  <c r="K216" i="1" s="1"/>
  <c r="E216" i="1"/>
  <c r="D216" i="1"/>
  <c r="C216" i="1"/>
  <c r="B216" i="1"/>
  <c r="A216" i="1"/>
  <c r="L215" i="1"/>
  <c r="J215" i="1"/>
  <c r="I215" i="1"/>
  <c r="H215" i="1"/>
  <c r="G215" i="1"/>
  <c r="F215" i="1"/>
  <c r="K215" i="1" s="1"/>
  <c r="E215" i="1"/>
  <c r="D215" i="1"/>
  <c r="C215" i="1"/>
  <c r="B215" i="1"/>
  <c r="A215" i="1"/>
  <c r="L214" i="1"/>
  <c r="J214" i="1"/>
  <c r="I214" i="1"/>
  <c r="H214" i="1"/>
  <c r="G214" i="1"/>
  <c r="F214" i="1"/>
  <c r="K214" i="1" s="1"/>
  <c r="E214" i="1"/>
  <c r="D214" i="1"/>
  <c r="C214" i="1"/>
  <c r="B214" i="1"/>
  <c r="A214" i="1"/>
  <c r="L213" i="1"/>
  <c r="J213" i="1"/>
  <c r="I213" i="1"/>
  <c r="H213" i="1"/>
  <c r="G213" i="1"/>
  <c r="F213" i="1"/>
  <c r="K213" i="1" s="1"/>
  <c r="E213" i="1"/>
  <c r="D213" i="1"/>
  <c r="C213" i="1"/>
  <c r="B213" i="1"/>
  <c r="A213" i="1"/>
  <c r="L212" i="1"/>
  <c r="J212" i="1"/>
  <c r="I212" i="1"/>
  <c r="H212" i="1"/>
  <c r="G212" i="1"/>
  <c r="F212" i="1"/>
  <c r="K212" i="1" s="1"/>
  <c r="E212" i="1"/>
  <c r="D212" i="1"/>
  <c r="C212" i="1"/>
  <c r="B212" i="1"/>
  <c r="A212" i="1"/>
  <c r="L211" i="1"/>
  <c r="J211" i="1"/>
  <c r="I211" i="1"/>
  <c r="H211" i="1"/>
  <c r="G211" i="1"/>
  <c r="F211" i="1"/>
  <c r="K211" i="1" s="1"/>
  <c r="E211" i="1"/>
  <c r="D211" i="1"/>
  <c r="C211" i="1"/>
  <c r="B211" i="1"/>
  <c r="A211" i="1"/>
  <c r="L210" i="1"/>
  <c r="J210" i="1"/>
  <c r="I210" i="1"/>
  <c r="H210" i="1"/>
  <c r="G210" i="1"/>
  <c r="F210" i="1"/>
  <c r="K210" i="1" s="1"/>
  <c r="E210" i="1"/>
  <c r="D210" i="1"/>
  <c r="C210" i="1"/>
  <c r="B210" i="1"/>
  <c r="A210" i="1"/>
  <c r="L209" i="1"/>
  <c r="J209" i="1"/>
  <c r="I209" i="1"/>
  <c r="H209" i="1"/>
  <c r="G209" i="1"/>
  <c r="F209" i="1"/>
  <c r="K209" i="1" s="1"/>
  <c r="E209" i="1"/>
  <c r="D209" i="1"/>
  <c r="C209" i="1"/>
  <c r="B209" i="1"/>
  <c r="A209" i="1"/>
  <c r="L208" i="1"/>
  <c r="J208" i="1"/>
  <c r="I208" i="1"/>
  <c r="H208" i="1"/>
  <c r="G208" i="1"/>
  <c r="F208" i="1"/>
  <c r="K208" i="1" s="1"/>
  <c r="E208" i="1"/>
  <c r="D208" i="1"/>
  <c r="C208" i="1"/>
  <c r="B208" i="1"/>
  <c r="A208" i="1"/>
  <c r="L207" i="1"/>
  <c r="J207" i="1"/>
  <c r="I207" i="1"/>
  <c r="H207" i="1"/>
  <c r="G207" i="1"/>
  <c r="F207" i="1"/>
  <c r="K207" i="1" s="1"/>
  <c r="E207" i="1"/>
  <c r="D207" i="1"/>
  <c r="C207" i="1"/>
  <c r="B207" i="1"/>
  <c r="A207" i="1"/>
  <c r="L206" i="1"/>
  <c r="J206" i="1"/>
  <c r="I206" i="1"/>
  <c r="H206" i="1"/>
  <c r="G206" i="1"/>
  <c r="F206" i="1"/>
  <c r="K206" i="1" s="1"/>
  <c r="E206" i="1"/>
  <c r="D206" i="1"/>
  <c r="C206" i="1"/>
  <c r="B206" i="1"/>
  <c r="A206" i="1"/>
  <c r="L205" i="1"/>
  <c r="J205" i="1"/>
  <c r="I205" i="1"/>
  <c r="H205" i="1"/>
  <c r="G205" i="1"/>
  <c r="F205" i="1"/>
  <c r="K205" i="1" s="1"/>
  <c r="E205" i="1"/>
  <c r="D205" i="1"/>
  <c r="C205" i="1"/>
  <c r="B205" i="1"/>
  <c r="A205" i="1"/>
  <c r="L204" i="1"/>
  <c r="J204" i="1"/>
  <c r="I204" i="1"/>
  <c r="H204" i="1"/>
  <c r="G204" i="1"/>
  <c r="F204" i="1"/>
  <c r="K204" i="1" s="1"/>
  <c r="E204" i="1"/>
  <c r="D204" i="1"/>
  <c r="C204" i="1"/>
  <c r="B204" i="1"/>
  <c r="A204" i="1"/>
  <c r="L203" i="1"/>
  <c r="J203" i="1"/>
  <c r="I203" i="1"/>
  <c r="H203" i="1"/>
  <c r="G203" i="1"/>
  <c r="F203" i="1"/>
  <c r="K203" i="1" s="1"/>
  <c r="E203" i="1"/>
  <c r="D203" i="1"/>
  <c r="C203" i="1"/>
  <c r="B203" i="1"/>
  <c r="A203" i="1"/>
  <c r="L202" i="1"/>
  <c r="J202" i="1"/>
  <c r="I202" i="1"/>
  <c r="H202" i="1"/>
  <c r="G202" i="1"/>
  <c r="F202" i="1"/>
  <c r="K202" i="1" s="1"/>
  <c r="E202" i="1"/>
  <c r="D202" i="1"/>
  <c r="C202" i="1"/>
  <c r="B202" i="1"/>
  <c r="A202" i="1"/>
  <c r="L201" i="1"/>
  <c r="J201" i="1"/>
  <c r="I201" i="1"/>
  <c r="H201" i="1"/>
  <c r="G201" i="1"/>
  <c r="F201" i="1"/>
  <c r="K201" i="1" s="1"/>
  <c r="E201" i="1"/>
  <c r="D201" i="1"/>
  <c r="C201" i="1"/>
  <c r="B201" i="1"/>
  <c r="A201" i="1"/>
  <c r="L200" i="1"/>
  <c r="J200" i="1"/>
  <c r="I200" i="1"/>
  <c r="H200" i="1"/>
  <c r="G200" i="1"/>
  <c r="F200" i="1"/>
  <c r="K200" i="1" s="1"/>
  <c r="E200" i="1"/>
  <c r="D200" i="1"/>
  <c r="C200" i="1"/>
  <c r="B200" i="1"/>
  <c r="A200" i="1"/>
  <c r="L199" i="1"/>
  <c r="J199" i="1"/>
  <c r="I199" i="1"/>
  <c r="H199" i="1"/>
  <c r="G199" i="1"/>
  <c r="F199" i="1"/>
  <c r="K199" i="1" s="1"/>
  <c r="E199" i="1"/>
  <c r="D199" i="1"/>
  <c r="C199" i="1"/>
  <c r="B199" i="1"/>
  <c r="A199" i="1"/>
  <c r="L198" i="1"/>
  <c r="J198" i="1"/>
  <c r="I198" i="1"/>
  <c r="H198" i="1"/>
  <c r="G198" i="1"/>
  <c r="F198" i="1"/>
  <c r="K198" i="1" s="1"/>
  <c r="E198" i="1"/>
  <c r="D198" i="1"/>
  <c r="C198" i="1"/>
  <c r="B198" i="1"/>
  <c r="A198" i="1"/>
  <c r="L197" i="1"/>
  <c r="J197" i="1"/>
  <c r="I197" i="1"/>
  <c r="H197" i="1"/>
  <c r="G197" i="1"/>
  <c r="F197" i="1"/>
  <c r="K197" i="1" s="1"/>
  <c r="E197" i="1"/>
  <c r="D197" i="1"/>
  <c r="C197" i="1"/>
  <c r="B197" i="1"/>
  <c r="A197" i="1"/>
  <c r="L196" i="1"/>
  <c r="J196" i="1"/>
  <c r="I196" i="1"/>
  <c r="H196" i="1"/>
  <c r="G196" i="1"/>
  <c r="F196" i="1"/>
  <c r="K196" i="1" s="1"/>
  <c r="E196" i="1"/>
  <c r="D196" i="1"/>
  <c r="C196" i="1"/>
  <c r="B196" i="1"/>
  <c r="A196" i="1"/>
  <c r="L195" i="1"/>
  <c r="J195" i="1"/>
  <c r="I195" i="1"/>
  <c r="H195" i="1"/>
  <c r="G195" i="1"/>
  <c r="F195" i="1"/>
  <c r="K195" i="1" s="1"/>
  <c r="E195" i="1"/>
  <c r="D195" i="1"/>
  <c r="C195" i="1"/>
  <c r="B195" i="1"/>
  <c r="A195" i="1"/>
  <c r="L194" i="1"/>
  <c r="J194" i="1"/>
  <c r="I194" i="1"/>
  <c r="H194" i="1"/>
  <c r="G194" i="1"/>
  <c r="F194" i="1"/>
  <c r="K194" i="1" s="1"/>
  <c r="E194" i="1"/>
  <c r="D194" i="1"/>
  <c r="C194" i="1"/>
  <c r="B194" i="1"/>
  <c r="A194" i="1"/>
  <c r="L193" i="1"/>
  <c r="J193" i="1"/>
  <c r="I193" i="1"/>
  <c r="H193" i="1"/>
  <c r="G193" i="1"/>
  <c r="F193" i="1"/>
  <c r="K193" i="1" s="1"/>
  <c r="E193" i="1"/>
  <c r="D193" i="1"/>
  <c r="C193" i="1"/>
  <c r="B193" i="1"/>
  <c r="A193" i="1"/>
  <c r="L192" i="1"/>
  <c r="J192" i="1"/>
  <c r="I192" i="1"/>
  <c r="H192" i="1"/>
  <c r="G192" i="1"/>
  <c r="F192" i="1"/>
  <c r="K192" i="1" s="1"/>
  <c r="E192" i="1"/>
  <c r="D192" i="1"/>
  <c r="C192" i="1"/>
  <c r="B192" i="1"/>
  <c r="A192" i="1"/>
  <c r="L191" i="1"/>
  <c r="J191" i="1"/>
  <c r="I191" i="1"/>
  <c r="H191" i="1"/>
  <c r="G191" i="1"/>
  <c r="F191" i="1"/>
  <c r="K191" i="1" s="1"/>
  <c r="E191" i="1"/>
  <c r="D191" i="1"/>
  <c r="C191" i="1"/>
  <c r="B191" i="1"/>
  <c r="A191" i="1"/>
  <c r="L190" i="1"/>
  <c r="J190" i="1"/>
  <c r="I190" i="1"/>
  <c r="H190" i="1"/>
  <c r="G190" i="1"/>
  <c r="F190" i="1"/>
  <c r="K190" i="1" s="1"/>
  <c r="E190" i="1"/>
  <c r="D190" i="1"/>
  <c r="C190" i="1"/>
  <c r="B190" i="1"/>
  <c r="A190" i="1"/>
  <c r="L189" i="1"/>
  <c r="J189" i="1"/>
  <c r="I189" i="1"/>
  <c r="H189" i="1"/>
  <c r="G189" i="1"/>
  <c r="F189" i="1"/>
  <c r="K189" i="1" s="1"/>
  <c r="E189" i="1"/>
  <c r="D189" i="1"/>
  <c r="C189" i="1"/>
  <c r="B189" i="1"/>
  <c r="A189" i="1"/>
  <c r="L188" i="1"/>
  <c r="J188" i="1"/>
  <c r="I188" i="1"/>
  <c r="H188" i="1"/>
  <c r="G188" i="1"/>
  <c r="F188" i="1"/>
  <c r="K188" i="1" s="1"/>
  <c r="E188" i="1"/>
  <c r="D188" i="1"/>
  <c r="C188" i="1"/>
  <c r="B188" i="1"/>
  <c r="A188" i="1"/>
  <c r="L187" i="1"/>
  <c r="J187" i="1"/>
  <c r="I187" i="1"/>
  <c r="H187" i="1"/>
  <c r="G187" i="1"/>
  <c r="F187" i="1"/>
  <c r="K187" i="1" s="1"/>
  <c r="E187" i="1"/>
  <c r="D187" i="1"/>
  <c r="C187" i="1"/>
  <c r="B187" i="1"/>
  <c r="A187" i="1"/>
  <c r="L186" i="1"/>
  <c r="J186" i="1"/>
  <c r="I186" i="1"/>
  <c r="H186" i="1"/>
  <c r="G186" i="1"/>
  <c r="F186" i="1"/>
  <c r="K186" i="1" s="1"/>
  <c r="E186" i="1"/>
  <c r="D186" i="1"/>
  <c r="C186" i="1"/>
  <c r="B186" i="1"/>
  <c r="A186" i="1"/>
  <c r="L185" i="1"/>
  <c r="J185" i="1"/>
  <c r="I185" i="1"/>
  <c r="H185" i="1"/>
  <c r="G185" i="1"/>
  <c r="F185" i="1"/>
  <c r="K185" i="1" s="1"/>
  <c r="E185" i="1"/>
  <c r="D185" i="1"/>
  <c r="C185" i="1"/>
  <c r="B185" i="1"/>
  <c r="A185" i="1"/>
  <c r="L184" i="1"/>
  <c r="J184" i="1"/>
  <c r="I184" i="1"/>
  <c r="H184" i="1"/>
  <c r="G184" i="1"/>
  <c r="F184" i="1"/>
  <c r="K184" i="1" s="1"/>
  <c r="E184" i="1"/>
  <c r="D184" i="1"/>
  <c r="C184" i="1"/>
  <c r="B184" i="1"/>
  <c r="A184" i="1"/>
  <c r="L183" i="1"/>
  <c r="J183" i="1"/>
  <c r="I183" i="1"/>
  <c r="H183" i="1"/>
  <c r="G183" i="1"/>
  <c r="F183" i="1"/>
  <c r="K183" i="1" s="1"/>
  <c r="E183" i="1"/>
  <c r="D183" i="1"/>
  <c r="C183" i="1"/>
  <c r="B183" i="1"/>
  <c r="A183" i="1"/>
  <c r="L182" i="1"/>
  <c r="J182" i="1"/>
  <c r="I182" i="1"/>
  <c r="H182" i="1"/>
  <c r="G182" i="1"/>
  <c r="F182" i="1"/>
  <c r="K182" i="1" s="1"/>
  <c r="E182" i="1"/>
  <c r="D182" i="1"/>
  <c r="C182" i="1"/>
  <c r="B182" i="1"/>
  <c r="A182" i="1"/>
  <c r="L181" i="1"/>
  <c r="J181" i="1"/>
  <c r="I181" i="1"/>
  <c r="H181" i="1"/>
  <c r="G181" i="1"/>
  <c r="F181" i="1"/>
  <c r="K181" i="1" s="1"/>
  <c r="E181" i="1"/>
  <c r="D181" i="1"/>
  <c r="C181" i="1"/>
  <c r="B181" i="1"/>
  <c r="A181" i="1"/>
  <c r="L180" i="1"/>
  <c r="J180" i="1"/>
  <c r="I180" i="1"/>
  <c r="H180" i="1"/>
  <c r="G180" i="1"/>
  <c r="F180" i="1"/>
  <c r="K180" i="1" s="1"/>
  <c r="E180" i="1"/>
  <c r="D180" i="1"/>
  <c r="C180" i="1"/>
  <c r="B180" i="1"/>
  <c r="A180" i="1"/>
  <c r="L179" i="1"/>
  <c r="J179" i="1"/>
  <c r="I179" i="1"/>
  <c r="H179" i="1"/>
  <c r="G179" i="1"/>
  <c r="F179" i="1"/>
  <c r="K179" i="1" s="1"/>
  <c r="E179" i="1"/>
  <c r="D179" i="1"/>
  <c r="C179" i="1"/>
  <c r="B179" i="1"/>
  <c r="A179" i="1"/>
  <c r="L178" i="1"/>
  <c r="J178" i="1"/>
  <c r="I178" i="1"/>
  <c r="H178" i="1"/>
  <c r="G178" i="1"/>
  <c r="F178" i="1"/>
  <c r="K178" i="1" s="1"/>
  <c r="E178" i="1"/>
  <c r="D178" i="1"/>
  <c r="C178" i="1"/>
  <c r="B178" i="1"/>
  <c r="A178" i="1"/>
  <c r="L177" i="1"/>
  <c r="J177" i="1"/>
  <c r="I177" i="1"/>
  <c r="H177" i="1"/>
  <c r="G177" i="1"/>
  <c r="F177" i="1"/>
  <c r="K177" i="1" s="1"/>
  <c r="E177" i="1"/>
  <c r="D177" i="1"/>
  <c r="C177" i="1"/>
  <c r="B177" i="1"/>
  <c r="A177" i="1"/>
  <c r="L176" i="1"/>
  <c r="J176" i="1"/>
  <c r="I176" i="1"/>
  <c r="H176" i="1"/>
  <c r="G176" i="1"/>
  <c r="F176" i="1"/>
  <c r="K176" i="1" s="1"/>
  <c r="E176" i="1"/>
  <c r="D176" i="1"/>
  <c r="C176" i="1"/>
  <c r="B176" i="1"/>
  <c r="A176" i="1"/>
  <c r="L175" i="1"/>
  <c r="J175" i="1"/>
  <c r="I175" i="1"/>
  <c r="H175" i="1"/>
  <c r="G175" i="1"/>
  <c r="F175" i="1"/>
  <c r="K175" i="1" s="1"/>
  <c r="E175" i="1"/>
  <c r="D175" i="1"/>
  <c r="C175" i="1"/>
  <c r="B175" i="1"/>
  <c r="A175" i="1"/>
  <c r="L174" i="1"/>
  <c r="J174" i="1"/>
  <c r="I174" i="1"/>
  <c r="H174" i="1"/>
  <c r="G174" i="1"/>
  <c r="F174" i="1"/>
  <c r="K174" i="1" s="1"/>
  <c r="E174" i="1"/>
  <c r="D174" i="1"/>
  <c r="C174" i="1"/>
  <c r="B174" i="1"/>
  <c r="A174" i="1"/>
  <c r="L173" i="1"/>
  <c r="J173" i="1"/>
  <c r="I173" i="1"/>
  <c r="H173" i="1"/>
  <c r="G173" i="1"/>
  <c r="F173" i="1"/>
  <c r="K173" i="1" s="1"/>
  <c r="E173" i="1"/>
  <c r="D173" i="1"/>
  <c r="C173" i="1"/>
  <c r="B173" i="1"/>
  <c r="A173" i="1"/>
  <c r="L172" i="1"/>
  <c r="J172" i="1"/>
  <c r="I172" i="1"/>
  <c r="H172" i="1"/>
  <c r="G172" i="1"/>
  <c r="F172" i="1"/>
  <c r="K172" i="1" s="1"/>
  <c r="E172" i="1"/>
  <c r="D172" i="1"/>
  <c r="C172" i="1"/>
  <c r="B172" i="1"/>
  <c r="A172" i="1"/>
  <c r="L171" i="1"/>
  <c r="J171" i="1"/>
  <c r="I171" i="1"/>
  <c r="H171" i="1"/>
  <c r="G171" i="1"/>
  <c r="F171" i="1"/>
  <c r="K171" i="1" s="1"/>
  <c r="E171" i="1"/>
  <c r="D171" i="1"/>
  <c r="C171" i="1"/>
  <c r="B171" i="1"/>
  <c r="A171" i="1"/>
  <c r="L170" i="1"/>
  <c r="J170" i="1"/>
  <c r="I170" i="1"/>
  <c r="H170" i="1"/>
  <c r="G170" i="1"/>
  <c r="F170" i="1"/>
  <c r="K170" i="1" s="1"/>
  <c r="E170" i="1"/>
  <c r="D170" i="1"/>
  <c r="C170" i="1"/>
  <c r="B170" i="1"/>
  <c r="A170" i="1"/>
  <c r="L169" i="1"/>
  <c r="J169" i="1"/>
  <c r="I169" i="1"/>
  <c r="H169" i="1"/>
  <c r="G169" i="1"/>
  <c r="F169" i="1"/>
  <c r="K169" i="1" s="1"/>
  <c r="E169" i="1"/>
  <c r="D169" i="1"/>
  <c r="C169" i="1"/>
  <c r="B169" i="1"/>
  <c r="A169" i="1"/>
  <c r="L168" i="1"/>
  <c r="J168" i="1"/>
  <c r="I168" i="1"/>
  <c r="H168" i="1"/>
  <c r="G168" i="1"/>
  <c r="F168" i="1"/>
  <c r="K168" i="1" s="1"/>
  <c r="E168" i="1"/>
  <c r="D168" i="1"/>
  <c r="C168" i="1"/>
  <c r="B168" i="1"/>
  <c r="A168" i="1"/>
  <c r="L167" i="1"/>
  <c r="J167" i="1"/>
  <c r="I167" i="1"/>
  <c r="H167" i="1"/>
  <c r="G167" i="1"/>
  <c r="F167" i="1"/>
  <c r="K167" i="1" s="1"/>
  <c r="E167" i="1"/>
  <c r="D167" i="1"/>
  <c r="C167" i="1"/>
  <c r="B167" i="1"/>
  <c r="A167" i="1"/>
  <c r="L166" i="1"/>
  <c r="J166" i="1"/>
  <c r="I166" i="1"/>
  <c r="H166" i="1"/>
  <c r="G166" i="1"/>
  <c r="F166" i="1"/>
  <c r="K166" i="1" s="1"/>
  <c r="E166" i="1"/>
  <c r="D166" i="1"/>
  <c r="C166" i="1"/>
  <c r="B166" i="1"/>
  <c r="A166" i="1"/>
  <c r="L165" i="1"/>
  <c r="J165" i="1"/>
  <c r="I165" i="1"/>
  <c r="H165" i="1"/>
  <c r="G165" i="1"/>
  <c r="F165" i="1"/>
  <c r="K165" i="1" s="1"/>
  <c r="E165" i="1"/>
  <c r="D165" i="1"/>
  <c r="C165" i="1"/>
  <c r="B165" i="1"/>
  <c r="A165" i="1"/>
  <c r="L164" i="1"/>
  <c r="J164" i="1"/>
  <c r="I164" i="1"/>
  <c r="H164" i="1"/>
  <c r="G164" i="1"/>
  <c r="F164" i="1"/>
  <c r="K164" i="1" s="1"/>
  <c r="E164" i="1"/>
  <c r="D164" i="1"/>
  <c r="C164" i="1"/>
  <c r="B164" i="1"/>
  <c r="A164" i="1"/>
  <c r="L163" i="1"/>
  <c r="J163" i="1"/>
  <c r="I163" i="1"/>
  <c r="H163" i="1"/>
  <c r="G163" i="1"/>
  <c r="F163" i="1"/>
  <c r="K163" i="1" s="1"/>
  <c r="E163" i="1"/>
  <c r="D163" i="1"/>
  <c r="C163" i="1"/>
  <c r="B163" i="1"/>
  <c r="A163" i="1"/>
  <c r="L162" i="1"/>
  <c r="J162" i="1"/>
  <c r="I162" i="1"/>
  <c r="H162" i="1"/>
  <c r="G162" i="1"/>
  <c r="F162" i="1"/>
  <c r="K162" i="1" s="1"/>
  <c r="E162" i="1"/>
  <c r="D162" i="1"/>
  <c r="C162" i="1"/>
  <c r="B162" i="1"/>
  <c r="A162" i="1"/>
  <c r="L161" i="1"/>
  <c r="J161" i="1"/>
  <c r="I161" i="1"/>
  <c r="H161" i="1"/>
  <c r="G161" i="1"/>
  <c r="F161" i="1"/>
  <c r="K161" i="1" s="1"/>
  <c r="E161" i="1"/>
  <c r="D161" i="1"/>
  <c r="C161" i="1"/>
  <c r="B161" i="1"/>
  <c r="A161" i="1"/>
  <c r="L160" i="1"/>
  <c r="J160" i="1"/>
  <c r="I160" i="1"/>
  <c r="H160" i="1"/>
  <c r="G160" i="1"/>
  <c r="F160" i="1"/>
  <c r="K160" i="1" s="1"/>
  <c r="E160" i="1"/>
  <c r="D160" i="1"/>
  <c r="C160" i="1"/>
  <c r="B160" i="1"/>
  <c r="A160" i="1"/>
  <c r="L159" i="1"/>
  <c r="J159" i="1"/>
  <c r="I159" i="1"/>
  <c r="H159" i="1"/>
  <c r="G159" i="1"/>
  <c r="F159" i="1"/>
  <c r="K159" i="1" s="1"/>
  <c r="E159" i="1"/>
  <c r="D159" i="1"/>
  <c r="C159" i="1"/>
  <c r="B159" i="1"/>
  <c r="A159" i="1"/>
  <c r="L158" i="1"/>
  <c r="J158" i="1"/>
  <c r="I158" i="1"/>
  <c r="H158" i="1"/>
  <c r="G158" i="1"/>
  <c r="F158" i="1"/>
  <c r="K158" i="1" s="1"/>
  <c r="E158" i="1"/>
  <c r="D158" i="1"/>
  <c r="C158" i="1"/>
  <c r="B158" i="1"/>
  <c r="A158" i="1"/>
  <c r="L157" i="1"/>
  <c r="J157" i="1"/>
  <c r="I157" i="1"/>
  <c r="H157" i="1"/>
  <c r="G157" i="1"/>
  <c r="F157" i="1"/>
  <c r="K157" i="1" s="1"/>
  <c r="E157" i="1"/>
  <c r="D157" i="1"/>
  <c r="C157" i="1"/>
  <c r="B157" i="1"/>
  <c r="A157" i="1"/>
  <c r="L156" i="1"/>
  <c r="J156" i="1"/>
  <c r="I156" i="1"/>
  <c r="H156" i="1"/>
  <c r="G156" i="1"/>
  <c r="F156" i="1"/>
  <c r="K156" i="1" s="1"/>
  <c r="E156" i="1"/>
  <c r="D156" i="1"/>
  <c r="C156" i="1"/>
  <c r="B156" i="1"/>
  <c r="A156" i="1"/>
  <c r="L155" i="1"/>
  <c r="J155" i="1"/>
  <c r="I155" i="1"/>
  <c r="H155" i="1"/>
  <c r="G155" i="1"/>
  <c r="F155" i="1"/>
  <c r="K155" i="1" s="1"/>
  <c r="E155" i="1"/>
  <c r="D155" i="1"/>
  <c r="C155" i="1"/>
  <c r="B155" i="1"/>
  <c r="A155" i="1"/>
  <c r="L154" i="1"/>
  <c r="J154" i="1"/>
  <c r="I154" i="1"/>
  <c r="H154" i="1"/>
  <c r="G154" i="1"/>
  <c r="F154" i="1"/>
  <c r="K154" i="1" s="1"/>
  <c r="E154" i="1"/>
  <c r="D154" i="1"/>
  <c r="C154" i="1"/>
  <c r="B154" i="1"/>
  <c r="A154" i="1"/>
  <c r="L153" i="1"/>
  <c r="J153" i="1"/>
  <c r="I153" i="1"/>
  <c r="H153" i="1"/>
  <c r="G153" i="1"/>
  <c r="F153" i="1"/>
  <c r="K153" i="1" s="1"/>
  <c r="E153" i="1"/>
  <c r="D153" i="1"/>
  <c r="C153" i="1"/>
  <c r="B153" i="1"/>
  <c r="A153" i="1"/>
  <c r="L152" i="1"/>
  <c r="J152" i="1"/>
  <c r="I152" i="1"/>
  <c r="H152" i="1"/>
  <c r="G152" i="1"/>
  <c r="F152" i="1"/>
  <c r="K152" i="1" s="1"/>
  <c r="E152" i="1"/>
  <c r="D152" i="1"/>
  <c r="C152" i="1"/>
  <c r="B152" i="1"/>
  <c r="A152" i="1"/>
  <c r="L151" i="1"/>
  <c r="J151" i="1"/>
  <c r="I151" i="1"/>
  <c r="H151" i="1"/>
  <c r="G151" i="1"/>
  <c r="F151" i="1"/>
  <c r="K151" i="1" s="1"/>
  <c r="E151" i="1"/>
  <c r="D151" i="1"/>
  <c r="C151" i="1"/>
  <c r="B151" i="1"/>
  <c r="A151" i="1"/>
  <c r="L150" i="1"/>
  <c r="J150" i="1"/>
  <c r="I150" i="1"/>
  <c r="H150" i="1"/>
  <c r="G150" i="1"/>
  <c r="F150" i="1"/>
  <c r="K150" i="1" s="1"/>
  <c r="E150" i="1"/>
  <c r="D150" i="1"/>
  <c r="C150" i="1"/>
  <c r="B150" i="1"/>
  <c r="A150" i="1"/>
  <c r="L149" i="1"/>
  <c r="J149" i="1"/>
  <c r="I149" i="1"/>
  <c r="H149" i="1"/>
  <c r="G149" i="1"/>
  <c r="F149" i="1"/>
  <c r="K149" i="1" s="1"/>
  <c r="E149" i="1"/>
  <c r="D149" i="1"/>
  <c r="C149" i="1"/>
  <c r="B149" i="1"/>
  <c r="A149" i="1"/>
  <c r="L148" i="1"/>
  <c r="J148" i="1"/>
  <c r="I148" i="1"/>
  <c r="H148" i="1"/>
  <c r="G148" i="1"/>
  <c r="F148" i="1"/>
  <c r="K148" i="1" s="1"/>
  <c r="E148" i="1"/>
  <c r="D148" i="1"/>
  <c r="C148" i="1"/>
  <c r="B148" i="1"/>
  <c r="A148" i="1"/>
  <c r="L147" i="1"/>
  <c r="J147" i="1"/>
  <c r="I147" i="1"/>
  <c r="H147" i="1"/>
  <c r="G147" i="1"/>
  <c r="F147" i="1"/>
  <c r="K147" i="1" s="1"/>
  <c r="E147" i="1"/>
  <c r="D147" i="1"/>
  <c r="C147" i="1"/>
  <c r="B147" i="1"/>
  <c r="A147" i="1"/>
  <c r="L146" i="1"/>
  <c r="J146" i="1"/>
  <c r="I146" i="1"/>
  <c r="H146" i="1"/>
  <c r="G146" i="1"/>
  <c r="F146" i="1"/>
  <c r="K146" i="1" s="1"/>
  <c r="E146" i="1"/>
  <c r="D146" i="1"/>
  <c r="C146" i="1"/>
  <c r="B146" i="1"/>
  <c r="A146" i="1"/>
  <c r="L145" i="1"/>
  <c r="J145" i="1"/>
  <c r="I145" i="1"/>
  <c r="H145" i="1"/>
  <c r="G145" i="1"/>
  <c r="F145" i="1"/>
  <c r="K145" i="1" s="1"/>
  <c r="E145" i="1"/>
  <c r="D145" i="1"/>
  <c r="C145" i="1"/>
  <c r="B145" i="1"/>
  <c r="A145" i="1"/>
  <c r="L144" i="1"/>
  <c r="J144" i="1"/>
  <c r="I144" i="1"/>
  <c r="H144" i="1"/>
  <c r="G144" i="1"/>
  <c r="F144" i="1"/>
  <c r="K144" i="1" s="1"/>
  <c r="E144" i="1"/>
  <c r="D144" i="1"/>
  <c r="C144" i="1"/>
  <c r="B144" i="1"/>
  <c r="A144" i="1"/>
  <c r="L143" i="1"/>
  <c r="J143" i="1"/>
  <c r="I143" i="1"/>
  <c r="H143" i="1"/>
  <c r="G143" i="1"/>
  <c r="F143" i="1"/>
  <c r="K143" i="1" s="1"/>
  <c r="E143" i="1"/>
  <c r="D143" i="1"/>
  <c r="C143" i="1"/>
  <c r="B143" i="1"/>
  <c r="A143" i="1"/>
  <c r="L142" i="1"/>
  <c r="J142" i="1"/>
  <c r="I142" i="1"/>
  <c r="H142" i="1"/>
  <c r="G142" i="1"/>
  <c r="F142" i="1"/>
  <c r="K142" i="1" s="1"/>
  <c r="E142" i="1"/>
  <c r="D142" i="1"/>
  <c r="C142" i="1"/>
  <c r="B142" i="1"/>
  <c r="A142" i="1"/>
  <c r="L141" i="1"/>
  <c r="J141" i="1"/>
  <c r="I141" i="1"/>
  <c r="H141" i="1"/>
  <c r="G141" i="1"/>
  <c r="F141" i="1"/>
  <c r="K141" i="1" s="1"/>
  <c r="E141" i="1"/>
  <c r="D141" i="1"/>
  <c r="C141" i="1"/>
  <c r="B141" i="1"/>
  <c r="A141" i="1"/>
  <c r="L140" i="1"/>
  <c r="J140" i="1"/>
  <c r="I140" i="1"/>
  <c r="H140" i="1"/>
  <c r="G140" i="1"/>
  <c r="F140" i="1"/>
  <c r="K140" i="1" s="1"/>
  <c r="E140" i="1"/>
  <c r="D140" i="1"/>
  <c r="C140" i="1"/>
  <c r="B140" i="1"/>
  <c r="A140" i="1"/>
  <c r="L139" i="1"/>
  <c r="J139" i="1"/>
  <c r="I139" i="1"/>
  <c r="H139" i="1"/>
  <c r="G139" i="1"/>
  <c r="F139" i="1"/>
  <c r="K139" i="1" s="1"/>
  <c r="E139" i="1"/>
  <c r="D139" i="1"/>
  <c r="C139" i="1"/>
  <c r="B139" i="1"/>
  <c r="A139" i="1"/>
  <c r="L138" i="1"/>
  <c r="J138" i="1"/>
  <c r="I138" i="1"/>
  <c r="H138" i="1"/>
  <c r="G138" i="1"/>
  <c r="F138" i="1"/>
  <c r="K138" i="1" s="1"/>
  <c r="E138" i="1"/>
  <c r="D138" i="1"/>
  <c r="C138" i="1"/>
  <c r="B138" i="1"/>
  <c r="A138" i="1"/>
  <c r="L137" i="1"/>
  <c r="J137" i="1"/>
  <c r="I137" i="1"/>
  <c r="H137" i="1"/>
  <c r="G137" i="1"/>
  <c r="F137" i="1"/>
  <c r="K137" i="1" s="1"/>
  <c r="E137" i="1"/>
  <c r="D137" i="1"/>
  <c r="C137" i="1"/>
  <c r="B137" i="1"/>
  <c r="A137" i="1"/>
  <c r="L136" i="1"/>
  <c r="J136" i="1"/>
  <c r="I136" i="1"/>
  <c r="H136" i="1"/>
  <c r="G136" i="1"/>
  <c r="F136" i="1"/>
  <c r="K136" i="1" s="1"/>
  <c r="E136" i="1"/>
  <c r="D136" i="1"/>
  <c r="C136" i="1"/>
  <c r="B136" i="1"/>
  <c r="A136" i="1"/>
  <c r="L135" i="1"/>
  <c r="J135" i="1"/>
  <c r="I135" i="1"/>
  <c r="H135" i="1"/>
  <c r="G135" i="1"/>
  <c r="F135" i="1"/>
  <c r="K135" i="1" s="1"/>
  <c r="E135" i="1"/>
  <c r="D135" i="1"/>
  <c r="C135" i="1"/>
  <c r="B135" i="1"/>
  <c r="A135" i="1"/>
  <c r="L134" i="1"/>
  <c r="J134" i="1"/>
  <c r="I134" i="1"/>
  <c r="H134" i="1"/>
  <c r="G134" i="1"/>
  <c r="F134" i="1"/>
  <c r="K134" i="1" s="1"/>
  <c r="E134" i="1"/>
  <c r="D134" i="1"/>
  <c r="C134" i="1"/>
  <c r="B134" i="1"/>
  <c r="A134" i="1"/>
  <c r="L133" i="1"/>
  <c r="J133" i="1"/>
  <c r="I133" i="1"/>
  <c r="H133" i="1"/>
  <c r="G133" i="1"/>
  <c r="F133" i="1"/>
  <c r="K133" i="1" s="1"/>
  <c r="E133" i="1"/>
  <c r="D133" i="1"/>
  <c r="C133" i="1"/>
  <c r="B133" i="1"/>
  <c r="A133" i="1"/>
  <c r="L132" i="1"/>
  <c r="J132" i="1"/>
  <c r="I132" i="1"/>
  <c r="H132" i="1"/>
  <c r="G132" i="1"/>
  <c r="F132" i="1"/>
  <c r="K132" i="1" s="1"/>
  <c r="E132" i="1"/>
  <c r="D132" i="1"/>
  <c r="C132" i="1"/>
  <c r="B132" i="1"/>
  <c r="A132" i="1"/>
  <c r="L131" i="1"/>
  <c r="J131" i="1"/>
  <c r="I131" i="1"/>
  <c r="H131" i="1"/>
  <c r="G131" i="1"/>
  <c r="F131" i="1"/>
  <c r="K131" i="1" s="1"/>
  <c r="E131" i="1"/>
  <c r="D131" i="1"/>
  <c r="C131" i="1"/>
  <c r="B131" i="1"/>
  <c r="A131" i="1"/>
  <c r="L130" i="1"/>
  <c r="J130" i="1"/>
  <c r="I130" i="1"/>
  <c r="H130" i="1"/>
  <c r="G130" i="1"/>
  <c r="F130" i="1"/>
  <c r="K130" i="1" s="1"/>
  <c r="E130" i="1"/>
  <c r="D130" i="1"/>
  <c r="C130" i="1"/>
  <c r="B130" i="1"/>
  <c r="A130" i="1"/>
  <c r="L129" i="1"/>
  <c r="J129" i="1"/>
  <c r="I129" i="1"/>
  <c r="H129" i="1"/>
  <c r="G129" i="1"/>
  <c r="F129" i="1"/>
  <c r="K129" i="1" s="1"/>
  <c r="E129" i="1"/>
  <c r="D129" i="1"/>
  <c r="C129" i="1"/>
  <c r="B129" i="1"/>
  <c r="A129" i="1"/>
  <c r="L128" i="1"/>
  <c r="J128" i="1"/>
  <c r="I128" i="1"/>
  <c r="H128" i="1"/>
  <c r="G128" i="1"/>
  <c r="F128" i="1"/>
  <c r="K128" i="1" s="1"/>
  <c r="E128" i="1"/>
  <c r="D128" i="1"/>
  <c r="C128" i="1"/>
  <c r="B128" i="1"/>
  <c r="A128" i="1"/>
  <c r="L127" i="1"/>
  <c r="J127" i="1"/>
  <c r="I127" i="1"/>
  <c r="H127" i="1"/>
  <c r="G127" i="1"/>
  <c r="F127" i="1"/>
  <c r="K127" i="1" s="1"/>
  <c r="E127" i="1"/>
  <c r="D127" i="1"/>
  <c r="C127" i="1"/>
  <c r="B127" i="1"/>
  <c r="A127" i="1"/>
  <c r="L126" i="1"/>
  <c r="J126" i="1"/>
  <c r="I126" i="1"/>
  <c r="H126" i="1"/>
  <c r="G126" i="1"/>
  <c r="F126" i="1"/>
  <c r="K126" i="1" s="1"/>
  <c r="E126" i="1"/>
  <c r="D126" i="1"/>
  <c r="C126" i="1"/>
  <c r="B126" i="1"/>
  <c r="A126" i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J124" i="1"/>
  <c r="I124" i="1"/>
  <c r="H124" i="1"/>
  <c r="G124" i="1"/>
  <c r="F124" i="1"/>
  <c r="K124" i="1" s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/>
  <c r="L122" i="1"/>
  <c r="J122" i="1"/>
  <c r="I122" i="1"/>
  <c r="H122" i="1"/>
  <c r="G122" i="1"/>
  <c r="F122" i="1"/>
  <c r="K122" i="1" s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J120" i="1"/>
  <c r="I120" i="1"/>
  <c r="H120" i="1"/>
  <c r="G120" i="1"/>
  <c r="F120" i="1"/>
  <c r="K120" i="1" s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/>
  <c r="L118" i="1"/>
  <c r="J118" i="1"/>
  <c r="I118" i="1"/>
  <c r="H118" i="1"/>
  <c r="G118" i="1"/>
  <c r="F118" i="1"/>
  <c r="K118" i="1" s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J116" i="1"/>
  <c r="I116" i="1"/>
  <c r="H116" i="1"/>
  <c r="G116" i="1"/>
  <c r="F116" i="1"/>
  <c r="K116" i="1" s="1"/>
  <c r="E116" i="1"/>
  <c r="D116" i="1"/>
  <c r="C116" i="1"/>
  <c r="B116" i="1"/>
  <c r="A116" i="1"/>
  <c r="L115" i="1"/>
  <c r="J115" i="1"/>
  <c r="I115" i="1"/>
  <c r="H115" i="1"/>
  <c r="G115" i="1"/>
  <c r="F115" i="1"/>
  <c r="K115" i="1" s="1"/>
  <c r="E115" i="1"/>
  <c r="D115" i="1"/>
  <c r="C115" i="1"/>
  <c r="B115" i="1"/>
  <c r="A115" i="1"/>
  <c r="L114" i="1"/>
  <c r="J114" i="1"/>
  <c r="I114" i="1"/>
  <c r="H114" i="1"/>
  <c r="G114" i="1"/>
  <c r="F114" i="1"/>
  <c r="K114" i="1" s="1"/>
  <c r="E114" i="1"/>
  <c r="D114" i="1"/>
  <c r="C114" i="1"/>
  <c r="B114" i="1"/>
  <c r="A114" i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<sst xmlns="http://schemas.openxmlformats.org/spreadsheetml/2006/main" count="12" uniqueCount="12">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</sst>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6%202024\PCF%2006%202024_Financeiro.xlsx" TargetMode="External"/><Relationship Id="rId1" Type="http://schemas.openxmlformats.org/officeDocument/2006/relationships/externalLinkPath" Target="file:///S:\Financeiro\Financeiro%20PUBLICO\PCF%202022\PCF%202024\PCF%2006%202024\PCF%2006%202024_Financei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TORRÕES - CG Nº 009/2022</v>
          </cell>
          <cell r="E11" t="str">
            <v>1.99 - Outras Despesas com Pessoal</v>
          </cell>
          <cell r="F11">
            <v>28296399000119</v>
          </cell>
          <cell r="G11" t="str">
            <v>AVANNTE COMERCIO E SERVIÇOS LTDA</v>
          </cell>
          <cell r="H11" t="str">
            <v>S</v>
          </cell>
          <cell r="I11" t="str">
            <v>S</v>
          </cell>
          <cell r="J11" t="str">
            <v>000549</v>
          </cell>
          <cell r="K11">
            <v>45470</v>
          </cell>
          <cell r="L11" t="str">
            <v>26240628296399000119550010000005491000103617</v>
          </cell>
          <cell r="M11" t="str">
            <v>2611606 - Recife - PE</v>
          </cell>
          <cell r="N11">
            <v>37950</v>
          </cell>
        </row>
        <row r="12">
          <cell r="C12" t="str">
            <v>UPA TORRÕES - CG Nº 009/2022</v>
          </cell>
          <cell r="E12" t="str">
            <v>1.99 - Outras Despesas com Pessoal</v>
          </cell>
          <cell r="F12">
            <v>17197385000121</v>
          </cell>
          <cell r="G12" t="str">
            <v>ZURICH MINAS BRASIL SEGUROS S/A</v>
          </cell>
          <cell r="H12" t="str">
            <v>S</v>
          </cell>
          <cell r="I12" t="str">
            <v>N</v>
          </cell>
          <cell r="M12" t="str">
            <v>3106200 - Belo Horizonte - MG</v>
          </cell>
          <cell r="N12">
            <v>502.28</v>
          </cell>
        </row>
        <row r="13">
          <cell r="C13" t="str">
            <v>UPA TORRÕES - CG Nº 009/2022</v>
          </cell>
          <cell r="E13" t="str">
            <v>1.99 - Outras Despesas com Pessoal</v>
          </cell>
          <cell r="F13">
            <v>9759606000180</v>
          </cell>
          <cell r="G13" t="str">
            <v>SIND DA EMP DE TRANSP DE PASSAG DO EST DE PERNAMBUCI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14143.61</v>
          </cell>
        </row>
        <row r="14">
          <cell r="C14" t="str">
            <v>UPA TORRÕES - CG Nº 009/2022</v>
          </cell>
          <cell r="E14" t="str">
            <v>1.99 - Outras Despesas com Pessoal</v>
          </cell>
          <cell r="F14">
            <v>9759606000180</v>
          </cell>
          <cell r="G14" t="str">
            <v>SIND DA EMP DE TRANSP DE PASSAG DO EST DE PERNAMBUCI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640.98</v>
          </cell>
        </row>
        <row r="15">
          <cell r="C15" t="str">
            <v>UPA TORRÕES - CG Nº 009/2022</v>
          </cell>
          <cell r="E15" t="str">
            <v>1.99 - Outras Despesas com Pessoal</v>
          </cell>
          <cell r="F15">
            <v>9759606000180</v>
          </cell>
          <cell r="G15" t="str">
            <v>SIND DA EMP DE TRANSP DE PASSAG DO EST DE PERNAMBUCI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237.54</v>
          </cell>
        </row>
        <row r="16">
          <cell r="C16" t="str">
            <v>UPA TORRÕES - CG Nº 009/2022</v>
          </cell>
          <cell r="E16" t="str">
            <v>1.99 - Outras Despesas com Pessoal</v>
          </cell>
          <cell r="F16">
            <v>9759606000180</v>
          </cell>
          <cell r="G16" t="str">
            <v>SIND DA EMP DE TRANSP DE PASSAG DO EST DE PERNAMBUCI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1347</v>
          </cell>
        </row>
        <row r="17">
          <cell r="C17" t="str">
            <v>UPA TORRÕES - CG Nº 009/2022</v>
          </cell>
          <cell r="E17" t="str">
            <v>1.99 - Outras Despesas com Pessoal</v>
          </cell>
          <cell r="F17">
            <v>9759606000180</v>
          </cell>
          <cell r="G17" t="str">
            <v>SIND DA EMP DE TRANSP DE PASSAG DO EST DE PERNAMBUCI</v>
          </cell>
          <cell r="H17" t="str">
            <v>S</v>
          </cell>
          <cell r="I17" t="str">
            <v>N</v>
          </cell>
          <cell r="M17" t="str">
            <v>2611606 - Recife - PE</v>
          </cell>
          <cell r="N17">
            <v>271.16000000000003</v>
          </cell>
        </row>
        <row r="18">
          <cell r="C18" t="str">
            <v>UPA TORRÕES - CG Nº 009/2022</v>
          </cell>
          <cell r="E18" t="str">
            <v>4.6 - Serviços de Profissionais de Saúde</v>
          </cell>
          <cell r="F18">
            <v>10080348432</v>
          </cell>
          <cell r="G18" t="str">
            <v>ESTEVIAN PADUA DA SILVA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1926.72</v>
          </cell>
        </row>
        <row r="19">
          <cell r="C19" t="str">
            <v>UPA TORRÕES - CG Nº 009/2022</v>
          </cell>
          <cell r="E19" t="str">
            <v>4.6 - Serviços de Profissionais de Saúde</v>
          </cell>
          <cell r="F19">
            <v>6711955498</v>
          </cell>
          <cell r="G19" t="str">
            <v>JANAINA MARIA DA CONCEICAO</v>
          </cell>
          <cell r="H19" t="str">
            <v>S</v>
          </cell>
          <cell r="I19" t="str">
            <v>N</v>
          </cell>
          <cell r="M19" t="str">
            <v>2611606 - Recife - PE</v>
          </cell>
          <cell r="N19">
            <v>3442.47</v>
          </cell>
        </row>
        <row r="20">
          <cell r="C20" t="str">
            <v>UPA TORRÕES - CG Nº 009/2022</v>
          </cell>
          <cell r="E20" t="str">
            <v>4.6 - Serviços de Profissionais de Saúde</v>
          </cell>
          <cell r="F20">
            <v>96823119420</v>
          </cell>
          <cell r="G20" t="str">
            <v>MAICELIR MARIA DA SILVA</v>
          </cell>
          <cell r="H20" t="str">
            <v>S</v>
          </cell>
          <cell r="I20" t="str">
            <v>N</v>
          </cell>
          <cell r="M20" t="str">
            <v>2611606 - Recife - PE</v>
          </cell>
          <cell r="N20">
            <v>4234.87</v>
          </cell>
        </row>
        <row r="21">
          <cell r="C21" t="str">
            <v>UPA TORRÕES - CG Nº 009/2022</v>
          </cell>
          <cell r="E21" t="str">
            <v>4.6 - Serviços de Profissionais de Saúde</v>
          </cell>
          <cell r="F21">
            <v>6905035475</v>
          </cell>
          <cell r="G21" t="str">
            <v>MARIA SILVANIA DA SILVA MACHADO</v>
          </cell>
          <cell r="H21" t="str">
            <v>S</v>
          </cell>
          <cell r="I21" t="str">
            <v>N</v>
          </cell>
          <cell r="M21" t="str">
            <v>2611606 - Recife - PE</v>
          </cell>
          <cell r="N21">
            <v>2094.7800000000002</v>
          </cell>
        </row>
        <row r="22">
          <cell r="C22" t="str">
            <v>UPA TORRÕES - CG Nº 009/2022</v>
          </cell>
          <cell r="E22" t="str">
            <v>4.6 - Serviços de Profissionais de Saúde</v>
          </cell>
          <cell r="F22">
            <v>10324672403</v>
          </cell>
          <cell r="G22" t="str">
            <v>REBECA RODRIGUES ARRUDA GOMES</v>
          </cell>
          <cell r="H22" t="str">
            <v>S</v>
          </cell>
          <cell r="I22" t="str">
            <v>N</v>
          </cell>
          <cell r="M22" t="str">
            <v>2611606 - Recife - PE</v>
          </cell>
          <cell r="N22">
            <v>4456.16</v>
          </cell>
        </row>
        <row r="23">
          <cell r="C23" t="str">
            <v>UPA TORRÕES - CG Nº 009/2022</v>
          </cell>
          <cell r="E23" t="str">
            <v>3.12 - Material Hospitalar</v>
          </cell>
          <cell r="F23">
            <v>10779833000156</v>
          </cell>
          <cell r="G23" t="str">
            <v>MEDICAL MERCANTIL DE APARELHAGE, MEDICA LTDA</v>
          </cell>
          <cell r="H23" t="str">
            <v>B</v>
          </cell>
          <cell r="I23" t="str">
            <v>S</v>
          </cell>
          <cell r="J23" t="str">
            <v>605759</v>
          </cell>
          <cell r="K23">
            <v>45446</v>
          </cell>
          <cell r="L23" t="str">
            <v>26240610779833000156550010006057591607783000</v>
          </cell>
          <cell r="M23" t="str">
            <v>26 -  Pernambuco</v>
          </cell>
          <cell r="N23">
            <v>900</v>
          </cell>
        </row>
        <row r="24">
          <cell r="C24" t="str">
            <v>UPA TORRÕES - CG Nº 009/2022</v>
          </cell>
          <cell r="E24" t="str">
            <v>3.12 - Material Hospitalar</v>
          </cell>
          <cell r="F24">
            <v>23680034000170</v>
          </cell>
          <cell r="G24" t="str">
            <v>D ARAUJO COMERCIO ATACADISTA LTDA</v>
          </cell>
          <cell r="H24" t="str">
            <v>B</v>
          </cell>
          <cell r="I24" t="str">
            <v>S</v>
          </cell>
          <cell r="J24" t="str">
            <v>16606</v>
          </cell>
          <cell r="K24">
            <v>45447</v>
          </cell>
          <cell r="L24" t="str">
            <v>26240623680034000170550010000166061111265155</v>
          </cell>
          <cell r="M24" t="str">
            <v>26 -  Pernambuco</v>
          </cell>
          <cell r="N24">
            <v>786.5</v>
          </cell>
        </row>
        <row r="25">
          <cell r="C25" t="str">
            <v>UPA TORRÕES - CG Nº 009/2022</v>
          </cell>
          <cell r="E25" t="str">
            <v>3.12 - Material Hospitalar</v>
          </cell>
          <cell r="F25">
            <v>8958628000106</v>
          </cell>
          <cell r="G25" t="str">
            <v>ONCOEXO</v>
          </cell>
          <cell r="H25" t="str">
            <v>B</v>
          </cell>
          <cell r="I25" t="str">
            <v>S</v>
          </cell>
          <cell r="J25" t="str">
            <v>44458</v>
          </cell>
          <cell r="K25">
            <v>45447</v>
          </cell>
          <cell r="L25" t="str">
            <v>26240608958628000106550010000444581125169140</v>
          </cell>
          <cell r="M25" t="str">
            <v>26 -  Pernambuco</v>
          </cell>
          <cell r="N25">
            <v>2020</v>
          </cell>
        </row>
        <row r="26">
          <cell r="C26" t="str">
            <v>UPA TORRÕES - CG Nº 009/2022</v>
          </cell>
          <cell r="E26" t="str">
            <v>3.12 - Material Hospitalar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453270</v>
          </cell>
          <cell r="K26">
            <v>45447</v>
          </cell>
          <cell r="L26" t="str">
            <v>26240608778201000126550010004532701923418477</v>
          </cell>
          <cell r="M26" t="str">
            <v>26 -  Pernambuco</v>
          </cell>
          <cell r="N26">
            <v>5989.72</v>
          </cell>
        </row>
        <row r="27">
          <cell r="C27" t="str">
            <v>UPA TORRÕES - CG Nº 009/2022</v>
          </cell>
          <cell r="E27" t="str">
            <v>3.12 - Material Hospitalar</v>
          </cell>
          <cell r="F27">
            <v>67729178000653</v>
          </cell>
          <cell r="G27" t="str">
            <v>COMERCIAL  CIRURGICA RIOCLOARENSE LTDA</v>
          </cell>
          <cell r="H27" t="str">
            <v>B</v>
          </cell>
          <cell r="I27" t="str">
            <v>S</v>
          </cell>
          <cell r="J27" t="str">
            <v>77750</v>
          </cell>
          <cell r="K27">
            <v>45447</v>
          </cell>
          <cell r="L27" t="str">
            <v>26240667729178000653550010000777501704969746</v>
          </cell>
          <cell r="M27" t="str">
            <v>26 -  Pernambuco</v>
          </cell>
          <cell r="N27">
            <v>1395</v>
          </cell>
        </row>
        <row r="28">
          <cell r="C28" t="str">
            <v>UPA TORRÕES - CG Nº 009/2022</v>
          </cell>
          <cell r="E28" t="str">
            <v>3.12 - Material Hospitalar</v>
          </cell>
          <cell r="F28">
            <v>11449180000290</v>
          </cell>
          <cell r="G28" t="str">
            <v>DPROSMED DISTRIBUIDORA DE PRODUTOS MEDICO-HOSPITALARES LTDA</v>
          </cell>
          <cell r="H28" t="str">
            <v>B</v>
          </cell>
          <cell r="I28" t="str">
            <v>S</v>
          </cell>
          <cell r="J28" t="str">
            <v>17263</v>
          </cell>
          <cell r="K28">
            <v>45448</v>
          </cell>
          <cell r="L28" t="str">
            <v>26240611449180000290550010000172631000376994</v>
          </cell>
          <cell r="M28" t="str">
            <v>26 -  Pernambuco</v>
          </cell>
          <cell r="N28">
            <v>421.02</v>
          </cell>
        </row>
        <row r="29">
          <cell r="C29" t="str">
            <v>UPA TORRÕES - CG Nº 009/2022</v>
          </cell>
          <cell r="E29" t="str">
            <v>3.12 - Material Hospitalar</v>
          </cell>
          <cell r="F29">
            <v>10978106000118</v>
          </cell>
          <cell r="G29" t="str">
            <v>CIRURGICA FAMED DISTRIBUIDORA DE PRODUTOS HOSPITALARES</v>
          </cell>
          <cell r="H29" t="str">
            <v>B</v>
          </cell>
          <cell r="I29" t="str">
            <v>S</v>
          </cell>
          <cell r="J29" t="str">
            <v>2551</v>
          </cell>
          <cell r="K29">
            <v>45449</v>
          </cell>
          <cell r="L29" t="str">
            <v>26240610978106000118550010000025511632099084</v>
          </cell>
          <cell r="M29" t="str">
            <v>26 -  Pernambuco</v>
          </cell>
          <cell r="N29">
            <v>206.38</v>
          </cell>
        </row>
        <row r="30">
          <cell r="C30" t="str">
            <v>UPA TORRÕES - CG Nº 009/2022</v>
          </cell>
          <cell r="E30" t="str">
            <v>3.12 - Material Hospitalar</v>
          </cell>
          <cell r="F30">
            <v>9441460000120</v>
          </cell>
          <cell r="G30" t="str">
            <v>PADRAO DIST DE PRODUTO E EQUIP HPSO</v>
          </cell>
          <cell r="H30" t="str">
            <v>B</v>
          </cell>
          <cell r="I30" t="str">
            <v>S</v>
          </cell>
          <cell r="J30" t="str">
            <v>348071</v>
          </cell>
          <cell r="K30">
            <v>45447</v>
          </cell>
          <cell r="L30" t="str">
            <v>26240609441460000120550010003480711043852350</v>
          </cell>
          <cell r="M30" t="str">
            <v>26 -  Pernambuco</v>
          </cell>
          <cell r="N30">
            <v>200.8</v>
          </cell>
        </row>
        <row r="31">
          <cell r="C31" t="str">
            <v>UPA TORRÕES - CG Nº 009/2022</v>
          </cell>
          <cell r="E31" t="str">
            <v>3.12 - Material Hospitalar</v>
          </cell>
          <cell r="F31">
            <v>37844417000140</v>
          </cell>
          <cell r="G31" t="str">
            <v>LOG DISTRIBUIDORA DE PRODUTOS HOSPITALAR E HIGIENE PESSOAL</v>
          </cell>
          <cell r="H31" t="str">
            <v>B</v>
          </cell>
          <cell r="I31" t="str">
            <v>S</v>
          </cell>
          <cell r="J31" t="str">
            <v>4210</v>
          </cell>
          <cell r="K31">
            <v>45447</v>
          </cell>
          <cell r="L31" t="str">
            <v>26240637844417000140550010000042101598983280</v>
          </cell>
          <cell r="M31" t="str">
            <v>26 -  Pernambuco</v>
          </cell>
          <cell r="N31">
            <v>2619</v>
          </cell>
        </row>
        <row r="32">
          <cell r="C32" t="str">
            <v>UPA TORRÕES - CG Nº 009/2022</v>
          </cell>
          <cell r="E32" t="str">
            <v>3.12 - Material Hospitalar</v>
          </cell>
          <cell r="F32">
            <v>10779833000156</v>
          </cell>
          <cell r="G32" t="str">
            <v>MEDICAL MERCANTIL DE APARELHAGE, MEDICA LTDA</v>
          </cell>
          <cell r="H32" t="str">
            <v>B</v>
          </cell>
          <cell r="I32" t="str">
            <v>S</v>
          </cell>
          <cell r="J32" t="str">
            <v>606005</v>
          </cell>
          <cell r="K32">
            <v>45448</v>
          </cell>
          <cell r="L32" t="str">
            <v>26240610779833000156550010006060051608029003</v>
          </cell>
          <cell r="M32" t="str">
            <v>26 -  Pernambuco</v>
          </cell>
          <cell r="N32">
            <v>1236.72</v>
          </cell>
        </row>
        <row r="33">
          <cell r="C33" t="str">
            <v>UPA TORRÕES - CG Nº 009/2022</v>
          </cell>
          <cell r="E33" t="str">
            <v>3.12 - Material Hospitalar</v>
          </cell>
          <cell r="F33">
            <v>11449180000100</v>
          </cell>
          <cell r="G33" t="str">
            <v>DPROSMED DISTRIBUIDORA DE PRODUTOS MEDICO-HOSPITALARES LTDA</v>
          </cell>
          <cell r="H33" t="str">
            <v>B</v>
          </cell>
          <cell r="I33" t="str">
            <v>S</v>
          </cell>
          <cell r="J33" t="str">
            <v>69520</v>
          </cell>
          <cell r="K33">
            <v>45448</v>
          </cell>
          <cell r="L33" t="str">
            <v>26240611449180000100550010000695201000376973</v>
          </cell>
          <cell r="M33" t="str">
            <v>26 -  Pernambuco</v>
          </cell>
          <cell r="N33">
            <v>85.68</v>
          </cell>
        </row>
        <row r="34">
          <cell r="C34" t="str">
            <v>UPA TORRÕES - CG Nº 009/2022</v>
          </cell>
          <cell r="E34" t="str">
            <v>3.12 - Material Hospitalar</v>
          </cell>
          <cell r="F34">
            <v>15220807000107</v>
          </cell>
          <cell r="G34" t="str">
            <v>BCIPHARMA IMPORTADORA E DISTRIBUIDORA LTDA</v>
          </cell>
          <cell r="H34" t="str">
            <v>B</v>
          </cell>
          <cell r="I34" t="str">
            <v>S</v>
          </cell>
          <cell r="J34" t="str">
            <v>765</v>
          </cell>
          <cell r="K34">
            <v>45448</v>
          </cell>
          <cell r="L34" t="str">
            <v>26240615220807000107550010000007651629727406</v>
          </cell>
          <cell r="M34" t="str">
            <v>26 -  Pernambuco</v>
          </cell>
          <cell r="N34">
            <v>1132</v>
          </cell>
        </row>
        <row r="35">
          <cell r="C35" t="str">
            <v>UPA TORRÕES - CG Nº 009/2022</v>
          </cell>
          <cell r="E35" t="str">
            <v>3.12 - Material Hospitalar</v>
          </cell>
          <cell r="F35">
            <v>8674752000140</v>
          </cell>
          <cell r="G35" t="str">
            <v>CIRURGICA MONTEBELLO LTDA</v>
          </cell>
          <cell r="H35" t="str">
            <v>B</v>
          </cell>
          <cell r="I35" t="str">
            <v>S</v>
          </cell>
          <cell r="J35" t="str">
            <v>199069</v>
          </cell>
          <cell r="K35">
            <v>45448</v>
          </cell>
          <cell r="L35" t="str">
            <v>26240608674752000140550010001990691844448327</v>
          </cell>
          <cell r="M35" t="str">
            <v>26 -  Pernambuco</v>
          </cell>
          <cell r="N35">
            <v>1795.14</v>
          </cell>
        </row>
        <row r="36">
          <cell r="C36" t="str">
            <v>UPA TORRÕES - CG Nº 009/2022</v>
          </cell>
          <cell r="E36" t="str">
            <v>3.12 - Material Hospitalar</v>
          </cell>
          <cell r="F36">
            <v>5932624000160</v>
          </cell>
          <cell r="G36" t="str">
            <v>MEGAMED COMERCIO LTDA</v>
          </cell>
          <cell r="H36" t="str">
            <v>B</v>
          </cell>
          <cell r="I36" t="str">
            <v>S</v>
          </cell>
          <cell r="J36" t="str">
            <v>23241</v>
          </cell>
          <cell r="K36">
            <v>45448</v>
          </cell>
          <cell r="L36" t="str">
            <v>26240605932624000160550010000232411030835138</v>
          </cell>
          <cell r="M36" t="str">
            <v>26 -  Pernambuco</v>
          </cell>
          <cell r="N36">
            <v>1678.96</v>
          </cell>
        </row>
        <row r="37">
          <cell r="C37" t="str">
            <v>UPA TORRÕES - CG Nº 009/2022</v>
          </cell>
          <cell r="E37" t="str">
            <v>3.12 - Material Hospitalar</v>
          </cell>
          <cell r="F37">
            <v>10779833000156</v>
          </cell>
          <cell r="G37" t="str">
            <v>MEDICAL MERCANTIL DE APARELHAGE, MEDICA LTDA</v>
          </cell>
          <cell r="H37" t="str">
            <v>B</v>
          </cell>
          <cell r="I37" t="str">
            <v>S</v>
          </cell>
          <cell r="J37" t="str">
            <v>606235</v>
          </cell>
          <cell r="K37">
            <v>45450</v>
          </cell>
          <cell r="L37" t="str">
            <v>26240610779833000156550010006062351608259009</v>
          </cell>
          <cell r="M37" t="str">
            <v>26 -  Pernambuco</v>
          </cell>
          <cell r="N37">
            <v>344.4</v>
          </cell>
        </row>
        <row r="38">
          <cell r="C38" t="str">
            <v>UPA TORRÕES - CG Nº 009/2022</v>
          </cell>
          <cell r="E38" t="str">
            <v>3.12 - Material Hospitalar</v>
          </cell>
          <cell r="F38">
            <v>10779833000156</v>
          </cell>
          <cell r="G38" t="str">
            <v>MEDICAL MERCANTIL DE APARELHAGE, MEDICA LTDA</v>
          </cell>
          <cell r="H38" t="str">
            <v>B</v>
          </cell>
          <cell r="I38" t="str">
            <v>S</v>
          </cell>
          <cell r="J38" t="str">
            <v>606236</v>
          </cell>
          <cell r="K38">
            <v>45450</v>
          </cell>
          <cell r="L38" t="str">
            <v>26240610779833000156550010006062361608260004</v>
          </cell>
          <cell r="M38" t="str">
            <v>26 -  Pernambuco</v>
          </cell>
          <cell r="N38">
            <v>216</v>
          </cell>
        </row>
        <row r="39">
          <cell r="C39" t="str">
            <v>UPA TORRÕES - CG Nº 009/2022</v>
          </cell>
          <cell r="E39" t="str">
            <v>3.12 - Material Hospitalar</v>
          </cell>
          <cell r="F39">
            <v>31611264000105</v>
          </cell>
          <cell r="G39" t="str">
            <v>GIROMIDIA SERVICOS E COMERCIO EIRELI</v>
          </cell>
          <cell r="H39" t="str">
            <v>B</v>
          </cell>
          <cell r="I39" t="str">
            <v>S</v>
          </cell>
          <cell r="J39" t="str">
            <v>111</v>
          </cell>
          <cell r="K39">
            <v>45453</v>
          </cell>
          <cell r="L39" t="str">
            <v>26240631611264000105550010000001111000010414</v>
          </cell>
          <cell r="M39" t="str">
            <v>26 -  Pernambuco</v>
          </cell>
          <cell r="N39">
            <v>870</v>
          </cell>
        </row>
        <row r="40">
          <cell r="C40" t="str">
            <v>UPA TORRÕES - CG Nº 009/2022</v>
          </cell>
          <cell r="E40" t="str">
            <v>3.12 - Material Hospitalar</v>
          </cell>
          <cell r="F40">
            <v>8674752000301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34972</v>
          </cell>
          <cell r="K40">
            <v>45448</v>
          </cell>
          <cell r="L40" t="str">
            <v>26240608674752000301550010000349721119405251</v>
          </cell>
          <cell r="M40" t="str">
            <v>26 -  Pernambuco</v>
          </cell>
          <cell r="N40">
            <v>234.2</v>
          </cell>
        </row>
        <row r="41">
          <cell r="C41" t="str">
            <v>UPA TORRÕES - CG Nº 009/2022</v>
          </cell>
          <cell r="E41" t="str">
            <v>3.12 - Material Hospitalar</v>
          </cell>
          <cell r="F41">
            <v>8674752000301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35100</v>
          </cell>
          <cell r="K41">
            <v>45450</v>
          </cell>
          <cell r="L41" t="str">
            <v>26240608674752000301550010000351001439575893</v>
          </cell>
          <cell r="M41" t="str">
            <v>26 -  Pernambuco</v>
          </cell>
          <cell r="N41">
            <v>3017.2</v>
          </cell>
        </row>
        <row r="42">
          <cell r="C42" t="str">
            <v>UPA TORRÕES - CG Nº 009/2022</v>
          </cell>
          <cell r="E42" t="str">
            <v>3.12 - Material Hospitalar</v>
          </cell>
          <cell r="F42">
            <v>37238930000198</v>
          </cell>
          <cell r="G42" t="str">
            <v xml:space="preserve">TG DE BARROS EQUIPAMENTOS HOSPITALARES </v>
          </cell>
          <cell r="H42" t="str">
            <v>B</v>
          </cell>
          <cell r="I42" t="str">
            <v>S</v>
          </cell>
          <cell r="J42" t="str">
            <v>558</v>
          </cell>
          <cell r="K42">
            <v>45450</v>
          </cell>
          <cell r="L42" t="str">
            <v>26240637238930000198550010000005581000096676</v>
          </cell>
          <cell r="M42" t="str">
            <v>26 -  Pernambuco</v>
          </cell>
          <cell r="N42">
            <v>459.9</v>
          </cell>
        </row>
        <row r="43">
          <cell r="C43" t="str">
            <v>UPA TORRÕES - CG Nº 009/2022</v>
          </cell>
          <cell r="E43" t="str">
            <v>3.12 - Material Hospitalar</v>
          </cell>
          <cell r="F43">
            <v>4614288000145</v>
          </cell>
          <cell r="G43" t="str">
            <v>DISK LIFE COMERCIO DE PRODUTOS CIRURGICOS LTDA</v>
          </cell>
          <cell r="H43" t="str">
            <v>B</v>
          </cell>
          <cell r="I43" t="str">
            <v>S</v>
          </cell>
          <cell r="J43" t="str">
            <v>8424</v>
          </cell>
          <cell r="K43">
            <v>45452</v>
          </cell>
          <cell r="L43" t="str">
            <v>26240604614288000145550010000084241139497864</v>
          </cell>
          <cell r="M43" t="str">
            <v>26 -  Pernambuco</v>
          </cell>
          <cell r="N43">
            <v>9185.42</v>
          </cell>
        </row>
        <row r="44">
          <cell r="C44" t="str">
            <v>UPA TORRÕES - CG Nº 009/2022</v>
          </cell>
          <cell r="E44" t="str">
            <v>3.12 - Material Hospitalar</v>
          </cell>
          <cell r="F44">
            <v>66437831000133</v>
          </cell>
          <cell r="G44" t="str">
            <v>HTS TECNOLOGIA EM SAUDE COMERCIO IMPORTACAO</v>
          </cell>
          <cell r="H44" t="str">
            <v>B</v>
          </cell>
          <cell r="I44" t="str">
            <v>S</v>
          </cell>
          <cell r="J44" t="str">
            <v>191933</v>
          </cell>
          <cell r="K44">
            <v>45448</v>
          </cell>
          <cell r="L44" t="str">
            <v>31240666437831000133550010001919331902889091</v>
          </cell>
          <cell r="M44" t="str">
            <v>31 -  Minas Gerais</v>
          </cell>
          <cell r="N44">
            <v>1211</v>
          </cell>
        </row>
        <row r="45">
          <cell r="C45" t="str">
            <v>UPA TORRÕES - CG Nº 009/2022</v>
          </cell>
          <cell r="E45" t="str">
            <v>3.12 - Material Hospitalar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68232</v>
          </cell>
          <cell r="K45">
            <v>45453</v>
          </cell>
          <cell r="L45" t="str">
            <v>26240603817043000152550010000682321174808913</v>
          </cell>
          <cell r="M45" t="str">
            <v>26 -  Pernambuco</v>
          </cell>
          <cell r="N45">
            <v>1439.14</v>
          </cell>
        </row>
        <row r="46">
          <cell r="C46" t="str">
            <v>UPA TORRÕES - CG Nº 009/2022</v>
          </cell>
          <cell r="E46" t="str">
            <v>3.12 - Material Hospitalar</v>
          </cell>
          <cell r="F46">
            <v>3817043000152</v>
          </cell>
          <cell r="G46" t="str">
            <v>PHARMAPLUS LTDA</v>
          </cell>
          <cell r="H46" t="str">
            <v>B</v>
          </cell>
          <cell r="I46" t="str">
            <v>S</v>
          </cell>
          <cell r="J46" t="str">
            <v>68039</v>
          </cell>
          <cell r="K46">
            <v>45449</v>
          </cell>
          <cell r="L46" t="str">
            <v>26240603817043000152550010000680391671643068</v>
          </cell>
          <cell r="M46" t="str">
            <v>26 -  Pernambuco</v>
          </cell>
          <cell r="N46">
            <v>3102.32</v>
          </cell>
        </row>
        <row r="47">
          <cell r="C47" t="str">
            <v>UPA TORRÕES - CG Nº 009/2022</v>
          </cell>
          <cell r="E47" t="str">
            <v>3.12 - Material Hospitalar</v>
          </cell>
          <cell r="F47">
            <v>61418042000131</v>
          </cell>
          <cell r="G47" t="str">
            <v>CIRURGICA FERNANDES COMERCIO DE MATERIAIS</v>
          </cell>
          <cell r="H47" t="str">
            <v>B</v>
          </cell>
          <cell r="I47" t="str">
            <v>S</v>
          </cell>
          <cell r="J47" t="str">
            <v>1731138</v>
          </cell>
          <cell r="K47">
            <v>45447</v>
          </cell>
          <cell r="L47" t="str">
            <v>35240661418042000131550040017311381490867837</v>
          </cell>
          <cell r="M47" t="str">
            <v>35 -  São Paulo</v>
          </cell>
          <cell r="N47">
            <v>7598.75</v>
          </cell>
        </row>
        <row r="48">
          <cell r="C48" t="str">
            <v>UPA TORRÕES - CG Nº 009/2022</v>
          </cell>
          <cell r="E48" t="str">
            <v>3.12 - Material Hospitalar</v>
          </cell>
          <cell r="F48">
            <v>3817043000152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68267</v>
          </cell>
          <cell r="K48">
            <v>45454</v>
          </cell>
          <cell r="L48" t="str">
            <v>26240603817043000152550010000682671209176905</v>
          </cell>
          <cell r="M48" t="str">
            <v>26 -  Pernambuco</v>
          </cell>
          <cell r="N48">
            <v>218.5</v>
          </cell>
        </row>
        <row r="49">
          <cell r="C49" t="str">
            <v>UPA TORRÕES - CG Nº 009/2022</v>
          </cell>
          <cell r="E49" t="str">
            <v>3.12 - Material Hospitalar</v>
          </cell>
          <cell r="F49">
            <v>3817043000152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68281</v>
          </cell>
          <cell r="K49">
            <v>45455</v>
          </cell>
          <cell r="L49" t="str">
            <v>26240603817043000152550010000682811192791860</v>
          </cell>
          <cell r="M49" t="str">
            <v>26 -  Pernambuco</v>
          </cell>
          <cell r="N49">
            <v>8211</v>
          </cell>
        </row>
        <row r="50">
          <cell r="C50" t="str">
            <v>UPA TORRÕES - CG Nº 009/2022</v>
          </cell>
          <cell r="E50" t="str">
            <v>3.12 - Material Hospitalar</v>
          </cell>
          <cell r="F50">
            <v>58426628000990</v>
          </cell>
          <cell r="G50" t="str">
            <v>SAMTRONIC INDUSTRIA E COMERCIO</v>
          </cell>
          <cell r="H50" t="str">
            <v>B</v>
          </cell>
          <cell r="I50" t="str">
            <v>S</v>
          </cell>
          <cell r="J50" t="str">
            <v>3250</v>
          </cell>
          <cell r="K50">
            <v>45457</v>
          </cell>
          <cell r="L50" t="str">
            <v>26240658426628000990550010000032501583272589</v>
          </cell>
          <cell r="M50" t="str">
            <v>26 -  Pernambuco</v>
          </cell>
          <cell r="N50">
            <v>3662</v>
          </cell>
        </row>
        <row r="51">
          <cell r="C51" t="str">
            <v>UPA TORRÕES - CG Nº 009/2022</v>
          </cell>
          <cell r="E51" t="str">
            <v>3.4 - Material Farmacológico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199321</v>
          </cell>
          <cell r="K51">
            <v>45450</v>
          </cell>
          <cell r="L51" t="str">
            <v>26240608674752000140550010001993211186437358</v>
          </cell>
          <cell r="M51" t="str">
            <v>26 -  Pernambuco</v>
          </cell>
          <cell r="N51">
            <v>1384.35</v>
          </cell>
        </row>
        <row r="52">
          <cell r="C52" t="str">
            <v>UPA TORRÕES - CG Nº 009/2022</v>
          </cell>
          <cell r="E52" t="str">
            <v>3.4 - Material Farmacológico</v>
          </cell>
          <cell r="F52">
            <v>35753111000153</v>
          </cell>
          <cell r="G52" t="str">
            <v>NORD PRODUTOS EM SAUDE LTDA</v>
          </cell>
          <cell r="H52" t="str">
            <v>B</v>
          </cell>
          <cell r="I52" t="str">
            <v>S</v>
          </cell>
          <cell r="J52" t="str">
            <v>26004</v>
          </cell>
          <cell r="K52">
            <v>45450</v>
          </cell>
          <cell r="L52" t="str">
            <v>26240635753111000153550010000260041000336980</v>
          </cell>
          <cell r="M52" t="str">
            <v>26 -  Pernambuco</v>
          </cell>
          <cell r="N52">
            <v>9115</v>
          </cell>
        </row>
        <row r="53">
          <cell r="C53" t="str">
            <v>UPA TORRÕES - CG Nº 009/2022</v>
          </cell>
          <cell r="E53" t="str">
            <v>3.4 - Material Farmacológico</v>
          </cell>
          <cell r="F53">
            <v>22580510000118</v>
          </cell>
          <cell r="G53" t="str">
            <v>UNIFAR DISTRIBUIDORA DE MEDICAMENTOS LTDA</v>
          </cell>
          <cell r="H53" t="str">
            <v>B</v>
          </cell>
          <cell r="I53" t="str">
            <v>S</v>
          </cell>
          <cell r="J53" t="str">
            <v>62385</v>
          </cell>
          <cell r="K53">
            <v>45450</v>
          </cell>
          <cell r="L53" t="str">
            <v>26240622580510000118550010000623851000499948</v>
          </cell>
          <cell r="M53" t="str">
            <v>26 -  Pernambuco</v>
          </cell>
          <cell r="N53">
            <v>802.35</v>
          </cell>
        </row>
        <row r="54">
          <cell r="C54" t="str">
            <v>UPA TORRÕES - CG Nº 009/2022</v>
          </cell>
          <cell r="E54" t="str">
            <v>3.4 - Material Farmacológico</v>
          </cell>
          <cell r="F54">
            <v>11449180000100</v>
          </cell>
          <cell r="G54" t="str">
            <v>DPROSMED DISTRIBUIDORA DE PRODUTOS MEDICO-HOSPITALARES LTDA</v>
          </cell>
          <cell r="H54" t="str">
            <v>B</v>
          </cell>
          <cell r="I54" t="str">
            <v>S</v>
          </cell>
          <cell r="J54" t="str">
            <v>69623</v>
          </cell>
          <cell r="K54">
            <v>45449</v>
          </cell>
          <cell r="L54" t="str">
            <v>26240611449180000100550010000696231000378647</v>
          </cell>
          <cell r="M54" t="str">
            <v>26 -  Pernambuco</v>
          </cell>
          <cell r="N54">
            <v>330</v>
          </cell>
        </row>
        <row r="55">
          <cell r="C55" t="str">
            <v>UPA TORRÕES - CG Nº 009/2022</v>
          </cell>
          <cell r="E55" t="str">
            <v>3.4 - Material Farmacológico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183357</v>
          </cell>
          <cell r="K55">
            <v>45450</v>
          </cell>
          <cell r="L55" t="str">
            <v>26240612882932000194550010001833571620471038</v>
          </cell>
          <cell r="M55" t="str">
            <v>26 -  Pernambuco</v>
          </cell>
          <cell r="N55">
            <v>1595</v>
          </cell>
        </row>
        <row r="56">
          <cell r="C56" t="str">
            <v>UPA TORRÕES - CG Nº 009/2022</v>
          </cell>
          <cell r="E56" t="str">
            <v>3.4 - Material Farmacológico</v>
          </cell>
          <cell r="F56">
            <v>10854165000184</v>
          </cell>
          <cell r="G56" t="str">
            <v>F &amp; F DISTR DE PRODUTOS FARMACEUTICOS</v>
          </cell>
          <cell r="H56" t="str">
            <v>B</v>
          </cell>
          <cell r="I56" t="str">
            <v>S</v>
          </cell>
          <cell r="J56" t="str">
            <v>286065</v>
          </cell>
          <cell r="K56">
            <v>45453</v>
          </cell>
          <cell r="L56" t="str">
            <v>26240610854165000184550010002860651085093403</v>
          </cell>
          <cell r="M56" t="str">
            <v>26 -  Pernambuco</v>
          </cell>
          <cell r="N56">
            <v>580</v>
          </cell>
        </row>
        <row r="57">
          <cell r="C57" t="str">
            <v>UPA TORRÕES - CG Nº 009/2022</v>
          </cell>
          <cell r="E57" t="str">
            <v>3.4 - Material Farmacológico</v>
          </cell>
          <cell r="F57">
            <v>8778201000126</v>
          </cell>
          <cell r="G57" t="str">
            <v>DROGAFONTE LTDA</v>
          </cell>
          <cell r="H57" t="str">
            <v>B</v>
          </cell>
          <cell r="I57" t="str">
            <v>S</v>
          </cell>
          <cell r="J57" t="str">
            <v>453930</v>
          </cell>
          <cell r="K57">
            <v>45453</v>
          </cell>
          <cell r="L57" t="str">
            <v>26240608778201000126550010004539301615958864</v>
          </cell>
          <cell r="M57" t="str">
            <v>26 -  Pernambuco</v>
          </cell>
          <cell r="N57">
            <v>20246.21</v>
          </cell>
        </row>
        <row r="58">
          <cell r="C58" t="str">
            <v>UPA TORRÕES - CG Nº 009/2022</v>
          </cell>
          <cell r="E58" t="str">
            <v>3.4 - Material Farmacológico</v>
          </cell>
          <cell r="F58">
            <v>10779833000156</v>
          </cell>
          <cell r="G58" t="str">
            <v>MEDICAL MERCANTIL DE APARELHAGE, MEDICA LTDA</v>
          </cell>
          <cell r="H58" t="str">
            <v>B</v>
          </cell>
          <cell r="I58" t="str">
            <v>S</v>
          </cell>
          <cell r="J58" t="str">
            <v>606301</v>
          </cell>
          <cell r="K58">
            <v>45451</v>
          </cell>
          <cell r="L58" t="str">
            <v>26240610779833000156550010006063011608325009</v>
          </cell>
          <cell r="M58" t="str">
            <v>26 -  Pernambuco</v>
          </cell>
          <cell r="N58">
            <v>840</v>
          </cell>
        </row>
        <row r="59">
          <cell r="C59" t="str">
            <v>UPA TORRÕES - CG Nº 009/2022</v>
          </cell>
          <cell r="E59" t="str">
            <v>3.4 - Material Farmacológico</v>
          </cell>
          <cell r="F59">
            <v>48495866000147</v>
          </cell>
          <cell r="G59" t="str">
            <v>BEMED COMERCIO ATACADISTA DE PRODUTOS DE HIGIENE PESSOAL L</v>
          </cell>
          <cell r="H59" t="str">
            <v>B</v>
          </cell>
          <cell r="I59" t="str">
            <v>S</v>
          </cell>
          <cell r="J59" t="str">
            <v>1571</v>
          </cell>
          <cell r="K59">
            <v>45455</v>
          </cell>
          <cell r="L59" t="str">
            <v>26240648495866000147550010000015711670298442</v>
          </cell>
          <cell r="M59" t="str">
            <v>26 -  Pernambuco</v>
          </cell>
          <cell r="N59">
            <v>1876.86</v>
          </cell>
        </row>
        <row r="60">
          <cell r="C60" t="str">
            <v>UPA TORRÕES - CG Nº 009/2022</v>
          </cell>
          <cell r="E60" t="str">
            <v>3.4 - Material Farmacológico</v>
          </cell>
          <cell r="F60">
            <v>10854165000346</v>
          </cell>
          <cell r="G60" t="str">
            <v>F &amp; F DISTR DE PRODUTOS FARMACEUTICOS</v>
          </cell>
          <cell r="H60" t="str">
            <v>B</v>
          </cell>
          <cell r="I60" t="str">
            <v>S</v>
          </cell>
          <cell r="J60" t="str">
            <v>203382</v>
          </cell>
          <cell r="K60">
            <v>45453</v>
          </cell>
          <cell r="L60" t="str">
            <v>23240610854165000346550010002033821131877961</v>
          </cell>
          <cell r="M60" t="str">
            <v>23 -  Ceará</v>
          </cell>
          <cell r="N60">
            <v>3716.92</v>
          </cell>
        </row>
        <row r="61">
          <cell r="C61" t="str">
            <v>UPA TORRÕES - CG Nº 009/2022</v>
          </cell>
          <cell r="E61" t="str">
            <v>3.4 - Material Farmacológico</v>
          </cell>
          <cell r="F61">
            <v>8778201000126</v>
          </cell>
          <cell r="G61" t="str">
            <v>DROGAFONTE LTDA</v>
          </cell>
          <cell r="H61" t="str">
            <v>B</v>
          </cell>
          <cell r="I61" t="str">
            <v>S</v>
          </cell>
          <cell r="J61" t="str">
            <v>454192</v>
          </cell>
          <cell r="K61">
            <v>45454</v>
          </cell>
          <cell r="L61" t="str">
            <v>26240608778201000126550010004541921532421166</v>
          </cell>
          <cell r="M61" t="str">
            <v>26 -  Pernambuco</v>
          </cell>
          <cell r="N61">
            <v>486</v>
          </cell>
        </row>
        <row r="62">
          <cell r="C62" t="str">
            <v>UPA TORRÕES - CG Nº 009/2022</v>
          </cell>
          <cell r="E62" t="str">
            <v>3.4 - Material Farmacológico</v>
          </cell>
          <cell r="F62">
            <v>3817043000152</v>
          </cell>
          <cell r="G62" t="str">
            <v>PHARMAPLUS LTDA</v>
          </cell>
          <cell r="H62" t="str">
            <v>B</v>
          </cell>
          <cell r="I62" t="str">
            <v>S</v>
          </cell>
          <cell r="J62" t="str">
            <v>68127</v>
          </cell>
          <cell r="K62">
            <v>45450</v>
          </cell>
          <cell r="L62" t="str">
            <v>26240603817043000152550010000681271516013026</v>
          </cell>
          <cell r="M62" t="str">
            <v>26 -  Pernambuco</v>
          </cell>
          <cell r="N62">
            <v>900</v>
          </cell>
        </row>
        <row r="63">
          <cell r="C63" t="str">
            <v>UPA TORRÕES - CG Nº 009/2022</v>
          </cell>
          <cell r="E63" t="str">
            <v>3.4 - Material Farmacológico</v>
          </cell>
          <cell r="F63">
            <v>3817043000152</v>
          </cell>
          <cell r="G63" t="str">
            <v>PHARMAPLUS LTDA</v>
          </cell>
          <cell r="H63" t="str">
            <v>B</v>
          </cell>
          <cell r="I63" t="str">
            <v>S</v>
          </cell>
          <cell r="J63" t="str">
            <v>68216</v>
          </cell>
          <cell r="K63">
            <v>45453</v>
          </cell>
          <cell r="L63" t="str">
            <v>26240603817043000152550010000682161512396518</v>
          </cell>
          <cell r="M63" t="str">
            <v>26 -  Pernambuco</v>
          </cell>
          <cell r="N63">
            <v>3885.29</v>
          </cell>
        </row>
        <row r="64">
          <cell r="C64" t="str">
            <v>UPA TORRÕES - CG Nº 009/2022</v>
          </cell>
          <cell r="E64" t="str">
            <v>3.4 - Material Farmacológico</v>
          </cell>
          <cell r="F64">
            <v>3817043000152</v>
          </cell>
          <cell r="G64" t="str">
            <v>PHARMAPLUS LTDA</v>
          </cell>
          <cell r="H64" t="str">
            <v>B</v>
          </cell>
          <cell r="I64" t="str">
            <v>S</v>
          </cell>
          <cell r="J64" t="str">
            <v>68131</v>
          </cell>
          <cell r="K64">
            <v>45450</v>
          </cell>
          <cell r="L64" t="str">
            <v>26240603817043000152550010000681311147205526</v>
          </cell>
          <cell r="M64" t="str">
            <v>26 -  Pernambuco</v>
          </cell>
          <cell r="N64">
            <v>3575.75</v>
          </cell>
        </row>
        <row r="65">
          <cell r="C65" t="str">
            <v>UPA TORRÕES - CG Nº 009/2022</v>
          </cell>
          <cell r="E65" t="str">
            <v>3.4 - Material Farmacológico</v>
          </cell>
          <cell r="F65">
            <v>48495866000147</v>
          </cell>
          <cell r="G65" t="str">
            <v>BEMED COMERCIO ATACADISTA DE PRODUTOS DE HIGIENE PESSOAL L</v>
          </cell>
          <cell r="H65" t="str">
            <v>B</v>
          </cell>
          <cell r="I65" t="str">
            <v>S</v>
          </cell>
          <cell r="J65" t="str">
            <v>1592</v>
          </cell>
          <cell r="K65">
            <v>45457</v>
          </cell>
          <cell r="L65" t="str">
            <v>26240648495866000147550010000015921199241962</v>
          </cell>
          <cell r="M65" t="str">
            <v>26 -  Pernambuco</v>
          </cell>
          <cell r="N65">
            <v>959.52</v>
          </cell>
        </row>
        <row r="66">
          <cell r="C66" t="str">
            <v>UPA TORRÕES - CG Nº 009/2022</v>
          </cell>
          <cell r="E66" t="str">
            <v>3.4 - Material Farmacológico</v>
          </cell>
          <cell r="F66">
            <v>3817043000152</v>
          </cell>
          <cell r="G66" t="str">
            <v>PHARMAPLUS LTDA</v>
          </cell>
          <cell r="H66" t="str">
            <v>B</v>
          </cell>
          <cell r="I66" t="str">
            <v>S</v>
          </cell>
          <cell r="J66" t="str">
            <v>68344</v>
          </cell>
          <cell r="K66">
            <v>45455</v>
          </cell>
          <cell r="L66" t="str">
            <v>26240603817043000152550010000683441537482183</v>
          </cell>
          <cell r="M66" t="str">
            <v>26 -  Pernambuco</v>
          </cell>
          <cell r="N66">
            <v>656.64</v>
          </cell>
        </row>
        <row r="67">
          <cell r="C67" t="str">
            <v>UPA TORRÕES - CG Nº 009/2022</v>
          </cell>
          <cell r="E67" t="str">
            <v>3.4 - Material Farmacológico</v>
          </cell>
          <cell r="F67">
            <v>2520829000493</v>
          </cell>
          <cell r="G67" t="str">
            <v>DIMASTER - COMERCIO DE PRODUTOS HOSPITALARES LTDA</v>
          </cell>
          <cell r="H67" t="str">
            <v>B</v>
          </cell>
          <cell r="I67" t="str">
            <v>S</v>
          </cell>
          <cell r="J67" t="str">
            <v>4226</v>
          </cell>
          <cell r="K67">
            <v>45450</v>
          </cell>
          <cell r="L67" t="str">
            <v>35240602520829000493550010000042261585969818</v>
          </cell>
          <cell r="M67" t="str">
            <v>35 -  São Paulo</v>
          </cell>
          <cell r="N67">
            <v>2633.65</v>
          </cell>
        </row>
        <row r="68">
          <cell r="C68" t="str">
            <v>UPA TORRÕES - CG Nº 009/2022</v>
          </cell>
          <cell r="E68" t="str">
            <v>3.4 - Material Farmacológico</v>
          </cell>
          <cell r="F68">
            <v>49324221000104</v>
          </cell>
          <cell r="G68" t="str">
            <v>FRESENIUS KABI BRASIL LTDA</v>
          </cell>
          <cell r="H68" t="str">
            <v>B</v>
          </cell>
          <cell r="I68" t="str">
            <v>S</v>
          </cell>
          <cell r="J68" t="str">
            <v>1795772</v>
          </cell>
          <cell r="K68">
            <v>45463</v>
          </cell>
          <cell r="L68" t="str">
            <v>35240649324221000104550000017957721835915145</v>
          </cell>
          <cell r="M68" t="str">
            <v>35 -  São Paulo</v>
          </cell>
          <cell r="N68">
            <v>200</v>
          </cell>
        </row>
        <row r="69">
          <cell r="C69" t="str">
            <v>UPA TORRÕES - CG Nº 009/2022</v>
          </cell>
          <cell r="E69" t="str">
            <v>3.4 - Material Farmacológico</v>
          </cell>
          <cell r="F69">
            <v>49324221000880</v>
          </cell>
          <cell r="G69" t="str">
            <v>FRESENIUS KABI BRASIL LTDA</v>
          </cell>
          <cell r="H69" t="str">
            <v>B</v>
          </cell>
          <cell r="I69" t="str">
            <v>S</v>
          </cell>
          <cell r="J69" t="str">
            <v>246424</v>
          </cell>
          <cell r="K69">
            <v>45463</v>
          </cell>
          <cell r="L69" t="str">
            <v>23240649324221000880550000002464241910928470</v>
          </cell>
          <cell r="M69" t="str">
            <v>23 -  Ceará</v>
          </cell>
          <cell r="N69">
            <v>20717.2</v>
          </cell>
        </row>
        <row r="70">
          <cell r="C70" t="str">
            <v>UPA TORRÕES - CG Nº 009/2022</v>
          </cell>
          <cell r="E70" t="str">
            <v>3.14 - Alimentação Preparada</v>
          </cell>
          <cell r="F70">
            <v>1687725000162</v>
          </cell>
          <cell r="G70" t="str">
            <v>CENTRO ESPECIALIZADO EM NUTRICAO ENTERAL E PARENTERAL - CENE</v>
          </cell>
          <cell r="H70" t="str">
            <v>B</v>
          </cell>
          <cell r="I70" t="str">
            <v>S</v>
          </cell>
          <cell r="J70" t="str">
            <v>50239</v>
          </cell>
          <cell r="K70">
            <v>45450</v>
          </cell>
          <cell r="L70" t="str">
            <v>26240601687725000162550010000502391522630003</v>
          </cell>
          <cell r="M70" t="str">
            <v>26 -  Pernambuco</v>
          </cell>
          <cell r="N70">
            <v>1412.44</v>
          </cell>
        </row>
        <row r="71">
          <cell r="C71" t="str">
            <v>UPA TORRÕES - CG Nº 009/2022</v>
          </cell>
          <cell r="E71" t="str">
            <v>3.11 - Material Laboratorial</v>
          </cell>
          <cell r="F71">
            <v>18271934000123</v>
          </cell>
          <cell r="G71" t="str">
            <v>NOVA BIOMEDICAL DIAGNOSTICOS MEDICOS E BIOTEC</v>
          </cell>
          <cell r="H71" t="str">
            <v>B</v>
          </cell>
          <cell r="I71" t="str">
            <v>S</v>
          </cell>
          <cell r="J71" t="str">
            <v>46414</v>
          </cell>
          <cell r="K71">
            <v>45447</v>
          </cell>
          <cell r="L71" t="str">
            <v>31240618271934000123550010000464141406133730</v>
          </cell>
          <cell r="M71" t="str">
            <v>31 -  Minas Gerais</v>
          </cell>
          <cell r="N71">
            <v>4500</v>
          </cell>
        </row>
        <row r="72">
          <cell r="C72" t="str">
            <v>UPA TORRÕES - CG Nº 009/2022</v>
          </cell>
          <cell r="E72" t="str">
            <v>3.99 - Outras despesas com Material de Consumo</v>
          </cell>
          <cell r="F72">
            <v>8674752000140</v>
          </cell>
          <cell r="G72" t="str">
            <v>CIRURGICA MONTEBELLO LTDA</v>
          </cell>
          <cell r="H72" t="str">
            <v>B</v>
          </cell>
          <cell r="I72" t="str">
            <v>S</v>
          </cell>
          <cell r="J72" t="str">
            <v>198990</v>
          </cell>
          <cell r="K72">
            <v>45448</v>
          </cell>
          <cell r="L72" t="str">
            <v>26240608674752000140550010001989901234141390</v>
          </cell>
          <cell r="M72" t="str">
            <v>26 -  Pernambuco</v>
          </cell>
          <cell r="N72">
            <v>8685.91</v>
          </cell>
        </row>
        <row r="73">
          <cell r="C73" t="str">
            <v>UPA TORRÕES - CG Nº 009/2022</v>
          </cell>
          <cell r="E73" t="str">
            <v>3.99 - Outras despesas com Material de Consumo</v>
          </cell>
          <cell r="F73">
            <v>33255787001325</v>
          </cell>
          <cell r="G73" t="str">
            <v>IBF INDUSTRIA BRASILEIRA DE FILMES S/A</v>
          </cell>
          <cell r="H73" t="str">
            <v>B</v>
          </cell>
          <cell r="I73" t="str">
            <v>S</v>
          </cell>
          <cell r="J73" t="str">
            <v>32582</v>
          </cell>
          <cell r="K73">
            <v>45448</v>
          </cell>
          <cell r="L73" t="str">
            <v>26240633255787001325550050000325821756091497</v>
          </cell>
          <cell r="M73" t="str">
            <v>26 -  Pernambuco</v>
          </cell>
          <cell r="N73">
            <v>5033.8</v>
          </cell>
        </row>
        <row r="74">
          <cell r="C74" t="str">
            <v>UPA TORRÕES - CG Nº 009/2022</v>
          </cell>
          <cell r="E74" t="str">
            <v>3.99 - Outras despesas com Material de Consumo</v>
          </cell>
          <cell r="F74">
            <v>18078521000127</v>
          </cell>
          <cell r="G74" t="str">
            <v>TUPAN FARMA DISTRIBUIDORA LTDA</v>
          </cell>
          <cell r="H74" t="str">
            <v>B</v>
          </cell>
          <cell r="I74" t="str">
            <v>S</v>
          </cell>
          <cell r="J74" t="str">
            <v>56983</v>
          </cell>
          <cell r="K74">
            <v>45450</v>
          </cell>
          <cell r="L74" t="str">
            <v>26240618078521000127550010000569831009564025</v>
          </cell>
          <cell r="M74" t="str">
            <v>26 -  Pernambuco</v>
          </cell>
          <cell r="N74">
            <v>600</v>
          </cell>
        </row>
        <row r="75">
          <cell r="C75" t="str">
            <v>UPA TORRÕES - CG Nº 009/2022</v>
          </cell>
          <cell r="E75" t="str">
            <v>3.99 - Outras despesas com Material de Consumo</v>
          </cell>
          <cell r="F75">
            <v>18078521000127</v>
          </cell>
          <cell r="G75" t="str">
            <v>TUPAN FARMA DISTRIBUIDORA LTDA</v>
          </cell>
          <cell r="H75" t="str">
            <v>B</v>
          </cell>
          <cell r="I75" t="str">
            <v>S</v>
          </cell>
          <cell r="J75" t="str">
            <v>57049</v>
          </cell>
          <cell r="K75">
            <v>45457</v>
          </cell>
          <cell r="L75" t="str">
            <v>26240618078521000127550010000570491009564711</v>
          </cell>
          <cell r="M75" t="str">
            <v>26 -  Pernambuco</v>
          </cell>
          <cell r="N75">
            <v>900</v>
          </cell>
        </row>
        <row r="76">
          <cell r="C76" t="str">
            <v>UPA TORRÕES - CG Nº 009/2022</v>
          </cell>
          <cell r="E76" t="str">
            <v>3.7 - Material de Limpeza e Produtos de Hgienização</v>
          </cell>
          <cell r="F76">
            <v>9767633000870</v>
          </cell>
          <cell r="G76" t="str">
            <v>D ARAUJO COMERCIO ATACADISTA LTDA</v>
          </cell>
          <cell r="H76" t="str">
            <v>B</v>
          </cell>
          <cell r="I76" t="str">
            <v>S</v>
          </cell>
          <cell r="J76" t="str">
            <v>16606</v>
          </cell>
          <cell r="K76">
            <v>45447</v>
          </cell>
          <cell r="L76" t="str">
            <v>26240623680034000170550010000166061111265155</v>
          </cell>
          <cell r="M76" t="str">
            <v>26 -  Pernambuco</v>
          </cell>
          <cell r="N76">
            <v>717</v>
          </cell>
        </row>
        <row r="77">
          <cell r="C77" t="str">
            <v>UPA TORRÕES - CG Nº 009/2022</v>
          </cell>
          <cell r="E77" t="str">
            <v>3.7 - Material de Limpeza e Produtos de Hgienização</v>
          </cell>
          <cell r="F77">
            <v>8674752000140</v>
          </cell>
          <cell r="G77" t="str">
            <v>CIRURGICA MONTEBELLO LTDA</v>
          </cell>
          <cell r="H77" t="str">
            <v>B</v>
          </cell>
          <cell r="I77" t="str">
            <v>S</v>
          </cell>
          <cell r="J77" t="str">
            <v>199069</v>
          </cell>
          <cell r="K77">
            <v>45448</v>
          </cell>
          <cell r="L77" t="str">
            <v>26240608674752000140550010001990691844448327</v>
          </cell>
          <cell r="M77" t="str">
            <v>26 -  Pernambuco</v>
          </cell>
          <cell r="N77">
            <v>29</v>
          </cell>
        </row>
        <row r="78">
          <cell r="C78" t="str">
            <v>UPA TORRÕES - CG Nº 009/2022</v>
          </cell>
          <cell r="E78" t="str">
            <v>3.7 - Material de Limpeza e Produtos de Hgienização</v>
          </cell>
          <cell r="F78">
            <v>3817043000152</v>
          </cell>
          <cell r="G78" t="str">
            <v>PHARMAPLUS LTDA</v>
          </cell>
          <cell r="H78" t="str">
            <v>B</v>
          </cell>
          <cell r="I78" t="str">
            <v>S</v>
          </cell>
          <cell r="J78" t="str">
            <v>68039</v>
          </cell>
          <cell r="K78">
            <v>45449</v>
          </cell>
          <cell r="L78" t="str">
            <v>26240603817043000152550010000680391671643068</v>
          </cell>
          <cell r="M78" t="str">
            <v>26 -  Pernambuco</v>
          </cell>
          <cell r="N78">
            <v>1818.91</v>
          </cell>
        </row>
        <row r="79">
          <cell r="C79" t="str">
            <v>UPA TORRÕES - CG Nº 009/2022</v>
          </cell>
          <cell r="E79" t="str">
            <v>3.7 - Material de Limpeza e Produtos de Hgienização</v>
          </cell>
          <cell r="F79">
            <v>22006201000139</v>
          </cell>
          <cell r="G79" t="str">
            <v>FORTPEL-PE</v>
          </cell>
          <cell r="H79" t="str">
            <v>B</v>
          </cell>
          <cell r="I79" t="str">
            <v>S</v>
          </cell>
          <cell r="J79" t="str">
            <v>248324</v>
          </cell>
          <cell r="K79">
            <v>45462</v>
          </cell>
          <cell r="L79" t="str">
            <v>26240622006201000139550000002483241102483249</v>
          </cell>
          <cell r="M79" t="str">
            <v>26 -  Pernambuco</v>
          </cell>
          <cell r="N79">
            <v>246</v>
          </cell>
        </row>
        <row r="80">
          <cell r="C80" t="str">
            <v>UPA TORRÕES - CG Nº 009/2022</v>
          </cell>
          <cell r="E80" t="str">
            <v>3.7 - Material de Limpeza e Produtos de Hgienização</v>
          </cell>
          <cell r="F80">
            <v>30443977000144</v>
          </cell>
          <cell r="G80" t="str">
            <v>NOVA AURORA PAPEIS LTDA</v>
          </cell>
          <cell r="H80" t="str">
            <v>B</v>
          </cell>
          <cell r="I80" t="str">
            <v>S</v>
          </cell>
          <cell r="J80" t="str">
            <v>210</v>
          </cell>
          <cell r="K80">
            <v>45446</v>
          </cell>
          <cell r="L80" t="str">
            <v>26240630443977000144550010000002101000095717</v>
          </cell>
          <cell r="M80" t="str">
            <v>26 -  Pernambuco</v>
          </cell>
          <cell r="N80">
            <v>522.94000000000005</v>
          </cell>
        </row>
        <row r="81">
          <cell r="C81" t="str">
            <v>UPA TORRÕES - CG Nº 009/2022</v>
          </cell>
          <cell r="E81" t="str">
            <v>3.7 - Material de Limpeza e Produtos de Hgienização</v>
          </cell>
          <cell r="F81">
            <v>8014460000180</v>
          </cell>
          <cell r="G81" t="str">
            <v xml:space="preserve">VANPEL MAT. DE ESCRITÓRIO E INFORMATICA </v>
          </cell>
          <cell r="H81" t="str">
            <v>B</v>
          </cell>
          <cell r="I81" t="str">
            <v>S</v>
          </cell>
          <cell r="J81" t="str">
            <v>61519</v>
          </cell>
          <cell r="K81">
            <v>45462</v>
          </cell>
          <cell r="L81" t="str">
            <v>26240608014460000180550010000615191001439727</v>
          </cell>
          <cell r="M81" t="str">
            <v>26 -  Pernambuco</v>
          </cell>
          <cell r="N81">
            <v>39.04</v>
          </cell>
        </row>
        <row r="82">
          <cell r="C82" t="str">
            <v>UPA TORRÕES - CG Nº 009/2022</v>
          </cell>
          <cell r="E82" t="str">
            <v>3.14 - Alimentação Preparada</v>
          </cell>
          <cell r="F82">
            <v>28296399000119</v>
          </cell>
          <cell r="G82" t="str">
            <v>AVANNTE COMERCIO E SERVIÇOS LTDA</v>
          </cell>
          <cell r="H82" t="str">
            <v>B</v>
          </cell>
          <cell r="I82" t="str">
            <v>S</v>
          </cell>
          <cell r="J82" t="str">
            <v>549</v>
          </cell>
          <cell r="K82">
            <v>45470</v>
          </cell>
          <cell r="L82" t="str">
            <v>26240628296399000119550010000005491000103617</v>
          </cell>
          <cell r="M82" t="str">
            <v>26 -  Pernambuco</v>
          </cell>
          <cell r="N82">
            <v>37950</v>
          </cell>
        </row>
        <row r="83">
          <cell r="C83" t="str">
            <v>UPA TORRÕES - CG Nº 009/2022</v>
          </cell>
          <cell r="E83" t="str">
            <v>3.14 - Alimentação Preparada</v>
          </cell>
          <cell r="F83">
            <v>28296399000119</v>
          </cell>
          <cell r="G83" t="str">
            <v>AVANNTE COMERCIO E SERVIÇOS LTDA</v>
          </cell>
          <cell r="H83" t="str">
            <v>B</v>
          </cell>
          <cell r="I83" t="str">
            <v>S</v>
          </cell>
          <cell r="J83" t="str">
            <v>550</v>
          </cell>
          <cell r="K83">
            <v>45471</v>
          </cell>
          <cell r="L83" t="str">
            <v>26240628296399000119550010000005501000103626</v>
          </cell>
          <cell r="M83" t="str">
            <v>26 -  Pernambuco</v>
          </cell>
          <cell r="N83">
            <v>15480</v>
          </cell>
        </row>
        <row r="84">
          <cell r="C84" t="str">
            <v>UPA TORRÕES - CG Nº 009/2022</v>
          </cell>
          <cell r="E84" t="str">
            <v>3.14 - Alimentação Preparada</v>
          </cell>
          <cell r="F84">
            <v>53714399000139</v>
          </cell>
          <cell r="G84" t="str">
            <v>BEM VIVER ALIMENTOS LTDA</v>
          </cell>
          <cell r="H84" t="str">
            <v>B</v>
          </cell>
          <cell r="I84" t="str">
            <v>S</v>
          </cell>
          <cell r="J84" t="str">
            <v>270</v>
          </cell>
          <cell r="K84">
            <v>45463</v>
          </cell>
          <cell r="L84" t="str">
            <v>26240653714399000139550010000002701222980743</v>
          </cell>
          <cell r="M84" t="str">
            <v>26 -  Pernambuco</v>
          </cell>
          <cell r="N84">
            <v>477.6</v>
          </cell>
        </row>
        <row r="85">
          <cell r="C85" t="str">
            <v>UPA TORRÕES - CG Nº 009/2022</v>
          </cell>
          <cell r="E85" t="str">
            <v>3.14 - Alimentação Preparada</v>
          </cell>
          <cell r="F85">
            <v>9767633000870</v>
          </cell>
          <cell r="G85" t="str">
            <v>CADAN</v>
          </cell>
          <cell r="H85" t="str">
            <v>B</v>
          </cell>
          <cell r="I85" t="str">
            <v>S</v>
          </cell>
          <cell r="J85" t="str">
            <v>5147763</v>
          </cell>
          <cell r="K85">
            <v>45462</v>
          </cell>
          <cell r="L85" t="str">
            <v>26240670089974000179550010051477631739626760</v>
          </cell>
          <cell r="M85" t="str">
            <v>26 -  Pernambuco</v>
          </cell>
          <cell r="N85">
            <v>172.96</v>
          </cell>
        </row>
        <row r="86">
          <cell r="C86" t="str">
            <v>UPA TORRÕES - CG Nº 009/2022</v>
          </cell>
          <cell r="E86" t="str">
            <v>3.14 - Alimentação Preparada</v>
          </cell>
          <cell r="F86">
            <v>35361251000186</v>
          </cell>
          <cell r="G86" t="str">
            <v>B D L COMERCIO DE ALIMENTOS LTDA</v>
          </cell>
          <cell r="H86" t="str">
            <v>B</v>
          </cell>
          <cell r="I86" t="str">
            <v>S</v>
          </cell>
          <cell r="J86" t="str">
            <v>1233</v>
          </cell>
          <cell r="K86">
            <v>45463</v>
          </cell>
          <cell r="L86" t="str">
            <v>26240635361251000186550010000012331777652030</v>
          </cell>
          <cell r="M86" t="str">
            <v>26 -  Pernambuco</v>
          </cell>
          <cell r="N86">
            <v>273.60000000000002</v>
          </cell>
        </row>
        <row r="87">
          <cell r="C87" t="str">
            <v>UPA TORRÕES - CG Nº 009/2022</v>
          </cell>
          <cell r="E87" t="str">
            <v>3.14 - Alimentação Preparada</v>
          </cell>
          <cell r="F87">
            <v>53714399000139</v>
          </cell>
          <cell r="G87" t="str">
            <v>BEM VIVER ALIMENTOS LTDA</v>
          </cell>
          <cell r="H87" t="str">
            <v>B</v>
          </cell>
          <cell r="I87" t="str">
            <v>S</v>
          </cell>
          <cell r="J87" t="str">
            <v>270</v>
          </cell>
          <cell r="K87">
            <v>45463</v>
          </cell>
          <cell r="L87" t="str">
            <v>26240653714399000139550010000002701222980743</v>
          </cell>
          <cell r="M87" t="str">
            <v>26 -  Pernambuco</v>
          </cell>
          <cell r="N87">
            <v>1224.5</v>
          </cell>
        </row>
        <row r="88">
          <cell r="C88" t="str">
            <v>UPA TORRÕES - CG Nº 009/2022</v>
          </cell>
          <cell r="E88" t="str">
            <v>3.14 - Alimentação Preparada</v>
          </cell>
          <cell r="F88">
            <v>22006201000139</v>
          </cell>
          <cell r="G88" t="str">
            <v>FORTPEL-PE</v>
          </cell>
          <cell r="H88" t="str">
            <v>B</v>
          </cell>
          <cell r="I88" t="str">
            <v>S</v>
          </cell>
          <cell r="J88" t="str">
            <v>248188</v>
          </cell>
          <cell r="K88">
            <v>45462</v>
          </cell>
          <cell r="L88" t="str">
            <v>26240622006201000139550000002481881102481889</v>
          </cell>
          <cell r="M88" t="str">
            <v>26 -  Pernambuco</v>
          </cell>
          <cell r="N88">
            <v>260</v>
          </cell>
        </row>
        <row r="89">
          <cell r="C89" t="str">
            <v>UPA TORRÕES - CG Nº 009/2022</v>
          </cell>
          <cell r="E89" t="str">
            <v>3.14 - Alimentação Preparada</v>
          </cell>
          <cell r="F89">
            <v>11840014000130</v>
          </cell>
          <cell r="G89" t="str">
            <v xml:space="preserve">MACROPAC </v>
          </cell>
          <cell r="H89" t="str">
            <v>B</v>
          </cell>
          <cell r="I89" t="str">
            <v>S</v>
          </cell>
          <cell r="J89" t="str">
            <v>480579</v>
          </cell>
          <cell r="K89">
            <v>45462</v>
          </cell>
          <cell r="L89" t="str">
            <v>26240611840014000130550010004805791101095281</v>
          </cell>
          <cell r="M89" t="str">
            <v>26 -  Pernambuco</v>
          </cell>
          <cell r="N89">
            <v>396</v>
          </cell>
        </row>
        <row r="90">
          <cell r="C90" t="str">
            <v>UPA TORRÕES - CG Nº 009/2022</v>
          </cell>
          <cell r="E90" t="str">
            <v>3.14 - Alimentação Preparada</v>
          </cell>
          <cell r="F90">
            <v>8014460000180</v>
          </cell>
          <cell r="G90" t="str">
            <v xml:space="preserve">VANPEL MAT. DE ESCRITÓRIO E INFORMATICA </v>
          </cell>
          <cell r="H90" t="str">
            <v>B</v>
          </cell>
          <cell r="I90" t="str">
            <v>S</v>
          </cell>
          <cell r="J90" t="str">
            <v>61541</v>
          </cell>
          <cell r="K90">
            <v>45463</v>
          </cell>
          <cell r="L90" t="str">
            <v>26240608014460000180550010000615411001439892</v>
          </cell>
          <cell r="M90" t="str">
            <v>26 -  Pernambuco</v>
          </cell>
          <cell r="N90">
            <v>327</v>
          </cell>
        </row>
        <row r="91">
          <cell r="C91" t="str">
            <v>UPA TORRÕES - CG Nº 009/2022</v>
          </cell>
          <cell r="E91" t="str">
            <v>3.6 - Material de Expediente</v>
          </cell>
          <cell r="F91">
            <v>8587400000157</v>
          </cell>
          <cell r="G91" t="str">
            <v>ADRIANO JOSÉ DE SOUSA  LTDA</v>
          </cell>
          <cell r="H91" t="str">
            <v>B</v>
          </cell>
          <cell r="I91" t="str">
            <v>S</v>
          </cell>
          <cell r="J91" t="str">
            <v>23813</v>
          </cell>
          <cell r="K91">
            <v>45462</v>
          </cell>
          <cell r="L91" t="str">
            <v>26240608587400000157550010000238131331446725</v>
          </cell>
          <cell r="M91" t="str">
            <v>26 -  Pernambuco</v>
          </cell>
          <cell r="N91">
            <v>1691</v>
          </cell>
        </row>
        <row r="92">
          <cell r="C92" t="str">
            <v>UPA TORRÕES - CG Nº 009/2022</v>
          </cell>
          <cell r="E92" t="str">
            <v>3.6 - Material de Expediente</v>
          </cell>
          <cell r="F92">
            <v>52815121000195</v>
          </cell>
          <cell r="G92" t="str">
            <v>ANCORA SUPRIMENTOS</v>
          </cell>
          <cell r="H92" t="str">
            <v>B</v>
          </cell>
          <cell r="I92" t="str">
            <v>S</v>
          </cell>
          <cell r="J92" t="str">
            <v>303</v>
          </cell>
          <cell r="K92">
            <v>45441</v>
          </cell>
          <cell r="L92" t="str">
            <v>26240552815121000195550010000003031977849054</v>
          </cell>
          <cell r="M92" t="str">
            <v>26 -  Pernambuco</v>
          </cell>
          <cell r="N92">
            <v>360</v>
          </cell>
        </row>
        <row r="93">
          <cell r="C93" t="str">
            <v>UPA TORRÕES - CG Nº 009/2022</v>
          </cell>
          <cell r="E93" t="str">
            <v>3.6 - Material de Expediente</v>
          </cell>
          <cell r="F93">
            <v>52815121000195</v>
          </cell>
          <cell r="G93" t="str">
            <v>ANCORA SUPRIMENTOS</v>
          </cell>
          <cell r="H93" t="str">
            <v>B</v>
          </cell>
          <cell r="I93" t="str">
            <v>S</v>
          </cell>
          <cell r="J93" t="str">
            <v>326</v>
          </cell>
          <cell r="K93">
            <v>45454</v>
          </cell>
          <cell r="L93" t="str">
            <v>26240652815121000195550010000003261605750194</v>
          </cell>
          <cell r="M93" t="str">
            <v>26 -  Pernambuco</v>
          </cell>
          <cell r="N93">
            <v>240</v>
          </cell>
        </row>
        <row r="94">
          <cell r="C94" t="str">
            <v>UPA TORRÕES - CG Nº 009/2022</v>
          </cell>
          <cell r="E94" t="str">
            <v>3.6 - Material de Expediente</v>
          </cell>
          <cell r="F94">
            <v>52815121000195</v>
          </cell>
          <cell r="G94" t="str">
            <v>ANCORA SUPRIMENTOS</v>
          </cell>
          <cell r="H94" t="str">
            <v>B</v>
          </cell>
          <cell r="I94" t="str">
            <v>S</v>
          </cell>
          <cell r="J94" t="str">
            <v>354</v>
          </cell>
          <cell r="K94">
            <v>45469</v>
          </cell>
          <cell r="L94" t="str">
            <v>26240652815121000195550010000003541367963972</v>
          </cell>
          <cell r="M94" t="str">
            <v>26 -  Pernambuco</v>
          </cell>
          <cell r="N94">
            <v>700</v>
          </cell>
        </row>
        <row r="95">
          <cell r="C95" t="str">
            <v>UPA TORRÕES - CG Nº 009/2022</v>
          </cell>
          <cell r="E95" t="str">
            <v>3.6 - Material de Expediente</v>
          </cell>
          <cell r="F95">
            <v>3892821000259</v>
          </cell>
          <cell r="G95" t="str">
            <v>ETIQUETAS GUARARAPES INDUSTRIA GRAFICA LTDA</v>
          </cell>
          <cell r="H95" t="str">
            <v>B</v>
          </cell>
          <cell r="I95" t="str">
            <v>S</v>
          </cell>
          <cell r="J95" t="str">
            <v>34277</v>
          </cell>
          <cell r="K95">
            <v>45460</v>
          </cell>
          <cell r="L95" t="str">
            <v>26240603892821000259550010000342771000531829</v>
          </cell>
          <cell r="M95" t="str">
            <v>26 -  Pernambuco</v>
          </cell>
          <cell r="N95">
            <v>1517.2</v>
          </cell>
        </row>
        <row r="96">
          <cell r="C96" t="str">
            <v>UPA TORRÕES - CG Nº 009/2022</v>
          </cell>
          <cell r="E96" t="str">
            <v>3.6 - Material de Expediente</v>
          </cell>
          <cell r="F96">
            <v>52090284000158</v>
          </cell>
          <cell r="G96" t="str">
            <v>EVERSON ALMEIDA DA SILVA</v>
          </cell>
          <cell r="H96" t="str">
            <v>B</v>
          </cell>
          <cell r="I96" t="str">
            <v>S</v>
          </cell>
          <cell r="J96" t="str">
            <v>105</v>
          </cell>
          <cell r="K96">
            <v>45468</v>
          </cell>
          <cell r="L96" t="str">
            <v>26240652090284000158550010000001051770813714</v>
          </cell>
          <cell r="M96" t="str">
            <v>26 -  Pernambuco</v>
          </cell>
          <cell r="N96">
            <v>214.12</v>
          </cell>
        </row>
        <row r="97">
          <cell r="C97" t="str">
            <v>UPA TORRÕES - CG Nº 009/2022</v>
          </cell>
          <cell r="E97" t="str">
            <v>3.6 - Material de Expediente</v>
          </cell>
          <cell r="F97">
            <v>4065526000100</v>
          </cell>
          <cell r="G97" t="str">
            <v>IMPERIO DAS CHAVES E ACESSORIOS LTDA</v>
          </cell>
          <cell r="H97" t="str">
            <v>B</v>
          </cell>
          <cell r="I97" t="str">
            <v>S</v>
          </cell>
          <cell r="J97" t="str">
            <v>8943</v>
          </cell>
          <cell r="K97">
            <v>45436</v>
          </cell>
          <cell r="L97" t="str">
            <v>26240504065526000100550010000089431666397012</v>
          </cell>
          <cell r="M97" t="str">
            <v>26 -  Pernambuco</v>
          </cell>
          <cell r="N97">
            <v>157.5</v>
          </cell>
        </row>
        <row r="98">
          <cell r="C98" t="str">
            <v>UPA TORRÕES - CG Nº 009/2022</v>
          </cell>
          <cell r="E98" t="str">
            <v>3.6 - Material de Expediente</v>
          </cell>
          <cell r="F98">
            <v>15610582000103</v>
          </cell>
          <cell r="G98" t="str">
            <v>ETIQUETAS RECIFE</v>
          </cell>
          <cell r="H98" t="str">
            <v>B</v>
          </cell>
          <cell r="I98" t="str">
            <v>S</v>
          </cell>
          <cell r="J98" t="str">
            <v>939</v>
          </cell>
          <cell r="K98">
            <v>45470</v>
          </cell>
          <cell r="L98" t="str">
            <v>26240615610582000103550010000009391911358722</v>
          </cell>
          <cell r="M98" t="str">
            <v>26 -  Pernambuco</v>
          </cell>
          <cell r="N98">
            <v>1501</v>
          </cell>
        </row>
        <row r="99">
          <cell r="C99" t="str">
            <v>UPA TORRÕES - CG Nº 009/2022</v>
          </cell>
          <cell r="E99" t="str">
            <v>3.6 - Material de Expediente</v>
          </cell>
          <cell r="F99">
            <v>4004741000100</v>
          </cell>
          <cell r="G99" t="str">
            <v>NORLUX LTDA</v>
          </cell>
          <cell r="H99" t="str">
            <v>B</v>
          </cell>
          <cell r="I99" t="str">
            <v>S</v>
          </cell>
          <cell r="J99" t="str">
            <v>11431</v>
          </cell>
          <cell r="K99">
            <v>45463</v>
          </cell>
          <cell r="L99" t="str">
            <v>26240604004741000100550000000114311440163282</v>
          </cell>
          <cell r="M99" t="str">
            <v>26 -  Pernambuco</v>
          </cell>
          <cell r="N99">
            <v>400</v>
          </cell>
        </row>
        <row r="100">
          <cell r="C100" t="str">
            <v>UPA TORRÕES - CG Nº 009/2022</v>
          </cell>
          <cell r="E100" t="str">
            <v>3.6 - Material de Expediente</v>
          </cell>
          <cell r="F100">
            <v>43559107000187</v>
          </cell>
          <cell r="G100" t="str">
            <v>SARHA LIMA GUSMÃO NERES</v>
          </cell>
          <cell r="H100" t="str">
            <v>B</v>
          </cell>
          <cell r="I100" t="str">
            <v>S</v>
          </cell>
          <cell r="J100" t="str">
            <v>1361</v>
          </cell>
          <cell r="K100">
            <v>45449</v>
          </cell>
          <cell r="L100" t="str">
            <v>26240643559107000187550010000013611412552942</v>
          </cell>
          <cell r="M100" t="str">
            <v>26 -  Pernambuco</v>
          </cell>
          <cell r="N100">
            <v>200</v>
          </cell>
        </row>
        <row r="101">
          <cell r="C101" t="str">
            <v>UPA TORRÕES - CG Nº 009/2022</v>
          </cell>
          <cell r="E101" t="str">
            <v>3.6 - Material de Expediente</v>
          </cell>
          <cell r="F101">
            <v>30743270000153</v>
          </cell>
          <cell r="G101" t="str">
            <v>TRIUNFO</v>
          </cell>
          <cell r="H101" t="str">
            <v>B</v>
          </cell>
          <cell r="I101" t="str">
            <v>S</v>
          </cell>
          <cell r="J101" t="str">
            <v>23029</v>
          </cell>
          <cell r="K101">
            <v>45462</v>
          </cell>
          <cell r="L101" t="str">
            <v>26240630743270000153550010000230291931132679</v>
          </cell>
          <cell r="M101" t="str">
            <v>26 -  Pernambuco</v>
          </cell>
          <cell r="N101">
            <v>1768</v>
          </cell>
        </row>
        <row r="102">
          <cell r="C102" t="str">
            <v>UPA TORRÕES - CG Nº 009/2022</v>
          </cell>
          <cell r="E102" t="str">
            <v>3.6 - Material de Expediente</v>
          </cell>
          <cell r="F102">
            <v>8014460000180</v>
          </cell>
          <cell r="G102" t="str">
            <v xml:space="preserve">VANPEL MAT. DE ESCRITÓRIO E INFORMATICA </v>
          </cell>
          <cell r="H102" t="str">
            <v>B</v>
          </cell>
          <cell r="I102" t="str">
            <v>S</v>
          </cell>
          <cell r="J102" t="str">
            <v>61521</v>
          </cell>
          <cell r="K102">
            <v>45462</v>
          </cell>
          <cell r="L102" t="str">
            <v>26240608014460000180550010000615211001439741</v>
          </cell>
          <cell r="M102" t="str">
            <v>26 -  Pernambuco</v>
          </cell>
          <cell r="N102">
            <v>624.29</v>
          </cell>
        </row>
        <row r="103">
          <cell r="C103" t="str">
            <v>UPA TORRÕES - CG Nº 009/2022</v>
          </cell>
          <cell r="E103" t="str">
            <v>3.1 - Combustíveis e Lubrificantes Automotivos</v>
          </cell>
          <cell r="F103">
            <v>27284516000161</v>
          </cell>
          <cell r="G103" t="str">
            <v>MAXIFROTA SERVICOS  DE MANUTENCAO  DE FROTA LTDA</v>
          </cell>
          <cell r="H103" t="str">
            <v>S</v>
          </cell>
          <cell r="I103" t="str">
            <v>S</v>
          </cell>
          <cell r="J103" t="str">
            <v>193517</v>
          </cell>
          <cell r="K103">
            <v>45449</v>
          </cell>
          <cell r="L103" t="str">
            <v>BXBJEYJZ</v>
          </cell>
          <cell r="M103" t="str">
            <v>2927408 - Salvador - BA</v>
          </cell>
          <cell r="N103">
            <v>5035.6000000000004</v>
          </cell>
        </row>
        <row r="104">
          <cell r="C104" t="str">
            <v>UPA TORRÕES - CG Nº 009/2022</v>
          </cell>
          <cell r="E104" t="str">
            <v>3.1 - Combustíveis e Lubrificantes Automotivos</v>
          </cell>
          <cell r="F104">
            <v>12781233000409</v>
          </cell>
          <cell r="G104" t="str">
            <v>PETROCAL PETROLEO CAVALCANTI  LTDA</v>
          </cell>
          <cell r="H104" t="str">
            <v>B</v>
          </cell>
          <cell r="I104" t="str">
            <v>S</v>
          </cell>
          <cell r="J104" t="str">
            <v>2237</v>
          </cell>
          <cell r="K104">
            <v>45471</v>
          </cell>
          <cell r="L104" t="str">
            <v>26240612781233000409550020000022371003221171</v>
          </cell>
          <cell r="M104" t="str">
            <v>26 -  Pernambuco</v>
          </cell>
          <cell r="N104">
            <v>450.42</v>
          </cell>
        </row>
        <row r="105">
          <cell r="C105" t="str">
            <v>UPA TORRÕES - CG Nº 009/2022</v>
          </cell>
          <cell r="E105" t="str">
            <v>3.2 - Gás e Outros Materiais Engarrafados</v>
          </cell>
          <cell r="F105">
            <v>24380578002041</v>
          </cell>
          <cell r="G105" t="str">
            <v>WHITE MARTINS GASES INDUTRIAIS DO NORDESTE LTDA</v>
          </cell>
          <cell r="H105" t="str">
            <v>B</v>
          </cell>
          <cell r="I105" t="str">
            <v>S</v>
          </cell>
          <cell r="J105" t="str">
            <v>8575</v>
          </cell>
          <cell r="K105">
            <v>45448</v>
          </cell>
          <cell r="L105" t="str">
            <v>26240624380578002041556030000085751943185497</v>
          </cell>
          <cell r="M105" t="str">
            <v>26 -  Pernambuco</v>
          </cell>
          <cell r="N105">
            <v>255.76</v>
          </cell>
        </row>
        <row r="106">
          <cell r="C106" t="str">
            <v>UPA TORRÕES - CG Nº 009/2022</v>
          </cell>
          <cell r="E106" t="str">
            <v>3.2 - Gás e Outros Materiais Engarrafados</v>
          </cell>
          <cell r="F106">
            <v>24380578002203</v>
          </cell>
          <cell r="G106" t="str">
            <v>WHITE MARTINS GASES INDUTRIAIS DO NORDESTE LTDA</v>
          </cell>
          <cell r="H106" t="str">
            <v>B</v>
          </cell>
          <cell r="I106" t="str">
            <v>S</v>
          </cell>
          <cell r="J106" t="str">
            <v>697</v>
          </cell>
          <cell r="K106">
            <v>45449</v>
          </cell>
          <cell r="L106" t="str">
            <v>26240624380578002203556240000006971663368116</v>
          </cell>
          <cell r="M106" t="str">
            <v>26 -  Pernambuco</v>
          </cell>
          <cell r="N106">
            <v>4069.86</v>
          </cell>
        </row>
        <row r="107">
          <cell r="C107" t="str">
            <v>UPA TORRÕES - CG Nº 009/2022</v>
          </cell>
          <cell r="E107" t="str">
            <v>3.2 - Gás e Outros Materiais Engarrafados</v>
          </cell>
          <cell r="F107">
            <v>24380578002041</v>
          </cell>
          <cell r="G107" t="str">
            <v>WHITE MARTINS GASES INDUTRIAIS DO NORDESTE LTDA</v>
          </cell>
          <cell r="H107" t="str">
            <v>B</v>
          </cell>
          <cell r="I107" t="str">
            <v>S</v>
          </cell>
          <cell r="J107" t="str">
            <v>8594</v>
          </cell>
          <cell r="K107">
            <v>45449</v>
          </cell>
          <cell r="L107" t="str">
            <v>26240624380578002041556030000085941538366126</v>
          </cell>
          <cell r="M107" t="str">
            <v>26 -  Pernambuco</v>
          </cell>
          <cell r="N107">
            <v>385.66</v>
          </cell>
        </row>
        <row r="108">
          <cell r="C108" t="str">
            <v>UPA TORRÕES - CG Nº 009/2022</v>
          </cell>
          <cell r="E108" t="str">
            <v>3.2 - Gás e Outros Materiais Engarrafados</v>
          </cell>
          <cell r="F108">
            <v>24380578002041</v>
          </cell>
          <cell r="G108" t="str">
            <v>WHITE MARTINS GASES INDUTRIAIS DO NORDESTE LTDA</v>
          </cell>
          <cell r="H108" t="str">
            <v>B</v>
          </cell>
          <cell r="I108" t="str">
            <v>S</v>
          </cell>
          <cell r="J108" t="str">
            <v>8652</v>
          </cell>
          <cell r="K108">
            <v>45454</v>
          </cell>
          <cell r="L108" t="str">
            <v>26240624380578002041556030000086521181118528</v>
          </cell>
          <cell r="M108" t="str">
            <v>26 -  Pernambuco</v>
          </cell>
          <cell r="N108">
            <v>257.77999999999997</v>
          </cell>
        </row>
        <row r="109">
          <cell r="C109" t="str">
            <v>UPA TORRÕES - CG Nº 009/2022</v>
          </cell>
          <cell r="E109" t="str">
            <v>3.2 - Gás e Outros Materiais Engarrafados</v>
          </cell>
          <cell r="F109">
            <v>24380578002203</v>
          </cell>
          <cell r="G109" t="str">
            <v>WHITE MARTINS GASES INDUTRIAIS DO NORDESTE LTDA</v>
          </cell>
          <cell r="H109" t="str">
            <v>B</v>
          </cell>
          <cell r="I109" t="str">
            <v>S</v>
          </cell>
          <cell r="J109" t="str">
            <v>707</v>
          </cell>
          <cell r="K109">
            <v>45456</v>
          </cell>
          <cell r="L109" t="str">
            <v>26240624380578002203556240000007071139556233</v>
          </cell>
          <cell r="M109" t="str">
            <v>26 -  Pernambuco</v>
          </cell>
          <cell r="N109">
            <v>4069.86</v>
          </cell>
        </row>
        <row r="110">
          <cell r="C110" t="str">
            <v>UPA TORRÕES - CG Nº 009/2022</v>
          </cell>
          <cell r="E110" t="str">
            <v>3.2 - Gás e Outros Materiais Engarrafados</v>
          </cell>
          <cell r="F110">
            <v>24380578002203</v>
          </cell>
          <cell r="G110" t="str">
            <v>WHITE MARTINS GASES INDUTRIAIS DO NORDESTE LTDA</v>
          </cell>
          <cell r="H110" t="str">
            <v>B</v>
          </cell>
          <cell r="I110" t="str">
            <v>S</v>
          </cell>
          <cell r="J110" t="str">
            <v>526</v>
          </cell>
          <cell r="K110">
            <v>45465</v>
          </cell>
          <cell r="L110" t="str">
            <v>26240624380578002203556420000005261341092342</v>
          </cell>
          <cell r="M110" t="str">
            <v>26 -  Pernambuco</v>
          </cell>
          <cell r="N110">
            <v>4069.86</v>
          </cell>
        </row>
        <row r="111">
          <cell r="C111" t="str">
            <v>UPA TORRÕES - CG Nº 009/2022</v>
          </cell>
          <cell r="E111" t="str">
            <v>3.2 - Gás e Outros Materiais Engarrafados</v>
          </cell>
          <cell r="F111">
            <v>24380578002041</v>
          </cell>
          <cell r="G111" t="str">
            <v>WHITE MARTINS GASES INDUTRIAIS DO NORDESTE LTDA</v>
          </cell>
          <cell r="H111" t="str">
            <v>B</v>
          </cell>
          <cell r="I111" t="str">
            <v>S</v>
          </cell>
          <cell r="J111" t="str">
            <v>8771</v>
          </cell>
          <cell r="K111">
            <v>45464</v>
          </cell>
          <cell r="L111" t="str">
            <v>26240624380578002041556030000087711358298064</v>
          </cell>
          <cell r="M111" t="str">
            <v>26 -  Pernambuco</v>
          </cell>
          <cell r="N111">
            <v>255.76</v>
          </cell>
        </row>
        <row r="112">
          <cell r="C112" t="str">
            <v>UPA TORRÕES - CG Nº 009/2022</v>
          </cell>
          <cell r="E112" t="str">
            <v>3.2 - Gás e Outros Materiais Engarrafados</v>
          </cell>
          <cell r="F112">
            <v>24380578002041</v>
          </cell>
          <cell r="G112" t="str">
            <v>WHITE MARTINS GASES INDUTRIAIS DO NORDESTE LTDA</v>
          </cell>
          <cell r="H112" t="str">
            <v>B</v>
          </cell>
          <cell r="I112" t="str">
            <v>S</v>
          </cell>
          <cell r="J112" t="str">
            <v>915</v>
          </cell>
          <cell r="K112">
            <v>45466</v>
          </cell>
          <cell r="L112" t="str">
            <v>26240624380578002041556070000009151734201379</v>
          </cell>
          <cell r="M112" t="str">
            <v>26 -  Pernambuco</v>
          </cell>
          <cell r="N112">
            <v>255.76</v>
          </cell>
        </row>
        <row r="113">
          <cell r="C113" t="str">
            <v>UPA TORRÕES - CG Nº 009/2022</v>
          </cell>
          <cell r="E113" t="str">
            <v>3.2 - Gás e Outros Materiais Engarrafados</v>
          </cell>
          <cell r="F113">
            <v>24380578002041</v>
          </cell>
          <cell r="G113" t="str">
            <v>WHITE MARTINS GASES INDUTRIAIS DO NORDESTE LTDA</v>
          </cell>
          <cell r="H113" t="str">
            <v>B</v>
          </cell>
          <cell r="I113" t="str">
            <v>S</v>
          </cell>
          <cell r="J113" t="str">
            <v>5834</v>
          </cell>
          <cell r="K113">
            <v>45468</v>
          </cell>
          <cell r="L113" t="str">
            <v>26240624380578002041556000000058341658585793</v>
          </cell>
          <cell r="M113" t="str">
            <v>26 -  Pernambuco</v>
          </cell>
          <cell r="N113">
            <v>255.76</v>
          </cell>
        </row>
        <row r="114">
          <cell r="C114" t="str">
            <v>UPA TORRÕES - CG Nº 009/2022</v>
          </cell>
          <cell r="E114" t="str">
            <v>3.1 - Combustíveis e Lubrificantes Automotivos</v>
          </cell>
          <cell r="F114">
            <v>53670415000139</v>
          </cell>
          <cell r="G114" t="str">
            <v>N S DA SILVA COMERCIO DE PEÇAS AUTOMOTIVAS</v>
          </cell>
          <cell r="H114" t="str">
            <v>B</v>
          </cell>
          <cell r="I114" t="str">
            <v>S</v>
          </cell>
          <cell r="J114" t="str">
            <v>119</v>
          </cell>
          <cell r="K114">
            <v>45449</v>
          </cell>
          <cell r="L114" t="str">
            <v>26240653670415000139550010000001191468921192</v>
          </cell>
          <cell r="M114" t="str">
            <v>26 -  Pernambuco</v>
          </cell>
          <cell r="N114">
            <v>164.4</v>
          </cell>
        </row>
        <row r="115">
          <cell r="C115" t="str">
            <v>UPA TORRÕES - CG Nº 009/2022</v>
          </cell>
          <cell r="E115" t="str">
            <v xml:space="preserve">3.10 - Material para Manutenção de Bens Móveis </v>
          </cell>
          <cell r="F115">
            <v>53670415000139</v>
          </cell>
          <cell r="G115" t="str">
            <v>N S DA SILVA COMERCIO DE PEÇAS AUTOMOTIVAS</v>
          </cell>
          <cell r="H115" t="str">
            <v>B</v>
          </cell>
          <cell r="I115" t="str">
            <v>S</v>
          </cell>
          <cell r="J115" t="str">
            <v>119</v>
          </cell>
          <cell r="K115">
            <v>45449</v>
          </cell>
          <cell r="L115" t="str">
            <v>26240653670415000139550010000001191468921192</v>
          </cell>
          <cell r="M115" t="str">
            <v>26 -  Pernambuco</v>
          </cell>
          <cell r="N115">
            <v>5963.18</v>
          </cell>
        </row>
        <row r="116">
          <cell r="C116" t="str">
            <v>UPA TORRÕES - CG Nº 009/2022</v>
          </cell>
          <cell r="E116" t="str">
            <v>3.99 - Outras despesas com Material de Consumo</v>
          </cell>
          <cell r="F116">
            <v>47580135000137</v>
          </cell>
          <cell r="G116" t="str">
            <v>A M COMERCIAL DE MATERIAL DE CONSTRUÇÃO LTDA</v>
          </cell>
          <cell r="H116" t="str">
            <v>B</v>
          </cell>
          <cell r="I116" t="str">
            <v>S</v>
          </cell>
          <cell r="J116" t="str">
            <v>131</v>
          </cell>
          <cell r="K116">
            <v>45456</v>
          </cell>
          <cell r="L116" t="str">
            <v>26240647580135000137550010000001311007602048</v>
          </cell>
          <cell r="M116" t="str">
            <v>26 -  Pernambuco</v>
          </cell>
          <cell r="N116">
            <v>614.85</v>
          </cell>
        </row>
        <row r="117">
          <cell r="C117" t="str">
            <v>UPA TORRÕES - CG Nº 009/2022</v>
          </cell>
          <cell r="E117" t="str">
            <v>3.99 - Outras despesas com Material de Consumo</v>
          </cell>
          <cell r="F117">
            <v>24556839000179</v>
          </cell>
          <cell r="G117" t="str">
            <v>ARMAZEM COM NOVO LAR EIRELI</v>
          </cell>
          <cell r="H117" t="str">
            <v>B</v>
          </cell>
          <cell r="I117" t="str">
            <v>S</v>
          </cell>
          <cell r="J117" t="str">
            <v>11742</v>
          </cell>
          <cell r="K117">
            <v>45453</v>
          </cell>
          <cell r="L117" t="str">
            <v>26240624556839000179550010000117421190117426</v>
          </cell>
          <cell r="M117" t="str">
            <v>26 -  Pernambuco</v>
          </cell>
          <cell r="N117">
            <v>688.5</v>
          </cell>
        </row>
        <row r="118">
          <cell r="C118" t="str">
            <v>UPA TORRÕES - CG Nº 009/2022</v>
          </cell>
          <cell r="E118" t="str">
            <v>3.99 - Outras despesas com Material de Consumo</v>
          </cell>
          <cell r="F118">
            <v>52090284000158</v>
          </cell>
          <cell r="G118" t="str">
            <v>EVERSON ALMEIDA DA SILVA</v>
          </cell>
          <cell r="H118" t="str">
            <v>B</v>
          </cell>
          <cell r="I118" t="str">
            <v>S</v>
          </cell>
          <cell r="J118" t="str">
            <v>92</v>
          </cell>
          <cell r="K118">
            <v>45454</v>
          </cell>
          <cell r="L118" t="str">
            <v>26240652090284000158550010000000921112105299</v>
          </cell>
          <cell r="M118" t="str">
            <v>26 -  Pernambuco</v>
          </cell>
          <cell r="N118">
            <v>279.33999999999997</v>
          </cell>
        </row>
        <row r="119">
          <cell r="C119" t="str">
            <v>UPA TORRÕES - CG Nº 009/2022</v>
          </cell>
          <cell r="E119" t="str">
            <v>3.99 - Outras despesas com Material de Consumo</v>
          </cell>
          <cell r="F119">
            <v>17801543000100</v>
          </cell>
          <cell r="G119" t="str">
            <v>GILSON CRISTOVÃO AGUIAR</v>
          </cell>
          <cell r="H119" t="str">
            <v>B</v>
          </cell>
          <cell r="I119" t="str">
            <v>S</v>
          </cell>
          <cell r="J119" t="str">
            <v>2965</v>
          </cell>
          <cell r="K119">
            <v>45450</v>
          </cell>
          <cell r="L119" t="str">
            <v>26240617801543000100550010000029651603365613</v>
          </cell>
          <cell r="M119" t="str">
            <v>26 -  Pernambuco</v>
          </cell>
          <cell r="N119">
            <v>672</v>
          </cell>
        </row>
        <row r="120">
          <cell r="C120" t="str">
            <v>UPA TORRÕES - CG Nº 009/2022</v>
          </cell>
          <cell r="E120" t="str">
            <v>3.99 - Outras despesas com Material de Consumo</v>
          </cell>
          <cell r="F120">
            <v>30816175000132</v>
          </cell>
          <cell r="G120" t="str">
            <v>J A SILVA COMERCIO VAREJISTA DE TINTAS LTDA</v>
          </cell>
          <cell r="H120" t="str">
            <v>B</v>
          </cell>
          <cell r="I120" t="str">
            <v>S</v>
          </cell>
          <cell r="J120" t="str">
            <v>5929</v>
          </cell>
          <cell r="K120">
            <v>45457</v>
          </cell>
          <cell r="L120" t="str">
            <v>26240630816175000132550010000059291008026452</v>
          </cell>
          <cell r="M120" t="str">
            <v>26 -  Pernambuco</v>
          </cell>
          <cell r="N120">
            <v>966.8</v>
          </cell>
        </row>
        <row r="121">
          <cell r="C121" t="str">
            <v>UPA TORRÕES - CG Nº 009/2022</v>
          </cell>
          <cell r="E121" t="str">
            <v>3.99 - Outras despesas com Material de Consumo</v>
          </cell>
          <cell r="F121">
            <v>7264693000179</v>
          </cell>
          <cell r="G121" t="str">
            <v>RENASCER MERCANTIL FERAGISTA LTDA</v>
          </cell>
          <cell r="H121" t="str">
            <v>B</v>
          </cell>
          <cell r="I121" t="str">
            <v>S</v>
          </cell>
          <cell r="J121" t="str">
            <v>749124</v>
          </cell>
          <cell r="K121">
            <v>45452</v>
          </cell>
          <cell r="L121" t="str">
            <v>26240607244693000179550010007491241602352783</v>
          </cell>
          <cell r="M121" t="str">
            <v>26 -  Pernambuco</v>
          </cell>
          <cell r="N121">
            <v>789.1</v>
          </cell>
        </row>
        <row r="122">
          <cell r="C122" t="str">
            <v>UPA TORRÕES - CG Nº 009/2022</v>
          </cell>
          <cell r="E122" t="str">
            <v>3.99 - Outras despesas com Material de Consumo</v>
          </cell>
          <cell r="F122">
            <v>24560896000121</v>
          </cell>
          <cell r="G122" t="str">
            <v>ROBERTA M OLIVEIRA DE LIRA COMERCIO E SERVIÇOS</v>
          </cell>
          <cell r="H122" t="str">
            <v>B</v>
          </cell>
          <cell r="I122" t="str">
            <v>S</v>
          </cell>
          <cell r="J122" t="str">
            <v>1192</v>
          </cell>
          <cell r="K122">
            <v>45449</v>
          </cell>
          <cell r="L122" t="str">
            <v>26240624560896000121550010000011921485509248</v>
          </cell>
          <cell r="M122" t="str">
            <v>26 -  Pernambuco</v>
          </cell>
          <cell r="N122">
            <v>972</v>
          </cell>
        </row>
        <row r="123">
          <cell r="C123" t="str">
            <v>UPA TORRÕES - CG Nº 009/2022</v>
          </cell>
          <cell r="E123" t="str">
            <v>3.99 - Outras despesas com Material de Consumo</v>
          </cell>
          <cell r="F123">
            <v>24560896000121</v>
          </cell>
          <cell r="G123" t="str">
            <v>ROBERTA M OLIVEIRA DE LIRA COMERCIO E SERVIÇOS</v>
          </cell>
          <cell r="H123" t="str">
            <v>B</v>
          </cell>
          <cell r="I123" t="str">
            <v>S</v>
          </cell>
          <cell r="J123" t="str">
            <v>1208</v>
          </cell>
          <cell r="K123">
            <v>45454</v>
          </cell>
          <cell r="L123" t="str">
            <v>26240624560896000121550010000012081165296709</v>
          </cell>
          <cell r="M123" t="str">
            <v>26 -  Pernambuco</v>
          </cell>
          <cell r="N123">
            <v>1183.55</v>
          </cell>
        </row>
        <row r="124">
          <cell r="C124" t="str">
            <v>UPA TORRÕES - CG Nº 009/2022</v>
          </cell>
          <cell r="E124" t="str">
            <v xml:space="preserve">3.8 - Uniformes, Tecidos e Aviamentos </v>
          </cell>
          <cell r="F124">
            <v>8587400000157</v>
          </cell>
          <cell r="G124" t="str">
            <v>ADRIANO JOSÉ DE SOUSA  LTDA</v>
          </cell>
          <cell r="H124" t="str">
            <v>B</v>
          </cell>
          <cell r="I124" t="str">
            <v>S</v>
          </cell>
          <cell r="J124" t="str">
            <v>23813</v>
          </cell>
          <cell r="K124">
            <v>45462</v>
          </cell>
          <cell r="L124" t="str">
            <v>26240608587400000157550010000238131331446725</v>
          </cell>
          <cell r="M124" t="str">
            <v>26 -  Pernambuco</v>
          </cell>
          <cell r="N124">
            <v>3254</v>
          </cell>
        </row>
        <row r="125">
          <cell r="C125" t="str">
            <v>UPA TORRÕES - CG Nº 009/2022</v>
          </cell>
          <cell r="E125" t="str">
            <v xml:space="preserve">5.21 - Seguros em geral </v>
          </cell>
          <cell r="F125">
            <v>61198164000160</v>
          </cell>
          <cell r="G125" t="str">
            <v xml:space="preserve">PORTO SEGURO COMPANHIA DE SEGUROS GERAIS </v>
          </cell>
          <cell r="H125" t="str">
            <v>S</v>
          </cell>
          <cell r="I125" t="str">
            <v>N</v>
          </cell>
          <cell r="M125" t="str">
            <v>3550308 - São Paulo - SP</v>
          </cell>
          <cell r="N125">
            <v>761.13</v>
          </cell>
        </row>
        <row r="126">
          <cell r="C126" t="str">
            <v>UPA TORRÕES - CG Nº 009/2022</v>
          </cell>
          <cell r="E126" t="str">
            <v>5.99 - Outros Serviços de Terceiros Pessoa Jurídica</v>
          </cell>
          <cell r="F126">
            <v>11578277000112</v>
          </cell>
          <cell r="G126" t="str">
            <v xml:space="preserve">SATENPE- SINDICATO TEC ENFERMAGEM </v>
          </cell>
          <cell r="H126" t="str">
            <v>S</v>
          </cell>
          <cell r="I126" t="str">
            <v>N</v>
          </cell>
          <cell r="M126" t="str">
            <v>2611606 - Recife - PE</v>
          </cell>
          <cell r="N126">
            <v>56.48</v>
          </cell>
        </row>
        <row r="127">
          <cell r="C127" t="str">
            <v>UPA TORRÕES - CG Nº 009/2022</v>
          </cell>
          <cell r="E127" t="str">
            <v>5.99 - Outros Serviços de Terceiros Pessoa Jurídica</v>
          </cell>
          <cell r="F127">
            <v>8033359000177</v>
          </cell>
          <cell r="G127" t="str">
            <v xml:space="preserve">SEEPE - SINDICATO DOS ENFERMEIROS </v>
          </cell>
          <cell r="H127" t="str">
            <v>S</v>
          </cell>
          <cell r="I127" t="str">
            <v>N</v>
          </cell>
          <cell r="M127" t="str">
            <v>2611606 - Recife - PE</v>
          </cell>
          <cell r="N127">
            <v>22.22</v>
          </cell>
        </row>
        <row r="128">
          <cell r="C128" t="str">
            <v>UPA TORRÕES - CG Nº 009/2022</v>
          </cell>
          <cell r="E128" t="str">
            <v>5.99 - Outros Serviços de Terceiros Pessoa Jurídica</v>
          </cell>
          <cell r="F128">
            <v>5802854000105</v>
          </cell>
          <cell r="G128" t="str">
            <v>SINPROTIDEPE - SINDICATO TEC RAIO X</v>
          </cell>
          <cell r="H128" t="str">
            <v>S</v>
          </cell>
          <cell r="I128" t="str">
            <v>N</v>
          </cell>
          <cell r="M128" t="str">
            <v>2611606 - Recife - PE</v>
          </cell>
          <cell r="N128">
            <v>235.26</v>
          </cell>
        </row>
        <row r="129">
          <cell r="C129" t="str">
            <v>UPA TORRÕES - CG Nº 009/2022</v>
          </cell>
          <cell r="E129" t="str">
            <v xml:space="preserve">5.25 - Serviços Bancários </v>
          </cell>
          <cell r="F129" t="str">
            <v>00.360.305/0001-04</v>
          </cell>
          <cell r="G129" t="str">
            <v>TAXA DE MANUTENÇÃO 1672-3</v>
          </cell>
          <cell r="H129" t="str">
            <v>S</v>
          </cell>
          <cell r="I129" t="str">
            <v>N</v>
          </cell>
          <cell r="M129" t="str">
            <v>2611606 - Recife - PE</v>
          </cell>
          <cell r="N129">
            <v>169</v>
          </cell>
        </row>
        <row r="130">
          <cell r="C130" t="str">
            <v>UPA TORRÕES - CG Nº 009/2022</v>
          </cell>
          <cell r="E130" t="str">
            <v xml:space="preserve">5.25 - Serviços Bancários </v>
          </cell>
          <cell r="F130" t="str">
            <v>00.360.305/0001-04</v>
          </cell>
          <cell r="G130" t="str">
            <v>TAXA DE MANUTENÇÃO 1700-2</v>
          </cell>
          <cell r="H130" t="str">
            <v>S</v>
          </cell>
          <cell r="I130" t="str">
            <v>N</v>
          </cell>
          <cell r="M130" t="str">
            <v>2611606 - Recife - PE</v>
          </cell>
          <cell r="N130">
            <v>69</v>
          </cell>
        </row>
        <row r="131">
          <cell r="C131" t="str">
            <v>UPA TORRÕES - CG Nº 009/2022</v>
          </cell>
          <cell r="E131" t="str">
            <v xml:space="preserve">5.25 - Serviços Bancários </v>
          </cell>
          <cell r="F131" t="str">
            <v>60.701.190/1611-08</v>
          </cell>
          <cell r="G131" t="str">
            <v>TAXA DE MANUTENÇÃO 98912-9</v>
          </cell>
          <cell r="H131" t="str">
            <v>S</v>
          </cell>
          <cell r="I131" t="str">
            <v>N</v>
          </cell>
          <cell r="M131" t="str">
            <v>2611606 - Recife - PE</v>
          </cell>
          <cell r="N131">
            <v>73</v>
          </cell>
        </row>
        <row r="132">
          <cell r="C132" t="str">
            <v>UPA TORRÕES - CG Nº 009/2022</v>
          </cell>
          <cell r="E132" t="str">
            <v xml:space="preserve">5.25 - Serviços Bancários </v>
          </cell>
          <cell r="F132" t="str">
            <v>00.360.305/0001-04</v>
          </cell>
          <cell r="G132" t="str">
            <v>TARIFA 1672-3</v>
          </cell>
          <cell r="H132" t="str">
            <v>S</v>
          </cell>
          <cell r="I132" t="str">
            <v>N</v>
          </cell>
          <cell r="M132" t="str">
            <v>2611606 - Recife - PE</v>
          </cell>
          <cell r="N132">
            <v>99</v>
          </cell>
        </row>
        <row r="133">
          <cell r="C133" t="str">
            <v>UPA TORRÕES - CG Nº 009/2022</v>
          </cell>
          <cell r="E133" t="str">
            <v xml:space="preserve">5.25 - Serviços Bancários </v>
          </cell>
          <cell r="F133" t="str">
            <v>60.701.190/1611-08</v>
          </cell>
          <cell r="G133" t="str">
            <v>TARIFA 98912-9</v>
          </cell>
          <cell r="H133" t="str">
            <v>S</v>
          </cell>
          <cell r="I133" t="str">
            <v>N</v>
          </cell>
          <cell r="M133" t="str">
            <v>2611606 - Recife - PE</v>
          </cell>
          <cell r="N133">
            <v>9.5</v>
          </cell>
        </row>
        <row r="134">
          <cell r="C134" t="str">
            <v>UPA TORRÕES - CG Nº 009/2022</v>
          </cell>
          <cell r="E134" t="str">
            <v>5.18 - Teledonia Fixa</v>
          </cell>
          <cell r="F134" t="str">
            <v>71.208.516/0165-00</v>
          </cell>
          <cell r="G134" t="str">
            <v>ALGAR TELECOM S/A</v>
          </cell>
          <cell r="H134" t="str">
            <v>S</v>
          </cell>
          <cell r="I134" t="str">
            <v>N</v>
          </cell>
          <cell r="J134" t="str">
            <v>465404446</v>
          </cell>
          <cell r="M134" t="str">
            <v>2611606 - Recife - PE</v>
          </cell>
          <cell r="N134">
            <v>568.42999999999995</v>
          </cell>
        </row>
        <row r="135">
          <cell r="C135" t="str">
            <v>UPA TORRÕES - CG Nº 009/2022</v>
          </cell>
          <cell r="E135" t="str">
            <v>5.13 - Água e Esgoto</v>
          </cell>
          <cell r="F135">
            <v>9769035000164</v>
          </cell>
          <cell r="G135" t="str">
            <v>COMPANHIA PERNAMBUCANA DE SANEAMENTO</v>
          </cell>
          <cell r="H135" t="str">
            <v>S</v>
          </cell>
          <cell r="I135" t="str">
            <v>N</v>
          </cell>
          <cell r="J135" t="str">
            <v>06/2024</v>
          </cell>
          <cell r="K135">
            <v>45490</v>
          </cell>
          <cell r="M135" t="str">
            <v>2611606 - Recife - PE</v>
          </cell>
          <cell r="N135">
            <v>22030.38</v>
          </cell>
        </row>
        <row r="136">
          <cell r="C136" t="str">
            <v>UPA TORRÕES - CG Nº 009/2022</v>
          </cell>
          <cell r="E136" t="str">
            <v>5.12 - Energia Elétrica</v>
          </cell>
          <cell r="F136">
            <v>10835932000108</v>
          </cell>
          <cell r="G136" t="str">
            <v>COMPANHIA ENERGETICA DE PERNAMBUCO</v>
          </cell>
          <cell r="H136" t="str">
            <v>S</v>
          </cell>
          <cell r="I136" t="str">
            <v>S</v>
          </cell>
          <cell r="J136" t="str">
            <v>314624484</v>
          </cell>
          <cell r="K136">
            <v>45474</v>
          </cell>
          <cell r="L136" t="str">
            <v>26240710835932000108660003148244841002775969</v>
          </cell>
          <cell r="M136" t="str">
            <v>2611606 - Recife - PE</v>
          </cell>
          <cell r="N136">
            <v>22060.560000000001</v>
          </cell>
        </row>
        <row r="137">
          <cell r="C137" t="str">
            <v>UPA TORRÕES - CG Nº 009/2022</v>
          </cell>
          <cell r="E137" t="str">
            <v>5.3 - Locação de Máquinas e Equipamentos</v>
          </cell>
          <cell r="F137">
            <v>22400267000109</v>
          </cell>
          <cell r="G137" t="str">
            <v>AÇÃO  SERVIÇOS TELECOM LTDA</v>
          </cell>
          <cell r="H137" t="str">
            <v>S</v>
          </cell>
          <cell r="I137" t="str">
            <v>N</v>
          </cell>
          <cell r="J137" t="str">
            <v>0607024</v>
          </cell>
          <cell r="K137">
            <v>45475</v>
          </cell>
          <cell r="M137" t="str">
            <v>2611606 - Recife - PE</v>
          </cell>
          <cell r="N137">
            <v>11954.15</v>
          </cell>
        </row>
        <row r="138">
          <cell r="C138" t="str">
            <v>UPA TORRÕES - CG Nº 009/2022</v>
          </cell>
          <cell r="E138" t="str">
            <v>5.3 - Locação de Máquinas e Equipamentos</v>
          </cell>
          <cell r="F138">
            <v>14543772000184</v>
          </cell>
          <cell r="G138" t="str">
            <v>BRAVO LOCAÇÃO DE MAQUINAS E EQUIPAMENTOS LTDA</v>
          </cell>
          <cell r="H138" t="str">
            <v>S</v>
          </cell>
          <cell r="I138" t="str">
            <v>N</v>
          </cell>
          <cell r="J138" t="str">
            <v>10680</v>
          </cell>
          <cell r="K138">
            <v>45474</v>
          </cell>
          <cell r="M138" t="str">
            <v>2607901 - Jaboatão dos Guararapes - PE</v>
          </cell>
          <cell r="N138">
            <v>2000</v>
          </cell>
        </row>
        <row r="139">
          <cell r="C139" t="str">
            <v>UPA TORRÕES - CG Nº 009/2022</v>
          </cell>
          <cell r="E139" t="str">
            <v>5.3 - Locação de Máquinas e Equipamentos</v>
          </cell>
          <cell r="F139">
            <v>26081685000131</v>
          </cell>
          <cell r="G139" t="str">
            <v>CG REFRIGERAÇÃO LTDA</v>
          </cell>
          <cell r="H139" t="str">
            <v>S</v>
          </cell>
          <cell r="I139" t="str">
            <v>N</v>
          </cell>
          <cell r="J139" t="str">
            <v>10735</v>
          </cell>
          <cell r="K139">
            <v>45475</v>
          </cell>
          <cell r="M139" t="str">
            <v>2611606 - Recife - PE</v>
          </cell>
          <cell r="N139">
            <v>960</v>
          </cell>
        </row>
        <row r="140">
          <cell r="C140" t="str">
            <v>UPA TORRÕES - CG Nº 009/2022</v>
          </cell>
          <cell r="E140" t="str">
            <v>5.3 - Locação de Máquinas e Equipamentos</v>
          </cell>
          <cell r="F140">
            <v>331788002405</v>
          </cell>
          <cell r="G140" t="str">
            <v>AIR LIQUIDE BRASIL LTDA</v>
          </cell>
          <cell r="H140" t="str">
            <v>S</v>
          </cell>
          <cell r="I140" t="str">
            <v>N</v>
          </cell>
          <cell r="J140" t="str">
            <v>52301</v>
          </cell>
          <cell r="K140">
            <v>45470</v>
          </cell>
          <cell r="M140" t="str">
            <v>2602902 - Cabo de Santo Agostinho - PE</v>
          </cell>
          <cell r="N140">
            <v>5900.18</v>
          </cell>
        </row>
        <row r="141">
          <cell r="C141" t="str">
            <v>UPA TORRÕES - CG Nº 009/2022</v>
          </cell>
          <cell r="E141" t="str">
            <v>5.3 - Locação de Máquinas e Equipamentos</v>
          </cell>
          <cell r="F141">
            <v>59105999000186</v>
          </cell>
          <cell r="G141" t="str">
            <v>WHIRLPOOL S.A</v>
          </cell>
          <cell r="H141" t="str">
            <v>S</v>
          </cell>
          <cell r="I141" t="str">
            <v>N</v>
          </cell>
          <cell r="J141" t="str">
            <v>300429994</v>
          </cell>
          <cell r="K141">
            <v>45453</v>
          </cell>
          <cell r="M141" t="str">
            <v>3550308 - São Paulo - SP</v>
          </cell>
          <cell r="N141">
            <v>187.09</v>
          </cell>
        </row>
        <row r="142">
          <cell r="C142" t="str">
            <v>UPA TORRÕES - CG Nº 009/2022</v>
          </cell>
          <cell r="E142" t="str">
            <v>5.3 - Locação de Máquinas e Equipamentos</v>
          </cell>
          <cell r="F142">
            <v>18630942000119</v>
          </cell>
          <cell r="G142" t="str">
            <v>PROVTEL TECNOLOGIA SERVIÇOS GERENCIADOS LTDA</v>
          </cell>
          <cell r="H142" t="str">
            <v>S</v>
          </cell>
          <cell r="I142" t="str">
            <v>S</v>
          </cell>
          <cell r="J142" t="str">
            <v>3869</v>
          </cell>
          <cell r="K142">
            <v>45474</v>
          </cell>
          <cell r="L142" t="str">
            <v>SUAG53LA</v>
          </cell>
          <cell r="M142" t="str">
            <v>2611606 - Recife - PE</v>
          </cell>
          <cell r="N142">
            <v>4246</v>
          </cell>
        </row>
        <row r="143">
          <cell r="C143" t="str">
            <v>UPA TORRÕES - CG Nº 009/2022</v>
          </cell>
          <cell r="E143" t="str">
            <v>5.3 - Locação de Máquinas e Equipamentos</v>
          </cell>
          <cell r="F143">
            <v>43559107000187</v>
          </cell>
          <cell r="G143" t="str">
            <v>SARAH LIMA GUSMAO NERES EPP</v>
          </cell>
          <cell r="H143" t="str">
            <v>S</v>
          </cell>
          <cell r="I143" t="str">
            <v>N</v>
          </cell>
          <cell r="J143" t="str">
            <v>01812</v>
          </cell>
          <cell r="K143">
            <v>45481</v>
          </cell>
          <cell r="M143" t="str">
            <v>2611606 - Recife - PE</v>
          </cell>
          <cell r="N143">
            <v>4800</v>
          </cell>
        </row>
        <row r="144">
          <cell r="C144" t="str">
            <v>UPA TORRÕES - CG Nº 009/2022</v>
          </cell>
          <cell r="E144" t="str">
            <v>5.3 - Locação de Máquinas e Equipamentos</v>
          </cell>
          <cell r="F144">
            <v>43559107000187</v>
          </cell>
          <cell r="G144" t="str">
            <v>SARAH LIMA GUSMAO NERES EPP</v>
          </cell>
          <cell r="H144" t="str">
            <v>S</v>
          </cell>
          <cell r="I144" t="str">
            <v>N</v>
          </cell>
          <cell r="J144" t="str">
            <v>01811</v>
          </cell>
          <cell r="K144">
            <v>45481</v>
          </cell>
          <cell r="M144" t="str">
            <v>2611606 - Recife - PE</v>
          </cell>
          <cell r="N144">
            <v>3420</v>
          </cell>
        </row>
        <row r="145">
          <cell r="C145" t="str">
            <v>UPA TORRÕES - CG Nº 009/2022</v>
          </cell>
          <cell r="E145" t="str">
            <v>5.1 - Locação de Equipamentos Médicos-Hospitalares</v>
          </cell>
          <cell r="F145">
            <v>5011743000180</v>
          </cell>
          <cell r="G145" t="str">
            <v xml:space="preserve">ALMERI ANGELO SALVIANO DA SILVA </v>
          </cell>
          <cell r="H145" t="str">
            <v>S</v>
          </cell>
          <cell r="I145" t="str">
            <v>N</v>
          </cell>
          <cell r="J145" t="str">
            <v>6369</v>
          </cell>
          <cell r="K145">
            <v>45455</v>
          </cell>
          <cell r="M145" t="str">
            <v>2611606 - Recife - PE</v>
          </cell>
          <cell r="N145">
            <v>2400</v>
          </cell>
        </row>
        <row r="146">
          <cell r="C146" t="str">
            <v>UPA TORRÕES - CG Nº 009/2022</v>
          </cell>
          <cell r="E146" t="str">
            <v>5.1 - Locação de Equipamentos Médicos-Hospitalares</v>
          </cell>
          <cell r="F146">
            <v>18271934000123</v>
          </cell>
          <cell r="G146" t="str">
            <v>NOVA BIOMEDICAL DIAGNOSTICOS MEDICOS E BIOTECNOLOGIA LTDA</v>
          </cell>
          <cell r="H146" t="str">
            <v>S</v>
          </cell>
          <cell r="I146" t="str">
            <v>N</v>
          </cell>
          <cell r="J146" t="str">
            <v>011/24</v>
          </cell>
          <cell r="K146">
            <v>45495</v>
          </cell>
          <cell r="M146" t="str">
            <v>3144805 - Nova Lima - MG</v>
          </cell>
          <cell r="N146">
            <v>1500</v>
          </cell>
        </row>
        <row r="147">
          <cell r="C147" t="str">
            <v>UPA TORRÕES - CG Nº 009/2022</v>
          </cell>
          <cell r="E147" t="str">
            <v>5.1 - Locação de Equipamentos Médicos-Hospitalares</v>
          </cell>
          <cell r="F147">
            <v>24380578002041</v>
          </cell>
          <cell r="G147" t="str">
            <v>WHITE MARTINS GASES INDUSTRIAIS DO NORDESTE LTDA</v>
          </cell>
          <cell r="H147" t="str">
            <v>S</v>
          </cell>
          <cell r="I147" t="str">
            <v>N</v>
          </cell>
          <cell r="J147" t="str">
            <v>95506905</v>
          </cell>
          <cell r="K147">
            <v>45459</v>
          </cell>
          <cell r="M147" t="str">
            <v>2607901 - Jaboatão dos Guararapes - PE</v>
          </cell>
          <cell r="N147">
            <v>2767.37</v>
          </cell>
        </row>
        <row r="148">
          <cell r="C148" t="str">
            <v>UPA TORRÕES - CG Nº 009/2022</v>
          </cell>
          <cell r="E148" t="str">
            <v>5.1 - Locação de Equipamentos Médicos-Hospitalares</v>
          </cell>
          <cell r="F148">
            <v>48146804000200</v>
          </cell>
          <cell r="G148" t="str">
            <v>UNIVEN LTDA</v>
          </cell>
          <cell r="H148" t="str">
            <v>S</v>
          </cell>
          <cell r="I148" t="str">
            <v>N</v>
          </cell>
          <cell r="J148" t="str">
            <v>58/1</v>
          </cell>
          <cell r="K148">
            <v>45441</v>
          </cell>
          <cell r="M148" t="str">
            <v>4211900 - Palhoça - SC</v>
          </cell>
          <cell r="N148">
            <v>5100</v>
          </cell>
        </row>
        <row r="149">
          <cell r="C149" t="str">
            <v>UPA TORRÕES - CG Nº 009/2022</v>
          </cell>
          <cell r="E149" t="str">
            <v>5.16 - Serviços Médico-Hospitalares, Odotonlogia e Laboratoriais</v>
          </cell>
          <cell r="F149">
            <v>46705567000164</v>
          </cell>
          <cell r="G149" t="str">
            <v>RESFISIO FISIOTERAPIA LTDA</v>
          </cell>
          <cell r="H149" t="str">
            <v>S</v>
          </cell>
          <cell r="I149" t="str">
            <v>S</v>
          </cell>
          <cell r="J149" t="str">
            <v>186</v>
          </cell>
          <cell r="K149">
            <v>45477</v>
          </cell>
          <cell r="L149" t="str">
            <v>KRL6KLIQ</v>
          </cell>
          <cell r="M149" t="str">
            <v>2611606 - Recife - PE</v>
          </cell>
          <cell r="N149">
            <v>14000</v>
          </cell>
        </row>
        <row r="150">
          <cell r="C150" t="str">
            <v>UPA TORRÕES - CG Nº 009/2022</v>
          </cell>
          <cell r="E150" t="str">
            <v>5.16 - Serviços Médico-Hospitalares, Odotonlogia e Laboratoriais</v>
          </cell>
          <cell r="F150">
            <v>46705567000164</v>
          </cell>
          <cell r="G150" t="str">
            <v>RESFISIO FISIOTERAPIA LTDA</v>
          </cell>
          <cell r="H150" t="str">
            <v>S</v>
          </cell>
          <cell r="I150" t="str">
            <v>S</v>
          </cell>
          <cell r="J150" t="str">
            <v>176</v>
          </cell>
          <cell r="K150">
            <v>45477</v>
          </cell>
          <cell r="L150" t="str">
            <v>KBRH2B8L</v>
          </cell>
          <cell r="M150" t="str">
            <v>2611606 - Recife - PE</v>
          </cell>
          <cell r="N150">
            <v>21800</v>
          </cell>
        </row>
        <row r="151">
          <cell r="C151" t="str">
            <v>UPA TORRÕES - CG Nº 009/2022</v>
          </cell>
          <cell r="E151" t="str">
            <v>5.16 - Serviços Médico-Hospitalares, Odotonlogia e Laboratoriais</v>
          </cell>
          <cell r="F151">
            <v>35369111000154</v>
          </cell>
          <cell r="G151" t="str">
            <v>ASSOCIAÇÃO ADOLFO LUTZ DE PESQUISAS E DIAGNOSTICOS</v>
          </cell>
          <cell r="H151" t="str">
            <v>S</v>
          </cell>
          <cell r="I151" t="str">
            <v>S</v>
          </cell>
          <cell r="J151" t="str">
            <v>111</v>
          </cell>
          <cell r="K151">
            <v>45483</v>
          </cell>
          <cell r="L151" t="str">
            <v>SPAQ1JYU</v>
          </cell>
          <cell r="M151" t="str">
            <v>2611606 - Recife - PE</v>
          </cell>
          <cell r="N151">
            <v>36000</v>
          </cell>
        </row>
        <row r="152">
          <cell r="C152" t="str">
            <v>UPA TORRÕES - CG Nº 009/2022</v>
          </cell>
          <cell r="E152" t="str">
            <v>5.8 - Locação de Veículos Automotores</v>
          </cell>
          <cell r="F152">
            <v>29932922000119</v>
          </cell>
          <cell r="G152" t="str">
            <v>MEDLIFE LOCAÇÃO DE MAQUINAS E EQUIPAMENTOS LTDA</v>
          </cell>
          <cell r="H152" t="str">
            <v>S</v>
          </cell>
          <cell r="I152" t="str">
            <v>N</v>
          </cell>
          <cell r="J152" t="str">
            <v>855</v>
          </cell>
          <cell r="K152">
            <v>45474</v>
          </cell>
          <cell r="M152" t="str">
            <v>2611606 - Recife - PE</v>
          </cell>
          <cell r="N152">
            <v>14000</v>
          </cell>
        </row>
        <row r="153">
          <cell r="C153" t="str">
            <v>UPA TORRÕES - CG Nº 009/2022</v>
          </cell>
          <cell r="E153" t="str">
            <v>5.15 - Serviços Domésticos</v>
          </cell>
          <cell r="F153">
            <v>31675417000188</v>
          </cell>
          <cell r="G153" t="str">
            <v>LAVECLIN LAVANDERIA HOSPITALAR LTDA</v>
          </cell>
          <cell r="H153" t="str">
            <v>S</v>
          </cell>
          <cell r="I153" t="str">
            <v>S</v>
          </cell>
          <cell r="J153" t="str">
            <v>766</v>
          </cell>
          <cell r="K153">
            <v>45474</v>
          </cell>
          <cell r="L153" t="str">
            <v>HZJF66843</v>
          </cell>
          <cell r="M153" t="str">
            <v>2603454 - Camaragibe - PE</v>
          </cell>
          <cell r="N153">
            <v>2694.78</v>
          </cell>
        </row>
        <row r="154">
          <cell r="C154" t="str">
            <v>UPA TORRÕES - CG Nº 009/2022</v>
          </cell>
          <cell r="E154" t="str">
            <v>5.10 - Detetização/Tratamento de Resíduos e Afins</v>
          </cell>
          <cell r="F154">
            <v>26893667000154</v>
          </cell>
          <cell r="G154" t="str">
            <v xml:space="preserve">AMBIPAR HEALTH WASTE SERVICES S.A </v>
          </cell>
          <cell r="H154" t="str">
            <v>S</v>
          </cell>
          <cell r="I154" t="str">
            <v>S</v>
          </cell>
          <cell r="J154" t="str">
            <v>43992</v>
          </cell>
          <cell r="K154">
            <v>45477</v>
          </cell>
          <cell r="L154" t="str">
            <v>MJLV78D1</v>
          </cell>
          <cell r="M154" t="str">
            <v>2611606 - Recife - PE</v>
          </cell>
          <cell r="N154">
            <v>2680.97</v>
          </cell>
        </row>
        <row r="155">
          <cell r="C155" t="str">
            <v>UPA TORRÕES - CG Nº 009/2022</v>
          </cell>
          <cell r="E155" t="str">
            <v>5.17 - Manutenção de Software, Certificação Digital e Microfilmagem</v>
          </cell>
          <cell r="F155">
            <v>3613658000167</v>
          </cell>
          <cell r="G155" t="str">
            <v>SEQUENCE INFORMATICA LTDA EPP</v>
          </cell>
          <cell r="H155" t="str">
            <v>S</v>
          </cell>
          <cell r="I155" t="str">
            <v>S</v>
          </cell>
          <cell r="J155" t="str">
            <v>25548</v>
          </cell>
          <cell r="K155">
            <v>45474</v>
          </cell>
          <cell r="L155" t="str">
            <v>K1S1MRUU</v>
          </cell>
          <cell r="M155" t="str">
            <v>2611606 - Recife - PE</v>
          </cell>
          <cell r="N155">
            <v>795.34</v>
          </cell>
        </row>
        <row r="156">
          <cell r="C156" t="str">
            <v>UPA TORRÕES - CG Nº 009/2022</v>
          </cell>
          <cell r="E156" t="str">
            <v>5.17 - Manutenção de Software, Certificação Digital e Microfilmagem</v>
          </cell>
          <cell r="F156">
            <v>7333111000169</v>
          </cell>
          <cell r="G156" t="str">
            <v>SAFETEC INFORMATICA LTDA</v>
          </cell>
          <cell r="H156" t="str">
            <v>S</v>
          </cell>
          <cell r="I156" t="str">
            <v>S</v>
          </cell>
          <cell r="J156" t="str">
            <v>128869</v>
          </cell>
          <cell r="K156">
            <v>45474</v>
          </cell>
          <cell r="L156" t="str">
            <v>WSWA8DLN</v>
          </cell>
          <cell r="M156" t="str">
            <v>2611606 - Recife - PE</v>
          </cell>
          <cell r="N156">
            <v>242.96</v>
          </cell>
        </row>
        <row r="157">
          <cell r="C157" t="str">
            <v>UPA TORRÕES - CG Nº 009/2022</v>
          </cell>
          <cell r="E157" t="str">
            <v>5.17 - Manutenção de Software, Certificação Digital e Microfilmagem</v>
          </cell>
          <cell r="F157">
            <v>92306257000780</v>
          </cell>
          <cell r="G157" t="str">
            <v>MV INFORMATICA NORDESTE LTDA</v>
          </cell>
          <cell r="H157" t="str">
            <v>S</v>
          </cell>
          <cell r="I157" t="str">
            <v>S</v>
          </cell>
          <cell r="J157" t="str">
            <v>75334</v>
          </cell>
          <cell r="K157">
            <v>45482</v>
          </cell>
          <cell r="L157" t="str">
            <v>VVE9PI2J</v>
          </cell>
          <cell r="M157" t="str">
            <v>2611606 - Recife - PE</v>
          </cell>
          <cell r="N157">
            <v>11831.85</v>
          </cell>
        </row>
        <row r="158">
          <cell r="C158" t="str">
            <v>UPA TORRÕES - CG Nº 009/2022</v>
          </cell>
          <cell r="E158" t="str">
            <v>5.17 - Manutenção de Software, Certificação Digital e Microfilmagem</v>
          </cell>
          <cell r="F158">
            <v>6312868000103</v>
          </cell>
          <cell r="G158" t="str">
            <v>TASCOM INFORMATICA LTDA</v>
          </cell>
          <cell r="H158" t="str">
            <v>S</v>
          </cell>
          <cell r="I158" t="str">
            <v>S</v>
          </cell>
          <cell r="J158" t="str">
            <v>1471</v>
          </cell>
          <cell r="K158">
            <v>45474</v>
          </cell>
          <cell r="L158" t="str">
            <v>WPCH86999</v>
          </cell>
          <cell r="M158" t="str">
            <v>2610707 - Paulista - PE</v>
          </cell>
          <cell r="N158">
            <v>1434.31</v>
          </cell>
        </row>
        <row r="159">
          <cell r="C159" t="str">
            <v>UPA TORRÕES - CG Nº 009/2022</v>
          </cell>
          <cell r="E159" t="str">
            <v>5.17 - Manutenção de Software, Certificação Digital e Microfilmagem</v>
          </cell>
          <cell r="F159">
            <v>23412408000176</v>
          </cell>
          <cell r="G159" t="str">
            <v xml:space="preserve">WEK TECHNOLOGY IN BUSINESS LTDA ME </v>
          </cell>
          <cell r="H159" t="str">
            <v>S</v>
          </cell>
          <cell r="I159" t="str">
            <v>S</v>
          </cell>
          <cell r="J159" t="str">
            <v>11260</v>
          </cell>
          <cell r="K159">
            <v>45474</v>
          </cell>
          <cell r="L159" t="str">
            <v>929DEE63D591AF5C7C812C2B1EC51D59</v>
          </cell>
          <cell r="M159" t="str">
            <v>4209102 - Joinville - SC</v>
          </cell>
          <cell r="N159">
            <v>1080</v>
          </cell>
        </row>
        <row r="160">
          <cell r="C160" t="str">
            <v>UPA TORRÕES - CG Nº 009/2022</v>
          </cell>
          <cell r="E160" t="str">
            <v>5.17 - Manutenção de Software, Certificação Digital e Microfilmagem</v>
          </cell>
          <cell r="F160">
            <v>4069709000102</v>
          </cell>
          <cell r="G160" t="str">
            <v>BIONEXO S.A .</v>
          </cell>
          <cell r="H160" t="str">
            <v>S</v>
          </cell>
          <cell r="I160" t="str">
            <v>S</v>
          </cell>
          <cell r="J160" t="str">
            <v>464158</v>
          </cell>
          <cell r="K160">
            <v>45446</v>
          </cell>
          <cell r="L160" t="str">
            <v>MGCZIFB9</v>
          </cell>
          <cell r="M160" t="str">
            <v>3550308 - São Paulo - SP</v>
          </cell>
          <cell r="N160">
            <v>900</v>
          </cell>
        </row>
        <row r="161">
          <cell r="C161" t="str">
            <v>UPA TORRÕES - CG Nº 009/2022</v>
          </cell>
          <cell r="E161" t="str">
            <v>5.17 - Manutenção de Software, Certificação Digital e Microfilmagem</v>
          </cell>
          <cell r="F161">
            <v>10891998000115</v>
          </cell>
          <cell r="G161" t="str">
            <v>ADVISERSIT SERVIÇOS EM INFORMATICA LTDA</v>
          </cell>
          <cell r="H161" t="str">
            <v>S</v>
          </cell>
          <cell r="I161" t="str">
            <v>S</v>
          </cell>
          <cell r="J161" t="str">
            <v>1142</v>
          </cell>
          <cell r="K161">
            <v>45474</v>
          </cell>
          <cell r="L161" t="str">
            <v>DCDE55179</v>
          </cell>
          <cell r="M161" t="str">
            <v>2610707 - Paulista - PE</v>
          </cell>
          <cell r="N161">
            <v>1200</v>
          </cell>
        </row>
        <row r="162">
          <cell r="C162" t="str">
            <v>UPA TORRÕES - CG Nº 009/2022</v>
          </cell>
          <cell r="E162" t="str">
            <v>5.17 - Manutenção de Software, Certificação Digital e Microfilmagem</v>
          </cell>
          <cell r="F162">
            <v>34624704000157</v>
          </cell>
          <cell r="G162" t="str">
            <v>TECHSYST SISTEMAS DE AUTOMAÇÃO E INFORMATICA LTDA</v>
          </cell>
          <cell r="H162" t="str">
            <v>S</v>
          </cell>
          <cell r="I162" t="str">
            <v>S</v>
          </cell>
          <cell r="J162" t="str">
            <v>267</v>
          </cell>
          <cell r="K162">
            <v>45476</v>
          </cell>
          <cell r="L162" t="str">
            <v>JPFQQGXE</v>
          </cell>
          <cell r="M162" t="str">
            <v>2611606 - Recife - PE</v>
          </cell>
          <cell r="N162">
            <v>320</v>
          </cell>
        </row>
        <row r="163">
          <cell r="C163" t="str">
            <v>UPA TORRÕES - CG Nº 009/2022</v>
          </cell>
          <cell r="E163" t="str">
            <v>5.22 - Vigilância Ostensiva / Monitorada</v>
          </cell>
          <cell r="F163">
            <v>7360290000123</v>
          </cell>
          <cell r="G163" t="str">
            <v>SERVAL SERVIÇOS E LIMPEZA LTDA</v>
          </cell>
          <cell r="H163" t="str">
            <v>S</v>
          </cell>
          <cell r="I163" t="str">
            <v>S</v>
          </cell>
          <cell r="J163" t="str">
            <v>54599</v>
          </cell>
          <cell r="K163">
            <v>45475</v>
          </cell>
          <cell r="L163" t="str">
            <v>427004108</v>
          </cell>
          <cell r="M163" t="str">
            <v>2304400 - Fortaleza - CE</v>
          </cell>
          <cell r="N163">
            <v>32752.52</v>
          </cell>
        </row>
        <row r="164">
          <cell r="C164" t="str">
            <v>UPA TORRÕES - CG Nº 009/2022</v>
          </cell>
          <cell r="E164" t="str">
            <v>5.22 - Vigilância Ostensiva / Monitorada</v>
          </cell>
          <cell r="F164">
            <v>11572781000105</v>
          </cell>
          <cell r="G164" t="str">
            <v>SOSERVI VIGILANCIA LTDA</v>
          </cell>
          <cell r="H164" t="str">
            <v>S</v>
          </cell>
          <cell r="I164" t="str">
            <v>S</v>
          </cell>
          <cell r="J164" t="str">
            <v>10275</v>
          </cell>
          <cell r="K164">
            <v>45455</v>
          </cell>
          <cell r="L164" t="str">
            <v>OTWH23131</v>
          </cell>
          <cell r="M164" t="str">
            <v>2609600 - Olinda - PE</v>
          </cell>
          <cell r="N164">
            <v>22780.58</v>
          </cell>
        </row>
        <row r="165">
          <cell r="C165" t="str">
            <v>UPA TORRÕES - CG Nº 009/2022</v>
          </cell>
          <cell r="E165" t="str">
            <v>5.10 - Detetização/Tratamento de Resíduos e Afins</v>
          </cell>
          <cell r="F165">
            <v>35474980000149</v>
          </cell>
          <cell r="G165" t="str">
            <v xml:space="preserve">LIMPSERVICE LTDA ME </v>
          </cell>
          <cell r="H165" t="str">
            <v>S</v>
          </cell>
          <cell r="I165" t="str">
            <v>S</v>
          </cell>
          <cell r="J165" t="str">
            <v>5547</v>
          </cell>
          <cell r="K165">
            <v>45447</v>
          </cell>
          <cell r="L165" t="str">
            <v>PHHN43312</v>
          </cell>
          <cell r="M165" t="str">
            <v>2609600 - Olinda - PE</v>
          </cell>
          <cell r="N165">
            <v>342.51</v>
          </cell>
        </row>
        <row r="166">
          <cell r="C166" t="str">
            <v>UPA TORRÕES - CG Nº 009/2022</v>
          </cell>
          <cell r="E166" t="str">
            <v>5.23 - Limpeza e Conservação</v>
          </cell>
          <cell r="F166">
            <v>9863853000121</v>
          </cell>
          <cell r="G166" t="str">
            <v>SOSERVI - SOCIEDADE DE SERVIÇOS GERAIS LTDA</v>
          </cell>
          <cell r="H166" t="str">
            <v>S</v>
          </cell>
          <cell r="I166" t="str">
            <v>S</v>
          </cell>
          <cell r="J166" t="str">
            <v>78300</v>
          </cell>
          <cell r="K166">
            <v>45460</v>
          </cell>
          <cell r="L166" t="str">
            <v>XDIC99879</v>
          </cell>
          <cell r="M166" t="str">
            <v>2609600 - Olinda - PE</v>
          </cell>
          <cell r="N166">
            <v>53958</v>
          </cell>
        </row>
        <row r="167">
          <cell r="C167" t="str">
            <v>UPA TORRÕES - CG Nº 009/2022</v>
          </cell>
          <cell r="E167" t="str">
            <v>5.99 - Outros Serviços de Terceiros Pessoa Jurídica</v>
          </cell>
          <cell r="F167">
            <v>35343136000189</v>
          </cell>
          <cell r="G167" t="str">
            <v>EMBRAESTER - EMPRESA BRASILEIRA DE ESTERILIZAÇÕES LTDA</v>
          </cell>
          <cell r="H167" t="str">
            <v>S</v>
          </cell>
          <cell r="I167" t="str">
            <v>S</v>
          </cell>
          <cell r="J167" t="str">
            <v>13554</v>
          </cell>
          <cell r="K167">
            <v>45474</v>
          </cell>
          <cell r="L167" t="str">
            <v>6B5J4YHI</v>
          </cell>
          <cell r="M167" t="str">
            <v>2611606 - Recife - PE</v>
          </cell>
          <cell r="N167">
            <v>12018</v>
          </cell>
        </row>
        <row r="168">
          <cell r="C168" t="str">
            <v>UPA TORRÕES - CG Nº 009/2022</v>
          </cell>
          <cell r="E168" t="str">
            <v>5.99 - Outros Serviços de Terceiros Pessoa Jurídica</v>
          </cell>
          <cell r="F168">
            <v>45671533000133</v>
          </cell>
          <cell r="G168" t="str">
            <v xml:space="preserve">VITORINO E MAIA ADVOGADOS </v>
          </cell>
          <cell r="H168" t="str">
            <v>S</v>
          </cell>
          <cell r="I168" t="str">
            <v>S</v>
          </cell>
          <cell r="J168" t="str">
            <v>290</v>
          </cell>
          <cell r="K168">
            <v>45474</v>
          </cell>
          <cell r="L168" t="str">
            <v>APBGLWR9</v>
          </cell>
          <cell r="M168" t="str">
            <v>2611606 - Recife - PE</v>
          </cell>
          <cell r="N168">
            <v>2233.5100000000002</v>
          </cell>
        </row>
        <row r="169">
          <cell r="C169" t="str">
            <v>UPA TORRÕES - CG Nº 009/2022</v>
          </cell>
          <cell r="E169" t="str">
            <v>5.99 - Outros Serviços de Terceiros Pessoa Jurídica</v>
          </cell>
          <cell r="F169">
            <v>21794062000192</v>
          </cell>
          <cell r="G169" t="str">
            <v>ASOS OCUPACIONAL LTDA</v>
          </cell>
          <cell r="H169" t="str">
            <v>S</v>
          </cell>
          <cell r="I169" t="str">
            <v>S</v>
          </cell>
          <cell r="J169" t="str">
            <v>767</v>
          </cell>
          <cell r="K169">
            <v>45474</v>
          </cell>
          <cell r="L169" t="str">
            <v>TKFJ66814</v>
          </cell>
          <cell r="M169" t="str">
            <v>2607901 - Jaboatão dos Guararapes - PE</v>
          </cell>
          <cell r="N169">
            <v>3200</v>
          </cell>
        </row>
        <row r="170">
          <cell r="C170" t="str">
            <v>UPA TORRÕES - CG Nº 009/2022</v>
          </cell>
          <cell r="E170" t="str">
            <v>5.99 - Outros Serviços de Terceiros Pessoa Jurídica</v>
          </cell>
          <cell r="F170">
            <v>7523792000128</v>
          </cell>
          <cell r="G170" t="str">
            <v xml:space="preserve">FARIAS &amp; ROCHA - ADVOCACIA </v>
          </cell>
          <cell r="H170" t="str">
            <v>S</v>
          </cell>
          <cell r="I170" t="str">
            <v>S</v>
          </cell>
          <cell r="J170" t="str">
            <v>1275</v>
          </cell>
          <cell r="K170">
            <v>45474</v>
          </cell>
          <cell r="L170" t="str">
            <v>DHB5Q59G</v>
          </cell>
          <cell r="M170" t="str">
            <v>2611606 - Recife - PE</v>
          </cell>
          <cell r="N170">
            <v>2233.5100000000002</v>
          </cell>
        </row>
        <row r="171">
          <cell r="C171" t="str">
            <v>UPA TORRÕES - CG Nº 009/2022</v>
          </cell>
          <cell r="E171" t="str">
            <v>5.99 - Outros Serviços de Terceiros Pessoa Jurídica</v>
          </cell>
          <cell r="F171">
            <v>19786063000143</v>
          </cell>
          <cell r="G171" t="str">
            <v xml:space="preserve">MARINHO E CASTRO SERVIÇOS LTDA </v>
          </cell>
          <cell r="H171" t="str">
            <v>S</v>
          </cell>
          <cell r="I171" t="str">
            <v>S</v>
          </cell>
          <cell r="J171" t="str">
            <v>6300</v>
          </cell>
          <cell r="K171">
            <v>45462</v>
          </cell>
          <cell r="L171" t="str">
            <v>1SWC9Z6Q</v>
          </cell>
          <cell r="M171" t="str">
            <v>2611606 - Recife - PE</v>
          </cell>
          <cell r="N171">
            <v>2190</v>
          </cell>
        </row>
        <row r="172">
          <cell r="C172" t="str">
            <v>UPA TORRÕES - CG Nº 009/2022</v>
          </cell>
          <cell r="E172" t="str">
            <v>5.99 - Outros Serviços de Terceiros Pessoa Jurídica</v>
          </cell>
          <cell r="F172">
            <v>10816775000274</v>
          </cell>
          <cell r="G172" t="str">
            <v xml:space="preserve">INSPETORIA SALESIANA DO NORDESTE DO BRASIL </v>
          </cell>
          <cell r="H172" t="str">
            <v>S</v>
          </cell>
          <cell r="I172" t="str">
            <v>S</v>
          </cell>
          <cell r="J172" t="str">
            <v>20693</v>
          </cell>
          <cell r="K172">
            <v>45448</v>
          </cell>
          <cell r="L172" t="str">
            <v>VHSJKSXX</v>
          </cell>
          <cell r="M172" t="str">
            <v>2611606 - Recife - PE</v>
          </cell>
          <cell r="N172">
            <v>330</v>
          </cell>
        </row>
        <row r="173">
          <cell r="C173" t="str">
            <v>UPA TORRÕES - CG Nº 009/2022</v>
          </cell>
          <cell r="E173" t="str">
            <v>5.99 - Outros Serviços de Terceiros Pessoa Jurídica</v>
          </cell>
          <cell r="F173">
            <v>8654123000158</v>
          </cell>
          <cell r="G173" t="str">
            <v>AUDISA - AUDITORES ASSOCIADOS S/S</v>
          </cell>
          <cell r="H173" t="str">
            <v>S</v>
          </cell>
          <cell r="I173" t="str">
            <v>S</v>
          </cell>
          <cell r="J173" t="str">
            <v>23990</v>
          </cell>
          <cell r="K173">
            <v>45446</v>
          </cell>
          <cell r="L173" t="str">
            <v>793T412245406345599I</v>
          </cell>
          <cell r="M173" t="str">
            <v>3550308 - São Paulo - SP</v>
          </cell>
          <cell r="N173">
            <v>1068.25</v>
          </cell>
        </row>
        <row r="174">
          <cell r="C174" t="str">
            <v>UPA TORRÕES - CG Nº 009/2022</v>
          </cell>
          <cell r="E174" t="str">
            <v>5.99 - Outros Serviços de Terceiros Pessoa Jurídica</v>
          </cell>
          <cell r="F174">
            <v>13409775000329</v>
          </cell>
          <cell r="G174" t="str">
            <v>LINUS LOG LTDA</v>
          </cell>
          <cell r="H174" t="str">
            <v>S</v>
          </cell>
          <cell r="I174" t="str">
            <v>S</v>
          </cell>
          <cell r="J174" t="str">
            <v>2791</v>
          </cell>
          <cell r="K174">
            <v>45477</v>
          </cell>
          <cell r="L174" t="str">
            <v>FTCS86083</v>
          </cell>
          <cell r="M174" t="str">
            <v>2607901 - Jaboatão dos Guararapes - PE</v>
          </cell>
          <cell r="N174">
            <v>700</v>
          </cell>
        </row>
        <row r="175">
          <cell r="C175" t="str">
            <v>UPA TORRÕES - CG Nº 009/2022</v>
          </cell>
          <cell r="E175" t="str">
            <v>5.99 - Outros Serviços de Terceiros Pessoa Jurídica</v>
          </cell>
          <cell r="F175">
            <v>1699696000159</v>
          </cell>
          <cell r="G175" t="str">
            <v>QUALIAGUA LABORATORIO E SONSULTORIA LTDA</v>
          </cell>
          <cell r="H175" t="str">
            <v>S</v>
          </cell>
          <cell r="I175" t="str">
            <v>S</v>
          </cell>
          <cell r="J175" t="str">
            <v>70786</v>
          </cell>
          <cell r="K175">
            <v>45474</v>
          </cell>
          <cell r="L175" t="str">
            <v>SMXB5JGP</v>
          </cell>
          <cell r="M175" t="str">
            <v>2611606 - Recife - PE</v>
          </cell>
          <cell r="N175">
            <v>257.70999999999998</v>
          </cell>
        </row>
        <row r="176">
          <cell r="C176" t="str">
            <v>UPA TORRÕES - CG Nº 009/2022</v>
          </cell>
          <cell r="E176" t="str">
            <v>5.99 - Outros Serviços de Terceiros Pessoa Jurídica</v>
          </cell>
          <cell r="F176">
            <v>5620302000267</v>
          </cell>
          <cell r="G176" t="str">
            <v>GREEN PAPER FREE SOLUÇÕES SEM PAPEL LTDA ME</v>
          </cell>
          <cell r="H176" t="str">
            <v>S</v>
          </cell>
          <cell r="I176" t="str">
            <v>S</v>
          </cell>
          <cell r="J176" t="str">
            <v>7454</v>
          </cell>
          <cell r="K176">
            <v>45485</v>
          </cell>
          <cell r="L176" t="str">
            <v>7ZU7FVJ1P</v>
          </cell>
          <cell r="M176" t="str">
            <v>2602308 - Bonito - PE</v>
          </cell>
          <cell r="N176">
            <v>2052.2399999999998</v>
          </cell>
        </row>
        <row r="177">
          <cell r="C177" t="str">
            <v>UPA TORRÕES - CG Nº 009/2022</v>
          </cell>
          <cell r="E177" t="str">
            <v>5.99 - Outros Serviços de Terceiros Pessoa Jurídica</v>
          </cell>
          <cell r="F177">
            <v>41382855000101</v>
          </cell>
          <cell r="G177" t="str">
            <v xml:space="preserve">TAMYRES FERNANDA ALVES CHALEGRE </v>
          </cell>
          <cell r="H177" t="str">
            <v>S</v>
          </cell>
          <cell r="I177" t="str">
            <v>S</v>
          </cell>
          <cell r="J177" t="str">
            <v>221</v>
          </cell>
          <cell r="K177">
            <v>45474</v>
          </cell>
          <cell r="L177" t="str">
            <v>AMYDR5BM</v>
          </cell>
          <cell r="M177" t="str">
            <v>2611606 - Recife - PE</v>
          </cell>
          <cell r="N177">
            <v>2500</v>
          </cell>
        </row>
        <row r="178">
          <cell r="C178" t="str">
            <v>UPA TORRÕES - CG Nº 009/2022</v>
          </cell>
          <cell r="E178" t="str">
            <v>5.99 - Outros Serviços de Terceiros Pessoa Jurídica</v>
          </cell>
          <cell r="F178">
            <v>11735586000159</v>
          </cell>
          <cell r="G178" t="str">
            <v>FUNDAÇÃO DE APOIO AO DESENVOLVIMENTO DA UNIVERSIDADE</v>
          </cell>
          <cell r="H178" t="str">
            <v>S</v>
          </cell>
          <cell r="I178" t="str">
            <v>S</v>
          </cell>
          <cell r="J178" t="str">
            <v>76938</v>
          </cell>
          <cell r="K178">
            <v>45450</v>
          </cell>
          <cell r="L178" t="str">
            <v>3QZ6GW5J</v>
          </cell>
          <cell r="M178" t="str">
            <v>2611606 - Recife - PE</v>
          </cell>
          <cell r="N178">
            <v>1392.09</v>
          </cell>
        </row>
        <row r="179">
          <cell r="C179" t="str">
            <v>UPA TORRÕES - CG Nº 009/2022</v>
          </cell>
          <cell r="E179" t="str">
            <v>5.99 - Outros Serviços de Terceiros Pessoa Jurídica</v>
          </cell>
          <cell r="F179">
            <v>35400722000118</v>
          </cell>
          <cell r="G179" t="str">
            <v>CM SOLUÇÕES PARA IDENTIFICAÇÃO LTDA</v>
          </cell>
          <cell r="H179" t="str">
            <v>S</v>
          </cell>
          <cell r="I179" t="str">
            <v>S</v>
          </cell>
          <cell r="J179" t="str">
            <v>1760</v>
          </cell>
          <cell r="K179">
            <v>45471</v>
          </cell>
          <cell r="L179" t="str">
            <v>LCEMXSUR</v>
          </cell>
          <cell r="M179" t="str">
            <v>2611606 - Recife - PE</v>
          </cell>
          <cell r="N179">
            <v>101.4</v>
          </cell>
        </row>
        <row r="180">
          <cell r="C180" t="str">
            <v>UPA TORRÕES - CG Nº 009/2022</v>
          </cell>
          <cell r="E180" t="str">
            <v>5.99 - Outros Serviços de Terceiros Pessoa Jurídica</v>
          </cell>
          <cell r="F180">
            <v>33279132000153</v>
          </cell>
          <cell r="G180" t="str">
            <v>SOLUCAO SERVIÇOS DE ESCRITORIO COMPARTILHADO LTDA</v>
          </cell>
          <cell r="H180" t="str">
            <v>S</v>
          </cell>
          <cell r="I180" t="str">
            <v>S</v>
          </cell>
          <cell r="J180" t="str">
            <v>233</v>
          </cell>
          <cell r="K180">
            <v>45485</v>
          </cell>
          <cell r="L180" t="str">
            <v>SS2LJ2E2</v>
          </cell>
          <cell r="M180" t="str">
            <v>2611606 - Recife - PE</v>
          </cell>
          <cell r="N180">
            <v>105.69</v>
          </cell>
        </row>
        <row r="181">
          <cell r="C181" t="str">
            <v>UPA TORRÕES - CG Nº 009/2022</v>
          </cell>
          <cell r="E181" t="str">
            <v>5.99 - Outros Serviços de Terceiros Pessoa Jurídica</v>
          </cell>
          <cell r="F181">
            <v>48177910000170</v>
          </cell>
          <cell r="G181" t="str">
            <v>COOPERATIVA DE TRABALHO SALUTE - SALUTE E BEM ESTAR</v>
          </cell>
          <cell r="H181" t="str">
            <v>S</v>
          </cell>
          <cell r="I181" t="str">
            <v>S</v>
          </cell>
          <cell r="J181" t="str">
            <v>209</v>
          </cell>
          <cell r="K181">
            <v>45490</v>
          </cell>
          <cell r="L181" t="str">
            <v>XV9XOY0CI</v>
          </cell>
          <cell r="M181" t="str">
            <v>2604106 - Caruaru - PE</v>
          </cell>
          <cell r="N181">
            <v>1448.5</v>
          </cell>
        </row>
        <row r="182">
          <cell r="C182" t="str">
            <v>UPA TORRÕES - CG Nº 009/2022</v>
          </cell>
          <cell r="E182" t="str">
            <v>5.5 - Reparo e Manutenção de Máquinas e Equipamentos</v>
          </cell>
          <cell r="F182">
            <v>1141468000169</v>
          </cell>
          <cell r="G182" t="str">
            <v>MEDCALL COMERCIO E SERVICOS DE EQUIPAMENTOS MEDICOS LTDA</v>
          </cell>
          <cell r="H182" t="str">
            <v>S</v>
          </cell>
          <cell r="I182" t="str">
            <v>S</v>
          </cell>
          <cell r="J182" t="str">
            <v>4129</v>
          </cell>
          <cell r="K182">
            <v>45471</v>
          </cell>
          <cell r="L182" t="str">
            <v>GEQXGTEH</v>
          </cell>
          <cell r="M182" t="str">
            <v>2611606 - Recife - PE</v>
          </cell>
          <cell r="N182">
            <v>1100</v>
          </cell>
        </row>
        <row r="183">
          <cell r="C183" t="str">
            <v>UPA TORRÕES - CG Nº 009/2022</v>
          </cell>
          <cell r="E183" t="str">
            <v>5.5 - Reparo e Manutenção de Máquinas e Equipamentos</v>
          </cell>
          <cell r="F183">
            <v>7146768000117</v>
          </cell>
          <cell r="G183" t="str">
            <v>SERV IMAGEM NORDESTE ASSISTENCIA TECNICA LTDA</v>
          </cell>
          <cell r="H183" t="str">
            <v>S</v>
          </cell>
          <cell r="I183" t="str">
            <v>S</v>
          </cell>
          <cell r="J183" t="str">
            <v>6096</v>
          </cell>
          <cell r="K183">
            <v>45469</v>
          </cell>
          <cell r="L183" t="str">
            <v>HTVN58078</v>
          </cell>
          <cell r="M183" t="str">
            <v>2607901 - Jaboatão dos Guararapes - PE</v>
          </cell>
          <cell r="N183">
            <v>2550</v>
          </cell>
        </row>
        <row r="184">
          <cell r="C184" t="str">
            <v>UPA TORRÕES - CG Nº 009/2022</v>
          </cell>
          <cell r="E184" t="str">
            <v>5.5 - Reparo e Manutenção de Máquinas e Equipamentos</v>
          </cell>
          <cell r="F184">
            <v>18204483000101</v>
          </cell>
          <cell r="G184" t="str">
            <v>WAGNER FERNANDES SALES DA SILVA &amp; CIA LTDA</v>
          </cell>
          <cell r="H184" t="str">
            <v>S</v>
          </cell>
          <cell r="I184" t="str">
            <v>S</v>
          </cell>
          <cell r="J184" t="str">
            <v>4925</v>
          </cell>
          <cell r="K184">
            <v>45474</v>
          </cell>
          <cell r="L184" t="str">
            <v>CYZC5IUBI</v>
          </cell>
          <cell r="M184" t="str">
            <v>2704302 - Maceió - AL</v>
          </cell>
          <cell r="N184">
            <v>2880</v>
          </cell>
        </row>
        <row r="185">
          <cell r="C185" t="str">
            <v>UPA TORRÕES - CG Nº 009/2022</v>
          </cell>
          <cell r="E185" t="str">
            <v>5.5 - Reparo e Manutenção de Máquinas e Equipamentos</v>
          </cell>
          <cell r="F185">
            <v>7221834000176</v>
          </cell>
          <cell r="G185" t="str">
            <v xml:space="preserve">C2 COMERCIO E SERVIÇOS LTDA - ME </v>
          </cell>
          <cell r="H185" t="str">
            <v>S</v>
          </cell>
          <cell r="I185" t="str">
            <v>S</v>
          </cell>
          <cell r="J185" t="str">
            <v>201</v>
          </cell>
          <cell r="K185">
            <v>45464</v>
          </cell>
          <cell r="L185" t="str">
            <v>YH5FAAK8</v>
          </cell>
          <cell r="M185" t="str">
            <v>2611606 - Recife - PE</v>
          </cell>
          <cell r="N185">
            <v>4200</v>
          </cell>
        </row>
        <row r="186">
          <cell r="C186" t="str">
            <v>UPA TORRÕES - CG Nº 009/2022</v>
          </cell>
          <cell r="E186" t="str">
            <v>5.5 - Reparo e Manutenção de Máquinas e Equipamentos</v>
          </cell>
          <cell r="F186">
            <v>40893042000113</v>
          </cell>
          <cell r="G186" t="str">
            <v>GERASTEP GERADORES ASSISTENCIA TECNICA E PEÇAS LTDA</v>
          </cell>
          <cell r="H186" t="str">
            <v>S</v>
          </cell>
          <cell r="I186" t="str">
            <v>S</v>
          </cell>
          <cell r="J186" t="str">
            <v>50051</v>
          </cell>
          <cell r="K186">
            <v>45474</v>
          </cell>
          <cell r="L186" t="str">
            <v>LKUVCRBC</v>
          </cell>
          <cell r="M186" t="str">
            <v>2611606 - Recife - PE</v>
          </cell>
          <cell r="N186">
            <v>365</v>
          </cell>
        </row>
        <row r="187">
          <cell r="C187" t="str">
            <v>UPA TORRÕES - CG Nº 009/2022</v>
          </cell>
          <cell r="E187" t="str">
            <v>5.5 - Reparo e Manutenção de Máquinas e Equipamentos</v>
          </cell>
          <cell r="F187">
            <v>21854632000192</v>
          </cell>
          <cell r="G187" t="str">
            <v xml:space="preserve">G M DANTAS ELEVAÇÃO E GERAÇÃO ME </v>
          </cell>
          <cell r="H187" t="str">
            <v>S</v>
          </cell>
          <cell r="I187" t="str">
            <v>S</v>
          </cell>
          <cell r="J187" t="str">
            <v>1641</v>
          </cell>
          <cell r="K187">
            <v>45474</v>
          </cell>
          <cell r="L187" t="str">
            <v>XZFJSDP2</v>
          </cell>
          <cell r="M187" t="str">
            <v>2611606 - Recife - PE</v>
          </cell>
          <cell r="N187">
            <v>400</v>
          </cell>
        </row>
        <row r="188">
          <cell r="C188" t="str">
            <v>UPA TORRÕES - CG Nº 009/2022</v>
          </cell>
          <cell r="E188" t="str">
            <v>5.1 - Locação de Equipamentos Médicos-Hospitalares</v>
          </cell>
          <cell r="F188">
            <v>48146804000200</v>
          </cell>
          <cell r="G188" t="str">
            <v>UNIVEN LTDA</v>
          </cell>
          <cell r="H188" t="str">
            <v>S</v>
          </cell>
          <cell r="I188" t="str">
            <v>N</v>
          </cell>
          <cell r="J188" t="str">
            <v>58/0</v>
          </cell>
          <cell r="K188">
            <v>45441</v>
          </cell>
          <cell r="M188" t="str">
            <v>4211900 - Palhoça - SC</v>
          </cell>
          <cell r="N188">
            <v>5100</v>
          </cell>
        </row>
        <row r="189">
          <cell r="C189" t="str">
            <v>UPA TORRÕES - CG Nº 009/2022</v>
          </cell>
          <cell r="E189" t="str">
            <v>5.16 - Serviços Médico-Hospitalares, Odotonlogia e Laboratoriais</v>
          </cell>
          <cell r="F189">
            <v>34336252000108</v>
          </cell>
          <cell r="G189" t="str">
            <v>MIRANDA E SANTOS SERVIÇOS MEDICOS LTDA</v>
          </cell>
          <cell r="H189" t="str">
            <v>S</v>
          </cell>
          <cell r="I189" t="str">
            <v>S</v>
          </cell>
          <cell r="J189" t="str">
            <v>33</v>
          </cell>
          <cell r="K189">
            <v>45475</v>
          </cell>
          <cell r="L189" t="str">
            <v>N1Y4P4A2</v>
          </cell>
          <cell r="M189" t="str">
            <v>2611606 - Recife - PE</v>
          </cell>
          <cell r="N189">
            <v>2500</v>
          </cell>
        </row>
        <row r="190">
          <cell r="C190" t="str">
            <v>UPA TORRÕES - CG Nº 009/2022</v>
          </cell>
          <cell r="E190" t="str">
            <v>5.16 - Serviços Médico-Hospitalares, Odotonlogia e Laboratoriais</v>
          </cell>
          <cell r="F190">
            <v>52355127000127</v>
          </cell>
          <cell r="G190" t="str">
            <v>MASTERMED PE III GESTÃO MEDICA LTDA</v>
          </cell>
          <cell r="H190" t="str">
            <v>S</v>
          </cell>
          <cell r="I190" t="str">
            <v>S</v>
          </cell>
          <cell r="J190" t="str">
            <v>100</v>
          </cell>
          <cell r="K190">
            <v>45475</v>
          </cell>
          <cell r="L190" t="str">
            <v>TAFW49045</v>
          </cell>
          <cell r="M190" t="str">
            <v>2609600 - Olinda - PE</v>
          </cell>
          <cell r="N190">
            <v>2350</v>
          </cell>
        </row>
        <row r="191">
          <cell r="C191" t="str">
            <v>UPA TORRÕES - CG Nº 009/2022</v>
          </cell>
          <cell r="E191" t="str">
            <v>5.16 - Serviços Médico-Hospitalares, Odotonlogia e Laboratoriais</v>
          </cell>
          <cell r="F191">
            <v>52355127000127</v>
          </cell>
          <cell r="G191" t="str">
            <v>MASTERMED PE III GESTÃO MEDICA LTDA</v>
          </cell>
          <cell r="H191" t="str">
            <v>S</v>
          </cell>
          <cell r="I191" t="str">
            <v>S</v>
          </cell>
          <cell r="J191" t="str">
            <v>101</v>
          </cell>
          <cell r="K191">
            <v>45475</v>
          </cell>
          <cell r="L191" t="str">
            <v>OTSH67764</v>
          </cell>
          <cell r="M191" t="str">
            <v>2609600 - Olinda - PE</v>
          </cell>
          <cell r="N191">
            <v>15650</v>
          </cell>
        </row>
        <row r="192">
          <cell r="C192" t="str">
            <v>UPA TORRÕES - CG Nº 009/2022</v>
          </cell>
          <cell r="E192" t="str">
            <v>5.16 - Serviços Médico-Hospitalares, Odotonlogia e Laboratoriais</v>
          </cell>
          <cell r="F192">
            <v>52355127000127</v>
          </cell>
          <cell r="G192" t="str">
            <v>MASTERMED PE III GESTÃO MEDICA LTDA</v>
          </cell>
          <cell r="H192" t="str">
            <v>S</v>
          </cell>
          <cell r="I192" t="str">
            <v>S</v>
          </cell>
          <cell r="J192" t="str">
            <v>102</v>
          </cell>
          <cell r="K192">
            <v>45475</v>
          </cell>
          <cell r="L192" t="str">
            <v>HEEU70337</v>
          </cell>
          <cell r="M192" t="str">
            <v>2609600 - Olinda - PE</v>
          </cell>
          <cell r="N192">
            <v>1250</v>
          </cell>
        </row>
        <row r="193">
          <cell r="C193" t="str">
            <v>UPA TORRÕES - CG Nº 009/2022</v>
          </cell>
          <cell r="E193" t="str">
            <v>5.16 - Serviços Médico-Hospitalares, Odotonlogia e Laboratoriais</v>
          </cell>
          <cell r="F193">
            <v>50868214000152</v>
          </cell>
          <cell r="G193" t="str">
            <v xml:space="preserve">MILENA AYRES CHAVES </v>
          </cell>
          <cell r="H193" t="str">
            <v>S</v>
          </cell>
          <cell r="I193" t="str">
            <v>S</v>
          </cell>
          <cell r="J193" t="str">
            <v>17</v>
          </cell>
          <cell r="K193">
            <v>45475</v>
          </cell>
          <cell r="L193" t="str">
            <v>BFNV68781</v>
          </cell>
          <cell r="M193" t="str">
            <v>2609600 - Olinda - PE</v>
          </cell>
          <cell r="N193">
            <v>11900</v>
          </cell>
        </row>
        <row r="194">
          <cell r="C194" t="str">
            <v>UPA TORRÕES - CG Nº 009/2022</v>
          </cell>
          <cell r="E194" t="str">
            <v>5.16 - Serviços Médico-Hospitalares, Odotonlogia e Laboratoriais</v>
          </cell>
          <cell r="F194">
            <v>46290345000128</v>
          </cell>
          <cell r="G194" t="str">
            <v>JEGC SERVIÇOS MEDICOS LTDA</v>
          </cell>
          <cell r="H194" t="str">
            <v>S</v>
          </cell>
          <cell r="I194" t="str">
            <v>S</v>
          </cell>
          <cell r="J194" t="str">
            <v>34</v>
          </cell>
          <cell r="K194">
            <v>45476</v>
          </cell>
          <cell r="L194" t="str">
            <v>XEVEDHSG</v>
          </cell>
          <cell r="M194" t="str">
            <v>2611606 - Recife - PE</v>
          </cell>
          <cell r="N194">
            <v>15500</v>
          </cell>
        </row>
        <row r="195">
          <cell r="C195" t="str">
            <v>UPA TORRÕES - CG Nº 009/2022</v>
          </cell>
          <cell r="E195" t="str">
            <v>5.16 - Serviços Médico-Hospitalares, Odotonlogia e Laboratoriais</v>
          </cell>
          <cell r="F195">
            <v>52981562000167</v>
          </cell>
          <cell r="G195" t="str">
            <v>GABRIELA MARTINS DA SILVA LTDA</v>
          </cell>
          <cell r="H195" t="str">
            <v>S</v>
          </cell>
          <cell r="I195" t="str">
            <v>S</v>
          </cell>
          <cell r="J195" t="str">
            <v>19</v>
          </cell>
          <cell r="K195">
            <v>45475</v>
          </cell>
          <cell r="L195" t="str">
            <v>CTTTD134</v>
          </cell>
          <cell r="M195" t="str">
            <v>2611606 - Recife - PE</v>
          </cell>
          <cell r="N195">
            <v>15050</v>
          </cell>
        </row>
        <row r="196">
          <cell r="C196" t="str">
            <v>UPA TORRÕES - CG Nº 009/2022</v>
          </cell>
          <cell r="E196" t="str">
            <v>5.16 - Serviços Médico-Hospitalares, Odotonlogia e Laboratoriais</v>
          </cell>
          <cell r="F196">
            <v>50373606000140</v>
          </cell>
          <cell r="G196" t="str">
            <v>LUCAS CAVALCANTI DE SA RORIZ SERVIÇOS ME</v>
          </cell>
          <cell r="H196" t="str">
            <v>S</v>
          </cell>
          <cell r="I196" t="str">
            <v>S</v>
          </cell>
          <cell r="J196" t="str">
            <v>32</v>
          </cell>
          <cell r="K196">
            <v>45474</v>
          </cell>
          <cell r="L196" t="str">
            <v>409956988</v>
          </cell>
          <cell r="M196" t="str">
            <v>2304400 - Fortaleza - CE</v>
          </cell>
          <cell r="N196">
            <v>7050</v>
          </cell>
        </row>
        <row r="197">
          <cell r="C197" t="str">
            <v>UPA TORRÕES - CG Nº 009/2022</v>
          </cell>
          <cell r="E197" t="str">
            <v>5.16 - Serviços Médico-Hospitalares, Odotonlogia e Laboratoriais</v>
          </cell>
          <cell r="F197">
            <v>45969705000150</v>
          </cell>
          <cell r="G197" t="str">
            <v>MEDMAIS ATIVIDADES MEDICAS LTDA</v>
          </cell>
          <cell r="H197" t="str">
            <v>S</v>
          </cell>
          <cell r="I197" t="str">
            <v>S</v>
          </cell>
          <cell r="J197" t="str">
            <v>1364</v>
          </cell>
          <cell r="K197">
            <v>45474</v>
          </cell>
          <cell r="L197" t="str">
            <v>DELN82345</v>
          </cell>
          <cell r="M197" t="str">
            <v>2609600 - Olinda - PE</v>
          </cell>
          <cell r="N197">
            <v>10500</v>
          </cell>
        </row>
        <row r="198">
          <cell r="C198" t="str">
            <v>UPA TORRÕES - CG Nº 009/2022</v>
          </cell>
          <cell r="E198" t="str">
            <v>5.16 - Serviços Médico-Hospitalares, Odotonlogia e Laboratoriais</v>
          </cell>
          <cell r="F198">
            <v>40554268000190</v>
          </cell>
          <cell r="G198" t="str">
            <v>RC CONSULTORIA MED1 LTDA</v>
          </cell>
          <cell r="H198" t="str">
            <v>S</v>
          </cell>
          <cell r="I198" t="str">
            <v>S</v>
          </cell>
          <cell r="J198" t="str">
            <v>1637</v>
          </cell>
          <cell r="K198">
            <v>45474</v>
          </cell>
          <cell r="L198" t="str">
            <v>A3Q3BAUJ</v>
          </cell>
          <cell r="M198" t="str">
            <v>2611606 - Recife - PE</v>
          </cell>
          <cell r="N198">
            <v>6250</v>
          </cell>
        </row>
        <row r="199">
          <cell r="C199" t="str">
            <v>UPA TORRÕES - CG Nº 009/2022</v>
          </cell>
          <cell r="E199" t="str">
            <v>5.16 - Serviços Médico-Hospitalares, Odotonlogia e Laboratoriais</v>
          </cell>
          <cell r="F199">
            <v>40554268000190</v>
          </cell>
          <cell r="G199" t="str">
            <v>RC CONSULTORIA MED1 LTDA</v>
          </cell>
          <cell r="H199" t="str">
            <v>S</v>
          </cell>
          <cell r="I199" t="str">
            <v>S</v>
          </cell>
          <cell r="J199" t="str">
            <v>1638</v>
          </cell>
          <cell r="K199">
            <v>45474</v>
          </cell>
          <cell r="L199" t="str">
            <v>QQGNYGUT</v>
          </cell>
          <cell r="M199" t="str">
            <v>2611606 - Recife - PE</v>
          </cell>
          <cell r="N199">
            <v>5300</v>
          </cell>
        </row>
        <row r="200">
          <cell r="C200" t="str">
            <v>UPA TORRÕES - CG Nº 009/2022</v>
          </cell>
          <cell r="E200" t="str">
            <v>5.16 - Serviços Médico-Hospitalares, Odotonlogia e Laboratoriais</v>
          </cell>
          <cell r="F200">
            <v>40554268000190</v>
          </cell>
          <cell r="G200" t="str">
            <v>RC CONSULTORIA MED1 LTDA</v>
          </cell>
          <cell r="H200" t="str">
            <v>S</v>
          </cell>
          <cell r="I200" t="str">
            <v>S</v>
          </cell>
          <cell r="J200" t="str">
            <v>1639</v>
          </cell>
          <cell r="K200">
            <v>45474</v>
          </cell>
          <cell r="L200" t="str">
            <v>5E6LTEXD</v>
          </cell>
          <cell r="M200" t="str">
            <v>2611606 - Recife - PE</v>
          </cell>
          <cell r="N200">
            <v>3750</v>
          </cell>
        </row>
        <row r="201">
          <cell r="C201" t="str">
            <v>UPA TORRÕES - CG Nº 009/2022</v>
          </cell>
          <cell r="E201" t="str">
            <v>5.16 - Serviços Médico-Hospitalares, Odotonlogia e Laboratoriais</v>
          </cell>
          <cell r="F201">
            <v>45864268000100</v>
          </cell>
          <cell r="G201" t="str">
            <v>CESAR MONTEIRO MEDICINA SERVIÇOS MEDICOS LTDA</v>
          </cell>
          <cell r="H201" t="str">
            <v>S</v>
          </cell>
          <cell r="I201" t="str">
            <v>S</v>
          </cell>
          <cell r="J201" t="str">
            <v>475</v>
          </cell>
          <cell r="K201">
            <v>45474</v>
          </cell>
          <cell r="L201" t="str">
            <v>JFQC6LAE</v>
          </cell>
          <cell r="M201" t="str">
            <v>2611606 - Recife - PE</v>
          </cell>
          <cell r="N201">
            <v>10400</v>
          </cell>
        </row>
        <row r="202">
          <cell r="C202" t="str">
            <v>UPA TORRÕES - CG Nº 009/2022</v>
          </cell>
          <cell r="E202" t="str">
            <v>5.16 - Serviços Médico-Hospitalares, Odotonlogia e Laboratoriais</v>
          </cell>
          <cell r="F202">
            <v>45864268000100</v>
          </cell>
          <cell r="G202" t="str">
            <v>CESAR MONTEIRO MEDICINA SERVIÇOS MEDICOS LTDA</v>
          </cell>
          <cell r="H202" t="str">
            <v>S</v>
          </cell>
          <cell r="I202" t="str">
            <v>S</v>
          </cell>
          <cell r="J202" t="str">
            <v>473</v>
          </cell>
          <cell r="K202">
            <v>45474</v>
          </cell>
          <cell r="L202" t="str">
            <v>M8FFMXXP</v>
          </cell>
          <cell r="M202" t="str">
            <v>2611606 - Recife - PE</v>
          </cell>
          <cell r="N202">
            <v>1250</v>
          </cell>
        </row>
        <row r="203">
          <cell r="C203" t="str">
            <v>UPA TORRÕES - CG Nº 009/2022</v>
          </cell>
          <cell r="E203" t="str">
            <v>5.16 - Serviços Médico-Hospitalares, Odotonlogia e Laboratoriais</v>
          </cell>
          <cell r="F203">
            <v>45864268000100</v>
          </cell>
          <cell r="G203" t="str">
            <v>CESAR MONTEIRO MEDICINA SERVIÇOS MEDICOS LTDA</v>
          </cell>
          <cell r="H203" t="str">
            <v>S</v>
          </cell>
          <cell r="I203" t="str">
            <v>S</v>
          </cell>
          <cell r="J203" t="str">
            <v>474</v>
          </cell>
          <cell r="K203">
            <v>45474</v>
          </cell>
          <cell r="L203" t="str">
            <v>V94L2MPV</v>
          </cell>
          <cell r="M203" t="str">
            <v>2611606 - Recife - PE</v>
          </cell>
          <cell r="N203">
            <v>5000</v>
          </cell>
        </row>
        <row r="204">
          <cell r="C204" t="str">
            <v>UPA TORRÕES - CG Nº 009/2022</v>
          </cell>
          <cell r="E204" t="str">
            <v>5.16 - Serviços Médico-Hospitalares, Odotonlogia e Laboratoriais</v>
          </cell>
          <cell r="F204">
            <v>45864268000100</v>
          </cell>
          <cell r="G204" t="str">
            <v>CESAR MONTEIRO MEDICINA SERVIÇOS MEDICOS LTDA</v>
          </cell>
          <cell r="H204" t="str">
            <v>S</v>
          </cell>
          <cell r="I204" t="str">
            <v>S</v>
          </cell>
          <cell r="J204" t="str">
            <v>472</v>
          </cell>
          <cell r="K204">
            <v>45474</v>
          </cell>
          <cell r="L204" t="str">
            <v>Q9X2LPCH</v>
          </cell>
          <cell r="M204" t="str">
            <v>2611606 - Recife - PE</v>
          </cell>
          <cell r="N204">
            <v>2500</v>
          </cell>
        </row>
        <row r="205">
          <cell r="C205" t="str">
            <v>UPA TORRÕES - CG Nº 009/2022</v>
          </cell>
          <cell r="E205" t="str">
            <v>5.16 - Serviços Médico-Hospitalares, Odotonlogia e Laboratoriais</v>
          </cell>
          <cell r="F205">
            <v>45864268000100</v>
          </cell>
          <cell r="G205" t="str">
            <v>CESAR MONTEIRO MEDICINA SERVIÇOS MEDICOS LTDA</v>
          </cell>
          <cell r="H205" t="str">
            <v>S</v>
          </cell>
          <cell r="I205" t="str">
            <v>S</v>
          </cell>
          <cell r="J205" t="str">
            <v>469</v>
          </cell>
          <cell r="K205">
            <v>45474</v>
          </cell>
          <cell r="L205" t="str">
            <v>ENISD4QC</v>
          </cell>
          <cell r="M205" t="str">
            <v>2611606 - Recife - PE</v>
          </cell>
          <cell r="N205">
            <v>12900</v>
          </cell>
        </row>
        <row r="206">
          <cell r="C206" t="str">
            <v>UPA TORRÕES - CG Nº 009/2022</v>
          </cell>
          <cell r="E206" t="str">
            <v>5.16 - Serviços Médico-Hospitalares, Odotonlogia e Laboratoriais</v>
          </cell>
          <cell r="F206">
            <v>45864268000100</v>
          </cell>
          <cell r="G206" t="str">
            <v>CESAR MONTEIRO MEDICINA SERVIÇOS MEDICOS LTDA</v>
          </cell>
          <cell r="H206" t="str">
            <v>S</v>
          </cell>
          <cell r="I206" t="str">
            <v>S</v>
          </cell>
          <cell r="J206" t="str">
            <v>471</v>
          </cell>
          <cell r="K206">
            <v>45474</v>
          </cell>
          <cell r="L206" t="str">
            <v>G2A2Y4WR</v>
          </cell>
          <cell r="M206" t="str">
            <v>2611606 - Recife - PE</v>
          </cell>
          <cell r="N206">
            <v>8950</v>
          </cell>
        </row>
        <row r="207">
          <cell r="C207" t="str">
            <v>UPA TORRÕES - CG Nº 009/2022</v>
          </cell>
          <cell r="E207" t="str">
            <v>5.16 - Serviços Médico-Hospitalares, Odotonlogia e Laboratoriais</v>
          </cell>
          <cell r="F207">
            <v>46911593000149</v>
          </cell>
          <cell r="G207" t="str">
            <v>CLINICA GINESTESIO LTDA</v>
          </cell>
          <cell r="H207" t="str">
            <v>S</v>
          </cell>
          <cell r="I207" t="str">
            <v>S</v>
          </cell>
          <cell r="J207" t="str">
            <v>36</v>
          </cell>
          <cell r="K207">
            <v>45474</v>
          </cell>
          <cell r="L207" t="str">
            <v>4AA39C45</v>
          </cell>
          <cell r="M207" t="str">
            <v>2611606 - Recife - PE</v>
          </cell>
          <cell r="N207">
            <v>1100</v>
          </cell>
        </row>
        <row r="208">
          <cell r="C208" t="str">
            <v>UPA TORRÕES - CG Nº 009/2022</v>
          </cell>
          <cell r="E208" t="str">
            <v>5.16 - Serviços Médico-Hospitalares, Odotonlogia e Laboratoriais</v>
          </cell>
          <cell r="F208">
            <v>43652788000123</v>
          </cell>
          <cell r="G208" t="str">
            <v>ARZT SAUDE LTDA</v>
          </cell>
          <cell r="H208" t="str">
            <v>S</v>
          </cell>
          <cell r="I208" t="str">
            <v>S</v>
          </cell>
          <cell r="J208" t="str">
            <v>327</v>
          </cell>
          <cell r="K208">
            <v>45474</v>
          </cell>
          <cell r="L208" t="str">
            <v>LZSI88296</v>
          </cell>
          <cell r="M208" t="str">
            <v>2609600 - Olinda - PE</v>
          </cell>
          <cell r="N208">
            <v>5000</v>
          </cell>
        </row>
        <row r="209">
          <cell r="C209" t="str">
            <v>UPA TORRÕES - CG Nº 009/2022</v>
          </cell>
          <cell r="E209" t="str">
            <v>5.16 - Serviços Médico-Hospitalares, Odotonlogia e Laboratoriais</v>
          </cell>
          <cell r="F209">
            <v>55042513000157</v>
          </cell>
          <cell r="G209" t="str">
            <v>RCMF SERVIÇOS MEDICOS LTDA</v>
          </cell>
          <cell r="H209" t="str">
            <v>S</v>
          </cell>
          <cell r="I209" t="str">
            <v>S</v>
          </cell>
          <cell r="J209" t="str">
            <v>1000002</v>
          </cell>
          <cell r="K209">
            <v>45474</v>
          </cell>
          <cell r="L209" t="str">
            <v>LJVD4CXXN</v>
          </cell>
          <cell r="M209" t="str">
            <v>2507507 - João Pessoa - PB</v>
          </cell>
          <cell r="N209">
            <v>9250</v>
          </cell>
        </row>
        <row r="210">
          <cell r="C210" t="str">
            <v>UPA TORRÕES - CG Nº 009/2022</v>
          </cell>
          <cell r="E210" t="str">
            <v>5.16 - Serviços Médico-Hospitalares, Odotonlogia e Laboratoriais</v>
          </cell>
          <cell r="F210">
            <v>50850307000150</v>
          </cell>
          <cell r="G210" t="str">
            <v>ANDRADE DE LACERDA SERVIÇOS MEDICOS LTDA</v>
          </cell>
          <cell r="H210" t="str">
            <v>S</v>
          </cell>
          <cell r="I210" t="str">
            <v>S</v>
          </cell>
          <cell r="J210" t="str">
            <v>07</v>
          </cell>
          <cell r="K210">
            <v>45474</v>
          </cell>
          <cell r="L210" t="str">
            <v>2024000007100017050663787090742</v>
          </cell>
          <cell r="M210" t="str">
            <v>2302701 - Campos Sales - CE</v>
          </cell>
          <cell r="N210">
            <v>2425</v>
          </cell>
        </row>
        <row r="211">
          <cell r="C211" t="str">
            <v>UPA TORRÕES - CG Nº 009/2022</v>
          </cell>
          <cell r="E211" t="str">
            <v>5.16 - Serviços Médico-Hospitalares, Odotonlogia e Laboratoriais</v>
          </cell>
          <cell r="F211">
            <v>48893827000106</v>
          </cell>
          <cell r="G211" t="str">
            <v>L G SERVIÇOS MÉDICOS LTDA</v>
          </cell>
          <cell r="H211" t="str">
            <v>S</v>
          </cell>
          <cell r="I211" t="str">
            <v>S</v>
          </cell>
          <cell r="J211" t="str">
            <v>49</v>
          </cell>
          <cell r="K211">
            <v>45474</v>
          </cell>
          <cell r="L211" t="str">
            <v>PIA7EVIW</v>
          </cell>
          <cell r="M211" t="str">
            <v>2611606 - Recife - PE</v>
          </cell>
          <cell r="N211">
            <v>9875</v>
          </cell>
        </row>
        <row r="212">
          <cell r="C212" t="str">
            <v>UPA TORRÕES - CG Nº 009/2022</v>
          </cell>
          <cell r="E212" t="str">
            <v>5.16 - Serviços Médico-Hospitalares, Odotonlogia e Laboratoriais</v>
          </cell>
          <cell r="F212">
            <v>48893827000106</v>
          </cell>
          <cell r="G212" t="str">
            <v>AVF SERVIÇOS MEDICOS LTDA</v>
          </cell>
          <cell r="H212" t="str">
            <v>S</v>
          </cell>
          <cell r="I212" t="str">
            <v>S</v>
          </cell>
          <cell r="J212" t="str">
            <v>1000024</v>
          </cell>
          <cell r="K212">
            <v>45474</v>
          </cell>
          <cell r="L212" t="str">
            <v>IITPYRT3J</v>
          </cell>
          <cell r="M212" t="str">
            <v>2507507 - João Pessoa - PB</v>
          </cell>
          <cell r="N212">
            <v>5475</v>
          </cell>
        </row>
        <row r="213">
          <cell r="C213" t="str">
            <v>UPA TORRÕES - CG Nº 009/2022</v>
          </cell>
          <cell r="E213" t="str">
            <v>5.16 - Serviços Médico-Hospitalares, Odotonlogia e Laboratoriais</v>
          </cell>
          <cell r="F213">
            <v>50924772000198</v>
          </cell>
          <cell r="G213" t="str">
            <v>ASS SERVIÇOS MEDICOS LTDA</v>
          </cell>
          <cell r="H213" t="str">
            <v>S</v>
          </cell>
          <cell r="I213" t="str">
            <v>S</v>
          </cell>
          <cell r="J213" t="str">
            <v>18</v>
          </cell>
          <cell r="K213">
            <v>45474</v>
          </cell>
          <cell r="L213" t="str">
            <v>UQIFLVN9</v>
          </cell>
          <cell r="M213" t="str">
            <v>2611606 - Recife - PE</v>
          </cell>
          <cell r="N213">
            <v>9025</v>
          </cell>
        </row>
        <row r="214">
          <cell r="C214" t="str">
            <v>UPA TORRÕES - CG Nº 009/2022</v>
          </cell>
          <cell r="E214" t="str">
            <v>5.16 - Serviços Médico-Hospitalares, Odotonlogia e Laboratoriais</v>
          </cell>
          <cell r="F214">
            <v>45554568000192</v>
          </cell>
          <cell r="G214" t="str">
            <v xml:space="preserve">FORTEMED ATIVIDADES MEDICAS </v>
          </cell>
          <cell r="H214" t="str">
            <v>S</v>
          </cell>
          <cell r="I214" t="str">
            <v>S</v>
          </cell>
          <cell r="J214" t="str">
            <v>695</v>
          </cell>
          <cell r="K214">
            <v>45474</v>
          </cell>
          <cell r="L214" t="str">
            <v>UISB2GQP</v>
          </cell>
          <cell r="M214" t="str">
            <v>2611606 - Recife - PE</v>
          </cell>
          <cell r="N214">
            <v>1250</v>
          </cell>
        </row>
        <row r="215">
          <cell r="C215" t="str">
            <v>UPA TORRÕES - CG Nº 009/2022</v>
          </cell>
          <cell r="E215" t="str">
            <v>5.16 - Serviços Médico-Hospitalares, Odotonlogia e Laboratoriais</v>
          </cell>
          <cell r="F215">
            <v>46560147000137</v>
          </cell>
          <cell r="G215" t="str">
            <v>MEDICALMED ATIVIDADES MEDICAS LTDA</v>
          </cell>
          <cell r="H215" t="str">
            <v>S</v>
          </cell>
          <cell r="I215" t="str">
            <v>S</v>
          </cell>
          <cell r="J215" t="str">
            <v>1387</v>
          </cell>
          <cell r="K215">
            <v>45474</v>
          </cell>
          <cell r="L215" t="str">
            <v>VNAZ57538</v>
          </cell>
          <cell r="M215" t="str">
            <v>2609600 - Olinda - PE</v>
          </cell>
          <cell r="N215">
            <v>1100</v>
          </cell>
        </row>
        <row r="216">
          <cell r="C216" t="str">
            <v>UPA TORRÕES - CG Nº 009/2022</v>
          </cell>
          <cell r="E216" t="str">
            <v>5.16 - Serviços Médico-Hospitalares, Odotonlogia e Laboratoriais</v>
          </cell>
          <cell r="F216">
            <v>45637249000140</v>
          </cell>
          <cell r="G216" t="str">
            <v>STARMED ATIVIDADES MEDICAS LTDA</v>
          </cell>
          <cell r="H216" t="str">
            <v>S</v>
          </cell>
          <cell r="I216" t="str">
            <v>S</v>
          </cell>
          <cell r="J216" t="str">
            <v>2617</v>
          </cell>
          <cell r="K216">
            <v>45476</v>
          </cell>
          <cell r="L216" t="str">
            <v>HKQK34EL</v>
          </cell>
          <cell r="M216" t="str">
            <v>2611606 - Recife - PE</v>
          </cell>
          <cell r="N216">
            <v>1350</v>
          </cell>
        </row>
        <row r="217">
          <cell r="C217" t="str">
            <v>UPA TORRÕES - CG Nº 009/2022</v>
          </cell>
          <cell r="E217" t="str">
            <v>5.16 - Serviços Médico-Hospitalares, Odotonlogia e Laboratoriais</v>
          </cell>
          <cell r="F217">
            <v>42478658000153</v>
          </cell>
          <cell r="G217" t="str">
            <v>RC1 CONSULTORIA MEDICA HP LTDA</v>
          </cell>
          <cell r="H217" t="str">
            <v>S</v>
          </cell>
          <cell r="I217" t="str">
            <v>S</v>
          </cell>
          <cell r="J217" t="str">
            <v>363</v>
          </cell>
          <cell r="K217">
            <v>45477</v>
          </cell>
          <cell r="L217" t="str">
            <v>UYQ9GRLL</v>
          </cell>
          <cell r="M217" t="str">
            <v>2611606 - Recife - PE</v>
          </cell>
          <cell r="N217">
            <v>1100</v>
          </cell>
        </row>
        <row r="218">
          <cell r="C218" t="str">
            <v>UPA TORRÕES - CG Nº 009/2022</v>
          </cell>
          <cell r="E218" t="str">
            <v>5.16 - Serviços Médico-Hospitalares, Odotonlogia e Laboratoriais</v>
          </cell>
          <cell r="F218">
            <v>30466362000133</v>
          </cell>
          <cell r="G218" t="str">
            <v>INTEGREMED SERVICOS EM SAUDE LTDA</v>
          </cell>
          <cell r="H218" t="str">
            <v>S</v>
          </cell>
          <cell r="I218" t="str">
            <v>S</v>
          </cell>
          <cell r="J218" t="str">
            <v>1694</v>
          </cell>
          <cell r="K218">
            <v>45475</v>
          </cell>
          <cell r="L218" t="str">
            <v>951QTXYQ</v>
          </cell>
          <cell r="M218" t="str">
            <v>2611606 - Recife - PE</v>
          </cell>
          <cell r="N218">
            <v>6750</v>
          </cell>
        </row>
        <row r="219">
          <cell r="C219" t="str">
            <v>UPA TORRÕES - CG Nº 009/2022</v>
          </cell>
          <cell r="E219" t="str">
            <v>5.16 - Serviços Médico-Hospitalares, Odotonlogia e Laboratoriais</v>
          </cell>
          <cell r="F219">
            <v>55294633000141</v>
          </cell>
          <cell r="G219" t="str">
            <v>MARIA EDUARDA FONSECA ESTEVES SERVIÇOS MEDICOS LTDA</v>
          </cell>
          <cell r="H219" t="str">
            <v>S</v>
          </cell>
          <cell r="I219" t="str">
            <v>S</v>
          </cell>
          <cell r="J219" t="str">
            <v>02</v>
          </cell>
          <cell r="K219">
            <v>45476</v>
          </cell>
          <cell r="L219" t="str">
            <v>FDYBPCUGD</v>
          </cell>
          <cell r="M219" t="str">
            <v>2604106 - Caruaru - PE</v>
          </cell>
          <cell r="N219">
            <v>8700</v>
          </cell>
        </row>
        <row r="220">
          <cell r="C220" t="str">
            <v>UPA TORRÕES - CG Nº 009/2022</v>
          </cell>
          <cell r="E220" t="str">
            <v>5.16 - Serviços Médico-Hospitalares, Odotonlogia e Laboratoriais</v>
          </cell>
          <cell r="F220">
            <v>43843356000108</v>
          </cell>
          <cell r="G220" t="str">
            <v>SAUDEMED ATIVIDADES MEDICAS LTDA</v>
          </cell>
          <cell r="H220" t="str">
            <v>S</v>
          </cell>
          <cell r="I220" t="str">
            <v>S</v>
          </cell>
          <cell r="J220" t="str">
            <v>3178</v>
          </cell>
          <cell r="K220">
            <v>45475</v>
          </cell>
          <cell r="L220" t="str">
            <v>LCBC65764</v>
          </cell>
          <cell r="M220" t="str">
            <v>2609600 - Olinda - PE</v>
          </cell>
          <cell r="N220">
            <v>4400</v>
          </cell>
        </row>
        <row r="221">
          <cell r="C221" t="str">
            <v>UPA TORRÕES - CG Nº 009/2022</v>
          </cell>
          <cell r="E221" t="str">
            <v>5.16 - Serviços Médico-Hospitalares, Odotonlogia e Laboratoriais</v>
          </cell>
          <cell r="F221">
            <v>43843356000108</v>
          </cell>
          <cell r="G221" t="str">
            <v>SAUDEMED ATIVIDADES MEDICAS LTDA</v>
          </cell>
          <cell r="H221" t="str">
            <v>S</v>
          </cell>
          <cell r="I221" t="str">
            <v>S</v>
          </cell>
          <cell r="J221" t="str">
            <v>3179</v>
          </cell>
          <cell r="K221">
            <v>45475</v>
          </cell>
          <cell r="L221" t="str">
            <v>HGGL49589</v>
          </cell>
          <cell r="M221" t="str">
            <v>2609600 - Olinda - PE</v>
          </cell>
          <cell r="N221">
            <v>9800</v>
          </cell>
        </row>
        <row r="222">
          <cell r="C222" t="str">
            <v>UPA TORRÕES - CG Nº 009/2022</v>
          </cell>
          <cell r="E222" t="str">
            <v>5.16 - Serviços Médico-Hospitalares, Odotonlogia e Laboratoriais</v>
          </cell>
          <cell r="F222">
            <v>42830239000139</v>
          </cell>
          <cell r="G222" t="str">
            <v>MEDIPRO CONSULTORIA MEDICA LTDA</v>
          </cell>
          <cell r="H222" t="str">
            <v>S</v>
          </cell>
          <cell r="I222" t="str">
            <v>S</v>
          </cell>
          <cell r="J222" t="str">
            <v>2024/3</v>
          </cell>
          <cell r="K222">
            <v>45476</v>
          </cell>
          <cell r="L222" t="str">
            <v>6a246ce8</v>
          </cell>
          <cell r="M222" t="str">
            <v>3106200 - Belo Horizonte - MG</v>
          </cell>
          <cell r="N222">
            <v>5500</v>
          </cell>
        </row>
        <row r="223">
          <cell r="C223" t="str">
            <v>UPA TORRÕES - CG Nº 009/2022</v>
          </cell>
          <cell r="E223" t="str">
            <v>5.16 - Serviços Médico-Hospitalares, Odotonlogia e Laboratoriais</v>
          </cell>
          <cell r="F223">
            <v>20639660000124</v>
          </cell>
          <cell r="G223" t="str">
            <v>CLINICA DE SAUDE HUMANA LTDA</v>
          </cell>
          <cell r="H223" t="str">
            <v>S</v>
          </cell>
          <cell r="I223" t="str">
            <v>S</v>
          </cell>
          <cell r="J223" t="str">
            <v>1119</v>
          </cell>
          <cell r="K223">
            <v>45476</v>
          </cell>
          <cell r="L223" t="str">
            <v>QJQB93396</v>
          </cell>
          <cell r="M223" t="str">
            <v>2609600 - Olinda - PE</v>
          </cell>
          <cell r="N223">
            <v>8300</v>
          </cell>
        </row>
        <row r="224">
          <cell r="C224" t="str">
            <v>UPA TORRÕES - CG Nº 009/2022</v>
          </cell>
          <cell r="E224" t="str">
            <v>5.16 - Serviços Médico-Hospitalares, Odotonlogia e Laboratoriais</v>
          </cell>
          <cell r="F224">
            <v>49158362000102</v>
          </cell>
          <cell r="G224" t="str">
            <v>ONIXMED ATIVIDADES MEDICAS LTDA</v>
          </cell>
          <cell r="H224" t="str">
            <v>S</v>
          </cell>
          <cell r="I224" t="str">
            <v>S</v>
          </cell>
          <cell r="J224" t="str">
            <v>1141</v>
          </cell>
          <cell r="K224">
            <v>45476</v>
          </cell>
          <cell r="L224" t="str">
            <v>BRCA47213</v>
          </cell>
          <cell r="M224" t="str">
            <v>2609600 - Olinda - PE</v>
          </cell>
          <cell r="N224">
            <v>3300</v>
          </cell>
        </row>
        <row r="225">
          <cell r="C225" t="str">
            <v>UPA TORRÕES - CG Nº 009/2022</v>
          </cell>
          <cell r="E225" t="str">
            <v>5.16 - Serviços Médico-Hospitalares, Odotonlogia e Laboratoriais</v>
          </cell>
          <cell r="F225">
            <v>49159260000101</v>
          </cell>
          <cell r="G225" t="str">
            <v>MEDVIDA ATIVIDADES MEDICAS LTDA</v>
          </cell>
          <cell r="H225" t="str">
            <v>S</v>
          </cell>
          <cell r="I225" t="str">
            <v>S</v>
          </cell>
          <cell r="J225" t="str">
            <v>1074</v>
          </cell>
          <cell r="K225">
            <v>45477</v>
          </cell>
          <cell r="L225" t="str">
            <v>QZWW76299</v>
          </cell>
          <cell r="M225" t="str">
            <v>2609600 - Olinda - PE</v>
          </cell>
          <cell r="N225">
            <v>4900</v>
          </cell>
        </row>
        <row r="226">
          <cell r="C226" t="str">
            <v>UPA TORRÕES - CG Nº 009/2022</v>
          </cell>
          <cell r="E226" t="str">
            <v>5.16 - Serviços Médico-Hospitalares, Odotonlogia e Laboratoriais</v>
          </cell>
          <cell r="F226">
            <v>42645758000127</v>
          </cell>
          <cell r="G226" t="str">
            <v xml:space="preserve">YANE RENATA BARBOSA DE ARAUJO </v>
          </cell>
          <cell r="H226" t="str">
            <v>S</v>
          </cell>
          <cell r="I226" t="str">
            <v>S</v>
          </cell>
          <cell r="J226" t="str">
            <v>89</v>
          </cell>
          <cell r="K226">
            <v>45476</v>
          </cell>
          <cell r="L226" t="str">
            <v>1902471213467403072024</v>
          </cell>
          <cell r="M226" t="str">
            <v>2910859 - Filadélfia - BA</v>
          </cell>
          <cell r="N226">
            <v>4400</v>
          </cell>
        </row>
        <row r="227">
          <cell r="C227" t="str">
            <v>UPA TORRÕES - CG Nº 009/2022</v>
          </cell>
          <cell r="E227" t="str">
            <v>5.16 - Serviços Médico-Hospitalares, Odotonlogia e Laboratoriais</v>
          </cell>
          <cell r="F227">
            <v>52051303000137</v>
          </cell>
          <cell r="G227" t="str">
            <v>MPL ROCHA LTDA</v>
          </cell>
          <cell r="H227" t="str">
            <v>S</v>
          </cell>
          <cell r="I227" t="str">
            <v>S</v>
          </cell>
          <cell r="J227" t="str">
            <v>44</v>
          </cell>
          <cell r="K227">
            <v>45477</v>
          </cell>
          <cell r="L227" t="str">
            <v>WVPZJARW</v>
          </cell>
          <cell r="M227" t="str">
            <v>2203909 - Floriano - PI</v>
          </cell>
          <cell r="N227">
            <v>1250</v>
          </cell>
        </row>
        <row r="228">
          <cell r="C228" t="str">
            <v>UPA TORRÕES - CG Nº 009/2022</v>
          </cell>
          <cell r="E228" t="str">
            <v>5.16 - Serviços Médico-Hospitalares, Odotonlogia e Laboratoriais</v>
          </cell>
          <cell r="F228">
            <v>53384706000160</v>
          </cell>
          <cell r="G228" t="str">
            <v>MARIA VITORIA CAVALCANTI BARBOSA PESSOA DE MELO SERVICOS MEDICOS LTDA</v>
          </cell>
          <cell r="H228" t="str">
            <v>S</v>
          </cell>
          <cell r="I228" t="str">
            <v>S</v>
          </cell>
          <cell r="J228" t="str">
            <v>11</v>
          </cell>
          <cell r="K228">
            <v>45476</v>
          </cell>
          <cell r="L228" t="str">
            <v>707364007</v>
          </cell>
          <cell r="M228" t="str">
            <v>2304400 - Fortaleza - CE</v>
          </cell>
          <cell r="N228">
            <v>3300</v>
          </cell>
        </row>
        <row r="229">
          <cell r="C229" t="str">
            <v>UPA TORRÕES - CG Nº 009/2022</v>
          </cell>
          <cell r="E229" t="str">
            <v>5.16 - Serviços Médico-Hospitalares, Odotonlogia e Laboratoriais</v>
          </cell>
          <cell r="F229">
            <v>52355127000127</v>
          </cell>
          <cell r="G229" t="str">
            <v>MASTERMED PE III GESTÃO MEDICA LTDA</v>
          </cell>
          <cell r="H229" t="str">
            <v>S</v>
          </cell>
          <cell r="I229" t="str">
            <v>S</v>
          </cell>
          <cell r="J229" t="str">
            <v>105</v>
          </cell>
          <cell r="K229">
            <v>45476</v>
          </cell>
          <cell r="L229" t="str">
            <v>FESB33599</v>
          </cell>
          <cell r="M229" t="str">
            <v>2609600 - Olinda - PE</v>
          </cell>
          <cell r="N229">
            <v>2600</v>
          </cell>
        </row>
        <row r="230">
          <cell r="C230" t="str">
            <v>UPA TORRÕES - CG Nº 009/2022</v>
          </cell>
          <cell r="E230" t="str">
            <v>5.16 - Serviços Médico-Hospitalares, Odotonlogia e Laboratoriais</v>
          </cell>
          <cell r="F230">
            <v>50035171000124</v>
          </cell>
          <cell r="G230" t="str">
            <v>OF SOCIEDADE MEDICA LTDA</v>
          </cell>
          <cell r="H230" t="str">
            <v>S</v>
          </cell>
          <cell r="I230" t="str">
            <v>S</v>
          </cell>
          <cell r="J230" t="str">
            <v>14</v>
          </cell>
          <cell r="K230">
            <v>45475</v>
          </cell>
          <cell r="L230" t="str">
            <v>4TH37L9R</v>
          </cell>
          <cell r="M230" t="str">
            <v>2504009 - Campina Grande - PB</v>
          </cell>
          <cell r="N230">
            <v>550</v>
          </cell>
        </row>
        <row r="231">
          <cell r="C231" t="str">
            <v>UPA TORRÕES - CG Nº 009/2022</v>
          </cell>
          <cell r="E231" t="str">
            <v>5.16 - Serviços Médico-Hospitalares, Odotonlogia e Laboratoriais</v>
          </cell>
          <cell r="F231">
            <v>48768228000152</v>
          </cell>
          <cell r="G231" t="str">
            <v>COSTA SERVIÇOS MEDICOS LTDA</v>
          </cell>
          <cell r="H231" t="str">
            <v>S</v>
          </cell>
          <cell r="I231" t="str">
            <v>S</v>
          </cell>
          <cell r="J231" t="str">
            <v>1000022</v>
          </cell>
          <cell r="K231">
            <v>45477</v>
          </cell>
          <cell r="L231" t="str">
            <v>N9QQOYCUP</v>
          </cell>
          <cell r="M231" t="str">
            <v>2507507 - João Pessoa - PB</v>
          </cell>
          <cell r="N231">
            <v>3450</v>
          </cell>
        </row>
        <row r="232">
          <cell r="C232" t="str">
            <v>UPA TORRÕES - CG Nº 009/2022</v>
          </cell>
          <cell r="E232" t="str">
            <v>5.16 - Serviços Médico-Hospitalares, Odotonlogia e Laboratoriais</v>
          </cell>
          <cell r="F232">
            <v>54260755000154</v>
          </cell>
          <cell r="G232" t="str">
            <v>GABRIEL BRANCO SERVICOS MEDICOS LTDA</v>
          </cell>
          <cell r="H232" t="str">
            <v>S</v>
          </cell>
          <cell r="I232" t="str">
            <v>S</v>
          </cell>
          <cell r="J232" t="str">
            <v>07</v>
          </cell>
          <cell r="K232">
            <v>45475</v>
          </cell>
          <cell r="L232" t="str">
            <v>854963665</v>
          </cell>
          <cell r="M232" t="str">
            <v>2304400 - Fortaleza - CE</v>
          </cell>
          <cell r="N232">
            <v>4050</v>
          </cell>
        </row>
        <row r="233">
          <cell r="C233" t="str">
            <v>UPA TORRÕES - CG Nº 009/2022</v>
          </cell>
          <cell r="E233" t="str">
            <v>5.16 - Serviços Médico-Hospitalares, Odotonlogia e Laboratoriais</v>
          </cell>
          <cell r="F233">
            <v>53129894000180</v>
          </cell>
          <cell r="G233" t="str">
            <v>MAIA SERVIÇOS MEDICOS LTDA</v>
          </cell>
          <cell r="H233" t="str">
            <v>S</v>
          </cell>
          <cell r="I233" t="str">
            <v>S</v>
          </cell>
          <cell r="J233" t="str">
            <v>16</v>
          </cell>
          <cell r="K233">
            <v>45476</v>
          </cell>
          <cell r="L233" t="str">
            <v>973400513</v>
          </cell>
          <cell r="M233" t="str">
            <v>2304400 - Fortaleza - CE</v>
          </cell>
          <cell r="N233">
            <v>1800</v>
          </cell>
        </row>
        <row r="234">
          <cell r="C234" t="str">
            <v>UPA TORRÕES - CG Nº 009/2022</v>
          </cell>
          <cell r="E234" t="str">
            <v>5.16 - Serviços Médico-Hospitalares, Odotonlogia e Laboratoriais</v>
          </cell>
          <cell r="F234">
            <v>53098058000186</v>
          </cell>
          <cell r="G234" t="str">
            <v>MARIA EDUARDA A. SALAZAR GOMES SERVIÇOS MEDICOS LTDA</v>
          </cell>
          <cell r="H234" t="str">
            <v>S</v>
          </cell>
          <cell r="I234" t="str">
            <v>S</v>
          </cell>
          <cell r="J234" t="str">
            <v>15</v>
          </cell>
          <cell r="K234">
            <v>45475</v>
          </cell>
          <cell r="L234" t="str">
            <v>246330744</v>
          </cell>
          <cell r="M234" t="str">
            <v>2304400 - Fortaleza - CE</v>
          </cell>
          <cell r="N234">
            <v>9100</v>
          </cell>
        </row>
        <row r="235">
          <cell r="C235" t="str">
            <v>UPA TORRÕES - CG Nº 009/2022</v>
          </cell>
          <cell r="E235" t="str">
            <v>5.16 - Serviços Médico-Hospitalares, Odotonlogia e Laboratoriais</v>
          </cell>
          <cell r="F235">
            <v>45855267000107</v>
          </cell>
          <cell r="G235" t="str">
            <v>T &amp; T LIFE SERVIÇOS MEDICOS LTDA</v>
          </cell>
          <cell r="H235" t="str">
            <v>S</v>
          </cell>
          <cell r="I235" t="str">
            <v>S</v>
          </cell>
          <cell r="J235" t="str">
            <v>208</v>
          </cell>
          <cell r="K235">
            <v>45478</v>
          </cell>
          <cell r="L235" t="str">
            <v>XULGPRBU</v>
          </cell>
          <cell r="M235" t="str">
            <v>2611606 - Recife - PE</v>
          </cell>
          <cell r="N235">
            <v>2500</v>
          </cell>
        </row>
        <row r="236">
          <cell r="C236" t="str">
            <v>UPA TORRÕES - CG Nº 009/2022</v>
          </cell>
          <cell r="E236" t="str">
            <v>5.16 - Serviços Médico-Hospitalares, Odotonlogia e Laboratoriais</v>
          </cell>
          <cell r="F236">
            <v>50738148000104</v>
          </cell>
          <cell r="G236" t="str">
            <v>VITOR PALMARES OLIVEIRA E SILVA E CIA SERVIÇOS MEDICOS LTDA</v>
          </cell>
          <cell r="H236" t="str">
            <v>S</v>
          </cell>
          <cell r="I236" t="str">
            <v>S</v>
          </cell>
          <cell r="J236" t="str">
            <v>25</v>
          </cell>
          <cell r="K236">
            <v>45483</v>
          </cell>
          <cell r="L236" t="str">
            <v>185702739</v>
          </cell>
          <cell r="M236" t="str">
            <v>2304400 - Fortaleza - CE</v>
          </cell>
          <cell r="N236">
            <v>1250</v>
          </cell>
        </row>
        <row r="237">
          <cell r="C237" t="str">
            <v>UPA TORRÕES - CG Nº 009/2022</v>
          </cell>
          <cell r="E237" t="str">
            <v>5.16 - Serviços Médico-Hospitalares, Odotonlogia e Laboratoriais</v>
          </cell>
          <cell r="F237">
            <v>45092317000133</v>
          </cell>
          <cell r="G237" t="str">
            <v>AC SERVIÇOS MEDICOS LTDA</v>
          </cell>
          <cell r="H237" t="str">
            <v>S</v>
          </cell>
          <cell r="I237" t="str">
            <v>S</v>
          </cell>
          <cell r="J237" t="str">
            <v>116</v>
          </cell>
          <cell r="K237">
            <v>45474</v>
          </cell>
          <cell r="L237" t="str">
            <v>FIG2FVMR</v>
          </cell>
          <cell r="M237" t="str">
            <v>2611606 - Recife - PE</v>
          </cell>
          <cell r="N237">
            <v>3750</v>
          </cell>
        </row>
        <row r="238">
          <cell r="C238" t="str">
            <v>UPA TORRÕES - CG Nº 009/2022</v>
          </cell>
          <cell r="E238" t="str">
            <v>5.16 - Serviços Médico-Hospitalares, Odotonlogia e Laboratoriais</v>
          </cell>
          <cell r="F238">
            <v>45092317000133</v>
          </cell>
          <cell r="G238" t="str">
            <v>AC SERVIÇOS MEDICOS LTDA</v>
          </cell>
          <cell r="H238" t="str">
            <v>S</v>
          </cell>
          <cell r="I238" t="str">
            <v>S</v>
          </cell>
          <cell r="J238" t="str">
            <v>117</v>
          </cell>
          <cell r="K238">
            <v>45484</v>
          </cell>
          <cell r="L238" t="str">
            <v>NHEUPJ6R</v>
          </cell>
          <cell r="M238" t="str">
            <v>2611606 - Recife - PE</v>
          </cell>
          <cell r="N238">
            <v>8750</v>
          </cell>
        </row>
        <row r="239">
          <cell r="C239" t="str">
            <v>UPA TORRÕES - CG Nº 009/2022</v>
          </cell>
          <cell r="E239" t="str">
            <v>5.16 - Serviços Médico-Hospitalares, Odotonlogia e Laboratoriais</v>
          </cell>
          <cell r="F239">
            <v>53455223000100</v>
          </cell>
          <cell r="G239" t="str">
            <v>RM SERVIÇOS MEDICOS LTDA</v>
          </cell>
          <cell r="H239" t="str">
            <v>S</v>
          </cell>
          <cell r="I239" t="str">
            <v>S</v>
          </cell>
          <cell r="J239" t="str">
            <v>19</v>
          </cell>
          <cell r="K239">
            <v>45483</v>
          </cell>
          <cell r="L239" t="str">
            <v>38HRDIQT</v>
          </cell>
          <cell r="M239" t="str">
            <v>2611606 - Recife - PE</v>
          </cell>
          <cell r="N239">
            <v>13200</v>
          </cell>
        </row>
        <row r="240">
          <cell r="C240" t="str">
            <v>UPA TORRÕES - CG Nº 009/2022</v>
          </cell>
          <cell r="E240" t="str">
            <v>5.16 - Serviços Médico-Hospitalares, Odotonlogia e Laboratoriais</v>
          </cell>
          <cell r="F240">
            <v>43049082000171</v>
          </cell>
          <cell r="G240" t="str">
            <v>TRAT SERVIÇOS MEDICOS LTDA</v>
          </cell>
          <cell r="H240" t="str">
            <v>S</v>
          </cell>
          <cell r="I240" t="str">
            <v>S</v>
          </cell>
          <cell r="J240" t="str">
            <v>134</v>
          </cell>
          <cell r="K240">
            <v>45482</v>
          </cell>
          <cell r="L240" t="str">
            <v>HK6Q9WZ6</v>
          </cell>
          <cell r="M240" t="str">
            <v>2611606 - Recife - PE</v>
          </cell>
          <cell r="N240">
            <v>5000</v>
          </cell>
        </row>
        <row r="241">
          <cell r="C241" t="str">
            <v>UPA TORRÕES - CG Nº 009/2022</v>
          </cell>
          <cell r="E241" t="str">
            <v>5.16 - Serviços Médico-Hospitalares, Odotonlogia e Laboratoriais</v>
          </cell>
          <cell r="F241">
            <v>42715605000109</v>
          </cell>
          <cell r="G241" t="str">
            <v>COORPSMED SERVIÇOS DE SAUDE LTDA</v>
          </cell>
          <cell r="H241" t="str">
            <v>S</v>
          </cell>
          <cell r="I241" t="str">
            <v>S</v>
          </cell>
          <cell r="J241" t="str">
            <v>856</v>
          </cell>
          <cell r="K241">
            <v>45482</v>
          </cell>
          <cell r="L241" t="str">
            <v>EOQE17610</v>
          </cell>
          <cell r="M241" t="str">
            <v>2609600 - Olinda - PE</v>
          </cell>
          <cell r="N241">
            <v>9400</v>
          </cell>
        </row>
        <row r="242">
          <cell r="C242" t="str">
            <v>UPA TORRÕES - CG Nº 009/2022</v>
          </cell>
          <cell r="E242" t="str">
            <v>5.16 - Serviços Médico-Hospitalares, Odotonlogia e Laboratoriais</v>
          </cell>
          <cell r="F242">
            <v>53278171000143</v>
          </cell>
          <cell r="G242" t="str">
            <v>MARILIA ARAUJO DA SILVA SERVIÇOS MEDICOS LTDA</v>
          </cell>
          <cell r="H242" t="str">
            <v>S</v>
          </cell>
          <cell r="I242" t="str">
            <v>S</v>
          </cell>
          <cell r="J242" t="str">
            <v>12</v>
          </cell>
          <cell r="K242">
            <v>45478</v>
          </cell>
          <cell r="L242" t="str">
            <v>IK1Z5BSP</v>
          </cell>
          <cell r="M242" t="str">
            <v>2611606 - Recife - PE</v>
          </cell>
          <cell r="N242">
            <v>5000</v>
          </cell>
        </row>
        <row r="243">
          <cell r="C243" t="str">
            <v>UPA TORRÕES - CG Nº 009/2022</v>
          </cell>
          <cell r="E243" t="str">
            <v>5.16 - Serviços Médico-Hospitalares, Odotonlogia e Laboratoriais</v>
          </cell>
          <cell r="F243">
            <v>26245293000160</v>
          </cell>
          <cell r="G243" t="str">
            <v>LS PERNAMBUCO ASSISTENCIA MEDICA LTDA</v>
          </cell>
          <cell r="H243" t="str">
            <v>S</v>
          </cell>
          <cell r="I243" t="str">
            <v>S</v>
          </cell>
          <cell r="J243" t="str">
            <v>4837</v>
          </cell>
          <cell r="K243">
            <v>45476</v>
          </cell>
          <cell r="L243" t="str">
            <v>QYXHLAS9</v>
          </cell>
          <cell r="M243" t="str">
            <v>2611606 - Recife - PE</v>
          </cell>
          <cell r="N243">
            <v>3300</v>
          </cell>
        </row>
        <row r="244">
          <cell r="C244" t="str">
            <v>UPA TORRÕES - CG Nº 009/2022</v>
          </cell>
          <cell r="E244" t="str">
            <v>5.16 - Serviços Médico-Hospitalares, Odotonlogia e Laboratoriais</v>
          </cell>
          <cell r="F244">
            <v>53158649000100</v>
          </cell>
          <cell r="G244" t="str">
            <v>ANNB SERVIÇOS MEDICOS LTDA</v>
          </cell>
          <cell r="H244" t="str">
            <v>S</v>
          </cell>
          <cell r="I244" t="str">
            <v>S</v>
          </cell>
          <cell r="J244" t="str">
            <v>12</v>
          </cell>
          <cell r="K244">
            <v>45476</v>
          </cell>
          <cell r="L244" t="str">
            <v>a8c1f9b88c70907eb1b4f127ece5c778</v>
          </cell>
          <cell r="M244" t="str">
            <v>2600500 - Águas Belas - PE</v>
          </cell>
          <cell r="N244">
            <v>19775</v>
          </cell>
        </row>
        <row r="245">
          <cell r="C245" t="str">
            <v>UPA TORRÕES - CG Nº 009/2022</v>
          </cell>
          <cell r="E245" t="str">
            <v>5.16 - Serviços Médico-Hospitalares, Odotonlogia e Laboratoriais</v>
          </cell>
          <cell r="F245">
            <v>45864268000100</v>
          </cell>
          <cell r="G245" t="str">
            <v>CESAR MONTEIRO MEDICINA SERVIÇOS MEDICOS LTDA</v>
          </cell>
          <cell r="H245" t="str">
            <v>S</v>
          </cell>
          <cell r="I245" t="str">
            <v>S</v>
          </cell>
          <cell r="J245" t="str">
            <v>477</v>
          </cell>
          <cell r="K245">
            <v>45475</v>
          </cell>
          <cell r="L245" t="str">
            <v>MAPKWXP8</v>
          </cell>
          <cell r="M245" t="str">
            <v>2611606 - Recife - PE</v>
          </cell>
          <cell r="N245">
            <v>8225</v>
          </cell>
        </row>
        <row r="246">
          <cell r="C246" t="str">
            <v>UPA TORRÕES - CG Nº 009/2022</v>
          </cell>
          <cell r="E246" t="str">
            <v>5.16 - Serviços Médico-Hospitalares, Odotonlogia e Laboratoriais</v>
          </cell>
          <cell r="F246">
            <v>46199773000140</v>
          </cell>
          <cell r="G246" t="str">
            <v>CASADO &amp; FRAGOSO MED SERVIÇOS MEDICOS LTDA</v>
          </cell>
          <cell r="H246" t="str">
            <v>S</v>
          </cell>
          <cell r="I246" t="str">
            <v>S</v>
          </cell>
          <cell r="J246" t="str">
            <v>779</v>
          </cell>
          <cell r="K246">
            <v>45475</v>
          </cell>
          <cell r="L246" t="str">
            <v>JB26Y7FM</v>
          </cell>
          <cell r="M246" t="str">
            <v>2611606 - Recife - PE</v>
          </cell>
          <cell r="N246">
            <v>3300</v>
          </cell>
        </row>
        <row r="247">
          <cell r="C247" t="str">
            <v>UPA TORRÕES - CG Nº 009/2022</v>
          </cell>
          <cell r="E247" t="str">
            <v>5.16 - Serviços Médico-Hospitalares, Odotonlogia e Laboratoriais</v>
          </cell>
          <cell r="F247">
            <v>46618437000194</v>
          </cell>
          <cell r="G247" t="str">
            <v>DR SANDI SARDINHA FREITAS SERVIÇOS MEDICOS LTDA</v>
          </cell>
          <cell r="H247" t="str">
            <v>S</v>
          </cell>
          <cell r="I247" t="str">
            <v>S</v>
          </cell>
          <cell r="J247" t="str">
            <v>82</v>
          </cell>
          <cell r="K247">
            <v>45474</v>
          </cell>
          <cell r="L247" t="str">
            <v>MBVKP69A</v>
          </cell>
          <cell r="M247" t="str">
            <v>2611606 - Recife - PE</v>
          </cell>
          <cell r="N247">
            <v>10425</v>
          </cell>
        </row>
        <row r="248">
          <cell r="C248" t="str">
            <v>UPA TORRÕES - CG Nº 009/2022</v>
          </cell>
          <cell r="E248" t="str">
            <v>5.16 - Serviços Médico-Hospitalares, Odotonlogia e Laboratoriais</v>
          </cell>
          <cell r="F248">
            <v>30466362000133</v>
          </cell>
          <cell r="G248" t="str">
            <v>INTEGREMED SERVICOS EM SAUDE LTDA</v>
          </cell>
          <cell r="H248" t="str">
            <v>S</v>
          </cell>
          <cell r="I248" t="str">
            <v>S</v>
          </cell>
          <cell r="J248" t="str">
            <v>1711</v>
          </cell>
          <cell r="K248">
            <v>45481</v>
          </cell>
          <cell r="L248" t="str">
            <v>JH56TKRP</v>
          </cell>
          <cell r="M248" t="str">
            <v>2611606 - Recife - PE</v>
          </cell>
          <cell r="N248">
            <v>3750</v>
          </cell>
        </row>
        <row r="249">
          <cell r="C249" t="str">
            <v>UPA TORRÕES - CG Nº 009/2022</v>
          </cell>
          <cell r="E249" t="str">
            <v>5.16 - Serviços Médico-Hospitalares, Odotonlogia e Laboratoriais</v>
          </cell>
          <cell r="F249">
            <v>30466362000133</v>
          </cell>
          <cell r="G249" t="str">
            <v>INTEGREMED SERVICOS EM SAUDE LTDA</v>
          </cell>
          <cell r="H249" t="str">
            <v>S</v>
          </cell>
          <cell r="I249" t="str">
            <v>S</v>
          </cell>
          <cell r="J249" t="str">
            <v>1707</v>
          </cell>
          <cell r="K249">
            <v>45478</v>
          </cell>
          <cell r="L249" t="str">
            <v>QBJKI9TS</v>
          </cell>
          <cell r="M249" t="str">
            <v>2611606 - Recife - PE</v>
          </cell>
          <cell r="N249">
            <v>10000</v>
          </cell>
        </row>
        <row r="250">
          <cell r="C250" t="str">
            <v>UPA TORRÕES - CG Nº 009/2022</v>
          </cell>
          <cell r="E250" t="str">
            <v>5.16 - Serviços Médico-Hospitalares, Odotonlogia e Laboratoriais</v>
          </cell>
          <cell r="F250">
            <v>45969705000150</v>
          </cell>
          <cell r="G250" t="str">
            <v>MEDMAIS ATIVIDADES MEDICAS LTDA</v>
          </cell>
          <cell r="H250" t="str">
            <v>S</v>
          </cell>
          <cell r="I250" t="str">
            <v>S</v>
          </cell>
          <cell r="J250" t="str">
            <v>1396</v>
          </cell>
          <cell r="K250">
            <v>45481</v>
          </cell>
          <cell r="L250" t="str">
            <v>ZLXE63524</v>
          </cell>
          <cell r="M250" t="str">
            <v>2609600 - Olinda - PE</v>
          </cell>
          <cell r="N250">
            <v>2425</v>
          </cell>
        </row>
        <row r="251">
          <cell r="C251" t="str">
            <v>UPA TORRÕES - CG Nº 009/2022</v>
          </cell>
          <cell r="E251" t="str">
            <v>5.16 - Serviços Médico-Hospitalares, Odotonlogia e Laboratoriais</v>
          </cell>
          <cell r="F251">
            <v>53544039000136</v>
          </cell>
          <cell r="G251" t="str">
            <v>DV SERVIÇOS MEDICOS LTDA</v>
          </cell>
          <cell r="H251" t="str">
            <v>S</v>
          </cell>
          <cell r="I251" t="str">
            <v>S</v>
          </cell>
          <cell r="J251" t="str">
            <v>06</v>
          </cell>
          <cell r="K251">
            <v>45478</v>
          </cell>
          <cell r="L251" t="str">
            <v>e155b108d890c0aced7617063fc2442f</v>
          </cell>
          <cell r="M251" t="str">
            <v>2600500 - Águas Belas - PE</v>
          </cell>
          <cell r="N251">
            <v>1250</v>
          </cell>
        </row>
        <row r="252">
          <cell r="C252" t="str">
            <v>UPA TORRÕES - CG Nº 009/2022</v>
          </cell>
          <cell r="E252" t="str">
            <v>5.16 - Serviços Médico-Hospitalares, Odotonlogia e Laboratoriais</v>
          </cell>
          <cell r="F252">
            <v>54933856000149</v>
          </cell>
          <cell r="G252" t="str">
            <v>IARA DE SOUSA SARAIVA SERVIÇOS MEDICOS LTDA</v>
          </cell>
          <cell r="H252" t="str">
            <v>S</v>
          </cell>
          <cell r="I252" t="str">
            <v>S</v>
          </cell>
          <cell r="J252" t="str">
            <v>04</v>
          </cell>
          <cell r="K252">
            <v>45477</v>
          </cell>
          <cell r="L252" t="str">
            <v>KLRLPNF8</v>
          </cell>
          <cell r="M252" t="str">
            <v>2611606 - Recife - PE</v>
          </cell>
          <cell r="N252">
            <v>15000</v>
          </cell>
        </row>
        <row r="253">
          <cell r="C253" t="str">
            <v>UPA TORRÕES - CG Nº 009/2022</v>
          </cell>
          <cell r="E253" t="str">
            <v>5.16 - Serviços Médico-Hospitalares, Odotonlogia e Laboratoriais</v>
          </cell>
          <cell r="F253">
            <v>51203522000121</v>
          </cell>
          <cell r="G253" t="str">
            <v>ROCHELLE NERY DA COSTA SERVIÇOS MEDICOS LTDA</v>
          </cell>
          <cell r="H253" t="str">
            <v>S</v>
          </cell>
          <cell r="I253" t="str">
            <v>S</v>
          </cell>
          <cell r="J253" t="str">
            <v>49</v>
          </cell>
          <cell r="K253">
            <v>45474</v>
          </cell>
          <cell r="L253" t="str">
            <v>550102618</v>
          </cell>
          <cell r="M253" t="str">
            <v>2304400 - Fortaleza - CE</v>
          </cell>
          <cell r="N253">
            <v>5075</v>
          </cell>
        </row>
        <row r="254">
          <cell r="C254" t="str">
            <v>UPA TORRÕES - CG Nº 009/2022</v>
          </cell>
          <cell r="E254" t="str">
            <v>5.16 - Serviços Médico-Hospitalares, Odotonlogia e Laboratoriais</v>
          </cell>
          <cell r="F254">
            <v>50601969000196</v>
          </cell>
          <cell r="G254" t="str">
            <v>VITALMED SERVIÇOS MEDICOS LTDA</v>
          </cell>
          <cell r="H254" t="str">
            <v>S</v>
          </cell>
          <cell r="I254" t="str">
            <v>S</v>
          </cell>
          <cell r="J254" t="str">
            <v>68</v>
          </cell>
          <cell r="K254">
            <v>45482</v>
          </cell>
          <cell r="L254" t="str">
            <v>D7TRVW54</v>
          </cell>
          <cell r="M254" t="str">
            <v>2611606 - Recife - PE</v>
          </cell>
          <cell r="N254">
            <v>2500</v>
          </cell>
        </row>
        <row r="255">
          <cell r="C255" t="str">
            <v>UPA TORRÕES - CG Nº 009/2022</v>
          </cell>
          <cell r="E255" t="str">
            <v>5.16 - Serviços Médico-Hospitalares, Odotonlogia e Laboratoriais</v>
          </cell>
          <cell r="F255">
            <v>49832705000164</v>
          </cell>
          <cell r="G255" t="str">
            <v>RAFAELA ANDRADE SERVIÇOS EM PEDIATRIA LTDA</v>
          </cell>
          <cell r="H255" t="str">
            <v>S</v>
          </cell>
          <cell r="I255" t="str">
            <v>S</v>
          </cell>
          <cell r="J255" t="str">
            <v>36</v>
          </cell>
          <cell r="K255">
            <v>45482</v>
          </cell>
          <cell r="L255" t="str">
            <v>IQVAJIQG</v>
          </cell>
          <cell r="M255" t="str">
            <v>2611606 - Recife - PE</v>
          </cell>
          <cell r="N255">
            <v>3300</v>
          </cell>
        </row>
        <row r="256">
          <cell r="C256" t="str">
            <v>UPA TORRÕES - CG Nº 009/2022</v>
          </cell>
          <cell r="E256" t="str">
            <v>5.16 - Serviços Médico-Hospitalares, Odotonlogia e Laboratoriais</v>
          </cell>
          <cell r="F256">
            <v>48594099000123</v>
          </cell>
          <cell r="G256" t="str">
            <v>EDO SERVIÇOS MEDICOS LTDA</v>
          </cell>
          <cell r="H256" t="str">
            <v>S</v>
          </cell>
          <cell r="I256" t="str">
            <v>S</v>
          </cell>
          <cell r="J256" t="str">
            <v>1000031</v>
          </cell>
          <cell r="K256">
            <v>45481</v>
          </cell>
          <cell r="L256" t="str">
            <v>RCWMDOOFA</v>
          </cell>
          <cell r="M256" t="str">
            <v>2507507 - João Pessoa - PB</v>
          </cell>
          <cell r="N256">
            <v>2700</v>
          </cell>
        </row>
        <row r="257">
          <cell r="C257" t="str">
            <v>UPA TORRÕES - CG Nº 009/2022</v>
          </cell>
          <cell r="E257" t="str">
            <v>5.16 - Serviços Médico-Hospitalares, Odotonlogia e Laboratoriais</v>
          </cell>
          <cell r="F257">
            <v>45637249000140</v>
          </cell>
          <cell r="G257" t="str">
            <v>STARMED ATIVIDADES MEDICAS LTDA</v>
          </cell>
          <cell r="H257" t="str">
            <v>S</v>
          </cell>
          <cell r="I257" t="str">
            <v>S</v>
          </cell>
          <cell r="J257" t="str">
            <v>2592</v>
          </cell>
          <cell r="K257">
            <v>45474</v>
          </cell>
          <cell r="L257" t="str">
            <v>ITSGLT2U</v>
          </cell>
          <cell r="M257" t="str">
            <v>2611606 - Recife - PE</v>
          </cell>
          <cell r="N257">
            <v>3300</v>
          </cell>
        </row>
        <row r="258">
          <cell r="C258" t="str">
            <v>UPA TORRÕES - CG Nº 009/2022</v>
          </cell>
          <cell r="E258" t="str">
            <v>5.16 - Serviços Médico-Hospitalares, Odotonlogia e Laboratoriais</v>
          </cell>
          <cell r="F258">
            <v>38823495000121</v>
          </cell>
          <cell r="G258" t="str">
            <v>CENTRALMED ATIVIDADES MEDICAS LTDA</v>
          </cell>
          <cell r="H258" t="str">
            <v>S</v>
          </cell>
          <cell r="I258" t="str">
            <v>S</v>
          </cell>
          <cell r="J258" t="str">
            <v>1131</v>
          </cell>
          <cell r="K258">
            <v>45481</v>
          </cell>
          <cell r="L258" t="str">
            <v>XJFUFPW1</v>
          </cell>
          <cell r="M258" t="str">
            <v>2611606 - Recife - PE</v>
          </cell>
          <cell r="N258">
            <v>6550</v>
          </cell>
        </row>
        <row r="259">
          <cell r="C259" t="str">
            <v>UPA TORRÕES - CG Nº 009/2022</v>
          </cell>
          <cell r="E259" t="str">
            <v>5.16 - Serviços Médico-Hospitalares, Odotonlogia e Laboratoriais</v>
          </cell>
          <cell r="F259">
            <v>45855267000107</v>
          </cell>
          <cell r="G259" t="str">
            <v>T &amp; T LIFE SERVIÇOS MEDICOS LTDA</v>
          </cell>
          <cell r="H259" t="str">
            <v>S</v>
          </cell>
          <cell r="I259" t="str">
            <v>S</v>
          </cell>
          <cell r="J259" t="str">
            <v>218</v>
          </cell>
          <cell r="K259">
            <v>45488</v>
          </cell>
          <cell r="L259" t="str">
            <v>XYHZ6CT1</v>
          </cell>
          <cell r="M259" t="str">
            <v>2611606 - Recife - PE</v>
          </cell>
          <cell r="N259">
            <v>1100</v>
          </cell>
        </row>
        <row r="260">
          <cell r="C260" t="str">
            <v>UPA TORRÕES - CG Nº 009/2022</v>
          </cell>
          <cell r="E260" t="str">
            <v>5.16 - Serviços Médico-Hospitalares, Odotonlogia e Laboratoriais</v>
          </cell>
          <cell r="F260">
            <v>45735127000197</v>
          </cell>
          <cell r="G260" t="str">
            <v>GLOBALMED ATIVIDADES MEDICAS LTDA</v>
          </cell>
          <cell r="H260" t="str">
            <v>S</v>
          </cell>
          <cell r="I260" t="str">
            <v>S</v>
          </cell>
          <cell r="J260" t="str">
            <v>1717</v>
          </cell>
          <cell r="K260">
            <v>45474</v>
          </cell>
          <cell r="L260" t="str">
            <v>LDCR13513</v>
          </cell>
          <cell r="M260" t="str">
            <v>2609600 - Olinda - PE</v>
          </cell>
          <cell r="N260">
            <v>10400</v>
          </cell>
        </row>
        <row r="261">
          <cell r="C261" t="str">
            <v>UPA TORRÕES - CG Nº 009/2022</v>
          </cell>
          <cell r="E261" t="str">
            <v>5.16 - Serviços Médico-Hospitalares, Odotonlogia e Laboratoriais</v>
          </cell>
          <cell r="F261">
            <v>45735127000197</v>
          </cell>
          <cell r="G261" t="str">
            <v>GLOBALMED ATIVIDADES MEDICAS LTDA</v>
          </cell>
          <cell r="H261" t="str">
            <v>S</v>
          </cell>
          <cell r="I261" t="str">
            <v>S</v>
          </cell>
          <cell r="J261" t="str">
            <v>1718</v>
          </cell>
          <cell r="K261">
            <v>45474</v>
          </cell>
          <cell r="L261" t="str">
            <v>UNVX31771</v>
          </cell>
          <cell r="M261" t="str">
            <v>2609600 - Olinda - PE</v>
          </cell>
          <cell r="N261">
            <v>5000</v>
          </cell>
        </row>
        <row r="262">
          <cell r="C262" t="str">
            <v>UPA TORRÕES - CG Nº 009/2022</v>
          </cell>
          <cell r="E262" t="str">
            <v>5.16 - Serviços Médico-Hospitalares, Odotonlogia e Laboratoriais</v>
          </cell>
          <cell r="F262">
            <v>48877442000147</v>
          </cell>
          <cell r="G262" t="str">
            <v>BLF SAUDE LTDA</v>
          </cell>
          <cell r="H262" t="str">
            <v>S</v>
          </cell>
          <cell r="I262" t="str">
            <v>S</v>
          </cell>
          <cell r="J262" t="str">
            <v>35</v>
          </cell>
          <cell r="K262">
            <v>45488</v>
          </cell>
          <cell r="L262" t="str">
            <v>JI3FX9P9</v>
          </cell>
          <cell r="M262" t="str">
            <v>2611606 - Recife - PE</v>
          </cell>
          <cell r="N262">
            <v>1250</v>
          </cell>
        </row>
        <row r="263">
          <cell r="C263" t="str">
            <v>UPA TORRÕES - CG Nº 009/2022</v>
          </cell>
          <cell r="E263" t="str">
            <v>5.16 - Serviços Médico-Hospitalares, Odotonlogia e Laboratoriais</v>
          </cell>
          <cell r="F263">
            <v>49159260000101</v>
          </cell>
          <cell r="G263" t="str">
            <v>MEDVIDA ATIVIDADES MEDICAS LTDA</v>
          </cell>
          <cell r="H263" t="str">
            <v>S</v>
          </cell>
          <cell r="I263" t="str">
            <v>S</v>
          </cell>
          <cell r="J263" t="str">
            <v>1092</v>
          </cell>
          <cell r="K263">
            <v>45478</v>
          </cell>
          <cell r="L263" t="str">
            <v>DZTV59843</v>
          </cell>
          <cell r="M263" t="str">
            <v>2609600 - Olinda - PE</v>
          </cell>
          <cell r="N263">
            <v>7350</v>
          </cell>
        </row>
        <row r="264">
          <cell r="C264" t="str">
            <v>UPA TORRÕES - CG Nº 009/2022</v>
          </cell>
          <cell r="E264" t="str">
            <v>5.16 - Serviços Médico-Hospitalares, Odotonlogia e Laboratoriais</v>
          </cell>
          <cell r="F264">
            <v>49159260000101</v>
          </cell>
          <cell r="G264" t="str">
            <v>MEDVIDA ATIVIDADES MEDICAS LTDA</v>
          </cell>
          <cell r="H264" t="str">
            <v>S</v>
          </cell>
          <cell r="I264" t="str">
            <v>S</v>
          </cell>
          <cell r="J264" t="str">
            <v>1095</v>
          </cell>
          <cell r="K264">
            <v>45478</v>
          </cell>
          <cell r="L264" t="str">
            <v>NVUF65373</v>
          </cell>
          <cell r="M264" t="str">
            <v>2611606 - Recife - PE</v>
          </cell>
          <cell r="N264">
            <v>4400</v>
          </cell>
        </row>
        <row r="265">
          <cell r="C265" t="str">
            <v>UPA TORRÕES - CG Nº 009/2022</v>
          </cell>
          <cell r="E265" t="str">
            <v>5.16 - Serviços Médico-Hospitalares, Odotonlogia e Laboratoriais</v>
          </cell>
          <cell r="F265">
            <v>49299850000121</v>
          </cell>
          <cell r="G265" t="str">
            <v>NCCO SERVIÇOS MEDICOS LTDA</v>
          </cell>
          <cell r="H265" t="str">
            <v>S</v>
          </cell>
          <cell r="I265" t="str">
            <v>S</v>
          </cell>
          <cell r="J265" t="str">
            <v>30</v>
          </cell>
          <cell r="K265">
            <v>45488</v>
          </cell>
          <cell r="L265" t="str">
            <v>N9PEIKNA</v>
          </cell>
          <cell r="M265" t="str">
            <v>2611606 - Recife - PE</v>
          </cell>
          <cell r="N265">
            <v>13875</v>
          </cell>
        </row>
        <row r="266">
          <cell r="C266" t="str">
            <v>UPA TORRÕES - CG Nº 009/2022</v>
          </cell>
          <cell r="E266" t="str">
            <v>5.16 - Serviços Médico-Hospitalares, Odotonlogia e Laboratoriais</v>
          </cell>
          <cell r="F266">
            <v>40554268000190</v>
          </cell>
          <cell r="G266" t="str">
            <v>RC CONSULTORIA MED1 LTDA</v>
          </cell>
          <cell r="H266" t="str">
            <v>S</v>
          </cell>
          <cell r="I266" t="str">
            <v>S</v>
          </cell>
          <cell r="J266" t="str">
            <v>1669</v>
          </cell>
          <cell r="K266">
            <v>45485</v>
          </cell>
          <cell r="L266" t="str">
            <v>LQPUDFNB</v>
          </cell>
          <cell r="M266" t="str">
            <v>2611606 - Recife - PE</v>
          </cell>
          <cell r="N266">
            <v>5100</v>
          </cell>
        </row>
        <row r="267">
          <cell r="C267" t="str">
            <v>UPA TORRÕES - CG Nº 009/2022</v>
          </cell>
          <cell r="E267" t="str">
            <v>5.16 - Serviços Médico-Hospitalares, Odotonlogia e Laboratoriais</v>
          </cell>
          <cell r="F267">
            <v>48656723000170</v>
          </cell>
          <cell r="G267" t="str">
            <v>RC &amp; TP SERVIÇOS MEDICOS LTDA</v>
          </cell>
          <cell r="H267" t="str">
            <v>S</v>
          </cell>
          <cell r="I267" t="str">
            <v>S</v>
          </cell>
          <cell r="J267" t="str">
            <v>268</v>
          </cell>
          <cell r="K267">
            <v>45475</v>
          </cell>
          <cell r="L267" t="str">
            <v>H2Z9XPHS</v>
          </cell>
          <cell r="M267" t="str">
            <v>2611606 - Recife - PE</v>
          </cell>
          <cell r="N267">
            <v>1100</v>
          </cell>
        </row>
        <row r="268">
          <cell r="C268" t="str">
            <v>UPA TORRÕES - CG Nº 009/2022</v>
          </cell>
          <cell r="E268" t="str">
            <v>5.16 - Serviços Médico-Hospitalares, Odotonlogia e Laboratoriais</v>
          </cell>
          <cell r="F268">
            <v>53373123000134</v>
          </cell>
          <cell r="G268" t="str">
            <v>LEMONADE ASSESSORIA MEDICA LTDA</v>
          </cell>
          <cell r="H268" t="str">
            <v>S</v>
          </cell>
          <cell r="I268" t="str">
            <v>S</v>
          </cell>
          <cell r="J268" t="str">
            <v>47</v>
          </cell>
          <cell r="K268">
            <v>45475</v>
          </cell>
          <cell r="L268" t="str">
            <v>FEFQ66332</v>
          </cell>
          <cell r="M268" t="str">
            <v>2609600 - Olinda - PE</v>
          </cell>
          <cell r="N268">
            <v>1875</v>
          </cell>
        </row>
        <row r="269">
          <cell r="C269" t="str">
            <v>UPA TORRÕES - CG Nº 009/2022</v>
          </cell>
          <cell r="E269" t="str">
            <v>5.16 - Serviços Médico-Hospitalares, Odotonlogia e Laboratoriais</v>
          </cell>
          <cell r="F269">
            <v>42529464000130</v>
          </cell>
          <cell r="G269" t="str">
            <v>PERFILMED ATIVIDADES MEDICAS LTDA</v>
          </cell>
          <cell r="H269" t="str">
            <v>S</v>
          </cell>
          <cell r="I269" t="str">
            <v>S</v>
          </cell>
          <cell r="J269" t="str">
            <v>1148</v>
          </cell>
          <cell r="K269">
            <v>45488</v>
          </cell>
          <cell r="L269" t="str">
            <v>USZR11707</v>
          </cell>
          <cell r="M269" t="str">
            <v>2609600 - Olinda - PE</v>
          </cell>
          <cell r="N269">
            <v>2600</v>
          </cell>
        </row>
        <row r="270">
          <cell r="C270" t="str">
            <v>UPA TORRÕES - CG Nº 009/2022</v>
          </cell>
          <cell r="E270" t="str">
            <v>5.16 - Serviços Médico-Hospitalares, Odotonlogia e Laboratoriais</v>
          </cell>
          <cell r="F270">
            <v>55437544000107</v>
          </cell>
          <cell r="G270" t="str">
            <v>GLAUCIELLY DE CARVALHO GOMES SERVICOS MEDICOS LTDA</v>
          </cell>
          <cell r="H270" t="str">
            <v>S</v>
          </cell>
          <cell r="I270" t="str">
            <v>S</v>
          </cell>
          <cell r="J270" t="str">
            <v>01</v>
          </cell>
          <cell r="K270">
            <v>45484</v>
          </cell>
          <cell r="L270" t="str">
            <v>PN6B712FF</v>
          </cell>
          <cell r="M270" t="str">
            <v>2604106 - Caruaru - PE</v>
          </cell>
          <cell r="N270">
            <v>2500</v>
          </cell>
        </row>
        <row r="271">
          <cell r="C271" t="str">
            <v>UPA TORRÕES - CG Nº 009/2022</v>
          </cell>
          <cell r="E271" t="str">
            <v>5.16 - Serviços Médico-Hospitalares, Odotonlogia e Laboratoriais</v>
          </cell>
          <cell r="F271">
            <v>48977791000130</v>
          </cell>
          <cell r="G271" t="str">
            <v xml:space="preserve">MARIA EDUARDA NASCIMENTO E SILVA LTDA- ME </v>
          </cell>
          <cell r="H271" t="str">
            <v>S</v>
          </cell>
          <cell r="I271" t="str">
            <v>S</v>
          </cell>
          <cell r="J271" t="str">
            <v>39</v>
          </cell>
          <cell r="K271">
            <v>45476</v>
          </cell>
          <cell r="L271" t="str">
            <v>9479QSPQW3NTE006MVE7QFUWZU2L9SO</v>
          </cell>
          <cell r="M271" t="str">
            <v>2210300 - São Julião - PI</v>
          </cell>
          <cell r="N271">
            <v>1100</v>
          </cell>
        </row>
        <row r="272">
          <cell r="C272" t="str">
            <v>UPA TORRÕES - CG Nº 009/2022</v>
          </cell>
          <cell r="E272" t="str">
            <v>5.16 - Serviços Médico-Hospitalares, Odotonlogia e Laboratoriais</v>
          </cell>
          <cell r="F272">
            <v>46614371000164</v>
          </cell>
          <cell r="G272" t="str">
            <v xml:space="preserve">VALESSA INACIO DOS SANTOS </v>
          </cell>
          <cell r="H272" t="str">
            <v>S</v>
          </cell>
          <cell r="I272" t="str">
            <v>S</v>
          </cell>
          <cell r="J272" t="str">
            <v>11</v>
          </cell>
          <cell r="K272">
            <v>45483</v>
          </cell>
          <cell r="L272" t="str">
            <v>5594928867785</v>
          </cell>
          <cell r="M272" t="str">
            <v>2302503 - Brejo Santo - CE</v>
          </cell>
          <cell r="N272">
            <v>5650</v>
          </cell>
        </row>
        <row r="273">
          <cell r="C273" t="str">
            <v>UPA TORRÕES - CG Nº 009/2022</v>
          </cell>
          <cell r="E273" t="str">
            <v>5.16 - Serviços Médico-Hospitalares, Odotonlogia e Laboratoriais</v>
          </cell>
          <cell r="F273">
            <v>45834625000197</v>
          </cell>
          <cell r="G273" t="str">
            <v>C2V SERVIÇOS MEDICOS LTDA</v>
          </cell>
          <cell r="H273" t="str">
            <v>S</v>
          </cell>
          <cell r="I273" t="str">
            <v>S</v>
          </cell>
          <cell r="J273" t="str">
            <v>416</v>
          </cell>
          <cell r="K273">
            <v>45478</v>
          </cell>
          <cell r="L273" t="str">
            <v>D6UBWVC6</v>
          </cell>
          <cell r="M273" t="str">
            <v>2611606 - Recife - PE</v>
          </cell>
          <cell r="N273">
            <v>3750</v>
          </cell>
        </row>
        <row r="274">
          <cell r="C274" t="str">
            <v>UPA TORRÕES - CG Nº 009/2022</v>
          </cell>
          <cell r="E274" t="str">
            <v>5.16 - Serviços Médico-Hospitalares, Odotonlogia e Laboratoriais</v>
          </cell>
          <cell r="F274">
            <v>42775019000150</v>
          </cell>
          <cell r="G274" t="str">
            <v>LG ARAUJO SERVIÇOS MEDICOS LTDA</v>
          </cell>
          <cell r="H274" t="str">
            <v>S</v>
          </cell>
          <cell r="I274" t="str">
            <v>S</v>
          </cell>
          <cell r="J274" t="str">
            <v>425</v>
          </cell>
          <cell r="K274">
            <v>45482</v>
          </cell>
          <cell r="L274" t="str">
            <v>b4ef3912684bcd72ad95d025580b5c23</v>
          </cell>
          <cell r="M274" t="str">
            <v>5107602 - Rondonópolis - MT</v>
          </cell>
          <cell r="N274">
            <v>18400</v>
          </cell>
        </row>
        <row r="275">
          <cell r="C275" t="str">
            <v>UPA TORRÕES - CG Nº 009/2022</v>
          </cell>
          <cell r="E275" t="str">
            <v>5.16 - Serviços Médico-Hospitalares, Odotonlogia e Laboratoriais</v>
          </cell>
          <cell r="F275">
            <v>48511136000192</v>
          </cell>
          <cell r="G275" t="str">
            <v>V1 SERVIÇOS MEDICOS LTDA</v>
          </cell>
          <cell r="H275" t="str">
            <v>S</v>
          </cell>
          <cell r="I275" t="str">
            <v>S</v>
          </cell>
          <cell r="J275" t="str">
            <v>1256</v>
          </cell>
          <cell r="K275">
            <v>45474</v>
          </cell>
          <cell r="L275" t="str">
            <v>FBKS49284</v>
          </cell>
          <cell r="M275" t="str">
            <v>2609600 - Olinda - PE</v>
          </cell>
          <cell r="N275">
            <v>8800</v>
          </cell>
        </row>
        <row r="276">
          <cell r="C276" t="str">
            <v>UPA TORRÕES - CG Nº 009/2022</v>
          </cell>
          <cell r="E276" t="str">
            <v>5.16 - Serviços Médico-Hospitalares, Odotonlogia e Laboratoriais</v>
          </cell>
          <cell r="F276">
            <v>48511136000192</v>
          </cell>
          <cell r="G276" t="str">
            <v>V1 SERVIÇOS MEDICOS LTDA</v>
          </cell>
          <cell r="H276" t="str">
            <v>S</v>
          </cell>
          <cell r="I276" t="str">
            <v>S</v>
          </cell>
          <cell r="J276" t="str">
            <v>1300</v>
          </cell>
          <cell r="K276">
            <v>45488</v>
          </cell>
          <cell r="L276" t="str">
            <v>FOSZ26540</v>
          </cell>
          <cell r="M276" t="str">
            <v>2609600 - Olinda - PE</v>
          </cell>
          <cell r="N276">
            <v>10500</v>
          </cell>
        </row>
        <row r="277">
          <cell r="C277" t="str">
            <v>UPA TORRÕES - CG Nº 009/2022</v>
          </cell>
          <cell r="E277" t="str">
            <v>5.16 - Serviços Médico-Hospitalares, Odotonlogia e Laboratoriais</v>
          </cell>
          <cell r="F277">
            <v>48511136000192</v>
          </cell>
          <cell r="G277" t="str">
            <v>V1 SERVIÇOS MEDICOS LTDA</v>
          </cell>
          <cell r="H277" t="str">
            <v>S</v>
          </cell>
          <cell r="I277" t="str">
            <v>S</v>
          </cell>
          <cell r="J277" t="str">
            <v>1301</v>
          </cell>
          <cell r="K277">
            <v>45490</v>
          </cell>
          <cell r="L277" t="str">
            <v>FMOR23436</v>
          </cell>
          <cell r="M277" t="str">
            <v>2609600 - Olinda - PE</v>
          </cell>
          <cell r="N277">
            <v>5800</v>
          </cell>
        </row>
        <row r="278">
          <cell r="C278" t="str">
            <v>UPA TORRÕES - CG Nº 009/2022</v>
          </cell>
          <cell r="E278" t="str">
            <v>5.16 - Serviços Médico-Hospitalares, Odotonlogia e Laboratoriais</v>
          </cell>
          <cell r="F278">
            <v>48817601000118</v>
          </cell>
          <cell r="G278" t="str">
            <v>MASTERMED PE II GESTÃO MEDICA LTDA</v>
          </cell>
          <cell r="H278" t="str">
            <v>S</v>
          </cell>
          <cell r="I278" t="str">
            <v>S</v>
          </cell>
          <cell r="J278" t="str">
            <v>283</v>
          </cell>
          <cell r="K278">
            <v>45488</v>
          </cell>
          <cell r="L278" t="str">
            <v>WHIV93029</v>
          </cell>
          <cell r="M278" t="str">
            <v>2609600 - Olinda - PE</v>
          </cell>
          <cell r="N278">
            <v>1250</v>
          </cell>
        </row>
        <row r="279">
          <cell r="C279" t="str">
            <v>UPA TORRÕES - CG Nº 009/2022</v>
          </cell>
          <cell r="E279" t="str">
            <v>5.16 - Serviços Médico-Hospitalares, Odotonlogia e Laboratoriais</v>
          </cell>
          <cell r="F279">
            <v>46852548000160</v>
          </cell>
          <cell r="G279" t="str">
            <v>CERTMED ATIVIDADES MEDICAS LTDA</v>
          </cell>
          <cell r="H279" t="str">
            <v>S</v>
          </cell>
          <cell r="I279" t="str">
            <v>S</v>
          </cell>
          <cell r="J279" t="str">
            <v>986</v>
          </cell>
          <cell r="K279">
            <v>45488</v>
          </cell>
          <cell r="L279" t="str">
            <v>SB7IIIK3</v>
          </cell>
          <cell r="M279" t="str">
            <v>2611606 - Recife - PE</v>
          </cell>
          <cell r="N279">
            <v>4400</v>
          </cell>
        </row>
        <row r="280">
          <cell r="C280" t="str">
            <v>UPA TORRÕES - CG Nº 009/2022</v>
          </cell>
          <cell r="E280" t="str">
            <v>5.16 - Serviços Médico-Hospitalares, Odotonlogia e Laboratoriais</v>
          </cell>
          <cell r="F280">
            <v>46852548000160</v>
          </cell>
          <cell r="G280" t="str">
            <v>CERTMED ATIVIDADES MEDICAS LTDA</v>
          </cell>
          <cell r="H280" t="str">
            <v>S</v>
          </cell>
          <cell r="I280" t="str">
            <v>S</v>
          </cell>
          <cell r="J280" t="str">
            <v>985</v>
          </cell>
          <cell r="K280">
            <v>45488</v>
          </cell>
          <cell r="L280" t="str">
            <v>DQSMMNLF</v>
          </cell>
          <cell r="M280" t="str">
            <v>2611606 - Recife - PE</v>
          </cell>
          <cell r="N280">
            <v>2200</v>
          </cell>
        </row>
        <row r="281">
          <cell r="C281" t="str">
            <v>UPA TORRÕES - CG Nº 009/2022</v>
          </cell>
          <cell r="E281" t="str">
            <v>5.16 - Serviços Médico-Hospitalares, Odotonlogia e Laboratoriais</v>
          </cell>
          <cell r="F281">
            <v>51054713000179</v>
          </cell>
          <cell r="G281" t="str">
            <v>COSTA SERVIÇOS MEDICOS LTDA</v>
          </cell>
          <cell r="H281" t="str">
            <v>S</v>
          </cell>
          <cell r="I281" t="str">
            <v>S</v>
          </cell>
          <cell r="J281" t="str">
            <v>37</v>
          </cell>
          <cell r="K281">
            <v>45475</v>
          </cell>
          <cell r="L281" t="str">
            <v>WMYZGEJV</v>
          </cell>
          <cell r="M281" t="str">
            <v>2203909 - Floriano - PI</v>
          </cell>
          <cell r="N281">
            <v>5000</v>
          </cell>
        </row>
        <row r="282">
          <cell r="C282" t="str">
            <v>UPA TORRÕES - CG Nº 009/2022</v>
          </cell>
          <cell r="E282" t="str">
            <v>5.16 - Serviços Médico-Hospitalares, Odotonlogia e Laboratoriais</v>
          </cell>
          <cell r="F282">
            <v>49158209000177</v>
          </cell>
          <cell r="G282" t="str">
            <v>PAMED ATIVIDADES MEDICAS LTDA</v>
          </cell>
          <cell r="H282" t="str">
            <v>S</v>
          </cell>
          <cell r="I282" t="str">
            <v>S</v>
          </cell>
          <cell r="J282" t="str">
            <v>239</v>
          </cell>
          <cell r="K282">
            <v>45488</v>
          </cell>
          <cell r="L282" t="str">
            <v>ZZ17KBBN</v>
          </cell>
          <cell r="M282" t="str">
            <v>2611606 - Recife - PE</v>
          </cell>
          <cell r="N282">
            <v>2600</v>
          </cell>
        </row>
        <row r="283">
          <cell r="C283" t="str">
            <v>UPA TORRÕES - CG Nº 009/2022</v>
          </cell>
          <cell r="E283" t="str">
            <v>5.16 - Serviços Médico-Hospitalares, Odotonlogia e Laboratoriais</v>
          </cell>
          <cell r="F283">
            <v>52456698000158</v>
          </cell>
          <cell r="G283" t="str">
            <v>R E MEDICINA LTDA</v>
          </cell>
          <cell r="H283" t="str">
            <v>S</v>
          </cell>
          <cell r="I283" t="str">
            <v>S</v>
          </cell>
          <cell r="J283" t="str">
            <v>13</v>
          </cell>
          <cell r="K283">
            <v>45474</v>
          </cell>
          <cell r="L283" t="str">
            <v>AEVEN3UE</v>
          </cell>
          <cell r="M283" t="str">
            <v>3550308 - São Paulo - SP</v>
          </cell>
          <cell r="N283">
            <v>2200</v>
          </cell>
        </row>
        <row r="284">
          <cell r="C284" t="str">
            <v>UPA TORRÕES - CG Nº 009/2022</v>
          </cell>
          <cell r="E284" t="str">
            <v>5.16 - Serviços Médico-Hospitalares, Odotonlogia e Laboratoriais</v>
          </cell>
          <cell r="F284">
            <v>46145569000146</v>
          </cell>
          <cell r="G284" t="str">
            <v>S M ARAUJO E SÁ LIMITADA</v>
          </cell>
          <cell r="H284" t="str">
            <v>S</v>
          </cell>
          <cell r="I284" t="str">
            <v>S</v>
          </cell>
          <cell r="J284" t="str">
            <v>30</v>
          </cell>
          <cell r="K284">
            <v>45483</v>
          </cell>
          <cell r="L284" t="str">
            <v>MBM6RQDE</v>
          </cell>
          <cell r="M284" t="str">
            <v>2611606 - Recife - PE</v>
          </cell>
          <cell r="N284">
            <v>4400</v>
          </cell>
        </row>
        <row r="285">
          <cell r="C285" t="str">
            <v>UPA TORRÕES - CG Nº 009/2022</v>
          </cell>
          <cell r="E285" t="str">
            <v>5.16 - Serviços Médico-Hospitalares, Odotonlogia e Laboratoriais</v>
          </cell>
          <cell r="F285">
            <v>54619782000170</v>
          </cell>
          <cell r="G285" t="str">
            <v>THM SERVICOS MEDICOS LTDA</v>
          </cell>
          <cell r="H285" t="str">
            <v>S</v>
          </cell>
          <cell r="I285" t="str">
            <v>S</v>
          </cell>
          <cell r="J285" t="str">
            <v>04</v>
          </cell>
          <cell r="K285">
            <v>45475</v>
          </cell>
          <cell r="L285" t="str">
            <v>EA8YP5QJ</v>
          </cell>
          <cell r="M285" t="str">
            <v>2611606 - Recife - PE</v>
          </cell>
          <cell r="N285">
            <v>4400</v>
          </cell>
        </row>
        <row r="286">
          <cell r="C286" t="str">
            <v>UPA TORRÕES - CG Nº 009/2022</v>
          </cell>
          <cell r="E286" t="str">
            <v>5.16 - Serviços Médico-Hospitalares, Odotonlogia e Laboratoriais</v>
          </cell>
          <cell r="F286">
            <v>55335587000181</v>
          </cell>
          <cell r="G286" t="str">
            <v>BRUNNA G F GUIMARAES SERVIÇOS MEDICOS LTDA</v>
          </cell>
          <cell r="H286" t="str">
            <v>S</v>
          </cell>
          <cell r="I286" t="str">
            <v>S</v>
          </cell>
          <cell r="J286" t="str">
            <v>01</v>
          </cell>
          <cell r="K286">
            <v>45483</v>
          </cell>
          <cell r="L286" t="str">
            <v>WCIKEOKSG</v>
          </cell>
          <cell r="M286" t="str">
            <v>2604106 - Caruaru - PE</v>
          </cell>
          <cell r="N286">
            <v>7025</v>
          </cell>
        </row>
        <row r="287">
          <cell r="C287" t="str">
            <v>UPA TORRÕES - CG Nº 009/2022</v>
          </cell>
          <cell r="E287" t="str">
            <v>5.16 - Serviços Médico-Hospitalares, Odotonlogia e Laboratoriais</v>
          </cell>
          <cell r="F287">
            <v>54643990000105</v>
          </cell>
          <cell r="G287" t="str">
            <v>MEDSOCIOS SERVICOS MEDICOS LTDA</v>
          </cell>
          <cell r="H287" t="str">
            <v>S</v>
          </cell>
          <cell r="I287" t="str">
            <v>S</v>
          </cell>
          <cell r="J287" t="str">
            <v>04</v>
          </cell>
          <cell r="K287">
            <v>45482</v>
          </cell>
          <cell r="L287" t="str">
            <v>wkevspacfmhzj2urlbiy7635tog</v>
          </cell>
          <cell r="M287" t="str">
            <v>2304400 - Fortaleza - CE</v>
          </cell>
          <cell r="N287">
            <v>1250</v>
          </cell>
        </row>
        <row r="288">
          <cell r="C288" t="str">
            <v>UPA TORRÕES - CG Nº 009/2022</v>
          </cell>
          <cell r="E288" t="str">
            <v>5.16 - Serviços Médico-Hospitalares, Odotonlogia e Laboratoriais</v>
          </cell>
          <cell r="F288">
            <v>52355127000127</v>
          </cell>
          <cell r="G288" t="str">
            <v>MASTERMED PE III GESTÃO MEDICA LTDA</v>
          </cell>
          <cell r="H288" t="str">
            <v>S</v>
          </cell>
          <cell r="I288" t="str">
            <v>S</v>
          </cell>
          <cell r="J288" t="str">
            <v>165</v>
          </cell>
          <cell r="K288">
            <v>45490</v>
          </cell>
          <cell r="L288" t="str">
            <v>ZPWE47345</v>
          </cell>
          <cell r="M288" t="str">
            <v>2609600 - Olinda - PE</v>
          </cell>
          <cell r="N288">
            <v>1250</v>
          </cell>
        </row>
        <row r="289">
          <cell r="C289" t="str">
            <v>UPA TORRÕES - CG Nº 009/2022</v>
          </cell>
          <cell r="E289" t="str">
            <v>5.16 - Serviços Médico-Hospitalares, Odotonlogia e Laboratoriais</v>
          </cell>
          <cell r="F289">
            <v>52355127000127</v>
          </cell>
          <cell r="G289" t="str">
            <v>MASTERMED PE III GESTÃO MEDICA LTDA</v>
          </cell>
          <cell r="H289" t="str">
            <v>S</v>
          </cell>
          <cell r="I289" t="str">
            <v>S</v>
          </cell>
          <cell r="J289" t="str">
            <v>164</v>
          </cell>
          <cell r="K289">
            <v>45490</v>
          </cell>
          <cell r="L289" t="str">
            <v>FXAC03684</v>
          </cell>
          <cell r="M289" t="str">
            <v>2609600 - Olinda - PE</v>
          </cell>
          <cell r="N289">
            <v>2450</v>
          </cell>
        </row>
        <row r="290">
          <cell r="C290" t="str">
            <v>UPA TORRÕES - CG Nº 009/2022</v>
          </cell>
          <cell r="E290" t="str">
            <v>5.16 - Serviços Médico-Hospitalares, Odotonlogia e Laboratoriais</v>
          </cell>
          <cell r="F290">
            <v>48817601000118</v>
          </cell>
          <cell r="G290" t="str">
            <v>MASTERMED PE II GESTÃO MEDICA LTDA</v>
          </cell>
          <cell r="H290" t="str">
            <v>S</v>
          </cell>
          <cell r="I290" t="str">
            <v>S</v>
          </cell>
          <cell r="J290" t="str">
            <v>296</v>
          </cell>
          <cell r="K290">
            <v>45491</v>
          </cell>
          <cell r="L290" t="str">
            <v>MSFZ02200</v>
          </cell>
          <cell r="M290" t="str">
            <v>2609600 - Olinda - PE</v>
          </cell>
          <cell r="N290">
            <v>2200</v>
          </cell>
        </row>
        <row r="291">
          <cell r="C291" t="str">
            <v>UPA TORRÕES - CG Nº 009/2022</v>
          </cell>
          <cell r="E291" t="str">
            <v>5.16 - Serviços Médico-Hospitalares, Odotonlogia e Laboratoriais</v>
          </cell>
          <cell r="F291">
            <v>48817601000118</v>
          </cell>
          <cell r="G291" t="str">
            <v>MASTERMED PE II GESTÃO MEDICA LTDA</v>
          </cell>
          <cell r="H291" t="str">
            <v>S</v>
          </cell>
          <cell r="I291" t="str">
            <v>S</v>
          </cell>
          <cell r="J291" t="str">
            <v>295</v>
          </cell>
          <cell r="K291">
            <v>45491</v>
          </cell>
          <cell r="L291" t="str">
            <v>KUVC62497</v>
          </cell>
          <cell r="M291" t="str">
            <v>2609600 - Olinda - PE</v>
          </cell>
          <cell r="N291">
            <v>12000</v>
          </cell>
        </row>
        <row r="292">
          <cell r="C292" t="str">
            <v>UPA TORRÕES - CG Nº 009/2022</v>
          </cell>
          <cell r="E292" t="str">
            <v>5.16 - Serviços Médico-Hospitalares, Odotonlogia e Laboratoriais</v>
          </cell>
          <cell r="F292">
            <v>48817601000118</v>
          </cell>
          <cell r="G292" t="str">
            <v>MASTERMED PE II GESTÃO MEDICA LTDA</v>
          </cell>
          <cell r="H292" t="str">
            <v>S</v>
          </cell>
          <cell r="I292" t="str">
            <v>S</v>
          </cell>
          <cell r="J292" t="str">
            <v>297</v>
          </cell>
          <cell r="K292">
            <v>45491</v>
          </cell>
          <cell r="L292" t="str">
            <v>KOKD68963</v>
          </cell>
          <cell r="M292" t="str">
            <v>2609600 - Olinda - PE</v>
          </cell>
          <cell r="N292">
            <v>1250</v>
          </cell>
        </row>
        <row r="293">
          <cell r="C293" t="str">
            <v>UPA TORRÕES - CG Nº 009/2022</v>
          </cell>
          <cell r="E293" t="str">
            <v>5.16 - Serviços Médico-Hospitalares, Odotonlogia e Laboratoriais</v>
          </cell>
          <cell r="F293">
            <v>45855267000107</v>
          </cell>
          <cell r="G293" t="str">
            <v>T &amp; T LIFE SERVIÇOS MEDICOS LTDA</v>
          </cell>
          <cell r="H293" t="str">
            <v>S</v>
          </cell>
          <cell r="I293" t="str">
            <v>S</v>
          </cell>
          <cell r="J293" t="str">
            <v>207</v>
          </cell>
          <cell r="K293">
            <v>45478</v>
          </cell>
          <cell r="L293" t="str">
            <v>B8GYWB1K</v>
          </cell>
          <cell r="M293" t="str">
            <v>2611606 - Recife - PE</v>
          </cell>
          <cell r="N293">
            <v>3700</v>
          </cell>
        </row>
        <row r="294">
          <cell r="C294" t="str">
            <v>UPA TORRÕES - CG Nº 009/2022</v>
          </cell>
          <cell r="E294" t="str">
            <v>5.16 - Serviços Médico-Hospitalares, Odotonlogia e Laboratoriais</v>
          </cell>
          <cell r="F294">
            <v>53138022000189</v>
          </cell>
          <cell r="G294" t="str">
            <v>RAFAEL MARTINS DANTAS REIS SERVIÇOS MEDICOS LTDA</v>
          </cell>
          <cell r="H294" t="str">
            <v>S</v>
          </cell>
          <cell r="I294" t="str">
            <v>S</v>
          </cell>
          <cell r="J294" t="str">
            <v>02</v>
          </cell>
          <cell r="K294">
            <v>45490</v>
          </cell>
          <cell r="L294" t="str">
            <v>607798653</v>
          </cell>
          <cell r="M294" t="str">
            <v>2304400 - Fortaleza - CE</v>
          </cell>
          <cell r="N294">
            <v>2200</v>
          </cell>
        </row>
        <row r="295">
          <cell r="C295" t="str">
            <v>UPA TORRÕES - CG Nº 009/2022</v>
          </cell>
          <cell r="E295" t="str">
            <v>5.16 - Serviços Médico-Hospitalares, Odotonlogia e Laboratoriais</v>
          </cell>
          <cell r="F295">
            <v>55057104000124</v>
          </cell>
          <cell r="G295" t="str">
            <v>MARIA THALYA ALBUQUERQUE PARENTE SERVIÇOS MEDICOS LTDA</v>
          </cell>
          <cell r="H295" t="str">
            <v>S</v>
          </cell>
          <cell r="I295" t="str">
            <v>S</v>
          </cell>
          <cell r="J295" t="str">
            <v>03</v>
          </cell>
          <cell r="K295">
            <v>45475</v>
          </cell>
          <cell r="L295" t="str">
            <v>246351189</v>
          </cell>
          <cell r="M295" t="str">
            <v>2304400 - Fortaleza - CE</v>
          </cell>
          <cell r="N295">
            <v>7150</v>
          </cell>
        </row>
        <row r="296">
          <cell r="C296" t="str">
            <v>UPA TORRÕES - CG Nº 009/2022</v>
          </cell>
          <cell r="E296" t="str">
            <v>5.16 - Serviços Médico-Hospitalares, Odotonlogia e Laboratoriais</v>
          </cell>
          <cell r="F296">
            <v>52063180000154</v>
          </cell>
          <cell r="G296" t="str">
            <v>V2 SERVIÇOS MEDICOS E TERAPEUTICOS LTDA</v>
          </cell>
          <cell r="H296" t="str">
            <v>S</v>
          </cell>
          <cell r="I296" t="str">
            <v>S</v>
          </cell>
          <cell r="J296" t="str">
            <v>236</v>
          </cell>
          <cell r="K296">
            <v>45488</v>
          </cell>
          <cell r="L296" t="str">
            <v>DDBS05561</v>
          </cell>
          <cell r="M296" t="str">
            <v>2609600 - Olinda - PE</v>
          </cell>
          <cell r="N296">
            <v>1100</v>
          </cell>
        </row>
        <row r="297">
          <cell r="C297" t="str">
            <v>UPA TORRÕES - CG Nº 009/2022</v>
          </cell>
          <cell r="E297" t="str">
            <v>5.16 - Serviços Médico-Hospitalares, Odotonlogia e Laboratoriais</v>
          </cell>
          <cell r="F297">
            <v>45062232000102</v>
          </cell>
          <cell r="G297" t="str">
            <v>REBECA GALDINO SERVIÇOS MEDICOS UNIPESSOAL LTDA</v>
          </cell>
          <cell r="H297" t="str">
            <v>S</v>
          </cell>
          <cell r="I297" t="str">
            <v>S</v>
          </cell>
          <cell r="J297" t="str">
            <v>25</v>
          </cell>
          <cell r="K297">
            <v>45489</v>
          </cell>
          <cell r="L297" t="str">
            <v>LSEHSDUE</v>
          </cell>
          <cell r="M297" t="str">
            <v>3304557 - Rio de Janeiro - RJ</v>
          </cell>
          <cell r="N297">
            <v>1250</v>
          </cell>
        </row>
        <row r="298">
          <cell r="C298" t="str">
            <v>UPA TORRÕES - CG Nº 009/2022</v>
          </cell>
          <cell r="E298" t="str">
            <v>5.16 - Serviços Médico-Hospitalares, Odotonlogia e Laboratoriais</v>
          </cell>
          <cell r="F298">
            <v>55439187000116</v>
          </cell>
          <cell r="G298" t="str">
            <v>ISABELLE OLIVEIRA RODRIGUES SERVIÇOS MEDICOS LTDA</v>
          </cell>
          <cell r="H298" t="str">
            <v>S</v>
          </cell>
          <cell r="I298" t="str">
            <v>S</v>
          </cell>
          <cell r="J298" t="str">
            <v>02</v>
          </cell>
          <cell r="K298">
            <v>45482</v>
          </cell>
          <cell r="L298" t="str">
            <v>8SKP5HRJE</v>
          </cell>
          <cell r="M298" t="str">
            <v>2610004 - Palmares - PE</v>
          </cell>
          <cell r="N298">
            <v>6650</v>
          </cell>
        </row>
        <row r="299">
          <cell r="C299" t="str">
            <v>UPA TORRÕES - CG Nº 009/2022</v>
          </cell>
          <cell r="E299" t="str">
            <v>5.16 - Serviços Médico-Hospitalares, Odotonlogia e Laboratoriais</v>
          </cell>
          <cell r="F299">
            <v>52355127000127</v>
          </cell>
          <cell r="G299" t="str">
            <v>MASTERMED PE III GESTÃO MEDICA LTDA</v>
          </cell>
          <cell r="H299" t="str">
            <v>S</v>
          </cell>
          <cell r="I299" t="str">
            <v>S</v>
          </cell>
          <cell r="J299" t="str">
            <v>177</v>
          </cell>
          <cell r="K299">
            <v>45496</v>
          </cell>
          <cell r="L299" t="str">
            <v>CONE56452</v>
          </cell>
          <cell r="M299" t="str">
            <v>2609600 - Olinda - PE</v>
          </cell>
          <cell r="N299">
            <v>1100</v>
          </cell>
        </row>
        <row r="300">
          <cell r="C300" t="str">
            <v>UPA TORRÕES - CG Nº 009/2022</v>
          </cell>
          <cell r="E300" t="str">
            <v>5.16 - Serviços Médico-Hospitalares, Odotonlogia e Laboratoriais</v>
          </cell>
          <cell r="F300">
            <v>55461746000194</v>
          </cell>
          <cell r="G300" t="str">
            <v xml:space="preserve">KARYNE ARAUJO SANTOS SERVIÇOS MEDICOS </v>
          </cell>
          <cell r="H300" t="str">
            <v>S</v>
          </cell>
          <cell r="I300" t="str">
            <v>S</v>
          </cell>
          <cell r="J300" t="str">
            <v>03</v>
          </cell>
          <cell r="K300">
            <v>45496</v>
          </cell>
          <cell r="L300" t="str">
            <v>DQ2L9MZV1</v>
          </cell>
          <cell r="M300" t="str">
            <v>2610004 - Palmares - PE</v>
          </cell>
          <cell r="N300">
            <v>2600</v>
          </cell>
        </row>
        <row r="301">
          <cell r="C301" t="str">
            <v>UPA TORRÕES - CG Nº 009/2022</v>
          </cell>
          <cell r="E301" t="str">
            <v>5.99 - Outros Serviços de Terceiros Pessoa Jurídica</v>
          </cell>
          <cell r="F301" t="str">
            <v>10.565.000/0001-92</v>
          </cell>
          <cell r="G301" t="str">
            <v>MUNICIPIO DO RECIFE - MULTA /JUROS SOBRE IMPOSTO  ISS</v>
          </cell>
          <cell r="H301" t="str">
            <v>S</v>
          </cell>
          <cell r="I301" t="str">
            <v>N</v>
          </cell>
          <cell r="M301" t="str">
            <v>2611606 - Recife - PE</v>
          </cell>
          <cell r="N301">
            <v>93.39</v>
          </cell>
        </row>
        <row r="302">
          <cell r="C302" t="str">
            <v>UPA TORRÕES - CG Nº 009/2022</v>
          </cell>
          <cell r="E302" t="str">
            <v>5.16 - Serviços Médico-Hospitalares, Odotonlogia e Laboratoriais</v>
          </cell>
          <cell r="F302">
            <v>45855147000100</v>
          </cell>
          <cell r="G302" t="str">
            <v>TP &amp; AC SERVICOS MEDICOS LTDA</v>
          </cell>
          <cell r="H302" t="str">
            <v>S</v>
          </cell>
          <cell r="I302" t="str">
            <v>S</v>
          </cell>
          <cell r="J302" t="str">
            <v>144</v>
          </cell>
          <cell r="K302">
            <v>45447</v>
          </cell>
          <cell r="L302" t="str">
            <v>L7JN2NAK</v>
          </cell>
          <cell r="M302" t="str">
            <v>2611606 - Recife - PE</v>
          </cell>
          <cell r="N302">
            <v>1250</v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0632-65D5-4265-BF55-99CBB93C8E65}">
  <sheetPr>
    <tabColor rgb="FF92D050"/>
  </sheetPr>
  <dimension ref="A1:L1992"/>
  <sheetViews>
    <sheetView showGridLines="0" tabSelected="1" topLeftCell="D109" zoomScale="90" zoomScaleNormal="90" workbookViewId="0">
      <selection activeCell="D55" sqref="D5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9767633000870</v>
      </c>
      <c r="B2" s="4" t="str">
        <f>'[1]TCE - ANEXO IV - Preencher'!C11</f>
        <v>UPA TORRÕES - CG Nº 009/2022</v>
      </c>
      <c r="C2" s="4" t="str">
        <f>'[1]TCE - ANEXO IV - Preencher'!E11</f>
        <v>1.99 - Outras Despesas com Pessoal</v>
      </c>
      <c r="D2" s="3">
        <f>'[1]TCE - ANEXO IV - Preencher'!F11</f>
        <v>28296399000119</v>
      </c>
      <c r="E2" s="5" t="str">
        <f>'[1]TCE - ANEXO IV - Preencher'!G11</f>
        <v>AVANNTE COMERCIO E SERVIÇOS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000549</v>
      </c>
      <c r="I2" s="6">
        <f>IF('[1]TCE - ANEXO IV - Preencher'!K11="","",'[1]TCE - ANEXO IV - Preencher'!K11)</f>
        <v>45470</v>
      </c>
      <c r="J2" s="5" t="str">
        <f>'[1]TCE - ANEXO IV - Preencher'!L11</f>
        <v>26240628296399000119550010000005491000103617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37950</v>
      </c>
    </row>
    <row r="3" spans="1:12" s="8" customFormat="1" ht="19.5" customHeight="1" x14ac:dyDescent="0.2">
      <c r="A3" s="3">
        <f>IFERROR(VLOOKUP(B3,'[1]DADOS (OCULTAR)'!$Q$3:$S$136,3,0),"")</f>
        <v>9767633000870</v>
      </c>
      <c r="B3" s="4" t="str">
        <f>'[1]TCE - ANEXO IV - Preencher'!C12</f>
        <v>UPA TORRÕES - CG Nº 009/2022</v>
      </c>
      <c r="C3" s="4" t="str">
        <f>'[1]TCE - ANEXO IV - Preencher'!E12</f>
        <v>1.99 - Outras Despesas com Pessoal</v>
      </c>
      <c r="D3" s="3">
        <f>'[1]TCE - ANEXO IV - Preencher'!F12</f>
        <v>17197385000121</v>
      </c>
      <c r="E3" s="5" t="str">
        <f>'[1]TCE - ANEXO IV - Preencher'!G12</f>
        <v>ZURICH MINAS BRASIL SEGUROS S/A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3106200</v>
      </c>
      <c r="L3" s="7">
        <f>'[1]TCE - ANEXO IV - Preencher'!N12</f>
        <v>502.28</v>
      </c>
    </row>
    <row r="4" spans="1:12" s="8" customFormat="1" ht="19.5" customHeight="1" x14ac:dyDescent="0.2">
      <c r="A4" s="3">
        <f>IFERROR(VLOOKUP(B4,'[1]DADOS (OCULTAR)'!$Q$3:$S$136,3,0),"")</f>
        <v>9767633000870</v>
      </c>
      <c r="B4" s="4" t="str">
        <f>'[1]TCE - ANEXO IV - Preencher'!C13</f>
        <v>UPA TORRÕES - CG Nº 009/2022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 EMP DE TRANSP DE PASSAG DO EST DE PERNAMBUCI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14143.61</v>
      </c>
    </row>
    <row r="5" spans="1:12" s="8" customFormat="1" ht="19.5" customHeight="1" x14ac:dyDescent="0.2">
      <c r="A5" s="3">
        <f>IFERROR(VLOOKUP(B5,'[1]DADOS (OCULTAR)'!$Q$3:$S$136,3,0),"")</f>
        <v>9767633000870</v>
      </c>
      <c r="B5" s="4" t="str">
        <f>'[1]TCE - ANEXO IV - Preencher'!C14</f>
        <v>UPA TORRÕES - CG Nº 009/2022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 EMP DE TRANSP DE PASSAG DO EST DE PERNAMBUCI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640.98</v>
      </c>
    </row>
    <row r="6" spans="1:12" s="8" customFormat="1" ht="19.5" customHeight="1" x14ac:dyDescent="0.2">
      <c r="A6" s="3">
        <f>IFERROR(VLOOKUP(B6,'[1]DADOS (OCULTAR)'!$Q$3:$S$136,3,0),"")</f>
        <v>9767633000870</v>
      </c>
      <c r="B6" s="4" t="str">
        <f>'[1]TCE - ANEXO IV - Preencher'!C15</f>
        <v>UPA TORRÕES - CG Nº 009/2022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 EMP DE TRANSP DE PASSAG DO EST DE PERNAMBUCI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237.54</v>
      </c>
    </row>
    <row r="7" spans="1:12" s="8" customFormat="1" ht="19.5" customHeight="1" x14ac:dyDescent="0.2">
      <c r="A7" s="3">
        <f>IFERROR(VLOOKUP(B7,'[1]DADOS (OCULTAR)'!$Q$3:$S$136,3,0),"")</f>
        <v>9767633000870</v>
      </c>
      <c r="B7" s="4" t="str">
        <f>'[1]TCE - ANEXO IV - Preencher'!C16</f>
        <v>UPA TORRÕES - CG Nº 009/2022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 EMP DE TRANSP DE PASSAG DO EST DE PERNAMBUCI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1347</v>
      </c>
    </row>
    <row r="8" spans="1:12" s="8" customFormat="1" ht="19.5" customHeight="1" x14ac:dyDescent="0.2">
      <c r="A8" s="3">
        <f>IFERROR(VLOOKUP(B8,'[1]DADOS (OCULTAR)'!$Q$3:$S$136,3,0),"")</f>
        <v>9767633000870</v>
      </c>
      <c r="B8" s="4" t="str">
        <f>'[1]TCE - ANEXO IV - Preencher'!C17</f>
        <v>UPA TORRÕES - CG Nº 009/2022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 EMP DE TRANSP DE PASSAG DO EST DE PERNAMBUCI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271.16000000000003</v>
      </c>
    </row>
    <row r="9" spans="1:12" s="8" customFormat="1" ht="19.5" customHeight="1" x14ac:dyDescent="0.2">
      <c r="A9" s="3">
        <f>IFERROR(VLOOKUP(B9,'[1]DADOS (OCULTAR)'!$Q$3:$S$136,3,0),"")</f>
        <v>9767633000870</v>
      </c>
      <c r="B9" s="4" t="str">
        <f>'[1]TCE - ANEXO IV - Preencher'!C18</f>
        <v>UPA TORRÕES - CG Nº 009/2022</v>
      </c>
      <c r="C9" s="4" t="str">
        <f>'[1]TCE - ANEXO IV - Preencher'!E18</f>
        <v>4.6 - Serviços de Profissionais de Saúde</v>
      </c>
      <c r="D9" s="3">
        <f>'[1]TCE - ANEXO IV - Preencher'!F18</f>
        <v>10080348432</v>
      </c>
      <c r="E9" s="5" t="str">
        <f>'[1]TCE - ANEXO IV - Preencher'!G18</f>
        <v>ESTEVIAN PADUA DA SILVA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1926.72</v>
      </c>
    </row>
    <row r="10" spans="1:12" s="8" customFormat="1" ht="19.5" customHeight="1" x14ac:dyDescent="0.2">
      <c r="A10" s="3">
        <f>IFERROR(VLOOKUP(B10,'[1]DADOS (OCULTAR)'!$Q$3:$S$136,3,0),"")</f>
        <v>9767633000870</v>
      </c>
      <c r="B10" s="4" t="str">
        <f>'[1]TCE - ANEXO IV - Preencher'!C19</f>
        <v>UPA TORRÕES - CG Nº 009/2022</v>
      </c>
      <c r="C10" s="4" t="str">
        <f>'[1]TCE - ANEXO IV - Preencher'!E19</f>
        <v>4.6 - Serviços de Profissionais de Saúde</v>
      </c>
      <c r="D10" s="3">
        <f>'[1]TCE - ANEXO IV - Preencher'!F19</f>
        <v>6711955498</v>
      </c>
      <c r="E10" s="5" t="str">
        <f>'[1]TCE - ANEXO IV - Preencher'!G19</f>
        <v>JANAINA MARIA DA CONCEICAO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3442.47</v>
      </c>
    </row>
    <row r="11" spans="1:12" s="8" customFormat="1" ht="19.5" customHeight="1" x14ac:dyDescent="0.2">
      <c r="A11" s="3">
        <f>IFERROR(VLOOKUP(B11,'[1]DADOS (OCULTAR)'!$Q$3:$S$136,3,0),"")</f>
        <v>9767633000870</v>
      </c>
      <c r="B11" s="4" t="str">
        <f>'[1]TCE - ANEXO IV - Preencher'!C20</f>
        <v>UPA TORRÕES - CG Nº 009/2022</v>
      </c>
      <c r="C11" s="4" t="str">
        <f>'[1]TCE - ANEXO IV - Preencher'!E20</f>
        <v>4.6 - Serviços de Profissionais de Saúde</v>
      </c>
      <c r="D11" s="3">
        <f>'[1]TCE - ANEXO IV - Preencher'!F20</f>
        <v>96823119420</v>
      </c>
      <c r="E11" s="5" t="str">
        <f>'[1]TCE - ANEXO IV - Preencher'!G20</f>
        <v>MAICELIR MARIA DA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4234.87</v>
      </c>
    </row>
    <row r="12" spans="1:12" s="8" customFormat="1" ht="19.5" customHeight="1" x14ac:dyDescent="0.2">
      <c r="A12" s="3">
        <f>IFERROR(VLOOKUP(B12,'[1]DADOS (OCULTAR)'!$Q$3:$S$136,3,0),"")</f>
        <v>9767633000870</v>
      </c>
      <c r="B12" s="4" t="str">
        <f>'[1]TCE - ANEXO IV - Preencher'!C21</f>
        <v>UPA TORRÕES - CG Nº 009/2022</v>
      </c>
      <c r="C12" s="4" t="str">
        <f>'[1]TCE - ANEXO IV - Preencher'!E21</f>
        <v>4.6 - Serviços de Profissionais de Saúde</v>
      </c>
      <c r="D12" s="3">
        <f>'[1]TCE - ANEXO IV - Preencher'!F21</f>
        <v>6905035475</v>
      </c>
      <c r="E12" s="5" t="str">
        <f>'[1]TCE - ANEXO IV - Preencher'!G21</f>
        <v>MARIA SILVANIA DA SILVA MACHADO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2094.7800000000002</v>
      </c>
    </row>
    <row r="13" spans="1:12" s="8" customFormat="1" ht="19.5" customHeight="1" x14ac:dyDescent="0.2">
      <c r="A13" s="3">
        <f>IFERROR(VLOOKUP(B13,'[1]DADOS (OCULTAR)'!$Q$3:$S$136,3,0),"")</f>
        <v>9767633000870</v>
      </c>
      <c r="B13" s="4" t="str">
        <f>'[1]TCE - ANEXO IV - Preencher'!C22</f>
        <v>UPA TORRÕES - CG Nº 009/2022</v>
      </c>
      <c r="C13" s="4" t="str">
        <f>'[1]TCE - ANEXO IV - Preencher'!E22</f>
        <v>4.6 - Serviços de Profissionais de Saúde</v>
      </c>
      <c r="D13" s="3">
        <f>'[1]TCE - ANEXO IV - Preencher'!F22</f>
        <v>10324672403</v>
      </c>
      <c r="E13" s="5" t="str">
        <f>'[1]TCE - ANEXO IV - Preencher'!G22</f>
        <v>REBECA RODRIGUES ARRUDA GOMES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4456.16</v>
      </c>
    </row>
    <row r="14" spans="1:12" s="8" customFormat="1" ht="19.5" customHeight="1" x14ac:dyDescent="0.2">
      <c r="A14" s="3">
        <f>IFERROR(VLOOKUP(B14,'[1]DADOS (OCULTAR)'!$Q$3:$S$136,3,0),"")</f>
        <v>9767633000870</v>
      </c>
      <c r="B14" s="4" t="str">
        <f>'[1]TCE - ANEXO IV - Preencher'!C23</f>
        <v>UPA TORRÕES - CG Nº 009/2022</v>
      </c>
      <c r="C14" s="4" t="str">
        <f>'[1]TCE - ANEXO IV - Preencher'!E23</f>
        <v>3.12 - Material Hospitalar</v>
      </c>
      <c r="D14" s="3">
        <f>'[1]TCE - ANEXO IV - Preencher'!F23</f>
        <v>10779833000156</v>
      </c>
      <c r="E14" s="5" t="str">
        <f>'[1]TCE - ANEXO IV - Preencher'!G23</f>
        <v>MEDICAL MERCANTIL DE APARELHAGE,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605759</v>
      </c>
      <c r="I14" s="6">
        <f>IF('[1]TCE - ANEXO IV - Preencher'!K23="","",'[1]TCE - ANEXO IV - Preencher'!K23)</f>
        <v>45446</v>
      </c>
      <c r="J14" s="5" t="str">
        <f>'[1]TCE - ANEXO IV - Preencher'!L23</f>
        <v>26240610779833000156550010006057591607783000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900</v>
      </c>
    </row>
    <row r="15" spans="1:12" s="8" customFormat="1" ht="19.5" customHeight="1" x14ac:dyDescent="0.2">
      <c r="A15" s="3">
        <f>IFERROR(VLOOKUP(B15,'[1]DADOS (OCULTAR)'!$Q$3:$S$136,3,0),"")</f>
        <v>9767633000870</v>
      </c>
      <c r="B15" s="4" t="str">
        <f>'[1]TCE - ANEXO IV - Preencher'!C24</f>
        <v>UPA TORRÕES - CG Nº 009/2022</v>
      </c>
      <c r="C15" s="4" t="str">
        <f>'[1]TCE - ANEXO IV - Preencher'!E24</f>
        <v>3.12 - Material Hospitalar</v>
      </c>
      <c r="D15" s="3">
        <f>'[1]TCE - ANEXO IV - Preencher'!F24</f>
        <v>23680034000170</v>
      </c>
      <c r="E15" s="5" t="str">
        <f>'[1]TCE - ANEXO IV - Preencher'!G24</f>
        <v>D ARAUJO COMERCIO ATACADISTA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16606</v>
      </c>
      <c r="I15" s="6">
        <f>IF('[1]TCE - ANEXO IV - Preencher'!K24="","",'[1]TCE - ANEXO IV - Preencher'!K24)</f>
        <v>45447</v>
      </c>
      <c r="J15" s="5" t="str">
        <f>'[1]TCE - ANEXO IV - Preencher'!L24</f>
        <v>26240623680034000170550010000166061111265155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786.5</v>
      </c>
    </row>
    <row r="16" spans="1:12" s="8" customFormat="1" ht="19.5" customHeight="1" x14ac:dyDescent="0.2">
      <c r="A16" s="3">
        <f>IFERROR(VLOOKUP(B16,'[1]DADOS (OCULTAR)'!$Q$3:$S$136,3,0),"")</f>
        <v>9767633000870</v>
      </c>
      <c r="B16" s="4" t="str">
        <f>'[1]TCE - ANEXO IV - Preencher'!C25</f>
        <v>UPA TORRÕES - CG Nº 009/2022</v>
      </c>
      <c r="C16" s="4" t="str">
        <f>'[1]TCE - ANEXO IV - Preencher'!E25</f>
        <v>3.12 - Material Hospitalar</v>
      </c>
      <c r="D16" s="3">
        <f>'[1]TCE - ANEXO IV - Preencher'!F25</f>
        <v>8958628000106</v>
      </c>
      <c r="E16" s="5" t="str">
        <f>'[1]TCE - ANEXO IV - Preencher'!G25</f>
        <v>ONCOEXO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44458</v>
      </c>
      <c r="I16" s="6">
        <f>IF('[1]TCE - ANEXO IV - Preencher'!K25="","",'[1]TCE - ANEXO IV - Preencher'!K25)</f>
        <v>45447</v>
      </c>
      <c r="J16" s="5" t="str">
        <f>'[1]TCE - ANEXO IV - Preencher'!L25</f>
        <v>26240608958628000106550010000444581125169140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2020</v>
      </c>
    </row>
    <row r="17" spans="1:12" s="8" customFormat="1" ht="19.5" customHeight="1" x14ac:dyDescent="0.2">
      <c r="A17" s="3">
        <f>IFERROR(VLOOKUP(B17,'[1]DADOS (OCULTAR)'!$Q$3:$S$136,3,0),"")</f>
        <v>9767633000870</v>
      </c>
      <c r="B17" s="4" t="str">
        <f>'[1]TCE - ANEXO IV - Preencher'!C26</f>
        <v>UPA TORRÕES - CG Nº 009/2022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453270</v>
      </c>
      <c r="I17" s="6">
        <f>IF('[1]TCE - ANEXO IV - Preencher'!K26="","",'[1]TCE - ANEXO IV - Preencher'!K26)</f>
        <v>45447</v>
      </c>
      <c r="J17" s="5" t="str">
        <f>'[1]TCE - ANEXO IV - Preencher'!L26</f>
        <v>26240608778201000126550010004532701923418477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5989.72</v>
      </c>
    </row>
    <row r="18" spans="1:12" s="8" customFormat="1" ht="19.5" customHeight="1" x14ac:dyDescent="0.2">
      <c r="A18" s="3">
        <f>IFERROR(VLOOKUP(B18,'[1]DADOS (OCULTAR)'!$Q$3:$S$136,3,0),"")</f>
        <v>9767633000870</v>
      </c>
      <c r="B18" s="4" t="str">
        <f>'[1]TCE - ANEXO IV - Preencher'!C27</f>
        <v>UPA TORRÕES - CG Nº 009/2022</v>
      </c>
      <c r="C18" s="4" t="str">
        <f>'[1]TCE - ANEXO IV - Preencher'!E27</f>
        <v>3.12 - Material Hospitalar</v>
      </c>
      <c r="D18" s="3">
        <f>'[1]TCE - ANEXO IV - Preencher'!F27</f>
        <v>67729178000653</v>
      </c>
      <c r="E18" s="5" t="str">
        <f>'[1]TCE - ANEXO IV - Preencher'!G27</f>
        <v>COMERCIAL  CIRURGICA RIOCLOARENSE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77750</v>
      </c>
      <c r="I18" s="6">
        <f>IF('[1]TCE - ANEXO IV - Preencher'!K27="","",'[1]TCE - ANEXO IV - Preencher'!K27)</f>
        <v>45447</v>
      </c>
      <c r="J18" s="5" t="str">
        <f>'[1]TCE - ANEXO IV - Preencher'!L27</f>
        <v>26240667729178000653550010000777501704969746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1395</v>
      </c>
    </row>
    <row r="19" spans="1:12" s="8" customFormat="1" ht="19.5" customHeight="1" x14ac:dyDescent="0.2">
      <c r="A19" s="3">
        <f>IFERROR(VLOOKUP(B19,'[1]DADOS (OCULTAR)'!$Q$3:$S$136,3,0),"")</f>
        <v>9767633000870</v>
      </c>
      <c r="B19" s="4" t="str">
        <f>'[1]TCE - ANEXO IV - Preencher'!C28</f>
        <v>UPA TORRÕES - CG Nº 009/2022</v>
      </c>
      <c r="C19" s="4" t="str">
        <f>'[1]TCE - ANEXO IV - Preencher'!E28</f>
        <v>3.12 - Material Hospitalar</v>
      </c>
      <c r="D19" s="3">
        <f>'[1]TCE - ANEXO IV - Preencher'!F28</f>
        <v>11449180000290</v>
      </c>
      <c r="E19" s="5" t="str">
        <f>'[1]TCE - ANEXO IV - Preencher'!G28</f>
        <v>DPROSMED DISTRIBUIDORA DE PRODUTOS MEDICO-HOSPITALARES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17263</v>
      </c>
      <c r="I19" s="6">
        <f>IF('[1]TCE - ANEXO IV - Preencher'!K28="","",'[1]TCE - ANEXO IV - Preencher'!K28)</f>
        <v>45448</v>
      </c>
      <c r="J19" s="5" t="str">
        <f>'[1]TCE - ANEXO IV - Preencher'!L28</f>
        <v>26240611449180000290550010000172631000376994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421.02</v>
      </c>
    </row>
    <row r="20" spans="1:12" s="8" customFormat="1" ht="19.5" customHeight="1" x14ac:dyDescent="0.2">
      <c r="A20" s="3">
        <f>IFERROR(VLOOKUP(B20,'[1]DADOS (OCULTAR)'!$Q$3:$S$136,3,0),"")</f>
        <v>9767633000870</v>
      </c>
      <c r="B20" s="4" t="str">
        <f>'[1]TCE - ANEXO IV - Preencher'!C29</f>
        <v>UPA TORRÕES - CG Nº 009/2022</v>
      </c>
      <c r="C20" s="4" t="str">
        <f>'[1]TCE - ANEXO IV - Preencher'!E29</f>
        <v>3.12 - Material Hospitalar</v>
      </c>
      <c r="D20" s="3">
        <f>'[1]TCE - ANEXO IV - Preencher'!F29</f>
        <v>10978106000118</v>
      </c>
      <c r="E20" s="5" t="str">
        <f>'[1]TCE - ANEXO IV - Preencher'!G29</f>
        <v>CIRURGICA FAMED DISTRIBUIDORA DE PRODUTOS HOSPITALARES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2551</v>
      </c>
      <c r="I20" s="6">
        <f>IF('[1]TCE - ANEXO IV - Preencher'!K29="","",'[1]TCE - ANEXO IV - Preencher'!K29)</f>
        <v>45449</v>
      </c>
      <c r="J20" s="5" t="str">
        <f>'[1]TCE - ANEXO IV - Preencher'!L29</f>
        <v>26240610978106000118550010000025511632099084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206.38</v>
      </c>
    </row>
    <row r="21" spans="1:12" s="8" customFormat="1" ht="19.5" customHeight="1" x14ac:dyDescent="0.2">
      <c r="A21" s="3">
        <f>IFERROR(VLOOKUP(B21,'[1]DADOS (OCULTAR)'!$Q$3:$S$136,3,0),"")</f>
        <v>9767633000870</v>
      </c>
      <c r="B21" s="4" t="str">
        <f>'[1]TCE - ANEXO IV - Preencher'!C30</f>
        <v>UPA TORRÕES - CG Nº 009/2022</v>
      </c>
      <c r="C21" s="4" t="str">
        <f>'[1]TCE - ANEXO IV - Preencher'!E30</f>
        <v>3.12 - Material Hospitalar</v>
      </c>
      <c r="D21" s="3">
        <f>'[1]TCE - ANEXO IV - Preencher'!F30</f>
        <v>9441460000120</v>
      </c>
      <c r="E21" s="5" t="str">
        <f>'[1]TCE - ANEXO IV - Preencher'!G30</f>
        <v>PADRAO DIST DE PRODUTO E EQUIP HPSO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348071</v>
      </c>
      <c r="I21" s="6">
        <f>IF('[1]TCE - ANEXO IV - Preencher'!K30="","",'[1]TCE - ANEXO IV - Preencher'!K30)</f>
        <v>45447</v>
      </c>
      <c r="J21" s="5" t="str">
        <f>'[1]TCE - ANEXO IV - Preencher'!L30</f>
        <v>26240609441460000120550010003480711043852350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200.8</v>
      </c>
    </row>
    <row r="22" spans="1:12" s="8" customFormat="1" ht="19.5" customHeight="1" x14ac:dyDescent="0.2">
      <c r="A22" s="3">
        <f>IFERROR(VLOOKUP(B22,'[1]DADOS (OCULTAR)'!$Q$3:$S$136,3,0),"")</f>
        <v>9767633000870</v>
      </c>
      <c r="B22" s="4" t="str">
        <f>'[1]TCE - ANEXO IV - Preencher'!C31</f>
        <v>UPA TORRÕES - CG Nº 009/2022</v>
      </c>
      <c r="C22" s="4" t="str">
        <f>'[1]TCE - ANEXO IV - Preencher'!E31</f>
        <v>3.12 - Material Hospitalar</v>
      </c>
      <c r="D22" s="3">
        <f>'[1]TCE - ANEXO IV - Preencher'!F31</f>
        <v>37844417000140</v>
      </c>
      <c r="E22" s="5" t="str">
        <f>'[1]TCE - ANEXO IV - Preencher'!G31</f>
        <v>LOG DISTRIBUIDORA DE PRODUTOS HOSPITALAR E HIGIENE PESSOAL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4210</v>
      </c>
      <c r="I22" s="6">
        <f>IF('[1]TCE - ANEXO IV - Preencher'!K31="","",'[1]TCE - ANEXO IV - Preencher'!K31)</f>
        <v>45447</v>
      </c>
      <c r="J22" s="5" t="str">
        <f>'[1]TCE - ANEXO IV - Preencher'!L31</f>
        <v>26240637844417000140550010000042101598983280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2619</v>
      </c>
    </row>
    <row r="23" spans="1:12" s="8" customFormat="1" ht="19.5" customHeight="1" x14ac:dyDescent="0.2">
      <c r="A23" s="3">
        <f>IFERROR(VLOOKUP(B23,'[1]DADOS (OCULTAR)'!$Q$3:$S$136,3,0),"")</f>
        <v>9767633000870</v>
      </c>
      <c r="B23" s="4" t="str">
        <f>'[1]TCE - ANEXO IV - Preencher'!C32</f>
        <v>UPA TORRÕES - CG Nº 009/2022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APARELHAGE,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606005</v>
      </c>
      <c r="I23" s="6">
        <f>IF('[1]TCE - ANEXO IV - Preencher'!K32="","",'[1]TCE - ANEXO IV - Preencher'!K32)</f>
        <v>45448</v>
      </c>
      <c r="J23" s="5" t="str">
        <f>'[1]TCE - ANEXO IV - Preencher'!L32</f>
        <v>26240610779833000156550010006060051608029003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1236.72</v>
      </c>
    </row>
    <row r="24" spans="1:12" s="8" customFormat="1" ht="19.5" customHeight="1" x14ac:dyDescent="0.2">
      <c r="A24" s="3">
        <f>IFERROR(VLOOKUP(B24,'[1]DADOS (OCULTAR)'!$Q$3:$S$136,3,0),"")</f>
        <v>9767633000870</v>
      </c>
      <c r="B24" s="4" t="str">
        <f>'[1]TCE - ANEXO IV - Preencher'!C33</f>
        <v>UPA TORRÕES - CG Nº 009/2022</v>
      </c>
      <c r="C24" s="4" t="str">
        <f>'[1]TCE - ANEXO IV - Preencher'!E33</f>
        <v>3.12 - Material Hospitalar</v>
      </c>
      <c r="D24" s="3">
        <f>'[1]TCE - ANEXO IV - Preencher'!F33</f>
        <v>11449180000100</v>
      </c>
      <c r="E24" s="5" t="str">
        <f>'[1]TCE - ANEXO IV - Preencher'!G33</f>
        <v>DPROSMED DISTRIBUIDORA DE PRODUTOS MEDICO-HOSPITALARES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69520</v>
      </c>
      <c r="I24" s="6">
        <f>IF('[1]TCE - ANEXO IV - Preencher'!K33="","",'[1]TCE - ANEXO IV - Preencher'!K33)</f>
        <v>45448</v>
      </c>
      <c r="J24" s="5" t="str">
        <f>'[1]TCE - ANEXO IV - Preencher'!L33</f>
        <v>26240611449180000100550010000695201000376973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85.68</v>
      </c>
    </row>
    <row r="25" spans="1:12" s="8" customFormat="1" ht="19.5" customHeight="1" x14ac:dyDescent="0.2">
      <c r="A25" s="3">
        <f>IFERROR(VLOOKUP(B25,'[1]DADOS (OCULTAR)'!$Q$3:$S$136,3,0),"")</f>
        <v>9767633000870</v>
      </c>
      <c r="B25" s="4" t="str">
        <f>'[1]TCE - ANEXO IV - Preencher'!C34</f>
        <v>UPA TORRÕES - CG Nº 009/2022</v>
      </c>
      <c r="C25" s="4" t="str">
        <f>'[1]TCE - ANEXO IV - Preencher'!E34</f>
        <v>3.12 - Material Hospitalar</v>
      </c>
      <c r="D25" s="3">
        <f>'[1]TCE - ANEXO IV - Preencher'!F34</f>
        <v>15220807000107</v>
      </c>
      <c r="E25" s="5" t="str">
        <f>'[1]TCE - ANEXO IV - Preencher'!G34</f>
        <v>BCIPHARMA IMPORTADORA E DISTRIBUIDORA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765</v>
      </c>
      <c r="I25" s="6">
        <f>IF('[1]TCE - ANEXO IV - Preencher'!K34="","",'[1]TCE - ANEXO IV - Preencher'!K34)</f>
        <v>45448</v>
      </c>
      <c r="J25" s="5" t="str">
        <f>'[1]TCE - ANEXO IV - Preencher'!L34</f>
        <v>26240615220807000107550010000007651629727406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1132</v>
      </c>
    </row>
    <row r="26" spans="1:12" s="8" customFormat="1" ht="19.5" customHeight="1" x14ac:dyDescent="0.2">
      <c r="A26" s="3">
        <f>IFERROR(VLOOKUP(B26,'[1]DADOS (OCULTAR)'!$Q$3:$S$136,3,0),"")</f>
        <v>9767633000870</v>
      </c>
      <c r="B26" s="4" t="str">
        <f>'[1]TCE - ANEXO IV - Preencher'!C35</f>
        <v>UPA TORRÕES - CG Nº 009/2022</v>
      </c>
      <c r="C26" s="4" t="str">
        <f>'[1]TCE - ANEXO IV - Preencher'!E35</f>
        <v>3.12 - Material Hospitalar</v>
      </c>
      <c r="D26" s="3">
        <f>'[1]TCE - ANEXO IV - Preencher'!F35</f>
        <v>8674752000140</v>
      </c>
      <c r="E26" s="5" t="str">
        <f>'[1]TCE - ANEXO IV - Preencher'!G35</f>
        <v>CIRURGICA MONTEBELLO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199069</v>
      </c>
      <c r="I26" s="6">
        <f>IF('[1]TCE - ANEXO IV - Preencher'!K35="","",'[1]TCE - ANEXO IV - Preencher'!K35)</f>
        <v>45448</v>
      </c>
      <c r="J26" s="5" t="str">
        <f>'[1]TCE - ANEXO IV - Preencher'!L35</f>
        <v>26240608674752000140550010001990691844448327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1795.14</v>
      </c>
    </row>
    <row r="27" spans="1:12" s="8" customFormat="1" ht="19.5" customHeight="1" x14ac:dyDescent="0.2">
      <c r="A27" s="3">
        <f>IFERROR(VLOOKUP(B27,'[1]DADOS (OCULTAR)'!$Q$3:$S$136,3,0),"")</f>
        <v>9767633000870</v>
      </c>
      <c r="B27" s="4" t="str">
        <f>'[1]TCE - ANEXO IV - Preencher'!C36</f>
        <v>UPA TORRÕES - CG Nº 009/2022</v>
      </c>
      <c r="C27" s="4" t="str">
        <f>'[1]TCE - ANEXO IV - Preencher'!E36</f>
        <v>3.12 - Material Hospitalar</v>
      </c>
      <c r="D27" s="3">
        <f>'[1]TCE - ANEXO IV - Preencher'!F36</f>
        <v>5932624000160</v>
      </c>
      <c r="E27" s="5" t="str">
        <f>'[1]TCE - ANEXO IV - Preencher'!G36</f>
        <v>MEGAMED COMERCIO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23241</v>
      </c>
      <c r="I27" s="6">
        <f>IF('[1]TCE - ANEXO IV - Preencher'!K36="","",'[1]TCE - ANEXO IV - Preencher'!K36)</f>
        <v>45448</v>
      </c>
      <c r="J27" s="5" t="str">
        <f>'[1]TCE - ANEXO IV - Preencher'!L36</f>
        <v>26240605932624000160550010000232411030835138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1678.96</v>
      </c>
    </row>
    <row r="28" spans="1:12" s="8" customFormat="1" ht="19.5" customHeight="1" x14ac:dyDescent="0.2">
      <c r="A28" s="3">
        <f>IFERROR(VLOOKUP(B28,'[1]DADOS (OCULTAR)'!$Q$3:$S$136,3,0),"")</f>
        <v>9767633000870</v>
      </c>
      <c r="B28" s="4" t="str">
        <f>'[1]TCE - ANEXO IV - Preencher'!C37</f>
        <v>UPA TORRÕES - CG Nº 009/2022</v>
      </c>
      <c r="C28" s="4" t="str">
        <f>'[1]TCE - ANEXO IV - Preencher'!E37</f>
        <v>3.12 - Material Hospitalar</v>
      </c>
      <c r="D28" s="3">
        <f>'[1]TCE - ANEXO IV - Preencher'!F37</f>
        <v>10779833000156</v>
      </c>
      <c r="E28" s="5" t="str">
        <f>'[1]TCE - ANEXO IV - Preencher'!G37</f>
        <v>MEDICAL MERCANTIL DE APARELHAGE, MEDICA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606235</v>
      </c>
      <c r="I28" s="6">
        <f>IF('[1]TCE - ANEXO IV - Preencher'!K37="","",'[1]TCE - ANEXO IV - Preencher'!K37)</f>
        <v>45450</v>
      </c>
      <c r="J28" s="5" t="str">
        <f>'[1]TCE - ANEXO IV - Preencher'!L37</f>
        <v>26240610779833000156550010006062351608259009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344.4</v>
      </c>
    </row>
    <row r="29" spans="1:12" s="8" customFormat="1" ht="19.5" customHeight="1" x14ac:dyDescent="0.2">
      <c r="A29" s="3">
        <f>IFERROR(VLOOKUP(B29,'[1]DADOS (OCULTAR)'!$Q$3:$S$136,3,0),"")</f>
        <v>9767633000870</v>
      </c>
      <c r="B29" s="4" t="str">
        <f>'[1]TCE - ANEXO IV - Preencher'!C38</f>
        <v>UPA TORRÕES - CG Nº 009/2022</v>
      </c>
      <c r="C29" s="4" t="str">
        <f>'[1]TCE - ANEXO IV - Preencher'!E38</f>
        <v>3.12 - Material Hospitalar</v>
      </c>
      <c r="D29" s="3">
        <f>'[1]TCE - ANEXO IV - Preencher'!F38</f>
        <v>10779833000156</v>
      </c>
      <c r="E29" s="5" t="str">
        <f>'[1]TCE - ANEXO IV - Preencher'!G38</f>
        <v>MEDICAL MERCANTIL DE APARELHAGE, MEDICA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606236</v>
      </c>
      <c r="I29" s="6">
        <f>IF('[1]TCE - ANEXO IV - Preencher'!K38="","",'[1]TCE - ANEXO IV - Preencher'!K38)</f>
        <v>45450</v>
      </c>
      <c r="J29" s="5" t="str">
        <f>'[1]TCE - ANEXO IV - Preencher'!L38</f>
        <v>26240610779833000156550010006062361608260004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216</v>
      </c>
    </row>
    <row r="30" spans="1:12" s="8" customFormat="1" ht="19.5" customHeight="1" x14ac:dyDescent="0.2">
      <c r="A30" s="3">
        <f>IFERROR(VLOOKUP(B30,'[1]DADOS (OCULTAR)'!$Q$3:$S$136,3,0),"")</f>
        <v>9767633000870</v>
      </c>
      <c r="B30" s="4" t="str">
        <f>'[1]TCE - ANEXO IV - Preencher'!C39</f>
        <v>UPA TORRÕES - CG Nº 009/2022</v>
      </c>
      <c r="C30" s="4" t="str">
        <f>'[1]TCE - ANEXO IV - Preencher'!E39</f>
        <v>3.12 - Material Hospitalar</v>
      </c>
      <c r="D30" s="3">
        <f>'[1]TCE - ANEXO IV - Preencher'!F39</f>
        <v>31611264000105</v>
      </c>
      <c r="E30" s="5" t="str">
        <f>'[1]TCE - ANEXO IV - Preencher'!G39</f>
        <v>GIROMIDIA SERVICOS E COMERCIO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111</v>
      </c>
      <c r="I30" s="6">
        <f>IF('[1]TCE - ANEXO IV - Preencher'!K39="","",'[1]TCE - ANEXO IV - Preencher'!K39)</f>
        <v>45453</v>
      </c>
      <c r="J30" s="5" t="str">
        <f>'[1]TCE - ANEXO IV - Preencher'!L39</f>
        <v>26240631611264000105550010000001111000010414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870</v>
      </c>
    </row>
    <row r="31" spans="1:12" s="8" customFormat="1" ht="19.5" customHeight="1" x14ac:dyDescent="0.2">
      <c r="A31" s="3">
        <f>IFERROR(VLOOKUP(B31,'[1]DADOS (OCULTAR)'!$Q$3:$S$136,3,0),"")</f>
        <v>9767633000870</v>
      </c>
      <c r="B31" s="4" t="str">
        <f>'[1]TCE - ANEXO IV - Preencher'!C40</f>
        <v>UPA TORRÕES - CG Nº 009/2022</v>
      </c>
      <c r="C31" s="4" t="str">
        <f>'[1]TCE - ANEXO IV - Preencher'!E40</f>
        <v>3.12 - Material Hospitalar</v>
      </c>
      <c r="D31" s="3">
        <f>'[1]TCE - ANEXO IV - Preencher'!F40</f>
        <v>8674752000301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34972</v>
      </c>
      <c r="I31" s="6">
        <f>IF('[1]TCE - ANEXO IV - Preencher'!K40="","",'[1]TCE - ANEXO IV - Preencher'!K40)</f>
        <v>45448</v>
      </c>
      <c r="J31" s="5" t="str">
        <f>'[1]TCE - ANEXO IV - Preencher'!L40</f>
        <v>26240608674752000301550010000349721119405251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234.2</v>
      </c>
    </row>
    <row r="32" spans="1:12" s="8" customFormat="1" ht="19.5" customHeight="1" x14ac:dyDescent="0.2">
      <c r="A32" s="3">
        <f>IFERROR(VLOOKUP(B32,'[1]DADOS (OCULTAR)'!$Q$3:$S$136,3,0),"")</f>
        <v>9767633000870</v>
      </c>
      <c r="B32" s="4" t="str">
        <f>'[1]TCE - ANEXO IV - Preencher'!C41</f>
        <v>UPA TORRÕES - CG Nº 009/2022</v>
      </c>
      <c r="C32" s="4" t="str">
        <f>'[1]TCE - ANEXO IV - Preencher'!E41</f>
        <v>3.12 - Material Hospitalar</v>
      </c>
      <c r="D32" s="3">
        <f>'[1]TCE - ANEXO IV - Preencher'!F41</f>
        <v>8674752000301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35100</v>
      </c>
      <c r="I32" s="6">
        <f>IF('[1]TCE - ANEXO IV - Preencher'!K41="","",'[1]TCE - ANEXO IV - Preencher'!K41)</f>
        <v>45450</v>
      </c>
      <c r="J32" s="5" t="str">
        <f>'[1]TCE - ANEXO IV - Preencher'!L41</f>
        <v>26240608674752000301550010000351001439575893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3017.2</v>
      </c>
    </row>
    <row r="33" spans="1:12" s="8" customFormat="1" ht="19.5" customHeight="1" x14ac:dyDescent="0.2">
      <c r="A33" s="3">
        <f>IFERROR(VLOOKUP(B33,'[1]DADOS (OCULTAR)'!$Q$3:$S$136,3,0),"")</f>
        <v>9767633000870</v>
      </c>
      <c r="B33" s="4" t="str">
        <f>'[1]TCE - ANEXO IV - Preencher'!C42</f>
        <v>UPA TORRÕES - CG Nº 009/2022</v>
      </c>
      <c r="C33" s="4" t="str">
        <f>'[1]TCE - ANEXO IV - Preencher'!E42</f>
        <v>3.12 - Material Hospitalar</v>
      </c>
      <c r="D33" s="3">
        <f>'[1]TCE - ANEXO IV - Preencher'!F42</f>
        <v>37238930000198</v>
      </c>
      <c r="E33" s="5" t="str">
        <f>'[1]TCE - ANEXO IV - Preencher'!G42</f>
        <v xml:space="preserve">TG DE BARROS EQUIPAMENTOS HOSPITALARES 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558</v>
      </c>
      <c r="I33" s="6">
        <f>IF('[1]TCE - ANEXO IV - Preencher'!K42="","",'[1]TCE - ANEXO IV - Preencher'!K42)</f>
        <v>45450</v>
      </c>
      <c r="J33" s="5" t="str">
        <f>'[1]TCE - ANEXO IV - Preencher'!L42</f>
        <v>26240637238930000198550010000005581000096676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459.9</v>
      </c>
    </row>
    <row r="34" spans="1:12" s="8" customFormat="1" ht="19.5" customHeight="1" x14ac:dyDescent="0.2">
      <c r="A34" s="3">
        <f>IFERROR(VLOOKUP(B34,'[1]DADOS (OCULTAR)'!$Q$3:$S$136,3,0),"")</f>
        <v>9767633000870</v>
      </c>
      <c r="B34" s="4" t="str">
        <f>'[1]TCE - ANEXO IV - Preencher'!C43</f>
        <v>UPA TORRÕES - CG Nº 009/2022</v>
      </c>
      <c r="C34" s="4" t="str">
        <f>'[1]TCE - ANEXO IV - Preencher'!E43</f>
        <v>3.12 - Material Hospitalar</v>
      </c>
      <c r="D34" s="3">
        <f>'[1]TCE - ANEXO IV - Preencher'!F43</f>
        <v>4614288000145</v>
      </c>
      <c r="E34" s="5" t="str">
        <f>'[1]TCE - ANEXO IV - Preencher'!G43</f>
        <v>DISK LIFE COMERCIO DE PRODUTOS CIRURGICOS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8424</v>
      </c>
      <c r="I34" s="6">
        <f>IF('[1]TCE - ANEXO IV - Preencher'!K43="","",'[1]TCE - ANEXO IV - Preencher'!K43)</f>
        <v>45452</v>
      </c>
      <c r="J34" s="5" t="str">
        <f>'[1]TCE - ANEXO IV - Preencher'!L43</f>
        <v>26240604614288000145550010000084241139497864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9185.42</v>
      </c>
    </row>
    <row r="35" spans="1:12" s="8" customFormat="1" ht="19.5" customHeight="1" x14ac:dyDescent="0.2">
      <c r="A35" s="3">
        <f>IFERROR(VLOOKUP(B35,'[1]DADOS (OCULTAR)'!$Q$3:$S$136,3,0),"")</f>
        <v>9767633000870</v>
      </c>
      <c r="B35" s="4" t="str">
        <f>'[1]TCE - ANEXO IV - Preencher'!C44</f>
        <v>UPA TORRÕES - CG Nº 009/2022</v>
      </c>
      <c r="C35" s="4" t="str">
        <f>'[1]TCE - ANEXO IV - Preencher'!E44</f>
        <v>3.12 - Material Hospitalar</v>
      </c>
      <c r="D35" s="3">
        <f>'[1]TCE - ANEXO IV - Preencher'!F44</f>
        <v>66437831000133</v>
      </c>
      <c r="E35" s="5" t="str">
        <f>'[1]TCE - ANEXO IV - Preencher'!G44</f>
        <v>HTS TECNOLOGIA EM SAUDE COMERCIO IMPORTACAO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191933</v>
      </c>
      <c r="I35" s="6">
        <f>IF('[1]TCE - ANEXO IV - Preencher'!K44="","",'[1]TCE - ANEXO IV - Preencher'!K44)</f>
        <v>45448</v>
      </c>
      <c r="J35" s="5" t="str">
        <f>'[1]TCE - ANEXO IV - Preencher'!L44</f>
        <v>31240666437831000133550010001919331902889091</v>
      </c>
      <c r="K35" s="5" t="str">
        <f>IF(F35="B",LEFT('[1]TCE - ANEXO IV - Preencher'!M44,2),IF(F35="S",LEFT('[1]TCE - ANEXO IV - Preencher'!M44,7),IF('[1]TCE - ANEXO IV - Preencher'!H44="","")))</f>
        <v>31</v>
      </c>
      <c r="L35" s="7">
        <f>'[1]TCE - ANEXO IV - Preencher'!N44</f>
        <v>1211</v>
      </c>
    </row>
    <row r="36" spans="1:12" s="8" customFormat="1" ht="19.5" customHeight="1" x14ac:dyDescent="0.2">
      <c r="A36" s="3">
        <f>IFERROR(VLOOKUP(B36,'[1]DADOS (OCULTAR)'!$Q$3:$S$136,3,0),"")</f>
        <v>9767633000870</v>
      </c>
      <c r="B36" s="4" t="str">
        <f>'[1]TCE - ANEXO IV - Preencher'!C45</f>
        <v>UPA TORRÕES - CG Nº 009/2022</v>
      </c>
      <c r="C36" s="4" t="str">
        <f>'[1]TCE - ANEXO IV - Preencher'!E45</f>
        <v>3.12 - Material Hospitalar</v>
      </c>
      <c r="D36" s="3">
        <f>'[1]TCE - ANEXO IV - Preencher'!F45</f>
        <v>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68232</v>
      </c>
      <c r="I36" s="6">
        <f>IF('[1]TCE - ANEXO IV - Preencher'!K45="","",'[1]TCE - ANEXO IV - Preencher'!K45)</f>
        <v>45453</v>
      </c>
      <c r="J36" s="5" t="str">
        <f>'[1]TCE - ANEXO IV - Preencher'!L45</f>
        <v>26240603817043000152550010000682321174808913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1439.14</v>
      </c>
    </row>
    <row r="37" spans="1:12" s="8" customFormat="1" ht="19.5" customHeight="1" x14ac:dyDescent="0.2">
      <c r="A37" s="3">
        <f>IFERROR(VLOOKUP(B37,'[1]DADOS (OCULTAR)'!$Q$3:$S$136,3,0),"")</f>
        <v>9767633000870</v>
      </c>
      <c r="B37" s="4" t="str">
        <f>'[1]TCE - ANEXO IV - Preencher'!C46</f>
        <v>UPA TORRÕES - CG Nº 009/2022</v>
      </c>
      <c r="C37" s="4" t="str">
        <f>'[1]TCE - ANEXO IV - Preencher'!E46</f>
        <v>3.12 - Material Hospitalar</v>
      </c>
      <c r="D37" s="3">
        <f>'[1]TCE - ANEXO IV - Preencher'!F46</f>
        <v>3817043000152</v>
      </c>
      <c r="E37" s="5" t="str">
        <f>'[1]TCE - ANEXO IV - Preencher'!G46</f>
        <v>PHARMAPLUS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68039</v>
      </c>
      <c r="I37" s="6">
        <f>IF('[1]TCE - ANEXO IV - Preencher'!K46="","",'[1]TCE - ANEXO IV - Preencher'!K46)</f>
        <v>45449</v>
      </c>
      <c r="J37" s="5" t="str">
        <f>'[1]TCE - ANEXO IV - Preencher'!L46</f>
        <v>26240603817043000152550010000680391671643068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3102.32</v>
      </c>
    </row>
    <row r="38" spans="1:12" s="8" customFormat="1" ht="19.5" customHeight="1" x14ac:dyDescent="0.2">
      <c r="A38" s="3">
        <f>IFERROR(VLOOKUP(B38,'[1]DADOS (OCULTAR)'!$Q$3:$S$136,3,0),"")</f>
        <v>9767633000870</v>
      </c>
      <c r="B38" s="4" t="str">
        <f>'[1]TCE - ANEXO IV - Preencher'!C47</f>
        <v>UPA TORRÕES - CG Nº 009/2022</v>
      </c>
      <c r="C38" s="4" t="str">
        <f>'[1]TCE - ANEXO IV - Preencher'!E47</f>
        <v>3.12 - Material Hospitalar</v>
      </c>
      <c r="D38" s="3">
        <f>'[1]TCE - ANEXO IV - Preencher'!F47</f>
        <v>61418042000131</v>
      </c>
      <c r="E38" s="5" t="str">
        <f>'[1]TCE - ANEXO IV - Preencher'!G47</f>
        <v>CIRURGICA FERNANDES COMERCIO DE MATERIAIS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1731138</v>
      </c>
      <c r="I38" s="6">
        <f>IF('[1]TCE - ANEXO IV - Preencher'!K47="","",'[1]TCE - ANEXO IV - Preencher'!K47)</f>
        <v>45447</v>
      </c>
      <c r="J38" s="5" t="str">
        <f>'[1]TCE - ANEXO IV - Preencher'!L47</f>
        <v>35240661418042000131550040017311381490867837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7598.75</v>
      </c>
    </row>
    <row r="39" spans="1:12" s="8" customFormat="1" ht="19.5" customHeight="1" x14ac:dyDescent="0.2">
      <c r="A39" s="3">
        <f>IFERROR(VLOOKUP(B39,'[1]DADOS (OCULTAR)'!$Q$3:$S$136,3,0),"")</f>
        <v>9767633000870</v>
      </c>
      <c r="B39" s="4" t="str">
        <f>'[1]TCE - ANEXO IV - Preencher'!C48</f>
        <v>UPA TORRÕES - CG Nº 009/2022</v>
      </c>
      <c r="C39" s="4" t="str">
        <f>'[1]TCE - ANEXO IV - Preencher'!E48</f>
        <v>3.12 - Material Hospitalar</v>
      </c>
      <c r="D39" s="3">
        <f>'[1]TCE - ANEXO IV - Preencher'!F48</f>
        <v>3817043000152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68267</v>
      </c>
      <c r="I39" s="6">
        <f>IF('[1]TCE - ANEXO IV - Preencher'!K48="","",'[1]TCE - ANEXO IV - Preencher'!K48)</f>
        <v>45454</v>
      </c>
      <c r="J39" s="5" t="str">
        <f>'[1]TCE - ANEXO IV - Preencher'!L48</f>
        <v>26240603817043000152550010000682671209176905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218.5</v>
      </c>
    </row>
    <row r="40" spans="1:12" s="8" customFormat="1" ht="19.5" customHeight="1" x14ac:dyDescent="0.2">
      <c r="A40" s="3">
        <f>IFERROR(VLOOKUP(B40,'[1]DADOS (OCULTAR)'!$Q$3:$S$136,3,0),"")</f>
        <v>9767633000870</v>
      </c>
      <c r="B40" s="4" t="str">
        <f>'[1]TCE - ANEXO IV - Preencher'!C49</f>
        <v>UPA TORRÕES - CG Nº 009/2022</v>
      </c>
      <c r="C40" s="4" t="str">
        <f>'[1]TCE - ANEXO IV - Preencher'!E49</f>
        <v>3.12 - Material Hospitalar</v>
      </c>
      <c r="D40" s="3">
        <f>'[1]TCE - ANEXO IV - Preencher'!F49</f>
        <v>3817043000152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68281</v>
      </c>
      <c r="I40" s="6">
        <f>IF('[1]TCE - ANEXO IV - Preencher'!K49="","",'[1]TCE - ANEXO IV - Preencher'!K49)</f>
        <v>45455</v>
      </c>
      <c r="J40" s="5" t="str">
        <f>'[1]TCE - ANEXO IV - Preencher'!L49</f>
        <v>26240603817043000152550010000682811192791860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8211</v>
      </c>
    </row>
    <row r="41" spans="1:12" s="8" customFormat="1" ht="19.5" customHeight="1" x14ac:dyDescent="0.2">
      <c r="A41" s="3">
        <f>IFERROR(VLOOKUP(B41,'[1]DADOS (OCULTAR)'!$Q$3:$S$136,3,0),"")</f>
        <v>9767633000870</v>
      </c>
      <c r="B41" s="4" t="str">
        <f>'[1]TCE - ANEXO IV - Preencher'!C50</f>
        <v>UPA TORRÕES - CG Nº 009/2022</v>
      </c>
      <c r="C41" s="4" t="str">
        <f>'[1]TCE - ANEXO IV - Preencher'!E50</f>
        <v>3.12 - Material Hospitalar</v>
      </c>
      <c r="D41" s="3">
        <f>'[1]TCE - ANEXO IV - Preencher'!F50</f>
        <v>58426628000990</v>
      </c>
      <c r="E41" s="5" t="str">
        <f>'[1]TCE - ANEXO IV - Preencher'!G50</f>
        <v>SAMTRONIC INDUSTRIA E COMERCIO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3250</v>
      </c>
      <c r="I41" s="6">
        <f>IF('[1]TCE - ANEXO IV - Preencher'!K50="","",'[1]TCE - ANEXO IV - Preencher'!K50)</f>
        <v>45457</v>
      </c>
      <c r="J41" s="5" t="str">
        <f>'[1]TCE - ANEXO IV - Preencher'!L50</f>
        <v>26240658426628000990550010000032501583272589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3662</v>
      </c>
    </row>
    <row r="42" spans="1:12" s="8" customFormat="1" ht="19.5" customHeight="1" x14ac:dyDescent="0.2">
      <c r="A42" s="3">
        <f>IFERROR(VLOOKUP(B42,'[1]DADOS (OCULTAR)'!$Q$3:$S$136,3,0),"")</f>
        <v>9767633000870</v>
      </c>
      <c r="B42" s="4" t="str">
        <f>'[1]TCE - ANEXO IV - Preencher'!C51</f>
        <v>UPA TORRÕES - CG Nº 009/2022</v>
      </c>
      <c r="C42" s="4" t="str">
        <f>'[1]TCE - ANEXO IV - Preencher'!E51</f>
        <v>3.4 - Material Farmacológico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199321</v>
      </c>
      <c r="I42" s="6">
        <f>IF('[1]TCE - ANEXO IV - Preencher'!K51="","",'[1]TCE - ANEXO IV - Preencher'!K51)</f>
        <v>45450</v>
      </c>
      <c r="J42" s="5" t="str">
        <f>'[1]TCE - ANEXO IV - Preencher'!L51</f>
        <v>26240608674752000140550010001993211186437358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1384.35</v>
      </c>
    </row>
    <row r="43" spans="1:12" s="8" customFormat="1" ht="19.5" customHeight="1" x14ac:dyDescent="0.2">
      <c r="A43" s="3">
        <f>IFERROR(VLOOKUP(B43,'[1]DADOS (OCULTAR)'!$Q$3:$S$136,3,0),"")</f>
        <v>9767633000870</v>
      </c>
      <c r="B43" s="4" t="str">
        <f>'[1]TCE - ANEXO IV - Preencher'!C52</f>
        <v>UPA TORRÕES - CG Nº 009/2022</v>
      </c>
      <c r="C43" s="4" t="str">
        <f>'[1]TCE - ANEXO IV - Preencher'!E52</f>
        <v>3.4 - Material Farmacológico</v>
      </c>
      <c r="D43" s="3">
        <f>'[1]TCE - ANEXO IV - Preencher'!F52</f>
        <v>35753111000153</v>
      </c>
      <c r="E43" s="5" t="str">
        <f>'[1]TCE - ANEXO IV - Preencher'!G52</f>
        <v>NORD PRODUTOS EM SAUDE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26004</v>
      </c>
      <c r="I43" s="6">
        <f>IF('[1]TCE - ANEXO IV - Preencher'!K52="","",'[1]TCE - ANEXO IV - Preencher'!K52)</f>
        <v>45450</v>
      </c>
      <c r="J43" s="5" t="str">
        <f>'[1]TCE - ANEXO IV - Preencher'!L52</f>
        <v>26240635753111000153550010000260041000336980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9115</v>
      </c>
    </row>
    <row r="44" spans="1:12" s="8" customFormat="1" ht="19.5" customHeight="1" x14ac:dyDescent="0.2">
      <c r="A44" s="3">
        <f>IFERROR(VLOOKUP(B44,'[1]DADOS (OCULTAR)'!$Q$3:$S$136,3,0),"")</f>
        <v>9767633000870</v>
      </c>
      <c r="B44" s="4" t="str">
        <f>'[1]TCE - ANEXO IV - Preencher'!C53</f>
        <v>UPA TORRÕES - CG Nº 009/2022</v>
      </c>
      <c r="C44" s="4" t="str">
        <f>'[1]TCE - ANEXO IV - Preencher'!E53</f>
        <v>3.4 - Material Farmacológico</v>
      </c>
      <c r="D44" s="3">
        <f>'[1]TCE - ANEXO IV - Preencher'!F53</f>
        <v>22580510000118</v>
      </c>
      <c r="E44" s="5" t="str">
        <f>'[1]TCE - ANEXO IV - Preencher'!G53</f>
        <v>UNIFAR DISTRIBUIDORA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62385</v>
      </c>
      <c r="I44" s="6">
        <f>IF('[1]TCE - ANEXO IV - Preencher'!K53="","",'[1]TCE - ANEXO IV - Preencher'!K53)</f>
        <v>45450</v>
      </c>
      <c r="J44" s="5" t="str">
        <f>'[1]TCE - ANEXO IV - Preencher'!L53</f>
        <v>26240622580510000118550010000623851000499948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802.35</v>
      </c>
    </row>
    <row r="45" spans="1:12" s="8" customFormat="1" ht="19.5" customHeight="1" x14ac:dyDescent="0.2">
      <c r="A45" s="3">
        <f>IFERROR(VLOOKUP(B45,'[1]DADOS (OCULTAR)'!$Q$3:$S$136,3,0),"")</f>
        <v>9767633000870</v>
      </c>
      <c r="B45" s="4" t="str">
        <f>'[1]TCE - ANEXO IV - Preencher'!C54</f>
        <v>UPA TORRÕES - CG Nº 009/2022</v>
      </c>
      <c r="C45" s="4" t="str">
        <f>'[1]TCE - ANEXO IV - Preencher'!E54</f>
        <v>3.4 - Material Farmacológico</v>
      </c>
      <c r="D45" s="3">
        <f>'[1]TCE - ANEXO IV - Preencher'!F54</f>
        <v>11449180000100</v>
      </c>
      <c r="E45" s="5" t="str">
        <f>'[1]TCE - ANEXO IV - Preencher'!G54</f>
        <v>DPROSMED DISTRIBUIDORA DE PRODUTOS MEDICO-HOSPITALARES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69623</v>
      </c>
      <c r="I45" s="6">
        <f>IF('[1]TCE - ANEXO IV - Preencher'!K54="","",'[1]TCE - ANEXO IV - Preencher'!K54)</f>
        <v>45449</v>
      </c>
      <c r="J45" s="5" t="str">
        <f>'[1]TCE - ANEXO IV - Preencher'!L54</f>
        <v>26240611449180000100550010000696231000378647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330</v>
      </c>
    </row>
    <row r="46" spans="1:12" s="8" customFormat="1" ht="19.5" customHeight="1" x14ac:dyDescent="0.2">
      <c r="A46" s="3">
        <f>IFERROR(VLOOKUP(B46,'[1]DADOS (OCULTAR)'!$Q$3:$S$136,3,0),"")</f>
        <v>9767633000870</v>
      </c>
      <c r="B46" s="4" t="str">
        <f>'[1]TCE - ANEXO IV - Preencher'!C55</f>
        <v>UPA TORRÕES - CG Nº 009/2022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183357</v>
      </c>
      <c r="I46" s="6">
        <f>IF('[1]TCE - ANEXO IV - Preencher'!K55="","",'[1]TCE - ANEXO IV - Preencher'!K55)</f>
        <v>45450</v>
      </c>
      <c r="J46" s="5" t="str">
        <f>'[1]TCE - ANEXO IV - Preencher'!L55</f>
        <v>26240612882932000194550010001833571620471038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1595</v>
      </c>
    </row>
    <row r="47" spans="1:12" s="8" customFormat="1" ht="19.5" customHeight="1" x14ac:dyDescent="0.2">
      <c r="A47" s="3">
        <f>IFERROR(VLOOKUP(B47,'[1]DADOS (OCULTAR)'!$Q$3:$S$136,3,0),"")</f>
        <v>9767633000870</v>
      </c>
      <c r="B47" s="4" t="str">
        <f>'[1]TCE - ANEXO IV - Preencher'!C56</f>
        <v>UPA TORRÕES - CG Nº 009/2022</v>
      </c>
      <c r="C47" s="4" t="str">
        <f>'[1]TCE - ANEXO IV - Preencher'!E56</f>
        <v>3.4 - Material Farmacológico</v>
      </c>
      <c r="D47" s="3">
        <f>'[1]TCE - ANEXO IV - Preencher'!F56</f>
        <v>10854165000184</v>
      </c>
      <c r="E47" s="5" t="str">
        <f>'[1]TCE - ANEXO IV - Preencher'!G56</f>
        <v>F &amp; F DISTR DE PRODUTOS FARMACEUTICOS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286065</v>
      </c>
      <c r="I47" s="6">
        <f>IF('[1]TCE - ANEXO IV - Preencher'!K56="","",'[1]TCE - ANEXO IV - Preencher'!K56)</f>
        <v>45453</v>
      </c>
      <c r="J47" s="5" t="str">
        <f>'[1]TCE - ANEXO IV - Preencher'!L56</f>
        <v>26240610854165000184550010002860651085093403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580</v>
      </c>
    </row>
    <row r="48" spans="1:12" s="8" customFormat="1" ht="19.5" customHeight="1" x14ac:dyDescent="0.2">
      <c r="A48" s="3">
        <f>IFERROR(VLOOKUP(B48,'[1]DADOS (OCULTAR)'!$Q$3:$S$136,3,0),"")</f>
        <v>9767633000870</v>
      </c>
      <c r="B48" s="4" t="str">
        <f>'[1]TCE - ANEXO IV - Preencher'!C57</f>
        <v>UPA TORRÕES - CG Nº 009/2022</v>
      </c>
      <c r="C48" s="4" t="str">
        <f>'[1]TCE - ANEXO IV - Preencher'!E57</f>
        <v>3.4 - Material Farmacológico</v>
      </c>
      <c r="D48" s="3">
        <f>'[1]TCE - ANEXO IV - Preencher'!F57</f>
        <v>8778201000126</v>
      </c>
      <c r="E48" s="5" t="str">
        <f>'[1]TCE - ANEXO IV - Preencher'!G57</f>
        <v>DROGAFONTE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453930</v>
      </c>
      <c r="I48" s="6">
        <f>IF('[1]TCE - ANEXO IV - Preencher'!K57="","",'[1]TCE - ANEXO IV - Preencher'!K57)</f>
        <v>45453</v>
      </c>
      <c r="J48" s="5" t="str">
        <f>'[1]TCE - ANEXO IV - Preencher'!L57</f>
        <v>26240608778201000126550010004539301615958864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20246.21</v>
      </c>
    </row>
    <row r="49" spans="1:12" s="8" customFormat="1" ht="19.5" customHeight="1" x14ac:dyDescent="0.2">
      <c r="A49" s="3">
        <f>IFERROR(VLOOKUP(B49,'[1]DADOS (OCULTAR)'!$Q$3:$S$136,3,0),"")</f>
        <v>9767633000870</v>
      </c>
      <c r="B49" s="4" t="str">
        <f>'[1]TCE - ANEXO IV - Preencher'!C58</f>
        <v>UPA TORRÕES - CG Nº 009/2022</v>
      </c>
      <c r="C49" s="4" t="str">
        <f>'[1]TCE - ANEXO IV - Preencher'!E58</f>
        <v>3.4 - Material Farmacológico</v>
      </c>
      <c r="D49" s="3">
        <f>'[1]TCE - ANEXO IV - Preencher'!F58</f>
        <v>10779833000156</v>
      </c>
      <c r="E49" s="5" t="str">
        <f>'[1]TCE - ANEXO IV - Preencher'!G58</f>
        <v>MEDICAL MERCANTIL DE APARELHAGE, MEDICA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606301</v>
      </c>
      <c r="I49" s="6">
        <f>IF('[1]TCE - ANEXO IV - Preencher'!K58="","",'[1]TCE - ANEXO IV - Preencher'!K58)</f>
        <v>45451</v>
      </c>
      <c r="J49" s="5" t="str">
        <f>'[1]TCE - ANEXO IV - Preencher'!L58</f>
        <v>26240610779833000156550010006063011608325009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840</v>
      </c>
    </row>
    <row r="50" spans="1:12" s="8" customFormat="1" ht="19.5" customHeight="1" x14ac:dyDescent="0.2">
      <c r="A50" s="3">
        <f>IFERROR(VLOOKUP(B50,'[1]DADOS (OCULTAR)'!$Q$3:$S$136,3,0),"")</f>
        <v>9767633000870</v>
      </c>
      <c r="B50" s="4" t="str">
        <f>'[1]TCE - ANEXO IV - Preencher'!C59</f>
        <v>UPA TORRÕES - CG Nº 009/2022</v>
      </c>
      <c r="C50" s="4" t="str">
        <f>'[1]TCE - ANEXO IV - Preencher'!E59</f>
        <v>3.4 - Material Farmacológico</v>
      </c>
      <c r="D50" s="3">
        <f>'[1]TCE - ANEXO IV - Preencher'!F59</f>
        <v>48495866000147</v>
      </c>
      <c r="E50" s="5" t="str">
        <f>'[1]TCE - ANEXO IV - Preencher'!G59</f>
        <v>BEMED COMERCIO ATACADISTA DE PRODUTOS DE HIGIENE PESSOAL L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1571</v>
      </c>
      <c r="I50" s="6">
        <f>IF('[1]TCE - ANEXO IV - Preencher'!K59="","",'[1]TCE - ANEXO IV - Preencher'!K59)</f>
        <v>45455</v>
      </c>
      <c r="J50" s="5" t="str">
        <f>'[1]TCE - ANEXO IV - Preencher'!L59</f>
        <v>26240648495866000147550010000015711670298442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1876.86</v>
      </c>
    </row>
    <row r="51" spans="1:12" s="8" customFormat="1" ht="19.5" customHeight="1" x14ac:dyDescent="0.2">
      <c r="A51" s="3">
        <f>IFERROR(VLOOKUP(B51,'[1]DADOS (OCULTAR)'!$Q$3:$S$136,3,0),"")</f>
        <v>9767633000870</v>
      </c>
      <c r="B51" s="4" t="str">
        <f>'[1]TCE - ANEXO IV - Preencher'!C60</f>
        <v>UPA TORRÕES - CG Nº 009/2022</v>
      </c>
      <c r="C51" s="4" t="str">
        <f>'[1]TCE - ANEXO IV - Preencher'!E60</f>
        <v>3.4 - Material Farmacológico</v>
      </c>
      <c r="D51" s="3">
        <f>'[1]TCE - ANEXO IV - Preencher'!F60</f>
        <v>10854165000346</v>
      </c>
      <c r="E51" s="5" t="str">
        <f>'[1]TCE - ANEXO IV - Preencher'!G60</f>
        <v>F &amp; F DISTR DE PRODUTOS FARMACEUTICOS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203382</v>
      </c>
      <c r="I51" s="6">
        <f>IF('[1]TCE - ANEXO IV - Preencher'!K60="","",'[1]TCE - ANEXO IV - Preencher'!K60)</f>
        <v>45453</v>
      </c>
      <c r="J51" s="5" t="str">
        <f>'[1]TCE - ANEXO IV - Preencher'!L60</f>
        <v>23240610854165000346550010002033821131877961</v>
      </c>
      <c r="K51" s="5" t="str">
        <f>IF(F51="B",LEFT('[1]TCE - ANEXO IV - Preencher'!M60,2),IF(F51="S",LEFT('[1]TCE - ANEXO IV - Preencher'!M60,7),IF('[1]TCE - ANEXO IV - Preencher'!H60="","")))</f>
        <v>23</v>
      </c>
      <c r="L51" s="7">
        <f>'[1]TCE - ANEXO IV - Preencher'!N60</f>
        <v>3716.92</v>
      </c>
    </row>
    <row r="52" spans="1:12" s="8" customFormat="1" ht="19.5" customHeight="1" x14ac:dyDescent="0.2">
      <c r="A52" s="3">
        <f>IFERROR(VLOOKUP(B52,'[1]DADOS (OCULTAR)'!$Q$3:$S$136,3,0),"")</f>
        <v>9767633000870</v>
      </c>
      <c r="B52" s="4" t="str">
        <f>'[1]TCE - ANEXO IV - Preencher'!C61</f>
        <v>UPA TORRÕES - CG Nº 009/2022</v>
      </c>
      <c r="C52" s="4" t="str">
        <f>'[1]TCE - ANEXO IV - Preencher'!E61</f>
        <v>3.4 - Material Farmacológico</v>
      </c>
      <c r="D52" s="3">
        <f>'[1]TCE - ANEXO IV - Preencher'!F61</f>
        <v>8778201000126</v>
      </c>
      <c r="E52" s="5" t="str">
        <f>'[1]TCE - ANEXO IV - Preencher'!G61</f>
        <v>DROGAFONTE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454192</v>
      </c>
      <c r="I52" s="6">
        <f>IF('[1]TCE - ANEXO IV - Preencher'!K61="","",'[1]TCE - ANEXO IV - Preencher'!K61)</f>
        <v>45454</v>
      </c>
      <c r="J52" s="5" t="str">
        <f>'[1]TCE - ANEXO IV - Preencher'!L61</f>
        <v>26240608778201000126550010004541921532421166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486</v>
      </c>
    </row>
    <row r="53" spans="1:12" s="8" customFormat="1" ht="19.5" customHeight="1" x14ac:dyDescent="0.2">
      <c r="A53" s="3">
        <f>IFERROR(VLOOKUP(B53,'[1]DADOS (OCULTAR)'!$Q$3:$S$136,3,0),"")</f>
        <v>9767633000870</v>
      </c>
      <c r="B53" s="4" t="str">
        <f>'[1]TCE - ANEXO IV - Preencher'!C62</f>
        <v>UPA TORRÕES - CG Nº 009/2022</v>
      </c>
      <c r="C53" s="4" t="str">
        <f>'[1]TCE - ANEXO IV - Preencher'!E62</f>
        <v>3.4 - Material Farmacológico</v>
      </c>
      <c r="D53" s="3">
        <f>'[1]TCE - ANEXO IV - Preencher'!F62</f>
        <v>3817043000152</v>
      </c>
      <c r="E53" s="5" t="str">
        <f>'[1]TCE - ANEXO IV - Preencher'!G62</f>
        <v>PHARMAPLUS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68127</v>
      </c>
      <c r="I53" s="6">
        <f>IF('[1]TCE - ANEXO IV - Preencher'!K62="","",'[1]TCE - ANEXO IV - Preencher'!K62)</f>
        <v>45450</v>
      </c>
      <c r="J53" s="5" t="str">
        <f>'[1]TCE - ANEXO IV - Preencher'!L62</f>
        <v>26240603817043000152550010000681271516013026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900</v>
      </c>
    </row>
    <row r="54" spans="1:12" s="8" customFormat="1" ht="19.5" customHeight="1" x14ac:dyDescent="0.2">
      <c r="A54" s="3">
        <f>IFERROR(VLOOKUP(B54,'[1]DADOS (OCULTAR)'!$Q$3:$S$136,3,0),"")</f>
        <v>9767633000870</v>
      </c>
      <c r="B54" s="4" t="str">
        <f>'[1]TCE - ANEXO IV - Preencher'!C63</f>
        <v>UPA TORRÕES - CG Nº 009/2022</v>
      </c>
      <c r="C54" s="4" t="str">
        <f>'[1]TCE - ANEXO IV - Preencher'!E63</f>
        <v>3.4 - Material Farmacológico</v>
      </c>
      <c r="D54" s="3">
        <f>'[1]TCE - ANEXO IV - Preencher'!F63</f>
        <v>3817043000152</v>
      </c>
      <c r="E54" s="5" t="str">
        <f>'[1]TCE - ANEXO IV - Preencher'!G63</f>
        <v>PHARMAPLUS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68216</v>
      </c>
      <c r="I54" s="6">
        <f>IF('[1]TCE - ANEXO IV - Preencher'!K63="","",'[1]TCE - ANEXO IV - Preencher'!K63)</f>
        <v>45453</v>
      </c>
      <c r="J54" s="5" t="str">
        <f>'[1]TCE - ANEXO IV - Preencher'!L63</f>
        <v>26240603817043000152550010000682161512396518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3885.29</v>
      </c>
    </row>
    <row r="55" spans="1:12" s="8" customFormat="1" ht="19.5" customHeight="1" x14ac:dyDescent="0.2">
      <c r="A55" s="3">
        <f>IFERROR(VLOOKUP(B55,'[1]DADOS (OCULTAR)'!$Q$3:$S$136,3,0),"")</f>
        <v>9767633000870</v>
      </c>
      <c r="B55" s="4" t="str">
        <f>'[1]TCE - ANEXO IV - Preencher'!C64</f>
        <v>UPA TORRÕES - CG Nº 009/2022</v>
      </c>
      <c r="C55" s="4" t="str">
        <f>'[1]TCE - ANEXO IV - Preencher'!E64</f>
        <v>3.4 - Material Farmacológico</v>
      </c>
      <c r="D55" s="3">
        <f>'[1]TCE - ANEXO IV - Preencher'!F64</f>
        <v>3817043000152</v>
      </c>
      <c r="E55" s="5" t="str">
        <f>'[1]TCE - ANEXO IV - Preencher'!G64</f>
        <v>PHARMAPLUS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68131</v>
      </c>
      <c r="I55" s="6">
        <f>IF('[1]TCE - ANEXO IV - Preencher'!K64="","",'[1]TCE - ANEXO IV - Preencher'!K64)</f>
        <v>45450</v>
      </c>
      <c r="J55" s="5" t="str">
        <f>'[1]TCE - ANEXO IV - Preencher'!L64</f>
        <v>26240603817043000152550010000681311147205526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3575.75</v>
      </c>
    </row>
    <row r="56" spans="1:12" s="8" customFormat="1" ht="19.5" customHeight="1" x14ac:dyDescent="0.2">
      <c r="A56" s="3">
        <f>IFERROR(VLOOKUP(B56,'[1]DADOS (OCULTAR)'!$Q$3:$S$136,3,0),"")</f>
        <v>9767633000870</v>
      </c>
      <c r="B56" s="4" t="str">
        <f>'[1]TCE - ANEXO IV - Preencher'!C65</f>
        <v>UPA TORRÕES - CG Nº 009/2022</v>
      </c>
      <c r="C56" s="4" t="str">
        <f>'[1]TCE - ANEXO IV - Preencher'!E65</f>
        <v>3.4 - Material Farmacológico</v>
      </c>
      <c r="D56" s="3">
        <f>'[1]TCE - ANEXO IV - Preencher'!F65</f>
        <v>48495866000147</v>
      </c>
      <c r="E56" s="5" t="str">
        <f>'[1]TCE - ANEXO IV - Preencher'!G65</f>
        <v>BEMED COMERCIO ATACADISTA DE PRODUTOS DE HIGIENE PESSOAL L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1592</v>
      </c>
      <c r="I56" s="6">
        <f>IF('[1]TCE - ANEXO IV - Preencher'!K65="","",'[1]TCE - ANEXO IV - Preencher'!K65)</f>
        <v>45457</v>
      </c>
      <c r="J56" s="5" t="str">
        <f>'[1]TCE - ANEXO IV - Preencher'!L65</f>
        <v>26240648495866000147550010000015921199241962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959.52</v>
      </c>
    </row>
    <row r="57" spans="1:12" s="8" customFormat="1" ht="19.5" customHeight="1" x14ac:dyDescent="0.2">
      <c r="A57" s="3">
        <f>IFERROR(VLOOKUP(B57,'[1]DADOS (OCULTAR)'!$Q$3:$S$136,3,0),"")</f>
        <v>9767633000870</v>
      </c>
      <c r="B57" s="4" t="str">
        <f>'[1]TCE - ANEXO IV - Preencher'!C66</f>
        <v>UPA TORRÕES - CG Nº 009/2022</v>
      </c>
      <c r="C57" s="4" t="str">
        <f>'[1]TCE - ANEXO IV - Preencher'!E66</f>
        <v>3.4 - Material Farmacológico</v>
      </c>
      <c r="D57" s="3">
        <f>'[1]TCE - ANEXO IV - Preencher'!F66</f>
        <v>3817043000152</v>
      </c>
      <c r="E57" s="5" t="str">
        <f>'[1]TCE - ANEXO IV - Preencher'!G66</f>
        <v>PHARMAPLUS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68344</v>
      </c>
      <c r="I57" s="6">
        <f>IF('[1]TCE - ANEXO IV - Preencher'!K66="","",'[1]TCE - ANEXO IV - Preencher'!K66)</f>
        <v>45455</v>
      </c>
      <c r="J57" s="5" t="str">
        <f>'[1]TCE - ANEXO IV - Preencher'!L66</f>
        <v>26240603817043000152550010000683441537482183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656.64</v>
      </c>
    </row>
    <row r="58" spans="1:12" s="8" customFormat="1" ht="19.5" customHeight="1" x14ac:dyDescent="0.2">
      <c r="A58" s="3">
        <f>IFERROR(VLOOKUP(B58,'[1]DADOS (OCULTAR)'!$Q$3:$S$136,3,0),"")</f>
        <v>9767633000870</v>
      </c>
      <c r="B58" s="4" t="str">
        <f>'[1]TCE - ANEXO IV - Preencher'!C67</f>
        <v>UPA TORRÕES - CG Nº 009/2022</v>
      </c>
      <c r="C58" s="4" t="str">
        <f>'[1]TCE - ANEXO IV - Preencher'!E67</f>
        <v>3.4 - Material Farmacológico</v>
      </c>
      <c r="D58" s="3">
        <f>'[1]TCE - ANEXO IV - Preencher'!F67</f>
        <v>2520829000493</v>
      </c>
      <c r="E58" s="5" t="str">
        <f>'[1]TCE - ANEXO IV - Preencher'!G67</f>
        <v>DIMASTER - COMERCIO DE PRODUTOS HOSPITALARES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4226</v>
      </c>
      <c r="I58" s="6">
        <f>IF('[1]TCE - ANEXO IV - Preencher'!K67="","",'[1]TCE - ANEXO IV - Preencher'!K67)</f>
        <v>45450</v>
      </c>
      <c r="J58" s="5" t="str">
        <f>'[1]TCE - ANEXO IV - Preencher'!L67</f>
        <v>35240602520829000493550010000042261585969818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2633.65</v>
      </c>
    </row>
    <row r="59" spans="1:12" s="8" customFormat="1" ht="19.5" customHeight="1" x14ac:dyDescent="0.2">
      <c r="A59" s="3">
        <f>IFERROR(VLOOKUP(B59,'[1]DADOS (OCULTAR)'!$Q$3:$S$136,3,0),"")</f>
        <v>9767633000870</v>
      </c>
      <c r="B59" s="4" t="str">
        <f>'[1]TCE - ANEXO IV - Preencher'!C68</f>
        <v>UPA TORRÕES - CG Nº 009/2022</v>
      </c>
      <c r="C59" s="4" t="str">
        <f>'[1]TCE - ANEXO IV - Preencher'!E68</f>
        <v>3.4 - Material Farmacológico</v>
      </c>
      <c r="D59" s="3">
        <f>'[1]TCE - ANEXO IV - Preencher'!F68</f>
        <v>49324221000104</v>
      </c>
      <c r="E59" s="5" t="str">
        <f>'[1]TCE - ANEXO IV - Preencher'!G68</f>
        <v>FRESENIUS KABI BRASIL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1795772</v>
      </c>
      <c r="I59" s="6">
        <f>IF('[1]TCE - ANEXO IV - Preencher'!K68="","",'[1]TCE - ANEXO IV - Preencher'!K68)</f>
        <v>45463</v>
      </c>
      <c r="J59" s="5" t="str">
        <f>'[1]TCE - ANEXO IV - Preencher'!L68</f>
        <v>35240649324221000104550000017957721835915145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200</v>
      </c>
    </row>
    <row r="60" spans="1:12" s="8" customFormat="1" ht="19.5" customHeight="1" x14ac:dyDescent="0.2">
      <c r="A60" s="3">
        <f>IFERROR(VLOOKUP(B60,'[1]DADOS (OCULTAR)'!$Q$3:$S$136,3,0),"")</f>
        <v>9767633000870</v>
      </c>
      <c r="B60" s="4" t="str">
        <f>'[1]TCE - ANEXO IV - Preencher'!C69</f>
        <v>UPA TORRÕES - CG Nº 009/2022</v>
      </c>
      <c r="C60" s="4" t="str">
        <f>'[1]TCE - ANEXO IV - Preencher'!E69</f>
        <v>3.4 - Material Farmacológico</v>
      </c>
      <c r="D60" s="3">
        <f>'[1]TCE - ANEXO IV - Preencher'!F69</f>
        <v>49324221000880</v>
      </c>
      <c r="E60" s="5" t="str">
        <f>'[1]TCE - ANEXO IV - Preencher'!G69</f>
        <v>FRESENIUS KABI BRASIL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246424</v>
      </c>
      <c r="I60" s="6">
        <f>IF('[1]TCE - ANEXO IV - Preencher'!K69="","",'[1]TCE - ANEXO IV - Preencher'!K69)</f>
        <v>45463</v>
      </c>
      <c r="J60" s="5" t="str">
        <f>'[1]TCE - ANEXO IV - Preencher'!L69</f>
        <v>23240649324221000880550000002464241910928470</v>
      </c>
      <c r="K60" s="5" t="str">
        <f>IF(F60="B",LEFT('[1]TCE - ANEXO IV - Preencher'!M69,2),IF(F60="S",LEFT('[1]TCE - ANEXO IV - Preencher'!M69,7),IF('[1]TCE - ANEXO IV - Preencher'!H69="","")))</f>
        <v>23</v>
      </c>
      <c r="L60" s="7">
        <f>'[1]TCE - ANEXO IV - Preencher'!N69</f>
        <v>20717.2</v>
      </c>
    </row>
    <row r="61" spans="1:12" s="8" customFormat="1" ht="19.5" customHeight="1" x14ac:dyDescent="0.2">
      <c r="A61" s="3">
        <f>IFERROR(VLOOKUP(B61,'[1]DADOS (OCULTAR)'!$Q$3:$S$136,3,0),"")</f>
        <v>9767633000870</v>
      </c>
      <c r="B61" s="4" t="str">
        <f>'[1]TCE - ANEXO IV - Preencher'!C70</f>
        <v>UPA TORRÕES - CG Nº 009/2022</v>
      </c>
      <c r="C61" s="4" t="str">
        <f>'[1]TCE - ANEXO IV - Preencher'!E70</f>
        <v>3.14 - Alimentação Preparada</v>
      </c>
      <c r="D61" s="3">
        <f>'[1]TCE - ANEXO IV - Preencher'!F70</f>
        <v>1687725000162</v>
      </c>
      <c r="E61" s="5" t="str">
        <f>'[1]TCE - ANEXO IV - Preencher'!G70</f>
        <v>CENTRO ESPECIALIZADO EM NUTRICAO ENTERAL E PARENTERAL - CENE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50239</v>
      </c>
      <c r="I61" s="6">
        <f>IF('[1]TCE - ANEXO IV - Preencher'!K70="","",'[1]TCE - ANEXO IV - Preencher'!K70)</f>
        <v>45450</v>
      </c>
      <c r="J61" s="5" t="str">
        <f>'[1]TCE - ANEXO IV - Preencher'!L70</f>
        <v>26240601687725000162550010000502391522630003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1412.44</v>
      </c>
    </row>
    <row r="62" spans="1:12" s="8" customFormat="1" ht="19.5" customHeight="1" x14ac:dyDescent="0.2">
      <c r="A62" s="3">
        <f>IFERROR(VLOOKUP(B62,'[1]DADOS (OCULTAR)'!$Q$3:$S$136,3,0),"")</f>
        <v>9767633000870</v>
      </c>
      <c r="B62" s="4" t="str">
        <f>'[1]TCE - ANEXO IV - Preencher'!C71</f>
        <v>UPA TORRÕES - CG Nº 009/2022</v>
      </c>
      <c r="C62" s="4" t="str">
        <f>'[1]TCE - ANEXO IV - Preencher'!E71</f>
        <v>3.11 - Material Laboratorial</v>
      </c>
      <c r="D62" s="3">
        <f>'[1]TCE - ANEXO IV - Preencher'!F71</f>
        <v>18271934000123</v>
      </c>
      <c r="E62" s="5" t="str">
        <f>'[1]TCE - ANEXO IV - Preencher'!G71</f>
        <v>NOVA BIOMEDICAL DIAGNOSTICOS MEDICOS E BIOTEC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46414</v>
      </c>
      <c r="I62" s="6">
        <f>IF('[1]TCE - ANEXO IV - Preencher'!K71="","",'[1]TCE - ANEXO IV - Preencher'!K71)</f>
        <v>45447</v>
      </c>
      <c r="J62" s="5" t="str">
        <f>'[1]TCE - ANEXO IV - Preencher'!L71</f>
        <v>31240618271934000123550010000464141406133730</v>
      </c>
      <c r="K62" s="5" t="str">
        <f>IF(F62="B",LEFT('[1]TCE - ANEXO IV - Preencher'!M71,2),IF(F62="S",LEFT('[1]TCE - ANEXO IV - Preencher'!M71,7),IF('[1]TCE - ANEXO IV - Preencher'!H71="","")))</f>
        <v>31</v>
      </c>
      <c r="L62" s="7">
        <f>'[1]TCE - ANEXO IV - Preencher'!N71</f>
        <v>4500</v>
      </c>
    </row>
    <row r="63" spans="1:12" s="8" customFormat="1" ht="19.5" customHeight="1" x14ac:dyDescent="0.2">
      <c r="A63" s="3">
        <f>IFERROR(VLOOKUP(B63,'[1]DADOS (OCULTAR)'!$Q$3:$S$136,3,0),"")</f>
        <v>9767633000870</v>
      </c>
      <c r="B63" s="4" t="str">
        <f>'[1]TCE - ANEXO IV - Preencher'!C72</f>
        <v>UPA TORRÕES - CG Nº 009/2022</v>
      </c>
      <c r="C63" s="4" t="str">
        <f>'[1]TCE - ANEXO IV - Preencher'!E72</f>
        <v>3.99 - Outras despesas com Material de Consumo</v>
      </c>
      <c r="D63" s="3">
        <f>'[1]TCE - ANEXO IV - Preencher'!F72</f>
        <v>8674752000140</v>
      </c>
      <c r="E63" s="5" t="str">
        <f>'[1]TCE - ANEXO IV - Preencher'!G72</f>
        <v>CIRURGICA MONTEBELLO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198990</v>
      </c>
      <c r="I63" s="6">
        <f>IF('[1]TCE - ANEXO IV - Preencher'!K72="","",'[1]TCE - ANEXO IV - Preencher'!K72)</f>
        <v>45448</v>
      </c>
      <c r="J63" s="5" t="str">
        <f>'[1]TCE - ANEXO IV - Preencher'!L72</f>
        <v>26240608674752000140550010001989901234141390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8685.91</v>
      </c>
    </row>
    <row r="64" spans="1:12" s="8" customFormat="1" ht="19.5" customHeight="1" x14ac:dyDescent="0.2">
      <c r="A64" s="3">
        <f>IFERROR(VLOOKUP(B64,'[1]DADOS (OCULTAR)'!$Q$3:$S$136,3,0),"")</f>
        <v>9767633000870</v>
      </c>
      <c r="B64" s="4" t="str">
        <f>'[1]TCE - ANEXO IV - Preencher'!C73</f>
        <v>UPA TORRÕES - CG Nº 009/2022</v>
      </c>
      <c r="C64" s="4" t="str">
        <f>'[1]TCE - ANEXO IV - Preencher'!E73</f>
        <v>3.99 - Outras despesas com Material de Consumo</v>
      </c>
      <c r="D64" s="3">
        <f>'[1]TCE - ANEXO IV - Preencher'!F73</f>
        <v>33255787001325</v>
      </c>
      <c r="E64" s="5" t="str">
        <f>'[1]TCE - ANEXO IV - Preencher'!G73</f>
        <v>IBF INDUSTRIA BRASILEIRA DE FILMES S/A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32582</v>
      </c>
      <c r="I64" s="6">
        <f>IF('[1]TCE - ANEXO IV - Preencher'!K73="","",'[1]TCE - ANEXO IV - Preencher'!K73)</f>
        <v>45448</v>
      </c>
      <c r="J64" s="5" t="str">
        <f>'[1]TCE - ANEXO IV - Preencher'!L73</f>
        <v>26240633255787001325550050000325821756091497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5033.8</v>
      </c>
    </row>
    <row r="65" spans="1:12" s="8" customFormat="1" ht="19.5" customHeight="1" x14ac:dyDescent="0.2">
      <c r="A65" s="3">
        <f>IFERROR(VLOOKUP(B65,'[1]DADOS (OCULTAR)'!$Q$3:$S$136,3,0),"")</f>
        <v>9767633000870</v>
      </c>
      <c r="B65" s="4" t="str">
        <f>'[1]TCE - ANEXO IV - Preencher'!C74</f>
        <v>UPA TORRÕES - CG Nº 009/2022</v>
      </c>
      <c r="C65" s="4" t="str">
        <f>'[1]TCE - ANEXO IV - Preencher'!E74</f>
        <v>3.99 - Outras despesas com Material de Consumo</v>
      </c>
      <c r="D65" s="3">
        <f>'[1]TCE - ANEXO IV - Preencher'!F74</f>
        <v>18078521000127</v>
      </c>
      <c r="E65" s="5" t="str">
        <f>'[1]TCE - ANEXO IV - Preencher'!G74</f>
        <v>TUPAN FARMA DISTRIBUIDORA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56983</v>
      </c>
      <c r="I65" s="6">
        <f>IF('[1]TCE - ANEXO IV - Preencher'!K74="","",'[1]TCE - ANEXO IV - Preencher'!K74)</f>
        <v>45450</v>
      </c>
      <c r="J65" s="5" t="str">
        <f>'[1]TCE - ANEXO IV - Preencher'!L74</f>
        <v>26240618078521000127550010000569831009564025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600</v>
      </c>
    </row>
    <row r="66" spans="1:12" s="8" customFormat="1" ht="19.5" customHeight="1" x14ac:dyDescent="0.2">
      <c r="A66" s="3">
        <f>IFERROR(VLOOKUP(B66,'[1]DADOS (OCULTAR)'!$Q$3:$S$136,3,0),"")</f>
        <v>9767633000870</v>
      </c>
      <c r="B66" s="4" t="str">
        <f>'[1]TCE - ANEXO IV - Preencher'!C75</f>
        <v>UPA TORRÕES - CG Nº 009/2022</v>
      </c>
      <c r="C66" s="4" t="str">
        <f>'[1]TCE - ANEXO IV - Preencher'!E75</f>
        <v>3.99 - Outras despesas com Material de Consumo</v>
      </c>
      <c r="D66" s="3">
        <f>'[1]TCE - ANEXO IV - Preencher'!F75</f>
        <v>18078521000127</v>
      </c>
      <c r="E66" s="5" t="str">
        <f>'[1]TCE - ANEXO IV - Preencher'!G75</f>
        <v>TUPAN FARMA DISTRIBUIDORA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57049</v>
      </c>
      <c r="I66" s="6">
        <f>IF('[1]TCE - ANEXO IV - Preencher'!K75="","",'[1]TCE - ANEXO IV - Preencher'!K75)</f>
        <v>45457</v>
      </c>
      <c r="J66" s="5" t="str">
        <f>'[1]TCE - ANEXO IV - Preencher'!L75</f>
        <v>26240618078521000127550010000570491009564711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900</v>
      </c>
    </row>
    <row r="67" spans="1:12" s="8" customFormat="1" ht="19.5" customHeight="1" x14ac:dyDescent="0.2">
      <c r="A67" s="3">
        <f>IFERROR(VLOOKUP(B67,'[1]DADOS (OCULTAR)'!$Q$3:$S$136,3,0),"")</f>
        <v>9767633000870</v>
      </c>
      <c r="B67" s="4" t="str">
        <f>'[1]TCE - ANEXO IV - Preencher'!C76</f>
        <v>UPA TORRÕES - CG Nº 009/2022</v>
      </c>
      <c r="C67" s="4" t="str">
        <f>'[1]TCE - ANEXO IV - Preencher'!E76</f>
        <v>3.7 - Material de Limpeza e Produtos de Hgienização</v>
      </c>
      <c r="D67" s="3">
        <f>'[1]TCE - ANEXO IV - Preencher'!F76</f>
        <v>9767633000870</v>
      </c>
      <c r="E67" s="5" t="str">
        <f>'[1]TCE - ANEXO IV - Preencher'!G76</f>
        <v>D ARAUJO COMERCIO ATACADISTA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16606</v>
      </c>
      <c r="I67" s="6">
        <f>IF('[1]TCE - ANEXO IV - Preencher'!K76="","",'[1]TCE - ANEXO IV - Preencher'!K76)</f>
        <v>45447</v>
      </c>
      <c r="J67" s="5" t="str">
        <f>'[1]TCE - ANEXO IV - Preencher'!L76</f>
        <v>26240623680034000170550010000166061111265155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717</v>
      </c>
    </row>
    <row r="68" spans="1:12" s="8" customFormat="1" ht="19.5" customHeight="1" x14ac:dyDescent="0.2">
      <c r="A68" s="3">
        <f>IFERROR(VLOOKUP(B68,'[1]DADOS (OCULTAR)'!$Q$3:$S$136,3,0),"")</f>
        <v>9767633000870</v>
      </c>
      <c r="B68" s="4" t="str">
        <f>'[1]TCE - ANEXO IV - Preencher'!C77</f>
        <v>UPA TORRÕES - CG Nº 009/2022</v>
      </c>
      <c r="C68" s="4" t="str">
        <f>'[1]TCE - ANEXO IV - Preencher'!E77</f>
        <v>3.7 - Material de Limpeza e Produtos de Hgienização</v>
      </c>
      <c r="D68" s="3">
        <f>'[1]TCE - ANEXO IV - Preencher'!F77</f>
        <v>8674752000140</v>
      </c>
      <c r="E68" s="5" t="str">
        <f>'[1]TCE - ANEXO IV - Preencher'!G77</f>
        <v>CIRURGICA MONTEBELLO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199069</v>
      </c>
      <c r="I68" s="6">
        <f>IF('[1]TCE - ANEXO IV - Preencher'!K77="","",'[1]TCE - ANEXO IV - Preencher'!K77)</f>
        <v>45448</v>
      </c>
      <c r="J68" s="5" t="str">
        <f>'[1]TCE - ANEXO IV - Preencher'!L77</f>
        <v>26240608674752000140550010001990691844448327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29</v>
      </c>
    </row>
    <row r="69" spans="1:12" s="8" customFormat="1" ht="19.5" customHeight="1" x14ac:dyDescent="0.2">
      <c r="A69" s="3">
        <f>IFERROR(VLOOKUP(B69,'[1]DADOS (OCULTAR)'!$Q$3:$S$136,3,0),"")</f>
        <v>9767633000870</v>
      </c>
      <c r="B69" s="4" t="str">
        <f>'[1]TCE - ANEXO IV - Preencher'!C78</f>
        <v>UPA TORRÕES - CG Nº 009/2022</v>
      </c>
      <c r="C69" s="4" t="str">
        <f>'[1]TCE - ANEXO IV - Preencher'!E78</f>
        <v>3.7 - Material de Limpeza e Produtos de Hgienização</v>
      </c>
      <c r="D69" s="3">
        <f>'[1]TCE - ANEXO IV - Preencher'!F78</f>
        <v>3817043000152</v>
      </c>
      <c r="E69" s="5" t="str">
        <f>'[1]TCE - ANEXO IV - Preencher'!G78</f>
        <v>PHARMAPLUS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68039</v>
      </c>
      <c r="I69" s="6">
        <f>IF('[1]TCE - ANEXO IV - Preencher'!K78="","",'[1]TCE - ANEXO IV - Preencher'!K78)</f>
        <v>45449</v>
      </c>
      <c r="J69" s="5" t="str">
        <f>'[1]TCE - ANEXO IV - Preencher'!L78</f>
        <v>26240603817043000152550010000680391671643068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1818.91</v>
      </c>
    </row>
    <row r="70" spans="1:12" s="8" customFormat="1" ht="19.5" customHeight="1" x14ac:dyDescent="0.2">
      <c r="A70" s="3">
        <f>IFERROR(VLOOKUP(B70,'[1]DADOS (OCULTAR)'!$Q$3:$S$136,3,0),"")</f>
        <v>9767633000870</v>
      </c>
      <c r="B70" s="4" t="str">
        <f>'[1]TCE - ANEXO IV - Preencher'!C79</f>
        <v>UPA TORRÕES - CG Nº 009/2022</v>
      </c>
      <c r="C70" s="4" t="str">
        <f>'[1]TCE - ANEXO IV - Preencher'!E79</f>
        <v>3.7 - Material de Limpeza e Produtos de Hgienização</v>
      </c>
      <c r="D70" s="3">
        <f>'[1]TCE - ANEXO IV - Preencher'!F79</f>
        <v>22006201000139</v>
      </c>
      <c r="E70" s="5" t="str">
        <f>'[1]TCE - ANEXO IV - Preencher'!G79</f>
        <v>FORTPEL-PE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248324</v>
      </c>
      <c r="I70" s="6">
        <f>IF('[1]TCE - ANEXO IV - Preencher'!K79="","",'[1]TCE - ANEXO IV - Preencher'!K79)</f>
        <v>45462</v>
      </c>
      <c r="J70" s="5" t="str">
        <f>'[1]TCE - ANEXO IV - Preencher'!L79</f>
        <v>26240622006201000139550000002483241102483249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246</v>
      </c>
    </row>
    <row r="71" spans="1:12" s="8" customFormat="1" ht="19.5" customHeight="1" x14ac:dyDescent="0.2">
      <c r="A71" s="3">
        <f>IFERROR(VLOOKUP(B71,'[1]DADOS (OCULTAR)'!$Q$3:$S$136,3,0),"")</f>
        <v>9767633000870</v>
      </c>
      <c r="B71" s="4" t="str">
        <f>'[1]TCE - ANEXO IV - Preencher'!C80</f>
        <v>UPA TORRÕES - CG Nº 009/2022</v>
      </c>
      <c r="C71" s="4" t="str">
        <f>'[1]TCE - ANEXO IV - Preencher'!E80</f>
        <v>3.7 - Material de Limpeza e Produtos de Hgienização</v>
      </c>
      <c r="D71" s="3">
        <f>'[1]TCE - ANEXO IV - Preencher'!F80</f>
        <v>30443977000144</v>
      </c>
      <c r="E71" s="5" t="str">
        <f>'[1]TCE - ANEXO IV - Preencher'!G80</f>
        <v>NOVA AURORA PAPEIS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210</v>
      </c>
      <c r="I71" s="6">
        <f>IF('[1]TCE - ANEXO IV - Preencher'!K80="","",'[1]TCE - ANEXO IV - Preencher'!K80)</f>
        <v>45446</v>
      </c>
      <c r="J71" s="5" t="str">
        <f>'[1]TCE - ANEXO IV - Preencher'!L80</f>
        <v>26240630443977000144550010000002101000095717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522.94000000000005</v>
      </c>
    </row>
    <row r="72" spans="1:12" s="8" customFormat="1" ht="19.5" customHeight="1" x14ac:dyDescent="0.2">
      <c r="A72" s="3">
        <f>IFERROR(VLOOKUP(B72,'[1]DADOS (OCULTAR)'!$Q$3:$S$136,3,0),"")</f>
        <v>9767633000870</v>
      </c>
      <c r="B72" s="4" t="str">
        <f>'[1]TCE - ANEXO IV - Preencher'!C81</f>
        <v>UPA TORRÕES - CG Nº 009/2022</v>
      </c>
      <c r="C72" s="4" t="str">
        <f>'[1]TCE - ANEXO IV - Preencher'!E81</f>
        <v>3.7 - Material de Limpeza e Produtos de Hgienização</v>
      </c>
      <c r="D72" s="3">
        <f>'[1]TCE - ANEXO IV - Preencher'!F81</f>
        <v>8014460000180</v>
      </c>
      <c r="E72" s="5" t="str">
        <f>'[1]TCE - ANEXO IV - Preencher'!G81</f>
        <v xml:space="preserve">VANPEL MAT. DE ESCRITÓRIO E INFORMATICA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61519</v>
      </c>
      <c r="I72" s="6">
        <f>IF('[1]TCE - ANEXO IV - Preencher'!K81="","",'[1]TCE - ANEXO IV - Preencher'!K81)</f>
        <v>45462</v>
      </c>
      <c r="J72" s="5" t="str">
        <f>'[1]TCE - ANEXO IV - Preencher'!L81</f>
        <v>26240608014460000180550010000615191001439727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39.04</v>
      </c>
    </row>
    <row r="73" spans="1:12" s="8" customFormat="1" ht="19.5" customHeight="1" x14ac:dyDescent="0.2">
      <c r="A73" s="3">
        <f>IFERROR(VLOOKUP(B73,'[1]DADOS (OCULTAR)'!$Q$3:$S$136,3,0),"")</f>
        <v>9767633000870</v>
      </c>
      <c r="B73" s="4" t="str">
        <f>'[1]TCE - ANEXO IV - Preencher'!C82</f>
        <v>UPA TORRÕES - CG Nº 009/2022</v>
      </c>
      <c r="C73" s="4" t="str">
        <f>'[1]TCE - ANEXO IV - Preencher'!E82</f>
        <v>3.14 - Alimentação Preparada</v>
      </c>
      <c r="D73" s="3">
        <f>'[1]TCE - ANEXO IV - Preencher'!F82</f>
        <v>28296399000119</v>
      </c>
      <c r="E73" s="5" t="str">
        <f>'[1]TCE - ANEXO IV - Preencher'!G82</f>
        <v>AVANNTE COMERCIO E SERVIÇOS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549</v>
      </c>
      <c r="I73" s="6">
        <f>IF('[1]TCE - ANEXO IV - Preencher'!K82="","",'[1]TCE - ANEXO IV - Preencher'!K82)</f>
        <v>45470</v>
      </c>
      <c r="J73" s="5" t="str">
        <f>'[1]TCE - ANEXO IV - Preencher'!L82</f>
        <v>26240628296399000119550010000005491000103617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37950</v>
      </c>
    </row>
    <row r="74" spans="1:12" s="8" customFormat="1" ht="19.5" customHeight="1" x14ac:dyDescent="0.2">
      <c r="A74" s="3">
        <f>IFERROR(VLOOKUP(B74,'[1]DADOS (OCULTAR)'!$Q$3:$S$136,3,0),"")</f>
        <v>9767633000870</v>
      </c>
      <c r="B74" s="4" t="str">
        <f>'[1]TCE - ANEXO IV - Preencher'!C83</f>
        <v>UPA TORRÕES - CG Nº 009/2022</v>
      </c>
      <c r="C74" s="4" t="str">
        <f>'[1]TCE - ANEXO IV - Preencher'!E83</f>
        <v>3.14 - Alimentação Preparada</v>
      </c>
      <c r="D74" s="3">
        <f>'[1]TCE - ANEXO IV - Preencher'!F83</f>
        <v>28296399000119</v>
      </c>
      <c r="E74" s="5" t="str">
        <f>'[1]TCE - ANEXO IV - Preencher'!G83</f>
        <v>AVANNTE COMERCIO E SERVIÇOS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550</v>
      </c>
      <c r="I74" s="6">
        <f>IF('[1]TCE - ANEXO IV - Preencher'!K83="","",'[1]TCE - ANEXO IV - Preencher'!K83)</f>
        <v>45471</v>
      </c>
      <c r="J74" s="5" t="str">
        <f>'[1]TCE - ANEXO IV - Preencher'!L83</f>
        <v>26240628296399000119550010000005501000103626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15480</v>
      </c>
    </row>
    <row r="75" spans="1:12" s="8" customFormat="1" ht="19.5" customHeight="1" x14ac:dyDescent="0.2">
      <c r="A75" s="3">
        <f>IFERROR(VLOOKUP(B75,'[1]DADOS (OCULTAR)'!$Q$3:$S$136,3,0),"")</f>
        <v>9767633000870</v>
      </c>
      <c r="B75" s="4" t="str">
        <f>'[1]TCE - ANEXO IV - Preencher'!C84</f>
        <v>UPA TORRÕES - CG Nº 009/2022</v>
      </c>
      <c r="C75" s="4" t="str">
        <f>'[1]TCE - ANEXO IV - Preencher'!E84</f>
        <v>3.14 - Alimentação Preparada</v>
      </c>
      <c r="D75" s="3">
        <f>'[1]TCE - ANEXO IV - Preencher'!F84</f>
        <v>53714399000139</v>
      </c>
      <c r="E75" s="5" t="str">
        <f>'[1]TCE - ANEXO IV - Preencher'!G84</f>
        <v>BEM VIVER ALIMENTOS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270</v>
      </c>
      <c r="I75" s="6">
        <f>IF('[1]TCE - ANEXO IV - Preencher'!K84="","",'[1]TCE - ANEXO IV - Preencher'!K84)</f>
        <v>45463</v>
      </c>
      <c r="J75" s="5" t="str">
        <f>'[1]TCE - ANEXO IV - Preencher'!L84</f>
        <v>26240653714399000139550010000002701222980743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477.6</v>
      </c>
    </row>
    <row r="76" spans="1:12" s="8" customFormat="1" ht="19.5" customHeight="1" x14ac:dyDescent="0.2">
      <c r="A76" s="3">
        <f>IFERROR(VLOOKUP(B76,'[1]DADOS (OCULTAR)'!$Q$3:$S$136,3,0),"")</f>
        <v>9767633000870</v>
      </c>
      <c r="B76" s="4" t="str">
        <f>'[1]TCE - ANEXO IV - Preencher'!C85</f>
        <v>UPA TORRÕES - CG Nº 009/2022</v>
      </c>
      <c r="C76" s="4" t="str">
        <f>'[1]TCE - ANEXO IV - Preencher'!E85</f>
        <v>3.14 - Alimentação Preparada</v>
      </c>
      <c r="D76" s="3">
        <f>'[1]TCE - ANEXO IV - Preencher'!F85</f>
        <v>9767633000870</v>
      </c>
      <c r="E76" s="5" t="str">
        <f>'[1]TCE - ANEXO IV - Preencher'!G85</f>
        <v>CADAN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5147763</v>
      </c>
      <c r="I76" s="6">
        <f>IF('[1]TCE - ANEXO IV - Preencher'!K85="","",'[1]TCE - ANEXO IV - Preencher'!K85)</f>
        <v>45462</v>
      </c>
      <c r="J76" s="5" t="str">
        <f>'[1]TCE - ANEXO IV - Preencher'!L85</f>
        <v>26240670089974000179550010051477631739626760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172.96</v>
      </c>
    </row>
    <row r="77" spans="1:12" s="8" customFormat="1" ht="19.5" customHeight="1" x14ac:dyDescent="0.2">
      <c r="A77" s="3">
        <f>IFERROR(VLOOKUP(B77,'[1]DADOS (OCULTAR)'!$Q$3:$S$136,3,0),"")</f>
        <v>9767633000870</v>
      </c>
      <c r="B77" s="4" t="str">
        <f>'[1]TCE - ANEXO IV - Preencher'!C86</f>
        <v>UPA TORRÕES - CG Nº 009/2022</v>
      </c>
      <c r="C77" s="4" t="str">
        <f>'[1]TCE - ANEXO IV - Preencher'!E86</f>
        <v>3.14 - Alimentação Preparada</v>
      </c>
      <c r="D77" s="3">
        <f>'[1]TCE - ANEXO IV - Preencher'!F86</f>
        <v>35361251000186</v>
      </c>
      <c r="E77" s="5" t="str">
        <f>'[1]TCE - ANEXO IV - Preencher'!G86</f>
        <v>B D L COMERCIO DE ALIMENTOS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1233</v>
      </c>
      <c r="I77" s="6">
        <f>IF('[1]TCE - ANEXO IV - Preencher'!K86="","",'[1]TCE - ANEXO IV - Preencher'!K86)</f>
        <v>45463</v>
      </c>
      <c r="J77" s="5" t="str">
        <f>'[1]TCE - ANEXO IV - Preencher'!L86</f>
        <v>26240635361251000186550010000012331777652030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273.60000000000002</v>
      </c>
    </row>
    <row r="78" spans="1:12" s="8" customFormat="1" ht="19.5" customHeight="1" x14ac:dyDescent="0.2">
      <c r="A78" s="3">
        <f>IFERROR(VLOOKUP(B78,'[1]DADOS (OCULTAR)'!$Q$3:$S$136,3,0),"")</f>
        <v>9767633000870</v>
      </c>
      <c r="B78" s="4" t="str">
        <f>'[1]TCE - ANEXO IV - Preencher'!C87</f>
        <v>UPA TORRÕES - CG Nº 009/2022</v>
      </c>
      <c r="C78" s="4" t="str">
        <f>'[1]TCE - ANEXO IV - Preencher'!E87</f>
        <v>3.14 - Alimentação Preparada</v>
      </c>
      <c r="D78" s="3">
        <f>'[1]TCE - ANEXO IV - Preencher'!F87</f>
        <v>53714399000139</v>
      </c>
      <c r="E78" s="5" t="str">
        <f>'[1]TCE - ANEXO IV - Preencher'!G87</f>
        <v>BEM VIVER ALIMENTOS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270</v>
      </c>
      <c r="I78" s="6">
        <f>IF('[1]TCE - ANEXO IV - Preencher'!K87="","",'[1]TCE - ANEXO IV - Preencher'!K87)</f>
        <v>45463</v>
      </c>
      <c r="J78" s="5" t="str">
        <f>'[1]TCE - ANEXO IV - Preencher'!L87</f>
        <v>26240653714399000139550010000002701222980743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1224.5</v>
      </c>
    </row>
    <row r="79" spans="1:12" s="8" customFormat="1" ht="19.5" customHeight="1" x14ac:dyDescent="0.2">
      <c r="A79" s="3">
        <f>IFERROR(VLOOKUP(B79,'[1]DADOS (OCULTAR)'!$Q$3:$S$136,3,0),"")</f>
        <v>9767633000870</v>
      </c>
      <c r="B79" s="4" t="str">
        <f>'[1]TCE - ANEXO IV - Preencher'!C88</f>
        <v>UPA TORRÕES - CG Nº 009/2022</v>
      </c>
      <c r="C79" s="4" t="str">
        <f>'[1]TCE - ANEXO IV - Preencher'!E88</f>
        <v>3.14 - Alimentação Preparada</v>
      </c>
      <c r="D79" s="3">
        <f>'[1]TCE - ANEXO IV - Preencher'!F88</f>
        <v>22006201000139</v>
      </c>
      <c r="E79" s="5" t="str">
        <f>'[1]TCE - ANEXO IV - Preencher'!G88</f>
        <v>FORTPEL-PE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248188</v>
      </c>
      <c r="I79" s="6">
        <f>IF('[1]TCE - ANEXO IV - Preencher'!K88="","",'[1]TCE - ANEXO IV - Preencher'!K88)</f>
        <v>45462</v>
      </c>
      <c r="J79" s="5" t="str">
        <f>'[1]TCE - ANEXO IV - Preencher'!L88</f>
        <v>26240622006201000139550000002481881102481889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260</v>
      </c>
    </row>
    <row r="80" spans="1:12" s="8" customFormat="1" ht="19.5" customHeight="1" x14ac:dyDescent="0.2">
      <c r="A80" s="3">
        <f>IFERROR(VLOOKUP(B80,'[1]DADOS (OCULTAR)'!$Q$3:$S$136,3,0),"")</f>
        <v>9767633000870</v>
      </c>
      <c r="B80" s="4" t="str">
        <f>'[1]TCE - ANEXO IV - Preencher'!C89</f>
        <v>UPA TORRÕES - CG Nº 009/2022</v>
      </c>
      <c r="C80" s="4" t="str">
        <f>'[1]TCE - ANEXO IV - Preencher'!E89</f>
        <v>3.14 - Alimentação Preparada</v>
      </c>
      <c r="D80" s="3">
        <f>'[1]TCE - ANEXO IV - Preencher'!F89</f>
        <v>11840014000130</v>
      </c>
      <c r="E80" s="5" t="str">
        <f>'[1]TCE - ANEXO IV - Preencher'!G89</f>
        <v xml:space="preserve">MACROPAC 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480579</v>
      </c>
      <c r="I80" s="6">
        <f>IF('[1]TCE - ANEXO IV - Preencher'!K89="","",'[1]TCE - ANEXO IV - Preencher'!K89)</f>
        <v>45462</v>
      </c>
      <c r="J80" s="5" t="str">
        <f>'[1]TCE - ANEXO IV - Preencher'!L89</f>
        <v>26240611840014000130550010004805791101095281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396</v>
      </c>
    </row>
    <row r="81" spans="1:12" s="8" customFormat="1" ht="19.5" customHeight="1" x14ac:dyDescent="0.2">
      <c r="A81" s="3">
        <f>IFERROR(VLOOKUP(B81,'[1]DADOS (OCULTAR)'!$Q$3:$S$136,3,0),"")</f>
        <v>9767633000870</v>
      </c>
      <c r="B81" s="4" t="str">
        <f>'[1]TCE - ANEXO IV - Preencher'!C90</f>
        <v>UPA TORRÕES - CG Nº 009/2022</v>
      </c>
      <c r="C81" s="4" t="str">
        <f>'[1]TCE - ANEXO IV - Preencher'!E90</f>
        <v>3.14 - Alimentação Preparada</v>
      </c>
      <c r="D81" s="3">
        <f>'[1]TCE - ANEXO IV - Preencher'!F90</f>
        <v>8014460000180</v>
      </c>
      <c r="E81" s="5" t="str">
        <f>'[1]TCE - ANEXO IV - Preencher'!G90</f>
        <v xml:space="preserve">VANPEL MAT. DE ESCRITÓRIO E INFORMATICA 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61541</v>
      </c>
      <c r="I81" s="6">
        <f>IF('[1]TCE - ANEXO IV - Preencher'!K90="","",'[1]TCE - ANEXO IV - Preencher'!K90)</f>
        <v>45463</v>
      </c>
      <c r="J81" s="5" t="str">
        <f>'[1]TCE - ANEXO IV - Preencher'!L90</f>
        <v>26240608014460000180550010000615411001439892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327</v>
      </c>
    </row>
    <row r="82" spans="1:12" s="8" customFormat="1" ht="19.5" customHeight="1" x14ac:dyDescent="0.2">
      <c r="A82" s="3">
        <f>IFERROR(VLOOKUP(B82,'[1]DADOS (OCULTAR)'!$Q$3:$S$136,3,0),"")</f>
        <v>9767633000870</v>
      </c>
      <c r="B82" s="4" t="str">
        <f>'[1]TCE - ANEXO IV - Preencher'!C91</f>
        <v>UPA TORRÕES - CG Nº 009/2022</v>
      </c>
      <c r="C82" s="4" t="str">
        <f>'[1]TCE - ANEXO IV - Preencher'!E91</f>
        <v>3.6 - Material de Expediente</v>
      </c>
      <c r="D82" s="3">
        <f>'[1]TCE - ANEXO IV - Preencher'!F91</f>
        <v>8587400000157</v>
      </c>
      <c r="E82" s="5" t="str">
        <f>'[1]TCE - ANEXO IV - Preencher'!G91</f>
        <v>ADRIANO JOSÉ DE SOUSA 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23813</v>
      </c>
      <c r="I82" s="6">
        <f>IF('[1]TCE - ANEXO IV - Preencher'!K91="","",'[1]TCE - ANEXO IV - Preencher'!K91)</f>
        <v>45462</v>
      </c>
      <c r="J82" s="5" t="str">
        <f>'[1]TCE - ANEXO IV - Preencher'!L91</f>
        <v>26240608587400000157550010000238131331446725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1691</v>
      </c>
    </row>
    <row r="83" spans="1:12" s="8" customFormat="1" ht="19.5" customHeight="1" x14ac:dyDescent="0.2">
      <c r="A83" s="3">
        <f>IFERROR(VLOOKUP(B83,'[1]DADOS (OCULTAR)'!$Q$3:$S$136,3,0),"")</f>
        <v>9767633000870</v>
      </c>
      <c r="B83" s="4" t="str">
        <f>'[1]TCE - ANEXO IV - Preencher'!C92</f>
        <v>UPA TORRÕES - CG Nº 009/2022</v>
      </c>
      <c r="C83" s="4" t="str">
        <f>'[1]TCE - ANEXO IV - Preencher'!E92</f>
        <v>3.6 - Material de Expediente</v>
      </c>
      <c r="D83" s="3">
        <f>'[1]TCE - ANEXO IV - Preencher'!F92</f>
        <v>52815121000195</v>
      </c>
      <c r="E83" s="5" t="str">
        <f>'[1]TCE - ANEXO IV - Preencher'!G92</f>
        <v>ANCORA SUPRIMENTOS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303</v>
      </c>
      <c r="I83" s="6">
        <f>IF('[1]TCE - ANEXO IV - Preencher'!K92="","",'[1]TCE - ANEXO IV - Preencher'!K92)</f>
        <v>45441</v>
      </c>
      <c r="J83" s="5" t="str">
        <f>'[1]TCE - ANEXO IV - Preencher'!L92</f>
        <v>26240552815121000195550010000003031977849054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360</v>
      </c>
    </row>
    <row r="84" spans="1:12" s="8" customFormat="1" ht="19.5" customHeight="1" x14ac:dyDescent="0.2">
      <c r="A84" s="3">
        <f>IFERROR(VLOOKUP(B84,'[1]DADOS (OCULTAR)'!$Q$3:$S$136,3,0),"")</f>
        <v>9767633000870</v>
      </c>
      <c r="B84" s="4" t="str">
        <f>'[1]TCE - ANEXO IV - Preencher'!C93</f>
        <v>UPA TORRÕES - CG Nº 009/2022</v>
      </c>
      <c r="C84" s="4" t="str">
        <f>'[1]TCE - ANEXO IV - Preencher'!E93</f>
        <v>3.6 - Material de Expediente</v>
      </c>
      <c r="D84" s="3">
        <f>'[1]TCE - ANEXO IV - Preencher'!F93</f>
        <v>52815121000195</v>
      </c>
      <c r="E84" s="5" t="str">
        <f>'[1]TCE - ANEXO IV - Preencher'!G93</f>
        <v>ANCORA SUPRIMENTOS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326</v>
      </c>
      <c r="I84" s="6">
        <f>IF('[1]TCE - ANEXO IV - Preencher'!K93="","",'[1]TCE - ANEXO IV - Preencher'!K93)</f>
        <v>45454</v>
      </c>
      <c r="J84" s="5" t="str">
        <f>'[1]TCE - ANEXO IV - Preencher'!L93</f>
        <v>26240652815121000195550010000003261605750194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240</v>
      </c>
    </row>
    <row r="85" spans="1:12" s="8" customFormat="1" ht="19.5" customHeight="1" x14ac:dyDescent="0.2">
      <c r="A85" s="3">
        <f>IFERROR(VLOOKUP(B85,'[1]DADOS (OCULTAR)'!$Q$3:$S$136,3,0),"")</f>
        <v>9767633000870</v>
      </c>
      <c r="B85" s="4" t="str">
        <f>'[1]TCE - ANEXO IV - Preencher'!C94</f>
        <v>UPA TORRÕES - CG Nº 009/2022</v>
      </c>
      <c r="C85" s="4" t="str">
        <f>'[1]TCE - ANEXO IV - Preencher'!E94</f>
        <v>3.6 - Material de Expediente</v>
      </c>
      <c r="D85" s="3">
        <f>'[1]TCE - ANEXO IV - Preencher'!F94</f>
        <v>52815121000195</v>
      </c>
      <c r="E85" s="5" t="str">
        <f>'[1]TCE - ANEXO IV - Preencher'!G94</f>
        <v>ANCORA SUPRIMENTOS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354</v>
      </c>
      <c r="I85" s="6">
        <f>IF('[1]TCE - ANEXO IV - Preencher'!K94="","",'[1]TCE - ANEXO IV - Preencher'!K94)</f>
        <v>45469</v>
      </c>
      <c r="J85" s="5" t="str">
        <f>'[1]TCE - ANEXO IV - Preencher'!L94</f>
        <v>26240652815121000195550010000003541367963972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700</v>
      </c>
    </row>
    <row r="86" spans="1:12" s="8" customFormat="1" ht="19.5" customHeight="1" x14ac:dyDescent="0.2">
      <c r="A86" s="3">
        <f>IFERROR(VLOOKUP(B86,'[1]DADOS (OCULTAR)'!$Q$3:$S$136,3,0),"")</f>
        <v>9767633000870</v>
      </c>
      <c r="B86" s="4" t="str">
        <f>'[1]TCE - ANEXO IV - Preencher'!C95</f>
        <v>UPA TORRÕES - CG Nº 009/2022</v>
      </c>
      <c r="C86" s="4" t="str">
        <f>'[1]TCE - ANEXO IV - Preencher'!E95</f>
        <v>3.6 - Material de Expediente</v>
      </c>
      <c r="D86" s="3">
        <f>'[1]TCE - ANEXO IV - Preencher'!F95</f>
        <v>3892821000259</v>
      </c>
      <c r="E86" s="5" t="str">
        <f>'[1]TCE - ANEXO IV - Preencher'!G95</f>
        <v>ETIQUETAS GUARARAPES INDUSTRIA GRAFICA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34277</v>
      </c>
      <c r="I86" s="6">
        <f>IF('[1]TCE - ANEXO IV - Preencher'!K95="","",'[1]TCE - ANEXO IV - Preencher'!K95)</f>
        <v>45460</v>
      </c>
      <c r="J86" s="5" t="str">
        <f>'[1]TCE - ANEXO IV - Preencher'!L95</f>
        <v>26240603892821000259550010000342771000531829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1517.2</v>
      </c>
    </row>
    <row r="87" spans="1:12" s="8" customFormat="1" ht="19.5" customHeight="1" x14ac:dyDescent="0.2">
      <c r="A87" s="3">
        <f>IFERROR(VLOOKUP(B87,'[1]DADOS (OCULTAR)'!$Q$3:$S$136,3,0),"")</f>
        <v>9767633000870</v>
      </c>
      <c r="B87" s="4" t="str">
        <f>'[1]TCE - ANEXO IV - Preencher'!C96</f>
        <v>UPA TORRÕES - CG Nº 009/2022</v>
      </c>
      <c r="C87" s="4" t="str">
        <f>'[1]TCE - ANEXO IV - Preencher'!E96</f>
        <v>3.6 - Material de Expediente</v>
      </c>
      <c r="D87" s="3">
        <f>'[1]TCE - ANEXO IV - Preencher'!F96</f>
        <v>52090284000158</v>
      </c>
      <c r="E87" s="5" t="str">
        <f>'[1]TCE - ANEXO IV - Preencher'!G96</f>
        <v>EVERSON ALMEIDA DA SILVA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105</v>
      </c>
      <c r="I87" s="6">
        <f>IF('[1]TCE - ANEXO IV - Preencher'!K96="","",'[1]TCE - ANEXO IV - Preencher'!K96)</f>
        <v>45468</v>
      </c>
      <c r="J87" s="5" t="str">
        <f>'[1]TCE - ANEXO IV - Preencher'!L96</f>
        <v>26240652090284000158550010000001051770813714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214.12</v>
      </c>
    </row>
    <row r="88" spans="1:12" s="8" customFormat="1" ht="19.5" customHeight="1" x14ac:dyDescent="0.2">
      <c r="A88" s="3">
        <f>IFERROR(VLOOKUP(B88,'[1]DADOS (OCULTAR)'!$Q$3:$S$136,3,0),"")</f>
        <v>9767633000870</v>
      </c>
      <c r="B88" s="4" t="str">
        <f>'[1]TCE - ANEXO IV - Preencher'!C97</f>
        <v>UPA TORRÕES - CG Nº 009/2022</v>
      </c>
      <c r="C88" s="4" t="str">
        <f>'[1]TCE - ANEXO IV - Preencher'!E97</f>
        <v>3.6 - Material de Expediente</v>
      </c>
      <c r="D88" s="3">
        <f>'[1]TCE - ANEXO IV - Preencher'!F97</f>
        <v>4065526000100</v>
      </c>
      <c r="E88" s="5" t="str">
        <f>'[1]TCE - ANEXO IV - Preencher'!G97</f>
        <v>IMPERIO DAS CHAVES E ACESSORIOS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8943</v>
      </c>
      <c r="I88" s="6">
        <f>IF('[1]TCE - ANEXO IV - Preencher'!K97="","",'[1]TCE - ANEXO IV - Preencher'!K97)</f>
        <v>45436</v>
      </c>
      <c r="J88" s="5" t="str">
        <f>'[1]TCE - ANEXO IV - Preencher'!L97</f>
        <v>26240504065526000100550010000089431666397012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157.5</v>
      </c>
    </row>
    <row r="89" spans="1:12" s="8" customFormat="1" ht="19.5" customHeight="1" x14ac:dyDescent="0.2">
      <c r="A89" s="3">
        <f>IFERROR(VLOOKUP(B89,'[1]DADOS (OCULTAR)'!$Q$3:$S$136,3,0),"")</f>
        <v>9767633000870</v>
      </c>
      <c r="B89" s="4" t="str">
        <f>'[1]TCE - ANEXO IV - Preencher'!C98</f>
        <v>UPA TORRÕES - CG Nº 009/2022</v>
      </c>
      <c r="C89" s="4" t="str">
        <f>'[1]TCE - ANEXO IV - Preencher'!E98</f>
        <v>3.6 - Material de Expediente</v>
      </c>
      <c r="D89" s="3">
        <f>'[1]TCE - ANEXO IV - Preencher'!F98</f>
        <v>15610582000103</v>
      </c>
      <c r="E89" s="5" t="str">
        <f>'[1]TCE - ANEXO IV - Preencher'!G98</f>
        <v>ETIQUETAS RECIFE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939</v>
      </c>
      <c r="I89" s="6">
        <f>IF('[1]TCE - ANEXO IV - Preencher'!K98="","",'[1]TCE - ANEXO IV - Preencher'!K98)</f>
        <v>45470</v>
      </c>
      <c r="J89" s="5" t="str">
        <f>'[1]TCE - ANEXO IV - Preencher'!L98</f>
        <v>26240615610582000103550010000009391911358722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1501</v>
      </c>
    </row>
    <row r="90" spans="1:12" s="8" customFormat="1" ht="19.5" customHeight="1" x14ac:dyDescent="0.2">
      <c r="A90" s="3">
        <f>IFERROR(VLOOKUP(B90,'[1]DADOS (OCULTAR)'!$Q$3:$S$136,3,0),"")</f>
        <v>9767633000870</v>
      </c>
      <c r="B90" s="4" t="str">
        <f>'[1]TCE - ANEXO IV - Preencher'!C99</f>
        <v>UPA TORRÕES - CG Nº 009/2022</v>
      </c>
      <c r="C90" s="4" t="str">
        <f>'[1]TCE - ANEXO IV - Preencher'!E99</f>
        <v>3.6 - Material de Expediente</v>
      </c>
      <c r="D90" s="3">
        <f>'[1]TCE - ANEXO IV - Preencher'!F99</f>
        <v>4004741000100</v>
      </c>
      <c r="E90" s="5" t="str">
        <f>'[1]TCE - ANEXO IV - Preencher'!G99</f>
        <v>NORLUX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11431</v>
      </c>
      <c r="I90" s="6">
        <f>IF('[1]TCE - ANEXO IV - Preencher'!K99="","",'[1]TCE - ANEXO IV - Preencher'!K99)</f>
        <v>45463</v>
      </c>
      <c r="J90" s="5" t="str">
        <f>'[1]TCE - ANEXO IV - Preencher'!L99</f>
        <v>26240604004741000100550000000114311440163282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400</v>
      </c>
    </row>
    <row r="91" spans="1:12" s="8" customFormat="1" ht="19.5" customHeight="1" x14ac:dyDescent="0.2">
      <c r="A91" s="3">
        <f>IFERROR(VLOOKUP(B91,'[1]DADOS (OCULTAR)'!$Q$3:$S$136,3,0),"")</f>
        <v>9767633000870</v>
      </c>
      <c r="B91" s="4" t="str">
        <f>'[1]TCE - ANEXO IV - Preencher'!C100</f>
        <v>UPA TORRÕES - CG Nº 009/2022</v>
      </c>
      <c r="C91" s="4" t="str">
        <f>'[1]TCE - ANEXO IV - Preencher'!E100</f>
        <v>3.6 - Material de Expediente</v>
      </c>
      <c r="D91" s="3">
        <f>'[1]TCE - ANEXO IV - Preencher'!F100</f>
        <v>43559107000187</v>
      </c>
      <c r="E91" s="5" t="str">
        <f>'[1]TCE - ANEXO IV - Preencher'!G100</f>
        <v>SARHA LIMA GUSMÃO NERES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1361</v>
      </c>
      <c r="I91" s="6">
        <f>IF('[1]TCE - ANEXO IV - Preencher'!K100="","",'[1]TCE - ANEXO IV - Preencher'!K100)</f>
        <v>45449</v>
      </c>
      <c r="J91" s="5" t="str">
        <f>'[1]TCE - ANEXO IV - Preencher'!L100</f>
        <v>26240643559107000187550010000013611412552942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200</v>
      </c>
    </row>
    <row r="92" spans="1:12" s="8" customFormat="1" ht="19.5" customHeight="1" x14ac:dyDescent="0.2">
      <c r="A92" s="3">
        <f>IFERROR(VLOOKUP(B92,'[1]DADOS (OCULTAR)'!$Q$3:$S$136,3,0),"")</f>
        <v>9767633000870</v>
      </c>
      <c r="B92" s="4" t="str">
        <f>'[1]TCE - ANEXO IV - Preencher'!C101</f>
        <v>UPA TORRÕES - CG Nº 009/2022</v>
      </c>
      <c r="C92" s="4" t="str">
        <f>'[1]TCE - ANEXO IV - Preencher'!E101</f>
        <v>3.6 - Material de Expediente</v>
      </c>
      <c r="D92" s="3">
        <f>'[1]TCE - ANEXO IV - Preencher'!F101</f>
        <v>30743270000153</v>
      </c>
      <c r="E92" s="5" t="str">
        <f>'[1]TCE - ANEXO IV - Preencher'!G101</f>
        <v>TRIUNFO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23029</v>
      </c>
      <c r="I92" s="6">
        <f>IF('[1]TCE - ANEXO IV - Preencher'!K101="","",'[1]TCE - ANEXO IV - Preencher'!K101)</f>
        <v>45462</v>
      </c>
      <c r="J92" s="5" t="str">
        <f>'[1]TCE - ANEXO IV - Preencher'!L101</f>
        <v>26240630743270000153550010000230291931132679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1768</v>
      </c>
    </row>
    <row r="93" spans="1:12" s="8" customFormat="1" ht="19.5" customHeight="1" x14ac:dyDescent="0.2">
      <c r="A93" s="3">
        <f>IFERROR(VLOOKUP(B93,'[1]DADOS (OCULTAR)'!$Q$3:$S$136,3,0),"")</f>
        <v>9767633000870</v>
      </c>
      <c r="B93" s="4" t="str">
        <f>'[1]TCE - ANEXO IV - Preencher'!C102</f>
        <v>UPA TORRÕES - CG Nº 009/2022</v>
      </c>
      <c r="C93" s="4" t="str">
        <f>'[1]TCE - ANEXO IV - Preencher'!E102</f>
        <v>3.6 - Material de Expediente</v>
      </c>
      <c r="D93" s="3">
        <f>'[1]TCE - ANEXO IV - Preencher'!F102</f>
        <v>8014460000180</v>
      </c>
      <c r="E93" s="5" t="str">
        <f>'[1]TCE - ANEXO IV - Preencher'!G102</f>
        <v xml:space="preserve">VANPEL MAT. DE ESCRITÓRIO E INFORMATICA 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61521</v>
      </c>
      <c r="I93" s="6">
        <f>IF('[1]TCE - ANEXO IV - Preencher'!K102="","",'[1]TCE - ANEXO IV - Preencher'!K102)</f>
        <v>45462</v>
      </c>
      <c r="J93" s="5" t="str">
        <f>'[1]TCE - ANEXO IV - Preencher'!L102</f>
        <v>26240608014460000180550010000615211001439741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624.29</v>
      </c>
    </row>
    <row r="94" spans="1:12" s="8" customFormat="1" ht="19.5" customHeight="1" x14ac:dyDescent="0.2">
      <c r="A94" s="3">
        <f>IFERROR(VLOOKUP(B94,'[1]DADOS (OCULTAR)'!$Q$3:$S$136,3,0),"")</f>
        <v>9767633000870</v>
      </c>
      <c r="B94" s="4" t="str">
        <f>'[1]TCE - ANEXO IV - Preencher'!C103</f>
        <v>UPA TORRÕES - CG Nº 009/2022</v>
      </c>
      <c r="C94" s="4" t="str">
        <f>'[1]TCE - ANEXO IV - Preencher'!E103</f>
        <v>3.1 - Combustíveis e Lubrificantes Automotivos</v>
      </c>
      <c r="D94" s="3">
        <f>'[1]TCE - ANEXO IV - Preencher'!F103</f>
        <v>27284516000161</v>
      </c>
      <c r="E94" s="5" t="str">
        <f>'[1]TCE - ANEXO IV - Preencher'!G103</f>
        <v>MAXIFROTA SERVICOS  DE MANUTENCAO  DE FROTA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193517</v>
      </c>
      <c r="I94" s="6">
        <f>IF('[1]TCE - ANEXO IV - Preencher'!K103="","",'[1]TCE - ANEXO IV - Preencher'!K103)</f>
        <v>45449</v>
      </c>
      <c r="J94" s="5" t="str">
        <f>'[1]TCE - ANEXO IV - Preencher'!L103</f>
        <v>BXBJEYJZ</v>
      </c>
      <c r="K94" s="5" t="str">
        <f>IF(F94="B",LEFT('[1]TCE - ANEXO IV - Preencher'!M103,2),IF(F94="S",LEFT('[1]TCE - ANEXO IV - Preencher'!M103,7),IF('[1]TCE - ANEXO IV - Preencher'!H103="","")))</f>
        <v>2927408</v>
      </c>
      <c r="L94" s="7">
        <f>'[1]TCE - ANEXO IV - Preencher'!N103</f>
        <v>5035.6000000000004</v>
      </c>
    </row>
    <row r="95" spans="1:12" s="8" customFormat="1" ht="19.5" customHeight="1" x14ac:dyDescent="0.2">
      <c r="A95" s="3">
        <f>IFERROR(VLOOKUP(B95,'[1]DADOS (OCULTAR)'!$Q$3:$S$136,3,0),"")</f>
        <v>9767633000870</v>
      </c>
      <c r="B95" s="4" t="str">
        <f>'[1]TCE - ANEXO IV - Preencher'!C104</f>
        <v>UPA TORRÕES - CG Nº 009/2022</v>
      </c>
      <c r="C95" s="4" t="str">
        <f>'[1]TCE - ANEXO IV - Preencher'!E104</f>
        <v>3.1 - Combustíveis e Lubrificantes Automotivos</v>
      </c>
      <c r="D95" s="3">
        <f>'[1]TCE - ANEXO IV - Preencher'!F104</f>
        <v>12781233000409</v>
      </c>
      <c r="E95" s="5" t="str">
        <f>'[1]TCE - ANEXO IV - Preencher'!G104</f>
        <v>PETROCAL PETROLEO CAVALCANTI 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2237</v>
      </c>
      <c r="I95" s="6">
        <f>IF('[1]TCE - ANEXO IV - Preencher'!K104="","",'[1]TCE - ANEXO IV - Preencher'!K104)</f>
        <v>45471</v>
      </c>
      <c r="J95" s="5" t="str">
        <f>'[1]TCE - ANEXO IV - Preencher'!L104</f>
        <v>26240612781233000409550020000022371003221171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450.42</v>
      </c>
    </row>
    <row r="96" spans="1:12" s="8" customFormat="1" ht="19.5" customHeight="1" x14ac:dyDescent="0.2">
      <c r="A96" s="3">
        <f>IFERROR(VLOOKUP(B96,'[1]DADOS (OCULTAR)'!$Q$3:$S$136,3,0),"")</f>
        <v>9767633000870</v>
      </c>
      <c r="B96" s="4" t="str">
        <f>'[1]TCE - ANEXO IV - Preencher'!C105</f>
        <v>UPA TORRÕES - CG Nº 009/2022</v>
      </c>
      <c r="C96" s="4" t="str">
        <f>'[1]TCE - ANEXO IV - Preencher'!E105</f>
        <v>3.2 - Gás e Outros Materiais Engarrafados</v>
      </c>
      <c r="D96" s="3">
        <f>'[1]TCE - ANEXO IV - Preencher'!F105</f>
        <v>24380578002041</v>
      </c>
      <c r="E96" s="5" t="str">
        <f>'[1]TCE - ANEXO IV - Preencher'!G105</f>
        <v>WHITE MARTINS GASES INDUTRIAIS DO NORDESTE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8575</v>
      </c>
      <c r="I96" s="6">
        <f>IF('[1]TCE - ANEXO IV - Preencher'!K105="","",'[1]TCE - ANEXO IV - Preencher'!K105)</f>
        <v>45448</v>
      </c>
      <c r="J96" s="5" t="str">
        <f>'[1]TCE - ANEXO IV - Preencher'!L105</f>
        <v>26240624380578002041556030000085751943185497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255.76</v>
      </c>
    </row>
    <row r="97" spans="1:12" s="8" customFormat="1" ht="19.5" customHeight="1" x14ac:dyDescent="0.2">
      <c r="A97" s="3">
        <f>IFERROR(VLOOKUP(B97,'[1]DADOS (OCULTAR)'!$Q$3:$S$136,3,0),"")</f>
        <v>9767633000870</v>
      </c>
      <c r="B97" s="4" t="str">
        <f>'[1]TCE - ANEXO IV - Preencher'!C106</f>
        <v>UPA TORRÕES - CG Nº 009/2022</v>
      </c>
      <c r="C97" s="4" t="str">
        <f>'[1]TCE - ANEXO IV - Preencher'!E106</f>
        <v>3.2 - Gás e Outros Materiais Engarrafados</v>
      </c>
      <c r="D97" s="3">
        <f>'[1]TCE - ANEXO IV - Preencher'!F106</f>
        <v>24380578002203</v>
      </c>
      <c r="E97" s="5" t="str">
        <f>'[1]TCE - ANEXO IV - Preencher'!G106</f>
        <v>WHITE MARTINS GASES INDUTRIAIS DO NORDESTE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697</v>
      </c>
      <c r="I97" s="6">
        <f>IF('[1]TCE - ANEXO IV - Preencher'!K106="","",'[1]TCE - ANEXO IV - Preencher'!K106)</f>
        <v>45449</v>
      </c>
      <c r="J97" s="5" t="str">
        <f>'[1]TCE - ANEXO IV - Preencher'!L106</f>
        <v>26240624380578002203556240000006971663368116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4069.86</v>
      </c>
    </row>
    <row r="98" spans="1:12" s="8" customFormat="1" ht="19.5" customHeight="1" x14ac:dyDescent="0.2">
      <c r="A98" s="3">
        <f>IFERROR(VLOOKUP(B98,'[1]DADOS (OCULTAR)'!$Q$3:$S$136,3,0),"")</f>
        <v>9767633000870</v>
      </c>
      <c r="B98" s="4" t="str">
        <f>'[1]TCE - ANEXO IV - Preencher'!C107</f>
        <v>UPA TORRÕES - CG Nº 009/2022</v>
      </c>
      <c r="C98" s="4" t="str">
        <f>'[1]TCE - ANEXO IV - Preencher'!E107</f>
        <v>3.2 - Gás e Outros Materiais Engarrafados</v>
      </c>
      <c r="D98" s="3">
        <f>'[1]TCE - ANEXO IV - Preencher'!F107</f>
        <v>24380578002041</v>
      </c>
      <c r="E98" s="5" t="str">
        <f>'[1]TCE - ANEXO IV - Preencher'!G107</f>
        <v>WHITE MARTINS GASES INDUTRIAIS DO NORDESTE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8594</v>
      </c>
      <c r="I98" s="6">
        <f>IF('[1]TCE - ANEXO IV - Preencher'!K107="","",'[1]TCE - ANEXO IV - Preencher'!K107)</f>
        <v>45449</v>
      </c>
      <c r="J98" s="5" t="str">
        <f>'[1]TCE - ANEXO IV - Preencher'!L107</f>
        <v>26240624380578002041556030000085941538366126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385.66</v>
      </c>
    </row>
    <row r="99" spans="1:12" s="8" customFormat="1" ht="19.5" customHeight="1" x14ac:dyDescent="0.2">
      <c r="A99" s="3">
        <f>IFERROR(VLOOKUP(B99,'[1]DADOS (OCULTAR)'!$Q$3:$S$136,3,0),"")</f>
        <v>9767633000870</v>
      </c>
      <c r="B99" s="4" t="str">
        <f>'[1]TCE - ANEXO IV - Preencher'!C108</f>
        <v>UPA TORRÕES - CG Nº 009/2022</v>
      </c>
      <c r="C99" s="4" t="str">
        <f>'[1]TCE - ANEXO IV - Preencher'!E108</f>
        <v>3.2 - Gás e Outros Materiais Engarrafados</v>
      </c>
      <c r="D99" s="3">
        <f>'[1]TCE - ANEXO IV - Preencher'!F108</f>
        <v>24380578002041</v>
      </c>
      <c r="E99" s="5" t="str">
        <f>'[1]TCE - ANEXO IV - Preencher'!G108</f>
        <v>WHITE MARTINS GASES INDUTRIAIS DO NORDESTE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8652</v>
      </c>
      <c r="I99" s="6">
        <f>IF('[1]TCE - ANEXO IV - Preencher'!K108="","",'[1]TCE - ANEXO IV - Preencher'!K108)</f>
        <v>45454</v>
      </c>
      <c r="J99" s="5" t="str">
        <f>'[1]TCE - ANEXO IV - Preencher'!L108</f>
        <v>26240624380578002041556030000086521181118528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257.77999999999997</v>
      </c>
    </row>
    <row r="100" spans="1:12" s="8" customFormat="1" ht="19.5" customHeight="1" x14ac:dyDescent="0.2">
      <c r="A100" s="3">
        <f>IFERROR(VLOOKUP(B100,'[1]DADOS (OCULTAR)'!$Q$3:$S$136,3,0),"")</f>
        <v>9767633000870</v>
      </c>
      <c r="B100" s="4" t="str">
        <f>'[1]TCE - ANEXO IV - Preencher'!C109</f>
        <v>UPA TORRÕES - CG Nº 009/2022</v>
      </c>
      <c r="C100" s="4" t="str">
        <f>'[1]TCE - ANEXO IV - Preencher'!E109</f>
        <v>3.2 - Gás e Outros Materiais Engarrafados</v>
      </c>
      <c r="D100" s="3">
        <f>'[1]TCE - ANEXO IV - Preencher'!F109</f>
        <v>24380578002203</v>
      </c>
      <c r="E100" s="5" t="str">
        <f>'[1]TCE - ANEXO IV - Preencher'!G109</f>
        <v>WHITE MARTINS GASES INDUTRIAIS DO NORDESTE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707</v>
      </c>
      <c r="I100" s="6">
        <f>IF('[1]TCE - ANEXO IV - Preencher'!K109="","",'[1]TCE - ANEXO IV - Preencher'!K109)</f>
        <v>45456</v>
      </c>
      <c r="J100" s="5" t="str">
        <f>'[1]TCE - ANEXO IV - Preencher'!L109</f>
        <v>26240624380578002203556240000007071139556233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4069.86</v>
      </c>
    </row>
    <row r="101" spans="1:12" s="8" customFormat="1" ht="19.5" customHeight="1" x14ac:dyDescent="0.2">
      <c r="A101" s="3">
        <f>IFERROR(VLOOKUP(B101,'[1]DADOS (OCULTAR)'!$Q$3:$S$136,3,0),"")</f>
        <v>9767633000870</v>
      </c>
      <c r="B101" s="4" t="str">
        <f>'[1]TCE - ANEXO IV - Preencher'!C110</f>
        <v>UPA TORRÕES - CG Nº 009/2022</v>
      </c>
      <c r="C101" s="4" t="str">
        <f>'[1]TCE - ANEXO IV - Preencher'!E110</f>
        <v>3.2 - Gás e Outros Materiais Engarrafados</v>
      </c>
      <c r="D101" s="3">
        <f>'[1]TCE - ANEXO IV - Preencher'!F110</f>
        <v>24380578002203</v>
      </c>
      <c r="E101" s="5" t="str">
        <f>'[1]TCE - ANEXO IV - Preencher'!G110</f>
        <v>WHITE MARTINS GASES INDUTRIAIS DO NORDESTE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526</v>
      </c>
      <c r="I101" s="6">
        <f>IF('[1]TCE - ANEXO IV - Preencher'!K110="","",'[1]TCE - ANEXO IV - Preencher'!K110)</f>
        <v>45465</v>
      </c>
      <c r="J101" s="5" t="str">
        <f>'[1]TCE - ANEXO IV - Preencher'!L110</f>
        <v>26240624380578002203556420000005261341092342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4069.86</v>
      </c>
    </row>
    <row r="102" spans="1:12" s="8" customFormat="1" ht="19.5" customHeight="1" x14ac:dyDescent="0.2">
      <c r="A102" s="3">
        <f>IFERROR(VLOOKUP(B102,'[1]DADOS (OCULTAR)'!$Q$3:$S$136,3,0),"")</f>
        <v>9767633000870</v>
      </c>
      <c r="B102" s="4" t="str">
        <f>'[1]TCE - ANEXO IV - Preencher'!C111</f>
        <v>UPA TORRÕES - CG Nº 009/2022</v>
      </c>
      <c r="C102" s="4" t="str">
        <f>'[1]TCE - ANEXO IV - Preencher'!E111</f>
        <v>3.2 - Gás e Outros Materiais Engarrafados</v>
      </c>
      <c r="D102" s="3">
        <f>'[1]TCE - ANEXO IV - Preencher'!F111</f>
        <v>24380578002041</v>
      </c>
      <c r="E102" s="5" t="str">
        <f>'[1]TCE - ANEXO IV - Preencher'!G111</f>
        <v>WHITE MARTINS GASES INDUTRIAIS DO NORDESTE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8771</v>
      </c>
      <c r="I102" s="6">
        <f>IF('[1]TCE - ANEXO IV - Preencher'!K111="","",'[1]TCE - ANEXO IV - Preencher'!K111)</f>
        <v>45464</v>
      </c>
      <c r="J102" s="5" t="str">
        <f>'[1]TCE - ANEXO IV - Preencher'!L111</f>
        <v>26240624380578002041556030000087711358298064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255.76</v>
      </c>
    </row>
    <row r="103" spans="1:12" s="8" customFormat="1" ht="19.5" customHeight="1" x14ac:dyDescent="0.2">
      <c r="A103" s="3">
        <f>IFERROR(VLOOKUP(B103,'[1]DADOS (OCULTAR)'!$Q$3:$S$136,3,0),"")</f>
        <v>9767633000870</v>
      </c>
      <c r="B103" s="4" t="str">
        <f>'[1]TCE - ANEXO IV - Preencher'!C112</f>
        <v>UPA TORRÕES - CG Nº 009/2022</v>
      </c>
      <c r="C103" s="4" t="str">
        <f>'[1]TCE - ANEXO IV - Preencher'!E112</f>
        <v>3.2 - Gás e Outros Materiais Engarrafados</v>
      </c>
      <c r="D103" s="3">
        <f>'[1]TCE - ANEXO IV - Preencher'!F112</f>
        <v>24380578002041</v>
      </c>
      <c r="E103" s="5" t="str">
        <f>'[1]TCE - ANEXO IV - Preencher'!G112</f>
        <v>WHITE MARTINS GASES INDUTRIAIS DO NORDESTE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915</v>
      </c>
      <c r="I103" s="6">
        <f>IF('[1]TCE - ANEXO IV - Preencher'!K112="","",'[1]TCE - ANEXO IV - Preencher'!K112)</f>
        <v>45466</v>
      </c>
      <c r="J103" s="5" t="str">
        <f>'[1]TCE - ANEXO IV - Preencher'!L112</f>
        <v>26240624380578002041556070000009151734201379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255.76</v>
      </c>
    </row>
    <row r="104" spans="1:12" s="8" customFormat="1" ht="19.5" customHeight="1" x14ac:dyDescent="0.2">
      <c r="A104" s="3">
        <f>IFERROR(VLOOKUP(B104,'[1]DADOS (OCULTAR)'!$Q$3:$S$136,3,0),"")</f>
        <v>9767633000870</v>
      </c>
      <c r="B104" s="4" t="str">
        <f>'[1]TCE - ANEXO IV - Preencher'!C113</f>
        <v>UPA TORRÕES - CG Nº 009/2022</v>
      </c>
      <c r="C104" s="4" t="str">
        <f>'[1]TCE - ANEXO IV - Preencher'!E113</f>
        <v>3.2 - Gás e Outros Materiais Engarrafados</v>
      </c>
      <c r="D104" s="3">
        <f>'[1]TCE - ANEXO IV - Preencher'!F113</f>
        <v>24380578002041</v>
      </c>
      <c r="E104" s="5" t="str">
        <f>'[1]TCE - ANEXO IV - Preencher'!G113</f>
        <v>WHITE MARTINS GASES INDUTRIAIS DO NORDESTE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5834</v>
      </c>
      <c r="I104" s="6">
        <f>IF('[1]TCE - ANEXO IV - Preencher'!K113="","",'[1]TCE - ANEXO IV - Preencher'!K113)</f>
        <v>45468</v>
      </c>
      <c r="J104" s="5" t="str">
        <f>'[1]TCE - ANEXO IV - Preencher'!L113</f>
        <v>26240624380578002041556000000058341658585793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255.76</v>
      </c>
    </row>
    <row r="105" spans="1:12" s="8" customFormat="1" ht="19.5" customHeight="1" x14ac:dyDescent="0.2">
      <c r="A105" s="3">
        <f>IFERROR(VLOOKUP(B105,'[1]DADOS (OCULTAR)'!$Q$3:$S$136,3,0),"")</f>
        <v>9767633000870</v>
      </c>
      <c r="B105" s="4" t="str">
        <f>'[1]TCE - ANEXO IV - Preencher'!C114</f>
        <v>UPA TORRÕES - CG Nº 009/2022</v>
      </c>
      <c r="C105" s="4" t="str">
        <f>'[1]TCE - ANEXO IV - Preencher'!E114</f>
        <v>3.1 - Combustíveis e Lubrificantes Automotivos</v>
      </c>
      <c r="D105" s="3">
        <f>'[1]TCE - ANEXO IV - Preencher'!F114</f>
        <v>53670415000139</v>
      </c>
      <c r="E105" s="5" t="str">
        <f>'[1]TCE - ANEXO IV - Preencher'!G114</f>
        <v>N S DA SILVA COMERCIO DE PEÇAS AUTOMOTIVAS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119</v>
      </c>
      <c r="I105" s="6">
        <f>IF('[1]TCE - ANEXO IV - Preencher'!K114="","",'[1]TCE - ANEXO IV - Preencher'!K114)</f>
        <v>45449</v>
      </c>
      <c r="J105" s="5" t="str">
        <f>'[1]TCE - ANEXO IV - Preencher'!L114</f>
        <v>26240653670415000139550010000001191468921192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164.4</v>
      </c>
    </row>
    <row r="106" spans="1:12" s="8" customFormat="1" ht="19.5" customHeight="1" x14ac:dyDescent="0.2">
      <c r="A106" s="3">
        <f>IFERROR(VLOOKUP(B106,'[1]DADOS (OCULTAR)'!$Q$3:$S$136,3,0),"")</f>
        <v>9767633000870</v>
      </c>
      <c r="B106" s="4" t="str">
        <f>'[1]TCE - ANEXO IV - Preencher'!C115</f>
        <v>UPA TORRÕES - CG Nº 009/2022</v>
      </c>
      <c r="C106" s="4" t="str">
        <f>'[1]TCE - ANEXO IV - Preencher'!E115</f>
        <v xml:space="preserve">3.10 - Material para Manutenção de Bens Móveis </v>
      </c>
      <c r="D106" s="3">
        <f>'[1]TCE - ANEXO IV - Preencher'!F115</f>
        <v>53670415000139</v>
      </c>
      <c r="E106" s="5" t="str">
        <f>'[1]TCE - ANEXO IV - Preencher'!G115</f>
        <v>N S DA SILVA COMERCIO DE PEÇAS AUTOMOTIVAS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119</v>
      </c>
      <c r="I106" s="6">
        <f>IF('[1]TCE - ANEXO IV - Preencher'!K115="","",'[1]TCE - ANEXO IV - Preencher'!K115)</f>
        <v>45449</v>
      </c>
      <c r="J106" s="5" t="str">
        <f>'[1]TCE - ANEXO IV - Preencher'!L115</f>
        <v>26240653670415000139550010000001191468921192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5963.18</v>
      </c>
    </row>
    <row r="107" spans="1:12" s="8" customFormat="1" ht="19.5" customHeight="1" x14ac:dyDescent="0.2">
      <c r="A107" s="3">
        <f>IFERROR(VLOOKUP(B107,'[1]DADOS (OCULTAR)'!$Q$3:$S$136,3,0),"")</f>
        <v>9767633000870</v>
      </c>
      <c r="B107" s="4" t="str">
        <f>'[1]TCE - ANEXO IV - Preencher'!C116</f>
        <v>UPA TORRÕES - CG Nº 009/2022</v>
      </c>
      <c r="C107" s="4" t="str">
        <f>'[1]TCE - ANEXO IV - Preencher'!E116</f>
        <v>3.99 - Outras despesas com Material de Consumo</v>
      </c>
      <c r="D107" s="3">
        <f>'[1]TCE - ANEXO IV - Preencher'!F116</f>
        <v>47580135000137</v>
      </c>
      <c r="E107" s="5" t="str">
        <f>'[1]TCE - ANEXO IV - Preencher'!G116</f>
        <v>A M COMERCIAL DE MATERIAL DE CONSTRUÇÃO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131</v>
      </c>
      <c r="I107" s="6">
        <f>IF('[1]TCE - ANEXO IV - Preencher'!K116="","",'[1]TCE - ANEXO IV - Preencher'!K116)</f>
        <v>45456</v>
      </c>
      <c r="J107" s="5" t="str">
        <f>'[1]TCE - ANEXO IV - Preencher'!L116</f>
        <v>26240647580135000137550010000001311007602048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614.85</v>
      </c>
    </row>
    <row r="108" spans="1:12" s="8" customFormat="1" ht="19.5" customHeight="1" x14ac:dyDescent="0.2">
      <c r="A108" s="3">
        <f>IFERROR(VLOOKUP(B108,'[1]DADOS (OCULTAR)'!$Q$3:$S$136,3,0),"")</f>
        <v>9767633000870</v>
      </c>
      <c r="B108" s="4" t="str">
        <f>'[1]TCE - ANEXO IV - Preencher'!C117</f>
        <v>UPA TORRÕES - CG Nº 009/2022</v>
      </c>
      <c r="C108" s="4" t="str">
        <f>'[1]TCE - ANEXO IV - Preencher'!E117</f>
        <v>3.99 - Outras despesas com Material de Consumo</v>
      </c>
      <c r="D108" s="3">
        <f>'[1]TCE - ANEXO IV - Preencher'!F117</f>
        <v>24556839000179</v>
      </c>
      <c r="E108" s="5" t="str">
        <f>'[1]TCE - ANEXO IV - Preencher'!G117</f>
        <v>ARMAZEM COM NOVO LAR EIRELI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11742</v>
      </c>
      <c r="I108" s="6">
        <f>IF('[1]TCE - ANEXO IV - Preencher'!K117="","",'[1]TCE - ANEXO IV - Preencher'!K117)</f>
        <v>45453</v>
      </c>
      <c r="J108" s="5" t="str">
        <f>'[1]TCE - ANEXO IV - Preencher'!L117</f>
        <v>26240624556839000179550010000117421190117426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688.5</v>
      </c>
    </row>
    <row r="109" spans="1:12" s="8" customFormat="1" ht="19.5" customHeight="1" x14ac:dyDescent="0.2">
      <c r="A109" s="3">
        <f>IFERROR(VLOOKUP(B109,'[1]DADOS (OCULTAR)'!$Q$3:$S$136,3,0),"")</f>
        <v>9767633000870</v>
      </c>
      <c r="B109" s="4" t="str">
        <f>'[1]TCE - ANEXO IV - Preencher'!C118</f>
        <v>UPA TORRÕES - CG Nº 009/2022</v>
      </c>
      <c r="C109" s="4" t="str">
        <f>'[1]TCE - ANEXO IV - Preencher'!E118</f>
        <v>3.99 - Outras despesas com Material de Consumo</v>
      </c>
      <c r="D109" s="3">
        <f>'[1]TCE - ANEXO IV - Preencher'!F118</f>
        <v>52090284000158</v>
      </c>
      <c r="E109" s="5" t="str">
        <f>'[1]TCE - ANEXO IV - Preencher'!G118</f>
        <v>EVERSON ALMEIDA DA SILVA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92</v>
      </c>
      <c r="I109" s="6">
        <f>IF('[1]TCE - ANEXO IV - Preencher'!K118="","",'[1]TCE - ANEXO IV - Preencher'!K118)</f>
        <v>45454</v>
      </c>
      <c r="J109" s="5" t="str">
        <f>'[1]TCE - ANEXO IV - Preencher'!L118</f>
        <v>26240652090284000158550010000000921112105299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279.33999999999997</v>
      </c>
    </row>
    <row r="110" spans="1:12" s="8" customFormat="1" ht="19.5" customHeight="1" x14ac:dyDescent="0.2">
      <c r="A110" s="3">
        <f>IFERROR(VLOOKUP(B110,'[1]DADOS (OCULTAR)'!$Q$3:$S$136,3,0),"")</f>
        <v>9767633000870</v>
      </c>
      <c r="B110" s="4" t="str">
        <f>'[1]TCE - ANEXO IV - Preencher'!C119</f>
        <v>UPA TORRÕES - CG Nº 009/2022</v>
      </c>
      <c r="C110" s="4" t="str">
        <f>'[1]TCE - ANEXO IV - Preencher'!E119</f>
        <v>3.99 - Outras despesas com Material de Consumo</v>
      </c>
      <c r="D110" s="3">
        <f>'[1]TCE - ANEXO IV - Preencher'!F119</f>
        <v>17801543000100</v>
      </c>
      <c r="E110" s="5" t="str">
        <f>'[1]TCE - ANEXO IV - Preencher'!G119</f>
        <v>GILSON CRISTOVÃO AGUIAR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2965</v>
      </c>
      <c r="I110" s="6">
        <f>IF('[1]TCE - ANEXO IV - Preencher'!K119="","",'[1]TCE - ANEXO IV - Preencher'!K119)</f>
        <v>45450</v>
      </c>
      <c r="J110" s="5" t="str">
        <f>'[1]TCE - ANEXO IV - Preencher'!L119</f>
        <v>26240617801543000100550010000029651603365613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672</v>
      </c>
    </row>
    <row r="111" spans="1:12" s="8" customFormat="1" ht="19.5" customHeight="1" x14ac:dyDescent="0.2">
      <c r="A111" s="3">
        <f>IFERROR(VLOOKUP(B111,'[1]DADOS (OCULTAR)'!$Q$3:$S$136,3,0),"")</f>
        <v>9767633000870</v>
      </c>
      <c r="B111" s="4" t="str">
        <f>'[1]TCE - ANEXO IV - Preencher'!C120</f>
        <v>UPA TORRÕES - CG Nº 009/2022</v>
      </c>
      <c r="C111" s="4" t="str">
        <f>'[1]TCE - ANEXO IV - Preencher'!E120</f>
        <v>3.99 - Outras despesas com Material de Consumo</v>
      </c>
      <c r="D111" s="3">
        <f>'[1]TCE - ANEXO IV - Preencher'!F120</f>
        <v>30816175000132</v>
      </c>
      <c r="E111" s="5" t="str">
        <f>'[1]TCE - ANEXO IV - Preencher'!G120</f>
        <v>J A SILVA COMERCIO VAREJISTA DE TINTAS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5929</v>
      </c>
      <c r="I111" s="6">
        <f>IF('[1]TCE - ANEXO IV - Preencher'!K120="","",'[1]TCE - ANEXO IV - Preencher'!K120)</f>
        <v>45457</v>
      </c>
      <c r="J111" s="5" t="str">
        <f>'[1]TCE - ANEXO IV - Preencher'!L120</f>
        <v>26240630816175000132550010000059291008026452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966.8</v>
      </c>
    </row>
    <row r="112" spans="1:12" s="8" customFormat="1" ht="19.5" customHeight="1" x14ac:dyDescent="0.2">
      <c r="A112" s="3">
        <f>IFERROR(VLOOKUP(B112,'[1]DADOS (OCULTAR)'!$Q$3:$S$136,3,0),"")</f>
        <v>9767633000870</v>
      </c>
      <c r="B112" s="4" t="str">
        <f>'[1]TCE - ANEXO IV - Preencher'!C121</f>
        <v>UPA TORRÕES - CG Nº 009/2022</v>
      </c>
      <c r="C112" s="4" t="str">
        <f>'[1]TCE - ANEXO IV - Preencher'!E121</f>
        <v>3.99 - Outras despesas com Material de Consumo</v>
      </c>
      <c r="D112" s="3">
        <f>'[1]TCE - ANEXO IV - Preencher'!F121</f>
        <v>7264693000179</v>
      </c>
      <c r="E112" s="5" t="str">
        <f>'[1]TCE - ANEXO IV - Preencher'!G121</f>
        <v>RENASCER MERCANTIL FERAGISTA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749124</v>
      </c>
      <c r="I112" s="6">
        <f>IF('[1]TCE - ANEXO IV - Preencher'!K121="","",'[1]TCE - ANEXO IV - Preencher'!K121)</f>
        <v>45452</v>
      </c>
      <c r="J112" s="5" t="str">
        <f>'[1]TCE - ANEXO IV - Preencher'!L121</f>
        <v>26240607244693000179550010007491241602352783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789.1</v>
      </c>
    </row>
    <row r="113" spans="1:12" s="8" customFormat="1" ht="19.5" customHeight="1" x14ac:dyDescent="0.2">
      <c r="A113" s="3">
        <f>IFERROR(VLOOKUP(B113,'[1]DADOS (OCULTAR)'!$Q$3:$S$136,3,0),"")</f>
        <v>9767633000870</v>
      </c>
      <c r="B113" s="4" t="str">
        <f>'[1]TCE - ANEXO IV - Preencher'!C122</f>
        <v>UPA TORRÕES - CG Nº 009/2022</v>
      </c>
      <c r="C113" s="4" t="str">
        <f>'[1]TCE - ANEXO IV - Preencher'!E122</f>
        <v>3.99 - Outras despesas com Material de Consumo</v>
      </c>
      <c r="D113" s="3">
        <f>'[1]TCE - ANEXO IV - Preencher'!F122</f>
        <v>24560896000121</v>
      </c>
      <c r="E113" s="5" t="str">
        <f>'[1]TCE - ANEXO IV - Preencher'!G122</f>
        <v>ROBERTA M OLIVEIRA DE LIRA COMERCIO E SERVIÇOS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1192</v>
      </c>
      <c r="I113" s="6">
        <f>IF('[1]TCE - ANEXO IV - Preencher'!K122="","",'[1]TCE - ANEXO IV - Preencher'!K122)</f>
        <v>45449</v>
      </c>
      <c r="J113" s="5" t="str">
        <f>'[1]TCE - ANEXO IV - Preencher'!L122</f>
        <v>26240624560896000121550010000011921485509248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972</v>
      </c>
    </row>
    <row r="114" spans="1:12" s="8" customFormat="1" ht="19.5" customHeight="1" x14ac:dyDescent="0.2">
      <c r="A114" s="3">
        <f>IFERROR(VLOOKUP(B114,'[1]DADOS (OCULTAR)'!$Q$3:$S$136,3,0),"")</f>
        <v>9767633000870</v>
      </c>
      <c r="B114" s="4" t="str">
        <f>'[1]TCE - ANEXO IV - Preencher'!C123</f>
        <v>UPA TORRÕES - CG Nº 009/2022</v>
      </c>
      <c r="C114" s="4" t="str">
        <f>'[1]TCE - ANEXO IV - Preencher'!E123</f>
        <v>3.99 - Outras despesas com Material de Consumo</v>
      </c>
      <c r="D114" s="3">
        <f>'[1]TCE - ANEXO IV - Preencher'!F123</f>
        <v>24560896000121</v>
      </c>
      <c r="E114" s="5" t="str">
        <f>'[1]TCE - ANEXO IV - Preencher'!G123</f>
        <v>ROBERTA M OLIVEIRA DE LIRA COMERCIO E SERVIÇOS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1208</v>
      </c>
      <c r="I114" s="6">
        <f>IF('[1]TCE - ANEXO IV - Preencher'!K123="","",'[1]TCE - ANEXO IV - Preencher'!K123)</f>
        <v>45454</v>
      </c>
      <c r="J114" s="5" t="str">
        <f>'[1]TCE - ANEXO IV - Preencher'!L123</f>
        <v>26240624560896000121550010000012081165296709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1183.55</v>
      </c>
    </row>
    <row r="115" spans="1:12" s="8" customFormat="1" ht="19.5" customHeight="1" x14ac:dyDescent="0.2">
      <c r="A115" s="3">
        <f>IFERROR(VLOOKUP(B115,'[1]DADOS (OCULTAR)'!$Q$3:$S$136,3,0),"")</f>
        <v>9767633000870</v>
      </c>
      <c r="B115" s="4" t="str">
        <f>'[1]TCE - ANEXO IV - Preencher'!C124</f>
        <v>UPA TORRÕES - CG Nº 009/2022</v>
      </c>
      <c r="C115" s="4" t="str">
        <f>'[1]TCE - ANEXO IV - Preencher'!E124</f>
        <v xml:space="preserve">3.8 - Uniformes, Tecidos e Aviamentos </v>
      </c>
      <c r="D115" s="3">
        <f>'[1]TCE - ANEXO IV - Preencher'!F124</f>
        <v>8587400000157</v>
      </c>
      <c r="E115" s="5" t="str">
        <f>'[1]TCE - ANEXO IV - Preencher'!G124</f>
        <v>ADRIANO JOSÉ DE SOUSA 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23813</v>
      </c>
      <c r="I115" s="6">
        <f>IF('[1]TCE - ANEXO IV - Preencher'!K124="","",'[1]TCE - ANEXO IV - Preencher'!K124)</f>
        <v>45462</v>
      </c>
      <c r="J115" s="5" t="str">
        <f>'[1]TCE - ANEXO IV - Preencher'!L124</f>
        <v>26240608587400000157550010000238131331446725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3254</v>
      </c>
    </row>
    <row r="116" spans="1:12" s="8" customFormat="1" ht="19.5" customHeight="1" x14ac:dyDescent="0.2">
      <c r="A116" s="3">
        <f>IFERROR(VLOOKUP(B116,'[1]DADOS (OCULTAR)'!$Q$3:$S$136,3,0),"")</f>
        <v>9767633000870</v>
      </c>
      <c r="B116" s="4" t="str">
        <f>'[1]TCE - ANEXO IV - Preencher'!C125</f>
        <v>UPA TORRÕES - CG Nº 009/2022</v>
      </c>
      <c r="C116" s="4" t="str">
        <f>'[1]TCE - ANEXO IV - Preencher'!E125</f>
        <v xml:space="preserve">5.21 - Seguros em geral </v>
      </c>
      <c r="D116" s="3">
        <f>'[1]TCE - ANEXO IV - Preencher'!F125</f>
        <v>61198164000160</v>
      </c>
      <c r="E116" s="5" t="str">
        <f>'[1]TCE - ANEXO IV - Preencher'!G125</f>
        <v xml:space="preserve">PORTO SEGURO COMPANHIA DE SEGUROS GERAIS 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3550308</v>
      </c>
      <c r="L116" s="7">
        <f>'[1]TCE - ANEXO IV - Preencher'!N125</f>
        <v>761.13</v>
      </c>
    </row>
    <row r="117" spans="1:12" s="8" customFormat="1" ht="19.5" customHeight="1" x14ac:dyDescent="0.2">
      <c r="A117" s="3">
        <f>IFERROR(VLOOKUP(B117,'[1]DADOS (OCULTAR)'!$Q$3:$S$136,3,0),"")</f>
        <v>9767633000870</v>
      </c>
      <c r="B117" s="4" t="str">
        <f>'[1]TCE - ANEXO IV - Preencher'!C126</f>
        <v>UPA TORRÕES - CG Nº 009/2022</v>
      </c>
      <c r="C117" s="4" t="str">
        <f>'[1]TCE - ANEXO IV - Preencher'!E126</f>
        <v>5.99 - Outros Serviços de Terceiros Pessoa Jurídica</v>
      </c>
      <c r="D117" s="3">
        <f>'[1]TCE - ANEXO IV - Preencher'!F126</f>
        <v>11578277000112</v>
      </c>
      <c r="E117" s="5" t="str">
        <f>'[1]TCE - ANEXO IV - Preencher'!G126</f>
        <v xml:space="preserve">SATENPE- SINDICATO TEC ENFERMAGEM 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56.48</v>
      </c>
    </row>
    <row r="118" spans="1:12" s="8" customFormat="1" ht="19.5" customHeight="1" x14ac:dyDescent="0.2">
      <c r="A118" s="3">
        <f>IFERROR(VLOOKUP(B118,'[1]DADOS (OCULTAR)'!$Q$3:$S$136,3,0),"")</f>
        <v>9767633000870</v>
      </c>
      <c r="B118" s="4" t="str">
        <f>'[1]TCE - ANEXO IV - Preencher'!C127</f>
        <v>UPA TORRÕES - CG Nº 009/2022</v>
      </c>
      <c r="C118" s="4" t="str">
        <f>'[1]TCE - ANEXO IV - Preencher'!E127</f>
        <v>5.99 - Outros Serviços de Terceiros Pessoa Jurídica</v>
      </c>
      <c r="D118" s="3">
        <f>'[1]TCE - ANEXO IV - Preencher'!F127</f>
        <v>8033359000177</v>
      </c>
      <c r="E118" s="5" t="str">
        <f>'[1]TCE - ANEXO IV - Preencher'!G127</f>
        <v xml:space="preserve">SEEPE - SINDICATO DOS ENFERMEIROS 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22.22</v>
      </c>
    </row>
    <row r="119" spans="1:12" s="8" customFormat="1" ht="19.5" customHeight="1" x14ac:dyDescent="0.2">
      <c r="A119" s="3">
        <f>IFERROR(VLOOKUP(B119,'[1]DADOS (OCULTAR)'!$Q$3:$S$136,3,0),"")</f>
        <v>9767633000870</v>
      </c>
      <c r="B119" s="4" t="str">
        <f>'[1]TCE - ANEXO IV - Preencher'!C128</f>
        <v>UPA TORRÕES - CG Nº 009/2022</v>
      </c>
      <c r="C119" s="4" t="str">
        <f>'[1]TCE - ANEXO IV - Preencher'!E128</f>
        <v>5.99 - Outros Serviços de Terceiros Pessoa Jurídica</v>
      </c>
      <c r="D119" s="3">
        <f>'[1]TCE - ANEXO IV - Preencher'!F128</f>
        <v>5802854000105</v>
      </c>
      <c r="E119" s="5" t="str">
        <f>'[1]TCE - ANEXO IV - Preencher'!G128</f>
        <v>SINPROTIDEPE - SINDICATO TEC RAIO X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235.26</v>
      </c>
    </row>
    <row r="120" spans="1:12" s="8" customFormat="1" ht="19.5" customHeight="1" x14ac:dyDescent="0.2">
      <c r="A120" s="3">
        <f>IFERROR(VLOOKUP(B120,'[1]DADOS (OCULTAR)'!$Q$3:$S$136,3,0),"")</f>
        <v>9767633000870</v>
      </c>
      <c r="B120" s="4" t="str">
        <f>'[1]TCE - ANEXO IV - Preencher'!C129</f>
        <v>UPA TORRÕES - CG Nº 009/2022</v>
      </c>
      <c r="C120" s="4" t="str">
        <f>'[1]TCE - ANEXO IV - Preencher'!E129</f>
        <v xml:space="preserve">5.25 - Serviços Bancários </v>
      </c>
      <c r="D120" s="3" t="str">
        <f>'[1]TCE - ANEXO IV - Preencher'!F129</f>
        <v>00.360.305/0001-04</v>
      </c>
      <c r="E120" s="5" t="str">
        <f>'[1]TCE - ANEXO IV - Preencher'!G129</f>
        <v>TAXA DE MANUTENÇÃO 1672-3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169</v>
      </c>
    </row>
    <row r="121" spans="1:12" s="8" customFormat="1" ht="19.5" customHeight="1" x14ac:dyDescent="0.2">
      <c r="A121" s="3">
        <f>IFERROR(VLOOKUP(B121,'[1]DADOS (OCULTAR)'!$Q$3:$S$136,3,0),"")</f>
        <v>9767633000870</v>
      </c>
      <c r="B121" s="4" t="str">
        <f>'[1]TCE - ANEXO IV - Preencher'!C130</f>
        <v>UPA TORRÕES - CG Nº 009/2022</v>
      </c>
      <c r="C121" s="4" t="str">
        <f>'[1]TCE - ANEXO IV - Preencher'!E130</f>
        <v xml:space="preserve">5.25 - Serviços Bancários </v>
      </c>
      <c r="D121" s="3" t="str">
        <f>'[1]TCE - ANEXO IV - Preencher'!F130</f>
        <v>00.360.305/0001-04</v>
      </c>
      <c r="E121" s="5" t="str">
        <f>'[1]TCE - ANEXO IV - Preencher'!G130</f>
        <v>TAXA DE MANUTENÇÃO 1700-2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69</v>
      </c>
    </row>
    <row r="122" spans="1:12" s="8" customFormat="1" ht="19.5" customHeight="1" x14ac:dyDescent="0.2">
      <c r="A122" s="3">
        <f>IFERROR(VLOOKUP(B122,'[1]DADOS (OCULTAR)'!$Q$3:$S$136,3,0),"")</f>
        <v>9767633000870</v>
      </c>
      <c r="B122" s="4" t="str">
        <f>'[1]TCE - ANEXO IV - Preencher'!C131</f>
        <v>UPA TORRÕES - CG Nº 009/2022</v>
      </c>
      <c r="C122" s="4" t="str">
        <f>'[1]TCE - ANEXO IV - Preencher'!E131</f>
        <v xml:space="preserve">5.25 - Serviços Bancários </v>
      </c>
      <c r="D122" s="3" t="str">
        <f>'[1]TCE - ANEXO IV - Preencher'!F131</f>
        <v>60.701.190/1611-08</v>
      </c>
      <c r="E122" s="5" t="str">
        <f>'[1]TCE - ANEXO IV - Preencher'!G131</f>
        <v>TAXA DE MANUTENÇÃO 98912-9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73</v>
      </c>
    </row>
    <row r="123" spans="1:12" s="8" customFormat="1" ht="19.5" customHeight="1" x14ac:dyDescent="0.2">
      <c r="A123" s="3">
        <f>IFERROR(VLOOKUP(B123,'[1]DADOS (OCULTAR)'!$Q$3:$S$136,3,0),"")</f>
        <v>9767633000870</v>
      </c>
      <c r="B123" s="4" t="str">
        <f>'[1]TCE - ANEXO IV - Preencher'!C132</f>
        <v>UPA TORRÕES - CG Nº 009/2022</v>
      </c>
      <c r="C123" s="4" t="str">
        <f>'[1]TCE - ANEXO IV - Preencher'!E132</f>
        <v xml:space="preserve">5.25 - Serviços Bancários </v>
      </c>
      <c r="D123" s="3" t="str">
        <f>'[1]TCE - ANEXO IV - Preencher'!F132</f>
        <v>00.360.305/0001-04</v>
      </c>
      <c r="E123" s="5" t="str">
        <f>'[1]TCE - ANEXO IV - Preencher'!G132</f>
        <v>TARIFA 1672-3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99</v>
      </c>
    </row>
    <row r="124" spans="1:12" s="8" customFormat="1" ht="19.5" customHeight="1" x14ac:dyDescent="0.2">
      <c r="A124" s="3">
        <f>IFERROR(VLOOKUP(B124,'[1]DADOS (OCULTAR)'!$Q$3:$S$136,3,0),"")</f>
        <v>9767633000870</v>
      </c>
      <c r="B124" s="4" t="str">
        <f>'[1]TCE - ANEXO IV - Preencher'!C133</f>
        <v>UPA TORRÕES - CG Nº 009/2022</v>
      </c>
      <c r="C124" s="4" t="str">
        <f>'[1]TCE - ANEXO IV - Preencher'!E133</f>
        <v xml:space="preserve">5.25 - Serviços Bancários </v>
      </c>
      <c r="D124" s="3" t="str">
        <f>'[1]TCE - ANEXO IV - Preencher'!F133</f>
        <v>60.701.190/1611-08</v>
      </c>
      <c r="E124" s="5" t="str">
        <f>'[1]TCE - ANEXO IV - Preencher'!G133</f>
        <v>TARIFA 98912-9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9.5</v>
      </c>
    </row>
    <row r="125" spans="1:12" s="8" customFormat="1" ht="19.5" customHeight="1" x14ac:dyDescent="0.2">
      <c r="A125" s="3">
        <f>IFERROR(VLOOKUP(B125,'[1]DADOS (OCULTAR)'!$Q$3:$S$136,3,0),"")</f>
        <v>9767633000870</v>
      </c>
      <c r="B125" s="4" t="str">
        <f>'[1]TCE - ANEXO IV - Preencher'!C134</f>
        <v>UPA TORRÕES - CG Nº 009/2022</v>
      </c>
      <c r="C125" s="4" t="str">
        <f>'[1]TCE - ANEXO IV - Preencher'!E134</f>
        <v>5.18 - Teledonia Fixa</v>
      </c>
      <c r="D125" s="3" t="str">
        <f>'[1]TCE - ANEXO IV - Preencher'!F134</f>
        <v>71.208.516/0165-00</v>
      </c>
      <c r="E125" s="5" t="str">
        <f>'[1]TCE - ANEXO IV - Preencher'!G134</f>
        <v>ALGAR TELECOM S/A</v>
      </c>
      <c r="F125" s="5" t="str">
        <f>'[1]TCE - ANEXO IV - Preencher'!H134</f>
        <v>S</v>
      </c>
      <c r="G125" s="5" t="str">
        <f>'[1]TCE - ANEXO IV - Preencher'!I134</f>
        <v>N</v>
      </c>
      <c r="H125" s="5" t="str">
        <f>'[1]TCE - ANEXO IV - Preencher'!J134</f>
        <v>465404446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568.42999999999995</v>
      </c>
    </row>
    <row r="126" spans="1:12" s="8" customFormat="1" ht="19.5" customHeight="1" x14ac:dyDescent="0.2">
      <c r="A126" s="3">
        <f>IFERROR(VLOOKUP(B126,'[1]DADOS (OCULTAR)'!$Q$3:$S$136,3,0),"")</f>
        <v>9767633000870</v>
      </c>
      <c r="B126" s="4" t="str">
        <f>'[1]TCE - ANEXO IV - Preencher'!C135</f>
        <v>UPA TORRÕES - CG Nº 009/2022</v>
      </c>
      <c r="C126" s="4" t="str">
        <f>'[1]TCE - ANEXO IV - Preencher'!E135</f>
        <v>5.13 - Água e Esgoto</v>
      </c>
      <c r="D126" s="3">
        <f>'[1]TCE - ANEXO IV - Preencher'!F135</f>
        <v>9769035000164</v>
      </c>
      <c r="E126" s="5" t="str">
        <f>'[1]TCE - ANEXO IV - Preencher'!G135</f>
        <v>COMPANHIA PERNAMBUCANA DE SANEAMENTO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06/2024</v>
      </c>
      <c r="I126" s="6">
        <f>IF('[1]TCE - ANEXO IV - Preencher'!K135="","",'[1]TCE - ANEXO IV - Preencher'!K135)</f>
        <v>45490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22030.38</v>
      </c>
    </row>
    <row r="127" spans="1:12" s="8" customFormat="1" ht="19.5" customHeight="1" x14ac:dyDescent="0.2">
      <c r="A127" s="3">
        <f>IFERROR(VLOOKUP(B127,'[1]DADOS (OCULTAR)'!$Q$3:$S$136,3,0),"")</f>
        <v>9767633000870</v>
      </c>
      <c r="B127" s="4" t="str">
        <f>'[1]TCE - ANEXO IV - Preencher'!C136</f>
        <v>UPA TORRÕES - CG Nº 009/2022</v>
      </c>
      <c r="C127" s="4" t="str">
        <f>'[1]TCE - ANEXO IV - Preencher'!E136</f>
        <v>5.12 - Energia Elétrica</v>
      </c>
      <c r="D127" s="3">
        <f>'[1]TCE - ANEXO IV - Preencher'!F136</f>
        <v>10835932000108</v>
      </c>
      <c r="E127" s="5" t="str">
        <f>'[1]TCE - ANEXO IV - Preencher'!G136</f>
        <v>COMPANHIA ENERGETICA DE PERNAMBUCO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314624484</v>
      </c>
      <c r="I127" s="6">
        <f>IF('[1]TCE - ANEXO IV - Preencher'!K136="","",'[1]TCE - ANEXO IV - Preencher'!K136)</f>
        <v>45474</v>
      </c>
      <c r="J127" s="5" t="str">
        <f>'[1]TCE - ANEXO IV - Preencher'!L136</f>
        <v>26240710835932000108660003148244841002775969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22060.560000000001</v>
      </c>
    </row>
    <row r="128" spans="1:12" s="8" customFormat="1" ht="19.5" customHeight="1" x14ac:dyDescent="0.2">
      <c r="A128" s="3">
        <f>IFERROR(VLOOKUP(B128,'[1]DADOS (OCULTAR)'!$Q$3:$S$136,3,0),"")</f>
        <v>9767633000870</v>
      </c>
      <c r="B128" s="4" t="str">
        <f>'[1]TCE - ANEXO IV - Preencher'!C137</f>
        <v>UPA TORRÕES - CG Nº 009/2022</v>
      </c>
      <c r="C128" s="4" t="str">
        <f>'[1]TCE - ANEXO IV - Preencher'!E137</f>
        <v>5.3 - Locação de Máquinas e Equipamentos</v>
      </c>
      <c r="D128" s="3">
        <f>'[1]TCE - ANEXO IV - Preencher'!F137</f>
        <v>22400267000109</v>
      </c>
      <c r="E128" s="5" t="str">
        <f>'[1]TCE - ANEXO IV - Preencher'!G137</f>
        <v>AÇÃO  SERVIÇOS TELECOM LTDA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0607024</v>
      </c>
      <c r="I128" s="6">
        <f>IF('[1]TCE - ANEXO IV - Preencher'!K137="","",'[1]TCE - ANEXO IV - Preencher'!K137)</f>
        <v>45475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11954.15</v>
      </c>
    </row>
    <row r="129" spans="1:12" s="8" customFormat="1" ht="19.5" customHeight="1" x14ac:dyDescent="0.2">
      <c r="A129" s="3">
        <f>IFERROR(VLOOKUP(B129,'[1]DADOS (OCULTAR)'!$Q$3:$S$136,3,0),"")</f>
        <v>9767633000870</v>
      </c>
      <c r="B129" s="4" t="str">
        <f>'[1]TCE - ANEXO IV - Preencher'!C138</f>
        <v>UPA TORRÕES - CG Nº 009/2022</v>
      </c>
      <c r="C129" s="4" t="str">
        <f>'[1]TCE - ANEXO IV - Preencher'!E138</f>
        <v>5.3 - Locação de Máquinas e Equipamentos</v>
      </c>
      <c r="D129" s="3">
        <f>'[1]TCE - ANEXO IV - Preencher'!F138</f>
        <v>14543772000184</v>
      </c>
      <c r="E129" s="5" t="str">
        <f>'[1]TCE - ANEXO IV - Preencher'!G138</f>
        <v>BRAVO LOCAÇÃO DE MAQUINAS E EQUIPAMENTOS LTDA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10680</v>
      </c>
      <c r="I129" s="6">
        <f>IF('[1]TCE - ANEXO IV - Preencher'!K138="","",'[1]TCE - ANEXO IV - Preencher'!K138)</f>
        <v>45474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2000</v>
      </c>
    </row>
    <row r="130" spans="1:12" s="8" customFormat="1" ht="19.5" customHeight="1" x14ac:dyDescent="0.2">
      <c r="A130" s="3">
        <f>IFERROR(VLOOKUP(B130,'[1]DADOS (OCULTAR)'!$Q$3:$S$136,3,0),"")</f>
        <v>9767633000870</v>
      </c>
      <c r="B130" s="4" t="str">
        <f>'[1]TCE - ANEXO IV - Preencher'!C139</f>
        <v>UPA TORRÕES - CG Nº 009/2022</v>
      </c>
      <c r="C130" s="4" t="str">
        <f>'[1]TCE - ANEXO IV - Preencher'!E139</f>
        <v>5.3 - Locação de Máquinas e Equipamentos</v>
      </c>
      <c r="D130" s="3">
        <f>'[1]TCE - ANEXO IV - Preencher'!F139</f>
        <v>26081685000131</v>
      </c>
      <c r="E130" s="5" t="str">
        <f>'[1]TCE - ANEXO IV - Preencher'!G139</f>
        <v>CG REFRIGERAÇÃO LTDA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10735</v>
      </c>
      <c r="I130" s="6">
        <f>IF('[1]TCE - ANEXO IV - Preencher'!K139="","",'[1]TCE - ANEXO IV - Preencher'!K139)</f>
        <v>45475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960</v>
      </c>
    </row>
    <row r="131" spans="1:12" s="8" customFormat="1" ht="19.5" customHeight="1" x14ac:dyDescent="0.2">
      <c r="A131" s="3">
        <f>IFERROR(VLOOKUP(B131,'[1]DADOS (OCULTAR)'!$Q$3:$S$136,3,0),"")</f>
        <v>9767633000870</v>
      </c>
      <c r="B131" s="4" t="str">
        <f>'[1]TCE - ANEXO IV - Preencher'!C140</f>
        <v>UPA TORRÕES - CG Nº 009/2022</v>
      </c>
      <c r="C131" s="4" t="str">
        <f>'[1]TCE - ANEXO IV - Preencher'!E140</f>
        <v>5.3 - Locação de Máquinas e Equipamentos</v>
      </c>
      <c r="D131" s="3">
        <f>'[1]TCE - ANEXO IV - Preencher'!F140</f>
        <v>331788002405</v>
      </c>
      <c r="E131" s="5" t="str">
        <f>'[1]TCE - ANEXO IV - Preencher'!G140</f>
        <v>AIR LIQUIDE BRASIL LTDA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52301</v>
      </c>
      <c r="I131" s="6">
        <f>IF('[1]TCE - ANEXO IV - Preencher'!K140="","",'[1]TCE - ANEXO IV - Preencher'!K140)</f>
        <v>45470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2602902</v>
      </c>
      <c r="L131" s="7">
        <f>'[1]TCE - ANEXO IV - Preencher'!N140</f>
        <v>5900.18</v>
      </c>
    </row>
    <row r="132" spans="1:12" s="8" customFormat="1" ht="19.5" customHeight="1" x14ac:dyDescent="0.2">
      <c r="A132" s="3">
        <f>IFERROR(VLOOKUP(B132,'[1]DADOS (OCULTAR)'!$Q$3:$S$136,3,0),"")</f>
        <v>9767633000870</v>
      </c>
      <c r="B132" s="4" t="str">
        <f>'[1]TCE - ANEXO IV - Preencher'!C141</f>
        <v>UPA TORRÕES - CG Nº 009/2022</v>
      </c>
      <c r="C132" s="4" t="str">
        <f>'[1]TCE - ANEXO IV - Preencher'!E141</f>
        <v>5.3 - Locação de Máquinas e Equipamentos</v>
      </c>
      <c r="D132" s="3">
        <f>'[1]TCE - ANEXO IV - Preencher'!F141</f>
        <v>59105999000186</v>
      </c>
      <c r="E132" s="5" t="str">
        <f>'[1]TCE - ANEXO IV - Preencher'!G141</f>
        <v>WHIRLPOOL S.A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300429994</v>
      </c>
      <c r="I132" s="6">
        <f>IF('[1]TCE - ANEXO IV - Preencher'!K141="","",'[1]TCE - ANEXO IV - Preencher'!K141)</f>
        <v>45453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187.09</v>
      </c>
    </row>
    <row r="133" spans="1:12" s="8" customFormat="1" ht="19.5" customHeight="1" x14ac:dyDescent="0.2">
      <c r="A133" s="3">
        <f>IFERROR(VLOOKUP(B133,'[1]DADOS (OCULTAR)'!$Q$3:$S$136,3,0),"")</f>
        <v>9767633000870</v>
      </c>
      <c r="B133" s="4" t="str">
        <f>'[1]TCE - ANEXO IV - Preencher'!C142</f>
        <v>UPA TORRÕES - CG Nº 009/2022</v>
      </c>
      <c r="C133" s="4" t="str">
        <f>'[1]TCE - ANEXO IV - Preencher'!E142</f>
        <v>5.3 - Locação de Máquinas e Equipamentos</v>
      </c>
      <c r="D133" s="3">
        <f>'[1]TCE - ANEXO IV - Preencher'!F142</f>
        <v>18630942000119</v>
      </c>
      <c r="E133" s="5" t="str">
        <f>'[1]TCE - ANEXO IV - Preencher'!G142</f>
        <v>PROVTEL TECNOLOGIA SERVIÇOS GERENCIADOS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3869</v>
      </c>
      <c r="I133" s="6">
        <f>IF('[1]TCE - ANEXO IV - Preencher'!K142="","",'[1]TCE - ANEXO IV - Preencher'!K142)</f>
        <v>45474</v>
      </c>
      <c r="J133" s="5" t="str">
        <f>'[1]TCE - ANEXO IV - Preencher'!L142</f>
        <v>SUAG53LA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4246</v>
      </c>
    </row>
    <row r="134" spans="1:12" s="8" customFormat="1" ht="19.5" customHeight="1" x14ac:dyDescent="0.2">
      <c r="A134" s="3">
        <f>IFERROR(VLOOKUP(B134,'[1]DADOS (OCULTAR)'!$Q$3:$S$136,3,0),"")</f>
        <v>9767633000870</v>
      </c>
      <c r="B134" s="4" t="str">
        <f>'[1]TCE - ANEXO IV - Preencher'!C143</f>
        <v>UPA TORRÕES - CG Nº 009/2022</v>
      </c>
      <c r="C134" s="4" t="str">
        <f>'[1]TCE - ANEXO IV - Preencher'!E143</f>
        <v>5.3 - Locação de Máquinas e Equipamentos</v>
      </c>
      <c r="D134" s="3">
        <f>'[1]TCE - ANEXO IV - Preencher'!F143</f>
        <v>43559107000187</v>
      </c>
      <c r="E134" s="5" t="str">
        <f>'[1]TCE - ANEXO IV - Preencher'!G143</f>
        <v>SARAH LIMA GUSMAO NERES EPP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01812</v>
      </c>
      <c r="I134" s="6">
        <f>IF('[1]TCE - ANEXO IV - Preencher'!K143="","",'[1]TCE - ANEXO IV - Preencher'!K143)</f>
        <v>45481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4800</v>
      </c>
    </row>
    <row r="135" spans="1:12" s="8" customFormat="1" ht="19.5" customHeight="1" x14ac:dyDescent="0.2">
      <c r="A135" s="3">
        <f>IFERROR(VLOOKUP(B135,'[1]DADOS (OCULTAR)'!$Q$3:$S$136,3,0),"")</f>
        <v>9767633000870</v>
      </c>
      <c r="B135" s="4" t="str">
        <f>'[1]TCE - ANEXO IV - Preencher'!C144</f>
        <v>UPA TORRÕES - CG Nº 009/2022</v>
      </c>
      <c r="C135" s="4" t="str">
        <f>'[1]TCE - ANEXO IV - Preencher'!E144</f>
        <v>5.3 - Locação de Máquinas e Equipamentos</v>
      </c>
      <c r="D135" s="3">
        <f>'[1]TCE - ANEXO IV - Preencher'!F144</f>
        <v>43559107000187</v>
      </c>
      <c r="E135" s="5" t="str">
        <f>'[1]TCE - ANEXO IV - Preencher'!G144</f>
        <v>SARAH LIMA GUSMAO NERES EPP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01811</v>
      </c>
      <c r="I135" s="6">
        <f>IF('[1]TCE - ANEXO IV - Preencher'!K144="","",'[1]TCE - ANEXO IV - Preencher'!K144)</f>
        <v>45481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3420</v>
      </c>
    </row>
    <row r="136" spans="1:12" s="8" customFormat="1" ht="19.5" customHeight="1" x14ac:dyDescent="0.2">
      <c r="A136" s="3">
        <f>IFERROR(VLOOKUP(B136,'[1]DADOS (OCULTAR)'!$Q$3:$S$136,3,0),"")</f>
        <v>9767633000870</v>
      </c>
      <c r="B136" s="4" t="str">
        <f>'[1]TCE - ANEXO IV - Preencher'!C145</f>
        <v>UPA TORRÕES - CG Nº 009/2022</v>
      </c>
      <c r="C136" s="4" t="str">
        <f>'[1]TCE - ANEXO IV - Preencher'!E145</f>
        <v>5.1 - Locação de Equipamentos Médicos-Hospitalares</v>
      </c>
      <c r="D136" s="3">
        <f>'[1]TCE - ANEXO IV - Preencher'!F145</f>
        <v>5011743000180</v>
      </c>
      <c r="E136" s="5" t="str">
        <f>'[1]TCE - ANEXO IV - Preencher'!G145</f>
        <v xml:space="preserve">ALMERI ANGELO SALVIANO DA SILVA 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6369</v>
      </c>
      <c r="I136" s="6">
        <f>IF('[1]TCE - ANEXO IV - Preencher'!K145="","",'[1]TCE - ANEXO IV - Preencher'!K145)</f>
        <v>45455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2400</v>
      </c>
    </row>
    <row r="137" spans="1:12" s="8" customFormat="1" ht="19.5" customHeight="1" x14ac:dyDescent="0.2">
      <c r="A137" s="3">
        <f>IFERROR(VLOOKUP(B137,'[1]DADOS (OCULTAR)'!$Q$3:$S$136,3,0),"")</f>
        <v>9767633000870</v>
      </c>
      <c r="B137" s="4" t="str">
        <f>'[1]TCE - ANEXO IV - Preencher'!C146</f>
        <v>UPA TORRÕES - CG Nº 009/2022</v>
      </c>
      <c r="C137" s="4" t="str">
        <f>'[1]TCE - ANEXO IV - Preencher'!E146</f>
        <v>5.1 - Locação de Equipamentos Médicos-Hospitalares</v>
      </c>
      <c r="D137" s="3">
        <f>'[1]TCE - ANEXO IV - Preencher'!F146</f>
        <v>18271934000123</v>
      </c>
      <c r="E137" s="5" t="str">
        <f>'[1]TCE - ANEXO IV - Preencher'!G146</f>
        <v>NOVA BIOMEDICAL DIAGNOSTICOS MEDICOS E BIOTECNOLOGIA LTDA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011/24</v>
      </c>
      <c r="I137" s="6">
        <f>IF('[1]TCE - ANEXO IV - Preencher'!K146="","",'[1]TCE - ANEXO IV - Preencher'!K146)</f>
        <v>45495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3144805</v>
      </c>
      <c r="L137" s="7">
        <f>'[1]TCE - ANEXO IV - Preencher'!N146</f>
        <v>1500</v>
      </c>
    </row>
    <row r="138" spans="1:12" s="8" customFormat="1" ht="19.5" customHeight="1" x14ac:dyDescent="0.2">
      <c r="A138" s="3">
        <f>IFERROR(VLOOKUP(B138,'[1]DADOS (OCULTAR)'!$Q$3:$S$136,3,0),"")</f>
        <v>9767633000870</v>
      </c>
      <c r="B138" s="4" t="str">
        <f>'[1]TCE - ANEXO IV - Preencher'!C147</f>
        <v>UPA TORRÕES - CG Nº 009/2022</v>
      </c>
      <c r="C138" s="4" t="str">
        <f>'[1]TCE - ANEXO IV - Preencher'!E147</f>
        <v>5.1 - Locação de Equipamentos Médicos-Hospitalares</v>
      </c>
      <c r="D138" s="3">
        <f>'[1]TCE - ANEXO IV - Preencher'!F147</f>
        <v>24380578002041</v>
      </c>
      <c r="E138" s="5" t="str">
        <f>'[1]TCE - ANEXO IV - Preencher'!G147</f>
        <v>WHITE MARTINS GASES INDUSTRIAIS DO NORDESTE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95506905</v>
      </c>
      <c r="I138" s="6">
        <f>IF('[1]TCE - ANEXO IV - Preencher'!K147="","",'[1]TCE - ANEXO IV - Preencher'!K147)</f>
        <v>45459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2767.37</v>
      </c>
    </row>
    <row r="139" spans="1:12" s="8" customFormat="1" ht="19.5" customHeight="1" x14ac:dyDescent="0.2">
      <c r="A139" s="3">
        <f>IFERROR(VLOOKUP(B139,'[1]DADOS (OCULTAR)'!$Q$3:$S$136,3,0),"")</f>
        <v>9767633000870</v>
      </c>
      <c r="B139" s="4" t="str">
        <f>'[1]TCE - ANEXO IV - Preencher'!C148</f>
        <v>UPA TORRÕES - CG Nº 009/2022</v>
      </c>
      <c r="C139" s="4" t="str">
        <f>'[1]TCE - ANEXO IV - Preencher'!E148</f>
        <v>5.1 - Locação de Equipamentos Médicos-Hospitalares</v>
      </c>
      <c r="D139" s="3">
        <f>'[1]TCE - ANEXO IV - Preencher'!F148</f>
        <v>48146804000200</v>
      </c>
      <c r="E139" s="5" t="str">
        <f>'[1]TCE - ANEXO IV - Preencher'!G148</f>
        <v>UNIVEN LTDA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58/1</v>
      </c>
      <c r="I139" s="6">
        <f>IF('[1]TCE - ANEXO IV - Preencher'!K148="","",'[1]TCE - ANEXO IV - Preencher'!K148)</f>
        <v>45441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4211900</v>
      </c>
      <c r="L139" s="7">
        <f>'[1]TCE - ANEXO IV - Preencher'!N148</f>
        <v>5100</v>
      </c>
    </row>
    <row r="140" spans="1:12" s="8" customFormat="1" ht="19.5" customHeight="1" x14ac:dyDescent="0.2">
      <c r="A140" s="3">
        <f>IFERROR(VLOOKUP(B140,'[1]DADOS (OCULTAR)'!$Q$3:$S$136,3,0),"")</f>
        <v>9767633000870</v>
      </c>
      <c r="B140" s="4" t="str">
        <f>'[1]TCE - ANEXO IV - Preencher'!C149</f>
        <v>UPA TORRÕES - CG Nº 009/2022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46705567000164</v>
      </c>
      <c r="E140" s="5" t="str">
        <f>'[1]TCE - ANEXO IV - Preencher'!G149</f>
        <v>RESFISIO FISIOTERAPIA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186</v>
      </c>
      <c r="I140" s="6">
        <f>IF('[1]TCE - ANEXO IV - Preencher'!K149="","",'[1]TCE - ANEXO IV - Preencher'!K149)</f>
        <v>45477</v>
      </c>
      <c r="J140" s="5" t="str">
        <f>'[1]TCE - ANEXO IV - Preencher'!L149</f>
        <v>KRL6KLIQ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14000</v>
      </c>
    </row>
    <row r="141" spans="1:12" s="8" customFormat="1" ht="19.5" customHeight="1" x14ac:dyDescent="0.2">
      <c r="A141" s="3">
        <f>IFERROR(VLOOKUP(B141,'[1]DADOS (OCULTAR)'!$Q$3:$S$136,3,0),"")</f>
        <v>9767633000870</v>
      </c>
      <c r="B141" s="4" t="str">
        <f>'[1]TCE - ANEXO IV - Preencher'!C150</f>
        <v>UPA TORRÕES - CG Nº 009/2022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46705567000164</v>
      </c>
      <c r="E141" s="5" t="str">
        <f>'[1]TCE - ANEXO IV - Preencher'!G150</f>
        <v>RESFISIO FISIOTERAPIA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176</v>
      </c>
      <c r="I141" s="6">
        <f>IF('[1]TCE - ANEXO IV - Preencher'!K150="","",'[1]TCE - ANEXO IV - Preencher'!K150)</f>
        <v>45477</v>
      </c>
      <c r="J141" s="5" t="str">
        <f>'[1]TCE - ANEXO IV - Preencher'!L150</f>
        <v>KBRH2B8L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21800</v>
      </c>
    </row>
    <row r="142" spans="1:12" s="8" customFormat="1" ht="19.5" customHeight="1" x14ac:dyDescent="0.2">
      <c r="A142" s="3">
        <f>IFERROR(VLOOKUP(B142,'[1]DADOS (OCULTAR)'!$Q$3:$S$136,3,0),"")</f>
        <v>9767633000870</v>
      </c>
      <c r="B142" s="4" t="str">
        <f>'[1]TCE - ANEXO IV - Preencher'!C151</f>
        <v>UPA TORRÕES - CG Nº 009/2022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35369111000154</v>
      </c>
      <c r="E142" s="5" t="str">
        <f>'[1]TCE - ANEXO IV - Preencher'!G151</f>
        <v>ASSOCIAÇÃO ADOLFO LUTZ DE PESQUISAS E DIAGNOSTICOS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111</v>
      </c>
      <c r="I142" s="6">
        <f>IF('[1]TCE - ANEXO IV - Preencher'!K151="","",'[1]TCE - ANEXO IV - Preencher'!K151)</f>
        <v>45483</v>
      </c>
      <c r="J142" s="5" t="str">
        <f>'[1]TCE - ANEXO IV - Preencher'!L151</f>
        <v>SPAQ1JYU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36000</v>
      </c>
    </row>
    <row r="143" spans="1:12" s="8" customFormat="1" ht="19.5" customHeight="1" x14ac:dyDescent="0.2">
      <c r="A143" s="3">
        <f>IFERROR(VLOOKUP(B143,'[1]DADOS (OCULTAR)'!$Q$3:$S$136,3,0),"")</f>
        <v>9767633000870</v>
      </c>
      <c r="B143" s="4" t="str">
        <f>'[1]TCE - ANEXO IV - Preencher'!C152</f>
        <v>UPA TORRÕES - CG Nº 009/2022</v>
      </c>
      <c r="C143" s="4" t="str">
        <f>'[1]TCE - ANEXO IV - Preencher'!E152</f>
        <v>5.8 - Locação de Veículos Automotores</v>
      </c>
      <c r="D143" s="3">
        <f>'[1]TCE - ANEXO IV - Preencher'!F152</f>
        <v>29932922000119</v>
      </c>
      <c r="E143" s="5" t="str">
        <f>'[1]TCE - ANEXO IV - Preencher'!G152</f>
        <v>MEDLIFE LOCAÇÃO DE MAQUINAS E EQUIPAMENTOS LTDA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855</v>
      </c>
      <c r="I143" s="6">
        <f>IF('[1]TCE - ANEXO IV - Preencher'!K152="","",'[1]TCE - ANEXO IV - Preencher'!K152)</f>
        <v>45474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14000</v>
      </c>
    </row>
    <row r="144" spans="1:12" s="8" customFormat="1" ht="19.5" customHeight="1" x14ac:dyDescent="0.2">
      <c r="A144" s="3">
        <f>IFERROR(VLOOKUP(B144,'[1]DADOS (OCULTAR)'!$Q$3:$S$136,3,0),"")</f>
        <v>9767633000870</v>
      </c>
      <c r="B144" s="4" t="str">
        <f>'[1]TCE - ANEXO IV - Preencher'!C153</f>
        <v>UPA TORRÕES - CG Nº 009/2022</v>
      </c>
      <c r="C144" s="4" t="str">
        <f>'[1]TCE - ANEXO IV - Preencher'!E153</f>
        <v>5.15 - Serviços Domésticos</v>
      </c>
      <c r="D144" s="3">
        <f>'[1]TCE - ANEXO IV - Preencher'!F153</f>
        <v>31675417000188</v>
      </c>
      <c r="E144" s="5" t="str">
        <f>'[1]TCE - ANEXO IV - Preencher'!G153</f>
        <v>LAVECLIN LAVANDERIA HOSPITALAR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766</v>
      </c>
      <c r="I144" s="6">
        <f>IF('[1]TCE - ANEXO IV - Preencher'!K153="","",'[1]TCE - ANEXO IV - Preencher'!K153)</f>
        <v>45474</v>
      </c>
      <c r="J144" s="5" t="str">
        <f>'[1]TCE - ANEXO IV - Preencher'!L153</f>
        <v>HZJF66843</v>
      </c>
      <c r="K144" s="5" t="str">
        <f>IF(F144="B",LEFT('[1]TCE - ANEXO IV - Preencher'!M153,2),IF(F144="S",LEFT('[1]TCE - ANEXO IV - Preencher'!M153,7),IF('[1]TCE - ANEXO IV - Preencher'!H153="","")))</f>
        <v>2603454</v>
      </c>
      <c r="L144" s="7">
        <f>'[1]TCE - ANEXO IV - Preencher'!N153</f>
        <v>2694.78</v>
      </c>
    </row>
    <row r="145" spans="1:12" s="8" customFormat="1" ht="19.5" customHeight="1" x14ac:dyDescent="0.2">
      <c r="A145" s="3">
        <f>IFERROR(VLOOKUP(B145,'[1]DADOS (OCULTAR)'!$Q$3:$S$136,3,0),"")</f>
        <v>9767633000870</v>
      </c>
      <c r="B145" s="4" t="str">
        <f>'[1]TCE - ANEXO IV - Preencher'!C154</f>
        <v>UPA TORRÕES - CG Nº 009/2022</v>
      </c>
      <c r="C145" s="4" t="str">
        <f>'[1]TCE - ANEXO IV - Preencher'!E154</f>
        <v>5.10 - Detetização/Tratamento de Resíduos e Afins</v>
      </c>
      <c r="D145" s="3">
        <f>'[1]TCE - ANEXO IV - Preencher'!F154</f>
        <v>26893667000154</v>
      </c>
      <c r="E145" s="5" t="str">
        <f>'[1]TCE - ANEXO IV - Preencher'!G154</f>
        <v xml:space="preserve">AMBIPAR HEALTH WASTE SERVICES S.A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43992</v>
      </c>
      <c r="I145" s="6">
        <f>IF('[1]TCE - ANEXO IV - Preencher'!K154="","",'[1]TCE - ANEXO IV - Preencher'!K154)</f>
        <v>45477</v>
      </c>
      <c r="J145" s="5" t="str">
        <f>'[1]TCE - ANEXO IV - Preencher'!L154</f>
        <v>MJLV78D1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2680.97</v>
      </c>
    </row>
    <row r="146" spans="1:12" s="8" customFormat="1" ht="19.5" customHeight="1" x14ac:dyDescent="0.2">
      <c r="A146" s="3">
        <f>IFERROR(VLOOKUP(B146,'[1]DADOS (OCULTAR)'!$Q$3:$S$136,3,0),"")</f>
        <v>9767633000870</v>
      </c>
      <c r="B146" s="4" t="str">
        <f>'[1]TCE - ANEXO IV - Preencher'!C155</f>
        <v>UPA TORRÕES - CG Nº 009/2022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3613658000167</v>
      </c>
      <c r="E146" s="5" t="str">
        <f>'[1]TCE - ANEXO IV - Preencher'!G155</f>
        <v>SEQUENCE INFORMATICA LTDA EPP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25548</v>
      </c>
      <c r="I146" s="6">
        <f>IF('[1]TCE - ANEXO IV - Preencher'!K155="","",'[1]TCE - ANEXO IV - Preencher'!K155)</f>
        <v>45474</v>
      </c>
      <c r="J146" s="5" t="str">
        <f>'[1]TCE - ANEXO IV - Preencher'!L155</f>
        <v>K1S1MRUU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795.34</v>
      </c>
    </row>
    <row r="147" spans="1:12" s="8" customFormat="1" ht="19.5" customHeight="1" x14ac:dyDescent="0.2">
      <c r="A147" s="3">
        <f>IFERROR(VLOOKUP(B147,'[1]DADOS (OCULTAR)'!$Q$3:$S$136,3,0),"")</f>
        <v>9767633000870</v>
      </c>
      <c r="B147" s="4" t="str">
        <f>'[1]TCE - ANEXO IV - Preencher'!C156</f>
        <v>UPA TORRÕES - CG Nº 009/2022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7333111000169</v>
      </c>
      <c r="E147" s="5" t="str">
        <f>'[1]TCE - ANEXO IV - Preencher'!G156</f>
        <v>SAFETEC INFORMATICA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128869</v>
      </c>
      <c r="I147" s="6">
        <f>IF('[1]TCE - ANEXO IV - Preencher'!K156="","",'[1]TCE - ANEXO IV - Preencher'!K156)</f>
        <v>45474</v>
      </c>
      <c r="J147" s="5" t="str">
        <f>'[1]TCE - ANEXO IV - Preencher'!L156</f>
        <v>WSWA8DLN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242.96</v>
      </c>
    </row>
    <row r="148" spans="1:12" s="8" customFormat="1" ht="19.5" customHeight="1" x14ac:dyDescent="0.2">
      <c r="A148" s="3">
        <f>IFERROR(VLOOKUP(B148,'[1]DADOS (OCULTAR)'!$Q$3:$S$136,3,0),"")</f>
        <v>9767633000870</v>
      </c>
      <c r="B148" s="4" t="str">
        <f>'[1]TCE - ANEXO IV - Preencher'!C157</f>
        <v>UPA TORRÕES - CG Nº 009/2022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92306257000780</v>
      </c>
      <c r="E148" s="5" t="str">
        <f>'[1]TCE - ANEXO IV - Preencher'!G157</f>
        <v>MV INFORMATICA NORDESTE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75334</v>
      </c>
      <c r="I148" s="6">
        <f>IF('[1]TCE - ANEXO IV - Preencher'!K157="","",'[1]TCE - ANEXO IV - Preencher'!K157)</f>
        <v>45482</v>
      </c>
      <c r="J148" s="5" t="str">
        <f>'[1]TCE - ANEXO IV - Preencher'!L157</f>
        <v>VVE9PI2J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11831.85</v>
      </c>
    </row>
    <row r="149" spans="1:12" s="8" customFormat="1" ht="19.5" customHeight="1" x14ac:dyDescent="0.2">
      <c r="A149" s="3">
        <f>IFERROR(VLOOKUP(B149,'[1]DADOS (OCULTAR)'!$Q$3:$S$136,3,0),"")</f>
        <v>9767633000870</v>
      </c>
      <c r="B149" s="4" t="str">
        <f>'[1]TCE - ANEXO IV - Preencher'!C158</f>
        <v>UPA TORRÕES - CG Nº 009/2022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6312868000103</v>
      </c>
      <c r="E149" s="5" t="str">
        <f>'[1]TCE - ANEXO IV - Preencher'!G158</f>
        <v>TASCOM INFORMATICA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1471</v>
      </c>
      <c r="I149" s="6">
        <f>IF('[1]TCE - ANEXO IV - Preencher'!K158="","",'[1]TCE - ANEXO IV - Preencher'!K158)</f>
        <v>45474</v>
      </c>
      <c r="J149" s="5" t="str">
        <f>'[1]TCE - ANEXO IV - Preencher'!L158</f>
        <v>WPCH86999</v>
      </c>
      <c r="K149" s="5" t="str">
        <f>IF(F149="B",LEFT('[1]TCE - ANEXO IV - Preencher'!M158,2),IF(F149="S",LEFT('[1]TCE - ANEXO IV - Preencher'!M158,7),IF('[1]TCE - ANEXO IV - Preencher'!H158="","")))</f>
        <v>2610707</v>
      </c>
      <c r="L149" s="7">
        <f>'[1]TCE - ANEXO IV - Preencher'!N158</f>
        <v>1434.31</v>
      </c>
    </row>
    <row r="150" spans="1:12" s="8" customFormat="1" ht="19.5" customHeight="1" x14ac:dyDescent="0.2">
      <c r="A150" s="3">
        <f>IFERROR(VLOOKUP(B150,'[1]DADOS (OCULTAR)'!$Q$3:$S$136,3,0),"")</f>
        <v>9767633000870</v>
      </c>
      <c r="B150" s="4" t="str">
        <f>'[1]TCE - ANEXO IV - Preencher'!C159</f>
        <v>UPA TORRÕES - CG Nº 009/2022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23412408000176</v>
      </c>
      <c r="E150" s="5" t="str">
        <f>'[1]TCE - ANEXO IV - Preencher'!G159</f>
        <v xml:space="preserve">WEK TECHNOLOGY IN BUSINESS LTDA ME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11260</v>
      </c>
      <c r="I150" s="6">
        <f>IF('[1]TCE - ANEXO IV - Preencher'!K159="","",'[1]TCE - ANEXO IV - Preencher'!K159)</f>
        <v>45474</v>
      </c>
      <c r="J150" s="5" t="str">
        <f>'[1]TCE - ANEXO IV - Preencher'!L159</f>
        <v>929DEE63D591AF5C7C812C2B1EC51D59</v>
      </c>
      <c r="K150" s="5" t="str">
        <f>IF(F150="B",LEFT('[1]TCE - ANEXO IV - Preencher'!M159,2),IF(F150="S",LEFT('[1]TCE - ANEXO IV - Preencher'!M159,7),IF('[1]TCE - ANEXO IV - Preencher'!H159="","")))</f>
        <v>4209102</v>
      </c>
      <c r="L150" s="7">
        <f>'[1]TCE - ANEXO IV - Preencher'!N159</f>
        <v>1080</v>
      </c>
    </row>
    <row r="151" spans="1:12" s="8" customFormat="1" ht="19.5" customHeight="1" x14ac:dyDescent="0.2">
      <c r="A151" s="3">
        <f>IFERROR(VLOOKUP(B151,'[1]DADOS (OCULTAR)'!$Q$3:$S$136,3,0),"")</f>
        <v>9767633000870</v>
      </c>
      <c r="B151" s="4" t="str">
        <f>'[1]TCE - ANEXO IV - Preencher'!C160</f>
        <v>UPA TORRÕES - CG Nº 009/2022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4069709000102</v>
      </c>
      <c r="E151" s="5" t="str">
        <f>'[1]TCE - ANEXO IV - Preencher'!G160</f>
        <v>BIONEXO S.A .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464158</v>
      </c>
      <c r="I151" s="6">
        <f>IF('[1]TCE - ANEXO IV - Preencher'!K160="","",'[1]TCE - ANEXO IV - Preencher'!K160)</f>
        <v>45446</v>
      </c>
      <c r="J151" s="5" t="str">
        <f>'[1]TCE - ANEXO IV - Preencher'!L160</f>
        <v>MGCZIFB9</v>
      </c>
      <c r="K151" s="5" t="str">
        <f>IF(F151="B",LEFT('[1]TCE - ANEXO IV - Preencher'!M160,2),IF(F151="S",LEFT('[1]TCE - ANEXO IV - Preencher'!M160,7),IF('[1]TCE - ANEXO IV - Preencher'!H160="","")))</f>
        <v>3550308</v>
      </c>
      <c r="L151" s="7">
        <f>'[1]TCE - ANEXO IV - Preencher'!N160</f>
        <v>900</v>
      </c>
    </row>
    <row r="152" spans="1:12" s="8" customFormat="1" ht="19.5" customHeight="1" x14ac:dyDescent="0.2">
      <c r="A152" s="3">
        <f>IFERROR(VLOOKUP(B152,'[1]DADOS (OCULTAR)'!$Q$3:$S$136,3,0),"")</f>
        <v>9767633000870</v>
      </c>
      <c r="B152" s="4" t="str">
        <f>'[1]TCE - ANEXO IV - Preencher'!C161</f>
        <v>UPA TORRÕES - CG Nº 009/2022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10891998000115</v>
      </c>
      <c r="E152" s="5" t="str">
        <f>'[1]TCE - ANEXO IV - Preencher'!G161</f>
        <v>ADVISERSIT SERVIÇOS EM INFORMATICA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1142</v>
      </c>
      <c r="I152" s="6">
        <f>IF('[1]TCE - ANEXO IV - Preencher'!K161="","",'[1]TCE - ANEXO IV - Preencher'!K161)</f>
        <v>45474</v>
      </c>
      <c r="J152" s="5" t="str">
        <f>'[1]TCE - ANEXO IV - Preencher'!L161</f>
        <v>DCDE55179</v>
      </c>
      <c r="K152" s="5" t="str">
        <f>IF(F152="B",LEFT('[1]TCE - ANEXO IV - Preencher'!M161,2),IF(F152="S",LEFT('[1]TCE - ANEXO IV - Preencher'!M161,7),IF('[1]TCE - ANEXO IV - Preencher'!H161="","")))</f>
        <v>2610707</v>
      </c>
      <c r="L152" s="7">
        <f>'[1]TCE - ANEXO IV - Preencher'!N161</f>
        <v>1200</v>
      </c>
    </row>
    <row r="153" spans="1:12" s="8" customFormat="1" ht="19.5" customHeight="1" x14ac:dyDescent="0.2">
      <c r="A153" s="3">
        <f>IFERROR(VLOOKUP(B153,'[1]DADOS (OCULTAR)'!$Q$3:$S$136,3,0),"")</f>
        <v>9767633000870</v>
      </c>
      <c r="B153" s="4" t="str">
        <f>'[1]TCE - ANEXO IV - Preencher'!C162</f>
        <v>UPA TORRÕES - CG Nº 009/2022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34624704000157</v>
      </c>
      <c r="E153" s="5" t="str">
        <f>'[1]TCE - ANEXO IV - Preencher'!G162</f>
        <v>TECHSYST SISTEMAS DE AUTOMAÇÃO E INFORMATICA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267</v>
      </c>
      <c r="I153" s="6">
        <f>IF('[1]TCE - ANEXO IV - Preencher'!K162="","",'[1]TCE - ANEXO IV - Preencher'!K162)</f>
        <v>45476</v>
      </c>
      <c r="J153" s="5" t="str">
        <f>'[1]TCE - ANEXO IV - Preencher'!L162</f>
        <v>JPFQQGXE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320</v>
      </c>
    </row>
    <row r="154" spans="1:12" s="8" customFormat="1" ht="19.5" customHeight="1" x14ac:dyDescent="0.2">
      <c r="A154" s="3">
        <f>IFERROR(VLOOKUP(B154,'[1]DADOS (OCULTAR)'!$Q$3:$S$136,3,0),"")</f>
        <v>9767633000870</v>
      </c>
      <c r="B154" s="4" t="str">
        <f>'[1]TCE - ANEXO IV - Preencher'!C163</f>
        <v>UPA TORRÕES - CG Nº 009/2022</v>
      </c>
      <c r="C154" s="4" t="str">
        <f>'[1]TCE - ANEXO IV - Preencher'!E163</f>
        <v>5.22 - Vigilância Ostensiva / Monitorada</v>
      </c>
      <c r="D154" s="3">
        <f>'[1]TCE - ANEXO IV - Preencher'!F163</f>
        <v>7360290000123</v>
      </c>
      <c r="E154" s="5" t="str">
        <f>'[1]TCE - ANEXO IV - Preencher'!G163</f>
        <v>SERVAL SERVIÇOS E LIMPEZA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54599</v>
      </c>
      <c r="I154" s="6">
        <f>IF('[1]TCE - ANEXO IV - Preencher'!K163="","",'[1]TCE - ANEXO IV - Preencher'!K163)</f>
        <v>45475</v>
      </c>
      <c r="J154" s="5" t="str">
        <f>'[1]TCE - ANEXO IV - Preencher'!L163</f>
        <v>427004108</v>
      </c>
      <c r="K154" s="5" t="str">
        <f>IF(F154="B",LEFT('[1]TCE - ANEXO IV - Preencher'!M163,2),IF(F154="S",LEFT('[1]TCE - ANEXO IV - Preencher'!M163,7),IF('[1]TCE - ANEXO IV - Preencher'!H163="","")))</f>
        <v>2304400</v>
      </c>
      <c r="L154" s="7">
        <f>'[1]TCE - ANEXO IV - Preencher'!N163</f>
        <v>32752.52</v>
      </c>
    </row>
    <row r="155" spans="1:12" s="8" customFormat="1" ht="19.5" customHeight="1" x14ac:dyDescent="0.2">
      <c r="A155" s="3">
        <f>IFERROR(VLOOKUP(B155,'[1]DADOS (OCULTAR)'!$Q$3:$S$136,3,0),"")</f>
        <v>9767633000870</v>
      </c>
      <c r="B155" s="4" t="str">
        <f>'[1]TCE - ANEXO IV - Preencher'!C164</f>
        <v>UPA TORRÕES - CG Nº 009/2022</v>
      </c>
      <c r="C155" s="4" t="str">
        <f>'[1]TCE - ANEXO IV - Preencher'!E164</f>
        <v>5.22 - Vigilância Ostensiva / Monitorada</v>
      </c>
      <c r="D155" s="3">
        <f>'[1]TCE - ANEXO IV - Preencher'!F164</f>
        <v>11572781000105</v>
      </c>
      <c r="E155" s="5" t="str">
        <f>'[1]TCE - ANEXO IV - Preencher'!G164</f>
        <v>SOSERVI VIGILANCIA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10275</v>
      </c>
      <c r="I155" s="6">
        <f>IF('[1]TCE - ANEXO IV - Preencher'!K164="","",'[1]TCE - ANEXO IV - Preencher'!K164)</f>
        <v>45455</v>
      </c>
      <c r="J155" s="5" t="str">
        <f>'[1]TCE - ANEXO IV - Preencher'!L164</f>
        <v>OTWH23131</v>
      </c>
      <c r="K155" s="5" t="str">
        <f>IF(F155="B",LEFT('[1]TCE - ANEXO IV - Preencher'!M164,2),IF(F155="S",LEFT('[1]TCE - ANEXO IV - Preencher'!M164,7),IF('[1]TCE - ANEXO IV - Preencher'!H164="","")))</f>
        <v>2609600</v>
      </c>
      <c r="L155" s="7">
        <f>'[1]TCE - ANEXO IV - Preencher'!N164</f>
        <v>22780.58</v>
      </c>
    </row>
    <row r="156" spans="1:12" s="8" customFormat="1" ht="19.5" customHeight="1" x14ac:dyDescent="0.2">
      <c r="A156" s="3">
        <f>IFERROR(VLOOKUP(B156,'[1]DADOS (OCULTAR)'!$Q$3:$S$136,3,0),"")</f>
        <v>9767633000870</v>
      </c>
      <c r="B156" s="4" t="str">
        <f>'[1]TCE - ANEXO IV - Preencher'!C165</f>
        <v>UPA TORRÕES - CG Nº 009/2022</v>
      </c>
      <c r="C156" s="4" t="str">
        <f>'[1]TCE - ANEXO IV - Preencher'!E165</f>
        <v>5.10 - Detetização/Tratamento de Resíduos e Afins</v>
      </c>
      <c r="D156" s="3">
        <f>'[1]TCE - ANEXO IV - Preencher'!F165</f>
        <v>35474980000149</v>
      </c>
      <c r="E156" s="5" t="str">
        <f>'[1]TCE - ANEXO IV - Preencher'!G165</f>
        <v xml:space="preserve">LIMPSERVICE LTDA ME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5547</v>
      </c>
      <c r="I156" s="6">
        <f>IF('[1]TCE - ANEXO IV - Preencher'!K165="","",'[1]TCE - ANEXO IV - Preencher'!K165)</f>
        <v>45447</v>
      </c>
      <c r="J156" s="5" t="str">
        <f>'[1]TCE - ANEXO IV - Preencher'!L165</f>
        <v>PHHN43312</v>
      </c>
      <c r="K156" s="5" t="str">
        <f>IF(F156="B",LEFT('[1]TCE - ANEXO IV - Preencher'!M165,2),IF(F156="S",LEFT('[1]TCE - ANEXO IV - Preencher'!M165,7),IF('[1]TCE - ANEXO IV - Preencher'!H165="","")))</f>
        <v>2609600</v>
      </c>
      <c r="L156" s="7">
        <f>'[1]TCE - ANEXO IV - Preencher'!N165</f>
        <v>342.51</v>
      </c>
    </row>
    <row r="157" spans="1:12" s="8" customFormat="1" ht="19.5" customHeight="1" x14ac:dyDescent="0.2">
      <c r="A157" s="3">
        <f>IFERROR(VLOOKUP(B157,'[1]DADOS (OCULTAR)'!$Q$3:$S$136,3,0),"")</f>
        <v>9767633000870</v>
      </c>
      <c r="B157" s="4" t="str">
        <f>'[1]TCE - ANEXO IV - Preencher'!C166</f>
        <v>UPA TORRÕES - CG Nº 009/2022</v>
      </c>
      <c r="C157" s="4" t="str">
        <f>'[1]TCE - ANEXO IV - Preencher'!E166</f>
        <v>5.23 - Limpeza e Conservação</v>
      </c>
      <c r="D157" s="3">
        <f>'[1]TCE - ANEXO IV - Preencher'!F166</f>
        <v>9863853000121</v>
      </c>
      <c r="E157" s="5" t="str">
        <f>'[1]TCE - ANEXO IV - Preencher'!G166</f>
        <v>SOSERVI - SOCIEDADE DE SERVIÇOS GERAIS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78300</v>
      </c>
      <c r="I157" s="6">
        <f>IF('[1]TCE - ANEXO IV - Preencher'!K166="","",'[1]TCE - ANEXO IV - Preencher'!K166)</f>
        <v>45460</v>
      </c>
      <c r="J157" s="5" t="str">
        <f>'[1]TCE - ANEXO IV - Preencher'!L166</f>
        <v>XDIC99879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53958</v>
      </c>
    </row>
    <row r="158" spans="1:12" s="8" customFormat="1" ht="19.5" customHeight="1" x14ac:dyDescent="0.2">
      <c r="A158" s="3">
        <f>IFERROR(VLOOKUP(B158,'[1]DADOS (OCULTAR)'!$Q$3:$S$136,3,0),"")</f>
        <v>9767633000870</v>
      </c>
      <c r="B158" s="4" t="str">
        <f>'[1]TCE - ANEXO IV - Preencher'!C167</f>
        <v>UPA TORRÕES - CG Nº 009/2022</v>
      </c>
      <c r="C158" s="4" t="str">
        <f>'[1]TCE - ANEXO IV - Preencher'!E167</f>
        <v>5.99 - Outros Serviços de Terceiros Pessoa Jurídica</v>
      </c>
      <c r="D158" s="3">
        <f>'[1]TCE - ANEXO IV - Preencher'!F167</f>
        <v>35343136000189</v>
      </c>
      <c r="E158" s="5" t="str">
        <f>'[1]TCE - ANEXO IV - Preencher'!G167</f>
        <v>EMBRAESTER - EMPRESA BRASILEIRA DE ESTERILIZAÇÕES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13554</v>
      </c>
      <c r="I158" s="6">
        <f>IF('[1]TCE - ANEXO IV - Preencher'!K167="","",'[1]TCE - ANEXO IV - Preencher'!K167)</f>
        <v>45474</v>
      </c>
      <c r="J158" s="5" t="str">
        <f>'[1]TCE - ANEXO IV - Preencher'!L167</f>
        <v>6B5J4YHI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12018</v>
      </c>
    </row>
    <row r="159" spans="1:12" s="8" customFormat="1" ht="19.5" customHeight="1" x14ac:dyDescent="0.2">
      <c r="A159" s="3">
        <f>IFERROR(VLOOKUP(B159,'[1]DADOS (OCULTAR)'!$Q$3:$S$136,3,0),"")</f>
        <v>9767633000870</v>
      </c>
      <c r="B159" s="4" t="str">
        <f>'[1]TCE - ANEXO IV - Preencher'!C168</f>
        <v>UPA TORRÕES - CG Nº 009/2022</v>
      </c>
      <c r="C159" s="4" t="str">
        <f>'[1]TCE - ANEXO IV - Preencher'!E168</f>
        <v>5.99 - Outros Serviços de Terceiros Pessoa Jurídica</v>
      </c>
      <c r="D159" s="3">
        <f>'[1]TCE - ANEXO IV - Preencher'!F168</f>
        <v>45671533000133</v>
      </c>
      <c r="E159" s="5" t="str">
        <f>'[1]TCE - ANEXO IV - Preencher'!G168</f>
        <v xml:space="preserve">VITORINO E MAIA ADVOGADOS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290</v>
      </c>
      <c r="I159" s="6">
        <f>IF('[1]TCE - ANEXO IV - Preencher'!K168="","",'[1]TCE - ANEXO IV - Preencher'!K168)</f>
        <v>45474</v>
      </c>
      <c r="J159" s="5" t="str">
        <f>'[1]TCE - ANEXO IV - Preencher'!L168</f>
        <v>APBGLWR9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2233.5100000000002</v>
      </c>
    </row>
    <row r="160" spans="1:12" s="8" customFormat="1" ht="19.5" customHeight="1" x14ac:dyDescent="0.2">
      <c r="A160" s="3">
        <f>IFERROR(VLOOKUP(B160,'[1]DADOS (OCULTAR)'!$Q$3:$S$136,3,0),"")</f>
        <v>9767633000870</v>
      </c>
      <c r="B160" s="4" t="str">
        <f>'[1]TCE - ANEXO IV - Preencher'!C169</f>
        <v>UPA TORRÕES - CG Nº 009/2022</v>
      </c>
      <c r="C160" s="4" t="str">
        <f>'[1]TCE - ANEXO IV - Preencher'!E169</f>
        <v>5.99 - Outros Serviços de Terceiros Pessoa Jurídica</v>
      </c>
      <c r="D160" s="3">
        <f>'[1]TCE - ANEXO IV - Preencher'!F169</f>
        <v>21794062000192</v>
      </c>
      <c r="E160" s="5" t="str">
        <f>'[1]TCE - ANEXO IV - Preencher'!G169</f>
        <v>ASOS OCUPACIONAL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767</v>
      </c>
      <c r="I160" s="6">
        <f>IF('[1]TCE - ANEXO IV - Preencher'!K169="","",'[1]TCE - ANEXO IV - Preencher'!K169)</f>
        <v>45474</v>
      </c>
      <c r="J160" s="5" t="str">
        <f>'[1]TCE - ANEXO IV - Preencher'!L169</f>
        <v>TKFJ66814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3200</v>
      </c>
    </row>
    <row r="161" spans="1:12" s="8" customFormat="1" ht="19.5" customHeight="1" x14ac:dyDescent="0.2">
      <c r="A161" s="3">
        <f>IFERROR(VLOOKUP(B161,'[1]DADOS (OCULTAR)'!$Q$3:$S$136,3,0),"")</f>
        <v>9767633000870</v>
      </c>
      <c r="B161" s="4" t="str">
        <f>'[1]TCE - ANEXO IV - Preencher'!C170</f>
        <v>UPA TORRÕES - CG Nº 009/2022</v>
      </c>
      <c r="C161" s="4" t="str">
        <f>'[1]TCE - ANEXO IV - Preencher'!E170</f>
        <v>5.99 - Outros Serviços de Terceiros Pessoa Jurídica</v>
      </c>
      <c r="D161" s="3">
        <f>'[1]TCE - ANEXO IV - Preencher'!F170</f>
        <v>7523792000128</v>
      </c>
      <c r="E161" s="5" t="str">
        <f>'[1]TCE - ANEXO IV - Preencher'!G170</f>
        <v xml:space="preserve">FARIAS &amp; ROCHA - ADVOCACIA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1275</v>
      </c>
      <c r="I161" s="6">
        <f>IF('[1]TCE - ANEXO IV - Preencher'!K170="","",'[1]TCE - ANEXO IV - Preencher'!K170)</f>
        <v>45474</v>
      </c>
      <c r="J161" s="5" t="str">
        <f>'[1]TCE - ANEXO IV - Preencher'!L170</f>
        <v>DHB5Q59G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2233.5100000000002</v>
      </c>
    </row>
    <row r="162" spans="1:12" s="8" customFormat="1" ht="19.5" customHeight="1" x14ac:dyDescent="0.2">
      <c r="A162" s="3">
        <f>IFERROR(VLOOKUP(B162,'[1]DADOS (OCULTAR)'!$Q$3:$S$136,3,0),"")</f>
        <v>9767633000870</v>
      </c>
      <c r="B162" s="4" t="str">
        <f>'[1]TCE - ANEXO IV - Preencher'!C171</f>
        <v>UPA TORRÕES - CG Nº 009/2022</v>
      </c>
      <c r="C162" s="4" t="str">
        <f>'[1]TCE - ANEXO IV - Preencher'!E171</f>
        <v>5.99 - Outros Serviços de Terceiros Pessoa Jurídica</v>
      </c>
      <c r="D162" s="3">
        <f>'[1]TCE - ANEXO IV - Preencher'!F171</f>
        <v>19786063000143</v>
      </c>
      <c r="E162" s="5" t="str">
        <f>'[1]TCE - ANEXO IV - Preencher'!G171</f>
        <v xml:space="preserve">MARINHO E CASTRO SERVIÇOS LTDA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6300</v>
      </c>
      <c r="I162" s="6">
        <f>IF('[1]TCE - ANEXO IV - Preencher'!K171="","",'[1]TCE - ANEXO IV - Preencher'!K171)</f>
        <v>45462</v>
      </c>
      <c r="J162" s="5" t="str">
        <f>'[1]TCE - ANEXO IV - Preencher'!L171</f>
        <v>1SWC9Z6Q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2190</v>
      </c>
    </row>
    <row r="163" spans="1:12" s="8" customFormat="1" ht="19.5" customHeight="1" x14ac:dyDescent="0.2">
      <c r="A163" s="3">
        <f>IFERROR(VLOOKUP(B163,'[1]DADOS (OCULTAR)'!$Q$3:$S$136,3,0),"")</f>
        <v>9767633000870</v>
      </c>
      <c r="B163" s="4" t="str">
        <f>'[1]TCE - ANEXO IV - Preencher'!C172</f>
        <v>UPA TORRÕES - CG Nº 009/2022</v>
      </c>
      <c r="C163" s="4" t="str">
        <f>'[1]TCE - ANEXO IV - Preencher'!E172</f>
        <v>5.99 - Outros Serviços de Terceiros Pessoa Jurídica</v>
      </c>
      <c r="D163" s="3">
        <f>'[1]TCE - ANEXO IV - Preencher'!F172</f>
        <v>10816775000274</v>
      </c>
      <c r="E163" s="5" t="str">
        <f>'[1]TCE - ANEXO IV - Preencher'!G172</f>
        <v xml:space="preserve">INSPETORIA SALESIANA DO NORDESTE DO BRASIL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20693</v>
      </c>
      <c r="I163" s="6">
        <f>IF('[1]TCE - ANEXO IV - Preencher'!K172="","",'[1]TCE - ANEXO IV - Preencher'!K172)</f>
        <v>45448</v>
      </c>
      <c r="J163" s="5" t="str">
        <f>'[1]TCE - ANEXO IV - Preencher'!L172</f>
        <v>VHSJKSXX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330</v>
      </c>
    </row>
    <row r="164" spans="1:12" s="8" customFormat="1" ht="19.5" customHeight="1" x14ac:dyDescent="0.2">
      <c r="A164" s="3">
        <f>IFERROR(VLOOKUP(B164,'[1]DADOS (OCULTAR)'!$Q$3:$S$136,3,0),"")</f>
        <v>9767633000870</v>
      </c>
      <c r="B164" s="4" t="str">
        <f>'[1]TCE - ANEXO IV - Preencher'!C173</f>
        <v>UPA TORRÕES - CG Nº 009/2022</v>
      </c>
      <c r="C164" s="4" t="str">
        <f>'[1]TCE - ANEXO IV - Preencher'!E173</f>
        <v>5.99 - Outros Serviços de Terceiros Pessoa Jurídica</v>
      </c>
      <c r="D164" s="3">
        <f>'[1]TCE - ANEXO IV - Preencher'!F173</f>
        <v>8654123000158</v>
      </c>
      <c r="E164" s="5" t="str">
        <f>'[1]TCE - ANEXO IV - Preencher'!G173</f>
        <v>AUDISA - AUDITORES ASSOCIADOS S/S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23990</v>
      </c>
      <c r="I164" s="6">
        <f>IF('[1]TCE - ANEXO IV - Preencher'!K173="","",'[1]TCE - ANEXO IV - Preencher'!K173)</f>
        <v>45446</v>
      </c>
      <c r="J164" s="5" t="str">
        <f>'[1]TCE - ANEXO IV - Preencher'!L173</f>
        <v>793T412245406345599I</v>
      </c>
      <c r="K164" s="5" t="str">
        <f>IF(F164="B",LEFT('[1]TCE - ANEXO IV - Preencher'!M173,2),IF(F164="S",LEFT('[1]TCE - ANEXO IV - Preencher'!M173,7),IF('[1]TCE - ANEXO IV - Preencher'!H173="","")))</f>
        <v>3550308</v>
      </c>
      <c r="L164" s="7">
        <f>'[1]TCE - ANEXO IV - Preencher'!N173</f>
        <v>1068.25</v>
      </c>
    </row>
    <row r="165" spans="1:12" s="8" customFormat="1" ht="19.5" customHeight="1" x14ac:dyDescent="0.2">
      <c r="A165" s="3">
        <f>IFERROR(VLOOKUP(B165,'[1]DADOS (OCULTAR)'!$Q$3:$S$136,3,0),"")</f>
        <v>9767633000870</v>
      </c>
      <c r="B165" s="4" t="str">
        <f>'[1]TCE - ANEXO IV - Preencher'!C174</f>
        <v>UPA TORRÕES - CG Nº 009/2022</v>
      </c>
      <c r="C165" s="4" t="str">
        <f>'[1]TCE - ANEXO IV - Preencher'!E174</f>
        <v>5.99 - Outros Serviços de Terceiros Pessoa Jurídica</v>
      </c>
      <c r="D165" s="3">
        <f>'[1]TCE - ANEXO IV - Preencher'!F174</f>
        <v>13409775000329</v>
      </c>
      <c r="E165" s="5" t="str">
        <f>'[1]TCE - ANEXO IV - Preencher'!G174</f>
        <v>LINUS LOG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2791</v>
      </c>
      <c r="I165" s="6">
        <f>IF('[1]TCE - ANEXO IV - Preencher'!K174="","",'[1]TCE - ANEXO IV - Preencher'!K174)</f>
        <v>45477</v>
      </c>
      <c r="J165" s="5" t="str">
        <f>'[1]TCE - ANEXO IV - Preencher'!L174</f>
        <v>FTCS86083</v>
      </c>
      <c r="K165" s="5" t="str">
        <f>IF(F165="B",LEFT('[1]TCE - ANEXO IV - Preencher'!M174,2),IF(F165="S",LEFT('[1]TCE - ANEXO IV - Preencher'!M174,7),IF('[1]TCE - ANEXO IV - Preencher'!H174="","")))</f>
        <v>2607901</v>
      </c>
      <c r="L165" s="7">
        <f>'[1]TCE - ANEXO IV - Preencher'!N174</f>
        <v>700</v>
      </c>
    </row>
    <row r="166" spans="1:12" s="8" customFormat="1" ht="19.5" customHeight="1" x14ac:dyDescent="0.2">
      <c r="A166" s="3">
        <f>IFERROR(VLOOKUP(B166,'[1]DADOS (OCULTAR)'!$Q$3:$S$136,3,0),"")</f>
        <v>9767633000870</v>
      </c>
      <c r="B166" s="4" t="str">
        <f>'[1]TCE - ANEXO IV - Preencher'!C175</f>
        <v>UPA TORRÕES - CG Nº 009/2022</v>
      </c>
      <c r="C166" s="4" t="str">
        <f>'[1]TCE - ANEXO IV - Preencher'!E175</f>
        <v>5.99 - Outros Serviços de Terceiros Pessoa Jurídica</v>
      </c>
      <c r="D166" s="3">
        <f>'[1]TCE - ANEXO IV - Preencher'!F175</f>
        <v>1699696000159</v>
      </c>
      <c r="E166" s="5" t="str">
        <f>'[1]TCE - ANEXO IV - Preencher'!G175</f>
        <v>QUALIAGUA LABORATORIO E SONSULTORIA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70786</v>
      </c>
      <c r="I166" s="6">
        <f>IF('[1]TCE - ANEXO IV - Preencher'!K175="","",'[1]TCE - ANEXO IV - Preencher'!K175)</f>
        <v>45474</v>
      </c>
      <c r="J166" s="5" t="str">
        <f>'[1]TCE - ANEXO IV - Preencher'!L175</f>
        <v>SMXB5JGP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257.70999999999998</v>
      </c>
    </row>
    <row r="167" spans="1:12" s="8" customFormat="1" ht="19.5" customHeight="1" x14ac:dyDescent="0.2">
      <c r="A167" s="3">
        <f>IFERROR(VLOOKUP(B167,'[1]DADOS (OCULTAR)'!$Q$3:$S$136,3,0),"")</f>
        <v>9767633000870</v>
      </c>
      <c r="B167" s="4" t="str">
        <f>'[1]TCE - ANEXO IV - Preencher'!C176</f>
        <v>UPA TORRÕES - CG Nº 009/2022</v>
      </c>
      <c r="C167" s="4" t="str">
        <f>'[1]TCE - ANEXO IV - Preencher'!E176</f>
        <v>5.99 - Outros Serviços de Terceiros Pessoa Jurídica</v>
      </c>
      <c r="D167" s="3">
        <f>'[1]TCE - ANEXO IV - Preencher'!F176</f>
        <v>5620302000267</v>
      </c>
      <c r="E167" s="5" t="str">
        <f>'[1]TCE - ANEXO IV - Preencher'!G176</f>
        <v>GREEN PAPER FREE SOLUÇÕES SEM PAPEL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7454</v>
      </c>
      <c r="I167" s="6">
        <f>IF('[1]TCE - ANEXO IV - Preencher'!K176="","",'[1]TCE - ANEXO IV - Preencher'!K176)</f>
        <v>45485</v>
      </c>
      <c r="J167" s="5" t="str">
        <f>'[1]TCE - ANEXO IV - Preencher'!L176</f>
        <v>7ZU7FVJ1P</v>
      </c>
      <c r="K167" s="5" t="str">
        <f>IF(F167="B",LEFT('[1]TCE - ANEXO IV - Preencher'!M176,2),IF(F167="S",LEFT('[1]TCE - ANEXO IV - Preencher'!M176,7),IF('[1]TCE - ANEXO IV - Preencher'!H176="","")))</f>
        <v>2602308</v>
      </c>
      <c r="L167" s="7">
        <f>'[1]TCE - ANEXO IV - Preencher'!N176</f>
        <v>2052.2399999999998</v>
      </c>
    </row>
    <row r="168" spans="1:12" s="8" customFormat="1" ht="19.5" customHeight="1" x14ac:dyDescent="0.2">
      <c r="A168" s="3">
        <f>IFERROR(VLOOKUP(B168,'[1]DADOS (OCULTAR)'!$Q$3:$S$136,3,0),"")</f>
        <v>9767633000870</v>
      </c>
      <c r="B168" s="4" t="str">
        <f>'[1]TCE - ANEXO IV - Preencher'!C177</f>
        <v>UPA TORRÕES - CG Nº 009/2022</v>
      </c>
      <c r="C168" s="4" t="str">
        <f>'[1]TCE - ANEXO IV - Preencher'!E177</f>
        <v>5.99 - Outros Serviços de Terceiros Pessoa Jurídica</v>
      </c>
      <c r="D168" s="3">
        <f>'[1]TCE - ANEXO IV - Preencher'!F177</f>
        <v>41382855000101</v>
      </c>
      <c r="E168" s="5" t="str">
        <f>'[1]TCE - ANEXO IV - Preencher'!G177</f>
        <v xml:space="preserve">TAMYRES FERNANDA ALVES CHALEGRE 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221</v>
      </c>
      <c r="I168" s="6">
        <f>IF('[1]TCE - ANEXO IV - Preencher'!K177="","",'[1]TCE - ANEXO IV - Preencher'!K177)</f>
        <v>45474</v>
      </c>
      <c r="J168" s="5" t="str">
        <f>'[1]TCE - ANEXO IV - Preencher'!L177</f>
        <v>AMYDR5BM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2500</v>
      </c>
    </row>
    <row r="169" spans="1:12" s="8" customFormat="1" ht="19.5" customHeight="1" x14ac:dyDescent="0.2">
      <c r="A169" s="3">
        <f>IFERROR(VLOOKUP(B169,'[1]DADOS (OCULTAR)'!$Q$3:$S$136,3,0),"")</f>
        <v>9767633000870</v>
      </c>
      <c r="B169" s="4" t="str">
        <f>'[1]TCE - ANEXO IV - Preencher'!C178</f>
        <v>UPA TORRÕES - CG Nº 009/2022</v>
      </c>
      <c r="C169" s="4" t="str">
        <f>'[1]TCE - ANEXO IV - Preencher'!E178</f>
        <v>5.99 - Outros Serviços de Terceiros Pessoa Jurídica</v>
      </c>
      <c r="D169" s="3">
        <f>'[1]TCE - ANEXO IV - Preencher'!F178</f>
        <v>11735586000159</v>
      </c>
      <c r="E169" s="5" t="str">
        <f>'[1]TCE - ANEXO IV - Preencher'!G178</f>
        <v>FUNDAÇÃO DE APOIO AO DESENVOLVIMENTO DA UNIVERSIDADE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76938</v>
      </c>
      <c r="I169" s="6">
        <f>IF('[1]TCE - ANEXO IV - Preencher'!K178="","",'[1]TCE - ANEXO IV - Preencher'!K178)</f>
        <v>45450</v>
      </c>
      <c r="J169" s="5" t="str">
        <f>'[1]TCE - ANEXO IV - Preencher'!L178</f>
        <v>3QZ6GW5J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1392.09</v>
      </c>
    </row>
    <row r="170" spans="1:12" s="8" customFormat="1" ht="19.5" customHeight="1" x14ac:dyDescent="0.2">
      <c r="A170" s="3">
        <f>IFERROR(VLOOKUP(B170,'[1]DADOS (OCULTAR)'!$Q$3:$S$136,3,0),"")</f>
        <v>9767633000870</v>
      </c>
      <c r="B170" s="4" t="str">
        <f>'[1]TCE - ANEXO IV - Preencher'!C179</f>
        <v>UPA TORRÕES - CG Nº 009/2022</v>
      </c>
      <c r="C170" s="4" t="str">
        <f>'[1]TCE - ANEXO IV - Preencher'!E179</f>
        <v>5.99 - Outros Serviços de Terceiros Pessoa Jurídica</v>
      </c>
      <c r="D170" s="3">
        <f>'[1]TCE - ANEXO IV - Preencher'!F179</f>
        <v>35400722000118</v>
      </c>
      <c r="E170" s="5" t="str">
        <f>'[1]TCE - ANEXO IV - Preencher'!G179</f>
        <v>CM SOLUÇÕES PARA IDENTIFICAÇÃO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1760</v>
      </c>
      <c r="I170" s="6">
        <f>IF('[1]TCE - ANEXO IV - Preencher'!K179="","",'[1]TCE - ANEXO IV - Preencher'!K179)</f>
        <v>45471</v>
      </c>
      <c r="J170" s="5" t="str">
        <f>'[1]TCE - ANEXO IV - Preencher'!L179</f>
        <v>LCEMXSUR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101.4</v>
      </c>
    </row>
    <row r="171" spans="1:12" s="8" customFormat="1" ht="19.5" customHeight="1" x14ac:dyDescent="0.2">
      <c r="A171" s="3">
        <f>IFERROR(VLOOKUP(B171,'[1]DADOS (OCULTAR)'!$Q$3:$S$136,3,0),"")</f>
        <v>9767633000870</v>
      </c>
      <c r="B171" s="4" t="str">
        <f>'[1]TCE - ANEXO IV - Preencher'!C180</f>
        <v>UPA TORRÕES - CG Nº 009/2022</v>
      </c>
      <c r="C171" s="4" t="str">
        <f>'[1]TCE - ANEXO IV - Preencher'!E180</f>
        <v>5.99 - Outros Serviços de Terceiros Pessoa Jurídica</v>
      </c>
      <c r="D171" s="3">
        <f>'[1]TCE - ANEXO IV - Preencher'!F180</f>
        <v>33279132000153</v>
      </c>
      <c r="E171" s="5" t="str">
        <f>'[1]TCE - ANEXO IV - Preencher'!G180</f>
        <v>SOLUCAO SERVIÇOS DE ESCRITORIO COMPARTILHADO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233</v>
      </c>
      <c r="I171" s="6">
        <f>IF('[1]TCE - ANEXO IV - Preencher'!K180="","",'[1]TCE - ANEXO IV - Preencher'!K180)</f>
        <v>45485</v>
      </c>
      <c r="J171" s="5" t="str">
        <f>'[1]TCE - ANEXO IV - Preencher'!L180</f>
        <v>SS2LJ2E2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105.69</v>
      </c>
    </row>
    <row r="172" spans="1:12" s="8" customFormat="1" ht="19.5" customHeight="1" x14ac:dyDescent="0.2">
      <c r="A172" s="3">
        <f>IFERROR(VLOOKUP(B172,'[1]DADOS (OCULTAR)'!$Q$3:$S$136,3,0),"")</f>
        <v>9767633000870</v>
      </c>
      <c r="B172" s="4" t="str">
        <f>'[1]TCE - ANEXO IV - Preencher'!C181</f>
        <v>UPA TORRÕES - CG Nº 009/2022</v>
      </c>
      <c r="C172" s="4" t="str">
        <f>'[1]TCE - ANEXO IV - Preencher'!E181</f>
        <v>5.99 - Outros Serviços de Terceiros Pessoa Jurídica</v>
      </c>
      <c r="D172" s="3">
        <f>'[1]TCE - ANEXO IV - Preencher'!F181</f>
        <v>48177910000170</v>
      </c>
      <c r="E172" s="5" t="str">
        <f>'[1]TCE - ANEXO IV - Preencher'!G181</f>
        <v>COOPERATIVA DE TRABALHO SALUTE - SALUTE E BEM ESTAR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209</v>
      </c>
      <c r="I172" s="6">
        <f>IF('[1]TCE - ANEXO IV - Preencher'!K181="","",'[1]TCE - ANEXO IV - Preencher'!K181)</f>
        <v>45490</v>
      </c>
      <c r="J172" s="5" t="str">
        <f>'[1]TCE - ANEXO IV - Preencher'!L181</f>
        <v>XV9XOY0CI</v>
      </c>
      <c r="K172" s="5" t="str">
        <f>IF(F172="B",LEFT('[1]TCE - ANEXO IV - Preencher'!M181,2),IF(F172="S",LEFT('[1]TCE - ANEXO IV - Preencher'!M181,7),IF('[1]TCE - ANEXO IV - Preencher'!H181="","")))</f>
        <v>2604106</v>
      </c>
      <c r="L172" s="7">
        <f>'[1]TCE - ANEXO IV - Preencher'!N181</f>
        <v>1448.5</v>
      </c>
    </row>
    <row r="173" spans="1:12" s="8" customFormat="1" ht="19.5" customHeight="1" x14ac:dyDescent="0.2">
      <c r="A173" s="3">
        <f>IFERROR(VLOOKUP(B173,'[1]DADOS (OCULTAR)'!$Q$3:$S$136,3,0),"")</f>
        <v>9767633000870</v>
      </c>
      <c r="B173" s="4" t="str">
        <f>'[1]TCE - ANEXO IV - Preencher'!C182</f>
        <v>UPA TORRÕES - CG Nº 009/2022</v>
      </c>
      <c r="C173" s="4" t="str">
        <f>'[1]TCE - ANEXO IV - Preencher'!E182</f>
        <v>5.5 - Reparo e Manutenção de Máquinas e Equipamentos</v>
      </c>
      <c r="D173" s="3">
        <f>'[1]TCE - ANEXO IV - Preencher'!F182</f>
        <v>1141468000169</v>
      </c>
      <c r="E173" s="5" t="str">
        <f>'[1]TCE - ANEXO IV - Preencher'!G182</f>
        <v>MEDCALL COMERCIO E SERVICOS DE EQUIPAMENTOS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4129</v>
      </c>
      <c r="I173" s="6">
        <f>IF('[1]TCE - ANEXO IV - Preencher'!K182="","",'[1]TCE - ANEXO IV - Preencher'!K182)</f>
        <v>45471</v>
      </c>
      <c r="J173" s="5" t="str">
        <f>'[1]TCE - ANEXO IV - Preencher'!L182</f>
        <v>GEQXGTEH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1100</v>
      </c>
    </row>
    <row r="174" spans="1:12" s="8" customFormat="1" ht="19.5" customHeight="1" x14ac:dyDescent="0.2">
      <c r="A174" s="3">
        <f>IFERROR(VLOOKUP(B174,'[1]DADOS (OCULTAR)'!$Q$3:$S$136,3,0),"")</f>
        <v>9767633000870</v>
      </c>
      <c r="B174" s="4" t="str">
        <f>'[1]TCE - ANEXO IV - Preencher'!C183</f>
        <v>UPA TORRÕES - CG Nº 009/2022</v>
      </c>
      <c r="C174" s="4" t="str">
        <f>'[1]TCE - ANEXO IV - Preencher'!E183</f>
        <v>5.5 - Reparo e Manutenção de Máquinas e Equipamentos</v>
      </c>
      <c r="D174" s="3">
        <f>'[1]TCE - ANEXO IV - Preencher'!F183</f>
        <v>7146768000117</v>
      </c>
      <c r="E174" s="5" t="str">
        <f>'[1]TCE - ANEXO IV - Preencher'!G183</f>
        <v>SERV IMAGEM NORDESTE ASSISTENCIA TECNICA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6096</v>
      </c>
      <c r="I174" s="6">
        <f>IF('[1]TCE - ANEXO IV - Preencher'!K183="","",'[1]TCE - ANEXO IV - Preencher'!K183)</f>
        <v>45469</v>
      </c>
      <c r="J174" s="5" t="str">
        <f>'[1]TCE - ANEXO IV - Preencher'!L183</f>
        <v>HTVN58078</v>
      </c>
      <c r="K174" s="5" t="str">
        <f>IF(F174="B",LEFT('[1]TCE - ANEXO IV - Preencher'!M183,2),IF(F174="S",LEFT('[1]TCE - ANEXO IV - Preencher'!M183,7),IF('[1]TCE - ANEXO IV - Preencher'!H183="","")))</f>
        <v>2607901</v>
      </c>
      <c r="L174" s="7">
        <f>'[1]TCE - ANEXO IV - Preencher'!N183</f>
        <v>2550</v>
      </c>
    </row>
    <row r="175" spans="1:12" s="8" customFormat="1" ht="19.5" customHeight="1" x14ac:dyDescent="0.2">
      <c r="A175" s="3">
        <f>IFERROR(VLOOKUP(B175,'[1]DADOS (OCULTAR)'!$Q$3:$S$136,3,0),"")</f>
        <v>9767633000870</v>
      </c>
      <c r="B175" s="4" t="str">
        <f>'[1]TCE - ANEXO IV - Preencher'!C184</f>
        <v>UPA TORRÕES - CG Nº 009/2022</v>
      </c>
      <c r="C175" s="4" t="str">
        <f>'[1]TCE - ANEXO IV - Preencher'!E184</f>
        <v>5.5 - Reparo e Manutenção de Máquinas e Equipamentos</v>
      </c>
      <c r="D175" s="3">
        <f>'[1]TCE - ANEXO IV - Preencher'!F184</f>
        <v>18204483000101</v>
      </c>
      <c r="E175" s="5" t="str">
        <f>'[1]TCE - ANEXO IV - Preencher'!G184</f>
        <v>WAGNER FERNANDES SALES DA SILVA &amp; CIA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4925</v>
      </c>
      <c r="I175" s="6">
        <f>IF('[1]TCE - ANEXO IV - Preencher'!K184="","",'[1]TCE - ANEXO IV - Preencher'!K184)</f>
        <v>45474</v>
      </c>
      <c r="J175" s="5" t="str">
        <f>'[1]TCE - ANEXO IV - Preencher'!L184</f>
        <v>CYZC5IUBI</v>
      </c>
      <c r="K175" s="5" t="str">
        <f>IF(F175="B",LEFT('[1]TCE - ANEXO IV - Preencher'!M184,2),IF(F175="S",LEFT('[1]TCE - ANEXO IV - Preencher'!M184,7),IF('[1]TCE - ANEXO IV - Preencher'!H184="","")))</f>
        <v>2704302</v>
      </c>
      <c r="L175" s="7">
        <f>'[1]TCE - ANEXO IV - Preencher'!N184</f>
        <v>2880</v>
      </c>
    </row>
    <row r="176" spans="1:12" s="8" customFormat="1" ht="19.5" customHeight="1" x14ac:dyDescent="0.2">
      <c r="A176" s="3">
        <f>IFERROR(VLOOKUP(B176,'[1]DADOS (OCULTAR)'!$Q$3:$S$136,3,0),"")</f>
        <v>9767633000870</v>
      </c>
      <c r="B176" s="4" t="str">
        <f>'[1]TCE - ANEXO IV - Preencher'!C185</f>
        <v>UPA TORRÕES - CG Nº 009/2022</v>
      </c>
      <c r="C176" s="4" t="str">
        <f>'[1]TCE - ANEXO IV - Preencher'!E185</f>
        <v>5.5 - Reparo e Manutenção de Máquinas e Equipamentos</v>
      </c>
      <c r="D176" s="3">
        <f>'[1]TCE - ANEXO IV - Preencher'!F185</f>
        <v>7221834000176</v>
      </c>
      <c r="E176" s="5" t="str">
        <f>'[1]TCE - ANEXO IV - Preencher'!G185</f>
        <v xml:space="preserve">C2 COMERCIO E SERVIÇOS LTDA - ME 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201</v>
      </c>
      <c r="I176" s="6">
        <f>IF('[1]TCE - ANEXO IV - Preencher'!K185="","",'[1]TCE - ANEXO IV - Preencher'!K185)</f>
        <v>45464</v>
      </c>
      <c r="J176" s="5" t="str">
        <f>'[1]TCE - ANEXO IV - Preencher'!L185</f>
        <v>YH5FAAK8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4200</v>
      </c>
    </row>
    <row r="177" spans="1:12" s="8" customFormat="1" ht="19.5" customHeight="1" x14ac:dyDescent="0.2">
      <c r="A177" s="3">
        <f>IFERROR(VLOOKUP(B177,'[1]DADOS (OCULTAR)'!$Q$3:$S$136,3,0),"")</f>
        <v>9767633000870</v>
      </c>
      <c r="B177" s="4" t="str">
        <f>'[1]TCE - ANEXO IV - Preencher'!C186</f>
        <v>UPA TORRÕES - CG Nº 009/2022</v>
      </c>
      <c r="C177" s="4" t="str">
        <f>'[1]TCE - ANEXO IV - Preencher'!E186</f>
        <v>5.5 - Reparo e Manutenção de Máquinas e Equipamentos</v>
      </c>
      <c r="D177" s="3">
        <f>'[1]TCE - ANEXO IV - Preencher'!F186</f>
        <v>40893042000113</v>
      </c>
      <c r="E177" s="5" t="str">
        <f>'[1]TCE - ANEXO IV - Preencher'!G186</f>
        <v>GERASTEP GERADORES ASSISTENCIA TECNICA E PEÇAS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50051</v>
      </c>
      <c r="I177" s="6">
        <f>IF('[1]TCE - ANEXO IV - Preencher'!K186="","",'[1]TCE - ANEXO IV - Preencher'!K186)</f>
        <v>45474</v>
      </c>
      <c r="J177" s="5" t="str">
        <f>'[1]TCE - ANEXO IV - Preencher'!L186</f>
        <v>LKUVCRBC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365</v>
      </c>
    </row>
    <row r="178" spans="1:12" s="8" customFormat="1" ht="19.5" customHeight="1" x14ac:dyDescent="0.2">
      <c r="A178" s="3">
        <f>IFERROR(VLOOKUP(B178,'[1]DADOS (OCULTAR)'!$Q$3:$S$136,3,0),"")</f>
        <v>9767633000870</v>
      </c>
      <c r="B178" s="4" t="str">
        <f>'[1]TCE - ANEXO IV - Preencher'!C187</f>
        <v>UPA TORRÕES - CG Nº 009/2022</v>
      </c>
      <c r="C178" s="4" t="str">
        <f>'[1]TCE - ANEXO IV - Preencher'!E187</f>
        <v>5.5 - Reparo e Manutenção de Máquinas e Equipamentos</v>
      </c>
      <c r="D178" s="3">
        <f>'[1]TCE - ANEXO IV - Preencher'!F187</f>
        <v>21854632000192</v>
      </c>
      <c r="E178" s="5" t="str">
        <f>'[1]TCE - ANEXO IV - Preencher'!G187</f>
        <v xml:space="preserve">G M DANTAS ELEVAÇÃO E GERAÇÃO ME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1641</v>
      </c>
      <c r="I178" s="6">
        <f>IF('[1]TCE - ANEXO IV - Preencher'!K187="","",'[1]TCE - ANEXO IV - Preencher'!K187)</f>
        <v>45474</v>
      </c>
      <c r="J178" s="5" t="str">
        <f>'[1]TCE - ANEXO IV - Preencher'!L187</f>
        <v>XZFJSDP2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400</v>
      </c>
    </row>
    <row r="179" spans="1:12" s="8" customFormat="1" ht="19.5" customHeight="1" x14ac:dyDescent="0.2">
      <c r="A179" s="3">
        <f>IFERROR(VLOOKUP(B179,'[1]DADOS (OCULTAR)'!$Q$3:$S$136,3,0),"")</f>
        <v>9767633000870</v>
      </c>
      <c r="B179" s="4" t="str">
        <f>'[1]TCE - ANEXO IV - Preencher'!C188</f>
        <v>UPA TORRÕES - CG Nº 009/2022</v>
      </c>
      <c r="C179" s="4" t="str">
        <f>'[1]TCE - ANEXO IV - Preencher'!E188</f>
        <v>5.1 - Locação de Equipamentos Médicos-Hospitalares</v>
      </c>
      <c r="D179" s="3">
        <f>'[1]TCE - ANEXO IV - Preencher'!F188</f>
        <v>48146804000200</v>
      </c>
      <c r="E179" s="5" t="str">
        <f>'[1]TCE - ANEXO IV - Preencher'!G188</f>
        <v>UNIVEN LTDA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58/0</v>
      </c>
      <c r="I179" s="6">
        <f>IF('[1]TCE - ANEXO IV - Preencher'!K188="","",'[1]TCE - ANEXO IV - Preencher'!K188)</f>
        <v>45441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4211900</v>
      </c>
      <c r="L179" s="7">
        <f>'[1]TCE - ANEXO IV - Preencher'!N188</f>
        <v>5100</v>
      </c>
    </row>
    <row r="180" spans="1:12" s="8" customFormat="1" ht="19.5" customHeight="1" x14ac:dyDescent="0.2">
      <c r="A180" s="3">
        <f>IFERROR(VLOOKUP(B180,'[1]DADOS (OCULTAR)'!$Q$3:$S$136,3,0),"")</f>
        <v>9767633000870</v>
      </c>
      <c r="B180" s="4" t="str">
        <f>'[1]TCE - ANEXO IV - Preencher'!C189</f>
        <v>UPA TORRÕES - CG Nº 009/2022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34336252000108</v>
      </c>
      <c r="E180" s="5" t="str">
        <f>'[1]TCE - ANEXO IV - Preencher'!G189</f>
        <v>MIRANDA E SANTOS SERVIÇOS MEDICOS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33</v>
      </c>
      <c r="I180" s="6">
        <f>IF('[1]TCE - ANEXO IV - Preencher'!K189="","",'[1]TCE - ANEXO IV - Preencher'!K189)</f>
        <v>45475</v>
      </c>
      <c r="J180" s="5" t="str">
        <f>'[1]TCE - ANEXO IV - Preencher'!L189</f>
        <v>N1Y4P4A2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2500</v>
      </c>
    </row>
    <row r="181" spans="1:12" s="8" customFormat="1" ht="19.5" customHeight="1" x14ac:dyDescent="0.2">
      <c r="A181" s="3">
        <f>IFERROR(VLOOKUP(B181,'[1]DADOS (OCULTAR)'!$Q$3:$S$136,3,0),"")</f>
        <v>9767633000870</v>
      </c>
      <c r="B181" s="4" t="str">
        <f>'[1]TCE - ANEXO IV - Preencher'!C190</f>
        <v>UPA TORRÕES - CG Nº 009/2022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52355127000127</v>
      </c>
      <c r="E181" s="5" t="str">
        <f>'[1]TCE - ANEXO IV - Preencher'!G190</f>
        <v>MASTERMED PE III GESTÃO MEDICA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100</v>
      </c>
      <c r="I181" s="6">
        <f>IF('[1]TCE - ANEXO IV - Preencher'!K190="","",'[1]TCE - ANEXO IV - Preencher'!K190)</f>
        <v>45475</v>
      </c>
      <c r="J181" s="5" t="str">
        <f>'[1]TCE - ANEXO IV - Preencher'!L190</f>
        <v>TAFW49045</v>
      </c>
      <c r="K181" s="5" t="str">
        <f>IF(F181="B",LEFT('[1]TCE - ANEXO IV - Preencher'!M190,2),IF(F181="S",LEFT('[1]TCE - ANEXO IV - Preencher'!M190,7),IF('[1]TCE - ANEXO IV - Preencher'!H190="","")))</f>
        <v>2609600</v>
      </c>
      <c r="L181" s="7">
        <f>'[1]TCE - ANEXO IV - Preencher'!N190</f>
        <v>2350</v>
      </c>
    </row>
    <row r="182" spans="1:12" s="8" customFormat="1" ht="19.5" customHeight="1" x14ac:dyDescent="0.2">
      <c r="A182" s="3">
        <f>IFERROR(VLOOKUP(B182,'[1]DADOS (OCULTAR)'!$Q$3:$S$136,3,0),"")</f>
        <v>9767633000870</v>
      </c>
      <c r="B182" s="4" t="str">
        <f>'[1]TCE - ANEXO IV - Preencher'!C191</f>
        <v>UPA TORRÕES - CG Nº 009/2022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52355127000127</v>
      </c>
      <c r="E182" s="5" t="str">
        <f>'[1]TCE - ANEXO IV - Preencher'!G191</f>
        <v>MASTERMED PE III GESTÃO MEDICA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101</v>
      </c>
      <c r="I182" s="6">
        <f>IF('[1]TCE - ANEXO IV - Preencher'!K191="","",'[1]TCE - ANEXO IV - Preencher'!K191)</f>
        <v>45475</v>
      </c>
      <c r="J182" s="5" t="str">
        <f>'[1]TCE - ANEXO IV - Preencher'!L191</f>
        <v>OTSH67764</v>
      </c>
      <c r="K182" s="5" t="str">
        <f>IF(F182="B",LEFT('[1]TCE - ANEXO IV - Preencher'!M191,2),IF(F182="S",LEFT('[1]TCE - ANEXO IV - Preencher'!M191,7),IF('[1]TCE - ANEXO IV - Preencher'!H191="","")))</f>
        <v>2609600</v>
      </c>
      <c r="L182" s="7">
        <f>'[1]TCE - ANEXO IV - Preencher'!N191</f>
        <v>15650</v>
      </c>
    </row>
    <row r="183" spans="1:12" s="8" customFormat="1" ht="19.5" customHeight="1" x14ac:dyDescent="0.2">
      <c r="A183" s="3">
        <f>IFERROR(VLOOKUP(B183,'[1]DADOS (OCULTAR)'!$Q$3:$S$136,3,0),"")</f>
        <v>9767633000870</v>
      </c>
      <c r="B183" s="4" t="str">
        <f>'[1]TCE - ANEXO IV - Preencher'!C192</f>
        <v>UPA TORRÕES - CG Nº 009/2022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52355127000127</v>
      </c>
      <c r="E183" s="5" t="str">
        <f>'[1]TCE - ANEXO IV - Preencher'!G192</f>
        <v>MASTERMED PE III GESTÃO MEDICA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102</v>
      </c>
      <c r="I183" s="6">
        <f>IF('[1]TCE - ANEXO IV - Preencher'!K192="","",'[1]TCE - ANEXO IV - Preencher'!K192)</f>
        <v>45475</v>
      </c>
      <c r="J183" s="5" t="str">
        <f>'[1]TCE - ANEXO IV - Preencher'!L192</f>
        <v>HEEU70337</v>
      </c>
      <c r="K183" s="5" t="str">
        <f>IF(F183="B",LEFT('[1]TCE - ANEXO IV - Preencher'!M192,2),IF(F183="S",LEFT('[1]TCE - ANEXO IV - Preencher'!M192,7),IF('[1]TCE - ANEXO IV - Preencher'!H192="","")))</f>
        <v>2609600</v>
      </c>
      <c r="L183" s="7">
        <f>'[1]TCE - ANEXO IV - Preencher'!N192</f>
        <v>1250</v>
      </c>
    </row>
    <row r="184" spans="1:12" s="8" customFormat="1" ht="19.5" customHeight="1" x14ac:dyDescent="0.2">
      <c r="A184" s="3">
        <f>IFERROR(VLOOKUP(B184,'[1]DADOS (OCULTAR)'!$Q$3:$S$136,3,0),"")</f>
        <v>9767633000870</v>
      </c>
      <c r="B184" s="4" t="str">
        <f>'[1]TCE - ANEXO IV - Preencher'!C193</f>
        <v>UPA TORRÕES - CG Nº 009/2022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50868214000152</v>
      </c>
      <c r="E184" s="5" t="str">
        <f>'[1]TCE - ANEXO IV - Preencher'!G193</f>
        <v xml:space="preserve">MILENA AYRES CHAVES 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17</v>
      </c>
      <c r="I184" s="6">
        <f>IF('[1]TCE - ANEXO IV - Preencher'!K193="","",'[1]TCE - ANEXO IV - Preencher'!K193)</f>
        <v>45475</v>
      </c>
      <c r="J184" s="5" t="str">
        <f>'[1]TCE - ANEXO IV - Preencher'!L193</f>
        <v>BFNV68781</v>
      </c>
      <c r="K184" s="5" t="str">
        <f>IF(F184="B",LEFT('[1]TCE - ANEXO IV - Preencher'!M193,2),IF(F184="S",LEFT('[1]TCE - ANEXO IV - Preencher'!M193,7),IF('[1]TCE - ANEXO IV - Preencher'!H193="","")))</f>
        <v>2609600</v>
      </c>
      <c r="L184" s="7">
        <f>'[1]TCE - ANEXO IV - Preencher'!N193</f>
        <v>11900</v>
      </c>
    </row>
    <row r="185" spans="1:12" s="8" customFormat="1" ht="19.5" customHeight="1" x14ac:dyDescent="0.2">
      <c r="A185" s="3">
        <f>IFERROR(VLOOKUP(B185,'[1]DADOS (OCULTAR)'!$Q$3:$S$136,3,0),"")</f>
        <v>9767633000870</v>
      </c>
      <c r="B185" s="4" t="str">
        <f>'[1]TCE - ANEXO IV - Preencher'!C194</f>
        <v>UPA TORRÕES - CG Nº 009/2022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46290345000128</v>
      </c>
      <c r="E185" s="5" t="str">
        <f>'[1]TCE - ANEXO IV - Preencher'!G194</f>
        <v>JEGC SERVIÇOS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34</v>
      </c>
      <c r="I185" s="6">
        <f>IF('[1]TCE - ANEXO IV - Preencher'!K194="","",'[1]TCE - ANEXO IV - Preencher'!K194)</f>
        <v>45476</v>
      </c>
      <c r="J185" s="5" t="str">
        <f>'[1]TCE - ANEXO IV - Preencher'!L194</f>
        <v>XEVEDHSG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15500</v>
      </c>
    </row>
    <row r="186" spans="1:12" s="8" customFormat="1" ht="19.5" customHeight="1" x14ac:dyDescent="0.2">
      <c r="A186" s="3">
        <f>IFERROR(VLOOKUP(B186,'[1]DADOS (OCULTAR)'!$Q$3:$S$136,3,0),"")</f>
        <v>9767633000870</v>
      </c>
      <c r="B186" s="4" t="str">
        <f>'[1]TCE - ANEXO IV - Preencher'!C195</f>
        <v>UPA TORRÕES - CG Nº 009/2022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52981562000167</v>
      </c>
      <c r="E186" s="5" t="str">
        <f>'[1]TCE - ANEXO IV - Preencher'!G195</f>
        <v>GABRIELA MARTINS DA SILVA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19</v>
      </c>
      <c r="I186" s="6">
        <f>IF('[1]TCE - ANEXO IV - Preencher'!K195="","",'[1]TCE - ANEXO IV - Preencher'!K195)</f>
        <v>45475</v>
      </c>
      <c r="J186" s="5" t="str">
        <f>'[1]TCE - ANEXO IV - Preencher'!L195</f>
        <v>CTTTD134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15050</v>
      </c>
    </row>
    <row r="187" spans="1:12" s="8" customFormat="1" ht="19.5" customHeight="1" x14ac:dyDescent="0.2">
      <c r="A187" s="3">
        <f>IFERROR(VLOOKUP(B187,'[1]DADOS (OCULTAR)'!$Q$3:$S$136,3,0),"")</f>
        <v>9767633000870</v>
      </c>
      <c r="B187" s="4" t="str">
        <f>'[1]TCE - ANEXO IV - Preencher'!C196</f>
        <v>UPA TORRÕES - CG Nº 009/2022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50373606000140</v>
      </c>
      <c r="E187" s="5" t="str">
        <f>'[1]TCE - ANEXO IV - Preencher'!G196</f>
        <v>LUCAS CAVALCANTI DE SA RORIZ SERVIÇOS ME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32</v>
      </c>
      <c r="I187" s="6">
        <f>IF('[1]TCE - ANEXO IV - Preencher'!K196="","",'[1]TCE - ANEXO IV - Preencher'!K196)</f>
        <v>45474</v>
      </c>
      <c r="J187" s="5" t="str">
        <f>'[1]TCE - ANEXO IV - Preencher'!L196</f>
        <v>409956988</v>
      </c>
      <c r="K187" s="5" t="str">
        <f>IF(F187="B",LEFT('[1]TCE - ANEXO IV - Preencher'!M196,2),IF(F187="S",LEFT('[1]TCE - ANEXO IV - Preencher'!M196,7),IF('[1]TCE - ANEXO IV - Preencher'!H196="","")))</f>
        <v>2304400</v>
      </c>
      <c r="L187" s="7">
        <f>'[1]TCE - ANEXO IV - Preencher'!N196</f>
        <v>7050</v>
      </c>
    </row>
    <row r="188" spans="1:12" s="8" customFormat="1" ht="19.5" customHeight="1" x14ac:dyDescent="0.2">
      <c r="A188" s="3">
        <f>IFERROR(VLOOKUP(B188,'[1]DADOS (OCULTAR)'!$Q$3:$S$136,3,0),"")</f>
        <v>9767633000870</v>
      </c>
      <c r="B188" s="4" t="str">
        <f>'[1]TCE - ANEXO IV - Preencher'!C197</f>
        <v>UPA TORRÕES - CG Nº 009/2022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45969705000150</v>
      </c>
      <c r="E188" s="5" t="str">
        <f>'[1]TCE - ANEXO IV - Preencher'!G197</f>
        <v>MEDMAIS ATIVIDADES MEDICAS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1364</v>
      </c>
      <c r="I188" s="6">
        <f>IF('[1]TCE - ANEXO IV - Preencher'!K197="","",'[1]TCE - ANEXO IV - Preencher'!K197)</f>
        <v>45474</v>
      </c>
      <c r="J188" s="5" t="str">
        <f>'[1]TCE - ANEXO IV - Preencher'!L197</f>
        <v>DELN82345</v>
      </c>
      <c r="K188" s="5" t="str">
        <f>IF(F188="B",LEFT('[1]TCE - ANEXO IV - Preencher'!M197,2),IF(F188="S",LEFT('[1]TCE - ANEXO IV - Preencher'!M197,7),IF('[1]TCE - ANEXO IV - Preencher'!H197="","")))</f>
        <v>2609600</v>
      </c>
      <c r="L188" s="7">
        <f>'[1]TCE - ANEXO IV - Preencher'!N197</f>
        <v>10500</v>
      </c>
    </row>
    <row r="189" spans="1:12" s="8" customFormat="1" ht="19.5" customHeight="1" x14ac:dyDescent="0.2">
      <c r="A189" s="3">
        <f>IFERROR(VLOOKUP(B189,'[1]DADOS (OCULTAR)'!$Q$3:$S$136,3,0),"")</f>
        <v>9767633000870</v>
      </c>
      <c r="B189" s="4" t="str">
        <f>'[1]TCE - ANEXO IV - Preencher'!C198</f>
        <v>UPA TORRÕES - CG Nº 009/2022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40554268000190</v>
      </c>
      <c r="E189" s="5" t="str">
        <f>'[1]TCE - ANEXO IV - Preencher'!G198</f>
        <v>RC CONSULTORIA MED1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1637</v>
      </c>
      <c r="I189" s="6">
        <f>IF('[1]TCE - ANEXO IV - Preencher'!K198="","",'[1]TCE - ANEXO IV - Preencher'!K198)</f>
        <v>45474</v>
      </c>
      <c r="J189" s="5" t="str">
        <f>'[1]TCE - ANEXO IV - Preencher'!L198</f>
        <v>A3Q3BAUJ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6250</v>
      </c>
    </row>
    <row r="190" spans="1:12" s="8" customFormat="1" ht="19.5" customHeight="1" x14ac:dyDescent="0.2">
      <c r="A190" s="3">
        <f>IFERROR(VLOOKUP(B190,'[1]DADOS (OCULTAR)'!$Q$3:$S$136,3,0),"")</f>
        <v>9767633000870</v>
      </c>
      <c r="B190" s="4" t="str">
        <f>'[1]TCE - ANEXO IV - Preencher'!C199</f>
        <v>UPA TORRÕES - CG Nº 009/2022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40554268000190</v>
      </c>
      <c r="E190" s="5" t="str">
        <f>'[1]TCE - ANEXO IV - Preencher'!G199</f>
        <v>RC CONSULTORIA MED1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1638</v>
      </c>
      <c r="I190" s="6">
        <f>IF('[1]TCE - ANEXO IV - Preencher'!K199="","",'[1]TCE - ANEXO IV - Preencher'!K199)</f>
        <v>45474</v>
      </c>
      <c r="J190" s="5" t="str">
        <f>'[1]TCE - ANEXO IV - Preencher'!L199</f>
        <v>QQGNYGUT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5300</v>
      </c>
    </row>
    <row r="191" spans="1:12" s="8" customFormat="1" ht="19.5" customHeight="1" x14ac:dyDescent="0.2">
      <c r="A191" s="3">
        <f>IFERROR(VLOOKUP(B191,'[1]DADOS (OCULTAR)'!$Q$3:$S$136,3,0),"")</f>
        <v>9767633000870</v>
      </c>
      <c r="B191" s="4" t="str">
        <f>'[1]TCE - ANEXO IV - Preencher'!C200</f>
        <v>UPA TORRÕES - CG Nº 009/2022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40554268000190</v>
      </c>
      <c r="E191" s="5" t="str">
        <f>'[1]TCE - ANEXO IV - Preencher'!G200</f>
        <v>RC CONSULTORIA MED1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1639</v>
      </c>
      <c r="I191" s="6">
        <f>IF('[1]TCE - ANEXO IV - Preencher'!K200="","",'[1]TCE - ANEXO IV - Preencher'!K200)</f>
        <v>45474</v>
      </c>
      <c r="J191" s="5" t="str">
        <f>'[1]TCE - ANEXO IV - Preencher'!L200</f>
        <v>5E6LTEXD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3750</v>
      </c>
    </row>
    <row r="192" spans="1:12" s="8" customFormat="1" ht="19.5" customHeight="1" x14ac:dyDescent="0.2">
      <c r="A192" s="3">
        <f>IFERROR(VLOOKUP(B192,'[1]DADOS (OCULTAR)'!$Q$3:$S$136,3,0),"")</f>
        <v>9767633000870</v>
      </c>
      <c r="B192" s="4" t="str">
        <f>'[1]TCE - ANEXO IV - Preencher'!C201</f>
        <v>UPA TORRÕES - CG Nº 009/2022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45864268000100</v>
      </c>
      <c r="E192" s="5" t="str">
        <f>'[1]TCE - ANEXO IV - Preencher'!G201</f>
        <v>CESAR MONTEIRO MEDICINA SERVIÇOS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475</v>
      </c>
      <c r="I192" s="6">
        <f>IF('[1]TCE - ANEXO IV - Preencher'!K201="","",'[1]TCE - ANEXO IV - Preencher'!K201)</f>
        <v>45474</v>
      </c>
      <c r="J192" s="5" t="str">
        <f>'[1]TCE - ANEXO IV - Preencher'!L201</f>
        <v>JFQC6LAE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10400</v>
      </c>
    </row>
    <row r="193" spans="1:12" s="8" customFormat="1" ht="19.5" customHeight="1" x14ac:dyDescent="0.2">
      <c r="A193" s="3">
        <f>IFERROR(VLOOKUP(B193,'[1]DADOS (OCULTAR)'!$Q$3:$S$136,3,0),"")</f>
        <v>9767633000870</v>
      </c>
      <c r="B193" s="4" t="str">
        <f>'[1]TCE - ANEXO IV - Preencher'!C202</f>
        <v>UPA TORRÕES - CG Nº 009/2022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45864268000100</v>
      </c>
      <c r="E193" s="5" t="str">
        <f>'[1]TCE - ANEXO IV - Preencher'!G202</f>
        <v>CESAR MONTEIRO MEDICINA SERVIÇOS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473</v>
      </c>
      <c r="I193" s="6">
        <f>IF('[1]TCE - ANEXO IV - Preencher'!K202="","",'[1]TCE - ANEXO IV - Preencher'!K202)</f>
        <v>45474</v>
      </c>
      <c r="J193" s="5" t="str">
        <f>'[1]TCE - ANEXO IV - Preencher'!L202</f>
        <v>M8FFMXXP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1250</v>
      </c>
    </row>
    <row r="194" spans="1:12" s="8" customFormat="1" ht="19.5" customHeight="1" x14ac:dyDescent="0.2">
      <c r="A194" s="3">
        <f>IFERROR(VLOOKUP(B194,'[1]DADOS (OCULTAR)'!$Q$3:$S$136,3,0),"")</f>
        <v>9767633000870</v>
      </c>
      <c r="B194" s="4" t="str">
        <f>'[1]TCE - ANEXO IV - Preencher'!C203</f>
        <v>UPA TORRÕES - CG Nº 009/2022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45864268000100</v>
      </c>
      <c r="E194" s="5" t="str">
        <f>'[1]TCE - ANEXO IV - Preencher'!G203</f>
        <v>CESAR MONTEIRO MEDICINA SERVIÇOS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474</v>
      </c>
      <c r="I194" s="6">
        <f>IF('[1]TCE - ANEXO IV - Preencher'!K203="","",'[1]TCE - ANEXO IV - Preencher'!K203)</f>
        <v>45474</v>
      </c>
      <c r="J194" s="5" t="str">
        <f>'[1]TCE - ANEXO IV - Preencher'!L203</f>
        <v>V94L2MPV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5000</v>
      </c>
    </row>
    <row r="195" spans="1:12" s="8" customFormat="1" ht="19.5" customHeight="1" x14ac:dyDescent="0.2">
      <c r="A195" s="3">
        <f>IFERROR(VLOOKUP(B195,'[1]DADOS (OCULTAR)'!$Q$3:$S$136,3,0),"")</f>
        <v>9767633000870</v>
      </c>
      <c r="B195" s="4" t="str">
        <f>'[1]TCE - ANEXO IV - Preencher'!C204</f>
        <v>UPA TORRÕES - CG Nº 009/2022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45864268000100</v>
      </c>
      <c r="E195" s="5" t="str">
        <f>'[1]TCE - ANEXO IV - Preencher'!G204</f>
        <v>CESAR MONTEIRO MEDICINA SERVIÇOS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472</v>
      </c>
      <c r="I195" s="6">
        <f>IF('[1]TCE - ANEXO IV - Preencher'!K204="","",'[1]TCE - ANEXO IV - Preencher'!K204)</f>
        <v>45474</v>
      </c>
      <c r="J195" s="5" t="str">
        <f>'[1]TCE - ANEXO IV - Preencher'!L204</f>
        <v>Q9X2LPCH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2500</v>
      </c>
    </row>
    <row r="196" spans="1:12" s="8" customFormat="1" ht="19.5" customHeight="1" x14ac:dyDescent="0.2">
      <c r="A196" s="3">
        <f>IFERROR(VLOOKUP(B196,'[1]DADOS (OCULTAR)'!$Q$3:$S$136,3,0),"")</f>
        <v>9767633000870</v>
      </c>
      <c r="B196" s="4" t="str">
        <f>'[1]TCE - ANEXO IV - Preencher'!C205</f>
        <v>UPA TORRÕES - CG Nº 009/2022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45864268000100</v>
      </c>
      <c r="E196" s="5" t="str">
        <f>'[1]TCE - ANEXO IV - Preencher'!G205</f>
        <v>CESAR MONTEIRO MEDICINA SERVIÇOS MEDICOS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469</v>
      </c>
      <c r="I196" s="6">
        <f>IF('[1]TCE - ANEXO IV - Preencher'!K205="","",'[1]TCE - ANEXO IV - Preencher'!K205)</f>
        <v>45474</v>
      </c>
      <c r="J196" s="5" t="str">
        <f>'[1]TCE - ANEXO IV - Preencher'!L205</f>
        <v>ENISD4QC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12900</v>
      </c>
    </row>
    <row r="197" spans="1:12" s="8" customFormat="1" ht="19.5" customHeight="1" x14ac:dyDescent="0.2">
      <c r="A197" s="3">
        <f>IFERROR(VLOOKUP(B197,'[1]DADOS (OCULTAR)'!$Q$3:$S$136,3,0),"")</f>
        <v>9767633000870</v>
      </c>
      <c r="B197" s="4" t="str">
        <f>'[1]TCE - ANEXO IV - Preencher'!C206</f>
        <v>UPA TORRÕES - CG Nº 009/2022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45864268000100</v>
      </c>
      <c r="E197" s="5" t="str">
        <f>'[1]TCE - ANEXO IV - Preencher'!G206</f>
        <v>CESAR MONTEIRO MEDICINA SERVIÇOS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471</v>
      </c>
      <c r="I197" s="6">
        <f>IF('[1]TCE - ANEXO IV - Preencher'!K206="","",'[1]TCE - ANEXO IV - Preencher'!K206)</f>
        <v>45474</v>
      </c>
      <c r="J197" s="5" t="str">
        <f>'[1]TCE - ANEXO IV - Preencher'!L206</f>
        <v>G2A2Y4WR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8950</v>
      </c>
    </row>
    <row r="198" spans="1:12" s="8" customFormat="1" ht="19.5" customHeight="1" x14ac:dyDescent="0.2">
      <c r="A198" s="3">
        <f>IFERROR(VLOOKUP(B198,'[1]DADOS (OCULTAR)'!$Q$3:$S$136,3,0),"")</f>
        <v>9767633000870</v>
      </c>
      <c r="B198" s="4" t="str">
        <f>'[1]TCE - ANEXO IV - Preencher'!C207</f>
        <v>UPA TORRÕES - CG Nº 009/2022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46911593000149</v>
      </c>
      <c r="E198" s="5" t="str">
        <f>'[1]TCE - ANEXO IV - Preencher'!G207</f>
        <v>CLINICA GINESTESIO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36</v>
      </c>
      <c r="I198" s="6">
        <f>IF('[1]TCE - ANEXO IV - Preencher'!K207="","",'[1]TCE - ANEXO IV - Preencher'!K207)</f>
        <v>45474</v>
      </c>
      <c r="J198" s="5" t="str">
        <f>'[1]TCE - ANEXO IV - Preencher'!L207</f>
        <v>4AA39C45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1100</v>
      </c>
    </row>
    <row r="199" spans="1:12" s="8" customFormat="1" ht="19.5" customHeight="1" x14ac:dyDescent="0.2">
      <c r="A199" s="3">
        <f>IFERROR(VLOOKUP(B199,'[1]DADOS (OCULTAR)'!$Q$3:$S$136,3,0),"")</f>
        <v>9767633000870</v>
      </c>
      <c r="B199" s="4" t="str">
        <f>'[1]TCE - ANEXO IV - Preencher'!C208</f>
        <v>UPA TORRÕES - CG Nº 009/2022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43652788000123</v>
      </c>
      <c r="E199" s="5" t="str">
        <f>'[1]TCE - ANEXO IV - Preencher'!G208</f>
        <v>ARZT SAUDE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327</v>
      </c>
      <c r="I199" s="6">
        <f>IF('[1]TCE - ANEXO IV - Preencher'!K208="","",'[1]TCE - ANEXO IV - Preencher'!K208)</f>
        <v>45474</v>
      </c>
      <c r="J199" s="5" t="str">
        <f>'[1]TCE - ANEXO IV - Preencher'!L208</f>
        <v>LZSI88296</v>
      </c>
      <c r="K199" s="5" t="str">
        <f>IF(F199="B",LEFT('[1]TCE - ANEXO IV - Preencher'!M208,2),IF(F199="S",LEFT('[1]TCE - ANEXO IV - Preencher'!M208,7),IF('[1]TCE - ANEXO IV - Preencher'!H208="","")))</f>
        <v>2609600</v>
      </c>
      <c r="L199" s="7">
        <f>'[1]TCE - ANEXO IV - Preencher'!N208</f>
        <v>5000</v>
      </c>
    </row>
    <row r="200" spans="1:12" s="8" customFormat="1" ht="19.5" customHeight="1" x14ac:dyDescent="0.2">
      <c r="A200" s="3">
        <f>IFERROR(VLOOKUP(B200,'[1]DADOS (OCULTAR)'!$Q$3:$S$136,3,0),"")</f>
        <v>9767633000870</v>
      </c>
      <c r="B200" s="4" t="str">
        <f>'[1]TCE - ANEXO IV - Preencher'!C209</f>
        <v>UPA TORRÕES - CG Nº 009/2022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55042513000157</v>
      </c>
      <c r="E200" s="5" t="str">
        <f>'[1]TCE - ANEXO IV - Preencher'!G209</f>
        <v>RCMF SERVIÇOS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1000002</v>
      </c>
      <c r="I200" s="6">
        <f>IF('[1]TCE - ANEXO IV - Preencher'!K209="","",'[1]TCE - ANEXO IV - Preencher'!K209)</f>
        <v>45474</v>
      </c>
      <c r="J200" s="5" t="str">
        <f>'[1]TCE - ANEXO IV - Preencher'!L209</f>
        <v>LJVD4CXXN</v>
      </c>
      <c r="K200" s="5" t="str">
        <f>IF(F200="B",LEFT('[1]TCE - ANEXO IV - Preencher'!M209,2),IF(F200="S",LEFT('[1]TCE - ANEXO IV - Preencher'!M209,7),IF('[1]TCE - ANEXO IV - Preencher'!H209="","")))</f>
        <v>2507507</v>
      </c>
      <c r="L200" s="7">
        <f>'[1]TCE - ANEXO IV - Preencher'!N209</f>
        <v>9250</v>
      </c>
    </row>
    <row r="201" spans="1:12" s="8" customFormat="1" ht="19.5" customHeight="1" x14ac:dyDescent="0.2">
      <c r="A201" s="3">
        <f>IFERROR(VLOOKUP(B201,'[1]DADOS (OCULTAR)'!$Q$3:$S$136,3,0),"")</f>
        <v>9767633000870</v>
      </c>
      <c r="B201" s="4" t="str">
        <f>'[1]TCE - ANEXO IV - Preencher'!C210</f>
        <v>UPA TORRÕES - CG Nº 009/2022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50850307000150</v>
      </c>
      <c r="E201" s="5" t="str">
        <f>'[1]TCE - ANEXO IV - Preencher'!G210</f>
        <v>ANDRADE DE LACERDA SERVIÇOS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07</v>
      </c>
      <c r="I201" s="6">
        <f>IF('[1]TCE - ANEXO IV - Preencher'!K210="","",'[1]TCE - ANEXO IV - Preencher'!K210)</f>
        <v>45474</v>
      </c>
      <c r="J201" s="5" t="str">
        <f>'[1]TCE - ANEXO IV - Preencher'!L210</f>
        <v>2024000007100017050663787090742</v>
      </c>
      <c r="K201" s="5" t="str">
        <f>IF(F201="B",LEFT('[1]TCE - ANEXO IV - Preencher'!M210,2),IF(F201="S",LEFT('[1]TCE - ANEXO IV - Preencher'!M210,7),IF('[1]TCE - ANEXO IV - Preencher'!H210="","")))</f>
        <v>2302701</v>
      </c>
      <c r="L201" s="7">
        <f>'[1]TCE - ANEXO IV - Preencher'!N210</f>
        <v>2425</v>
      </c>
    </row>
    <row r="202" spans="1:12" s="8" customFormat="1" ht="19.5" customHeight="1" x14ac:dyDescent="0.2">
      <c r="A202" s="3">
        <f>IFERROR(VLOOKUP(B202,'[1]DADOS (OCULTAR)'!$Q$3:$S$136,3,0),"")</f>
        <v>9767633000870</v>
      </c>
      <c r="B202" s="4" t="str">
        <f>'[1]TCE - ANEXO IV - Preencher'!C211</f>
        <v>UPA TORRÕES - CG Nº 009/2022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48893827000106</v>
      </c>
      <c r="E202" s="5" t="str">
        <f>'[1]TCE - ANEXO IV - Preencher'!G211</f>
        <v>L G SERVIÇOS MÉDICOS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49</v>
      </c>
      <c r="I202" s="6">
        <f>IF('[1]TCE - ANEXO IV - Preencher'!K211="","",'[1]TCE - ANEXO IV - Preencher'!K211)</f>
        <v>45474</v>
      </c>
      <c r="J202" s="5" t="str">
        <f>'[1]TCE - ANEXO IV - Preencher'!L211</f>
        <v>PIA7EVIW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9875</v>
      </c>
    </row>
    <row r="203" spans="1:12" s="8" customFormat="1" ht="19.5" customHeight="1" x14ac:dyDescent="0.2">
      <c r="A203" s="3">
        <f>IFERROR(VLOOKUP(B203,'[1]DADOS (OCULTAR)'!$Q$3:$S$136,3,0),"")</f>
        <v>9767633000870</v>
      </c>
      <c r="B203" s="4" t="str">
        <f>'[1]TCE - ANEXO IV - Preencher'!C212</f>
        <v>UPA TORRÕES - CG Nº 009/2022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48893827000106</v>
      </c>
      <c r="E203" s="5" t="str">
        <f>'[1]TCE - ANEXO IV - Preencher'!G212</f>
        <v>AVF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1000024</v>
      </c>
      <c r="I203" s="6">
        <f>IF('[1]TCE - ANEXO IV - Preencher'!K212="","",'[1]TCE - ANEXO IV - Preencher'!K212)</f>
        <v>45474</v>
      </c>
      <c r="J203" s="5" t="str">
        <f>'[1]TCE - ANEXO IV - Preencher'!L212</f>
        <v>IITPYRT3J</v>
      </c>
      <c r="K203" s="5" t="str">
        <f>IF(F203="B",LEFT('[1]TCE - ANEXO IV - Preencher'!M212,2),IF(F203="S",LEFT('[1]TCE - ANEXO IV - Preencher'!M212,7),IF('[1]TCE - ANEXO IV - Preencher'!H212="","")))</f>
        <v>2507507</v>
      </c>
      <c r="L203" s="7">
        <f>'[1]TCE - ANEXO IV - Preencher'!N212</f>
        <v>5475</v>
      </c>
    </row>
    <row r="204" spans="1:12" s="8" customFormat="1" ht="19.5" customHeight="1" x14ac:dyDescent="0.2">
      <c r="A204" s="3">
        <f>IFERROR(VLOOKUP(B204,'[1]DADOS (OCULTAR)'!$Q$3:$S$136,3,0),"")</f>
        <v>9767633000870</v>
      </c>
      <c r="B204" s="4" t="str">
        <f>'[1]TCE - ANEXO IV - Preencher'!C213</f>
        <v>UPA TORRÕES - CG Nº 009/2022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50924772000198</v>
      </c>
      <c r="E204" s="5" t="str">
        <f>'[1]TCE - ANEXO IV - Preencher'!G213</f>
        <v>ASS SERVIÇOS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18</v>
      </c>
      <c r="I204" s="6">
        <f>IF('[1]TCE - ANEXO IV - Preencher'!K213="","",'[1]TCE - ANEXO IV - Preencher'!K213)</f>
        <v>45474</v>
      </c>
      <c r="J204" s="5" t="str">
        <f>'[1]TCE - ANEXO IV - Preencher'!L213</f>
        <v>UQIFLVN9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9025</v>
      </c>
    </row>
    <row r="205" spans="1:12" s="8" customFormat="1" ht="19.5" customHeight="1" x14ac:dyDescent="0.2">
      <c r="A205" s="3">
        <f>IFERROR(VLOOKUP(B205,'[1]DADOS (OCULTAR)'!$Q$3:$S$136,3,0),"")</f>
        <v>9767633000870</v>
      </c>
      <c r="B205" s="4" t="str">
        <f>'[1]TCE - ANEXO IV - Preencher'!C214</f>
        <v>UPA TORRÕES - CG Nº 009/2022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45554568000192</v>
      </c>
      <c r="E205" s="5" t="str">
        <f>'[1]TCE - ANEXO IV - Preencher'!G214</f>
        <v xml:space="preserve">FORTEMED ATIVIDADES MEDICAS 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695</v>
      </c>
      <c r="I205" s="6">
        <f>IF('[1]TCE - ANEXO IV - Preencher'!K214="","",'[1]TCE - ANEXO IV - Preencher'!K214)</f>
        <v>45474</v>
      </c>
      <c r="J205" s="5" t="str">
        <f>'[1]TCE - ANEXO IV - Preencher'!L214</f>
        <v>UISB2GQP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1250</v>
      </c>
    </row>
    <row r="206" spans="1:12" s="8" customFormat="1" ht="19.5" customHeight="1" x14ac:dyDescent="0.2">
      <c r="A206" s="3">
        <f>IFERROR(VLOOKUP(B206,'[1]DADOS (OCULTAR)'!$Q$3:$S$136,3,0),"")</f>
        <v>9767633000870</v>
      </c>
      <c r="B206" s="4" t="str">
        <f>'[1]TCE - ANEXO IV - Preencher'!C215</f>
        <v>UPA TORRÕES - CG Nº 009/2022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46560147000137</v>
      </c>
      <c r="E206" s="5" t="str">
        <f>'[1]TCE - ANEXO IV - Preencher'!G215</f>
        <v>MEDICALMED ATIVIDADES MEDICAS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1387</v>
      </c>
      <c r="I206" s="6">
        <f>IF('[1]TCE - ANEXO IV - Preencher'!K215="","",'[1]TCE - ANEXO IV - Preencher'!K215)</f>
        <v>45474</v>
      </c>
      <c r="J206" s="5" t="str">
        <f>'[1]TCE - ANEXO IV - Preencher'!L215</f>
        <v>VNAZ57538</v>
      </c>
      <c r="K206" s="5" t="str">
        <f>IF(F206="B",LEFT('[1]TCE - ANEXO IV - Preencher'!M215,2),IF(F206="S",LEFT('[1]TCE - ANEXO IV - Preencher'!M215,7),IF('[1]TCE - ANEXO IV - Preencher'!H215="","")))</f>
        <v>2609600</v>
      </c>
      <c r="L206" s="7">
        <f>'[1]TCE - ANEXO IV - Preencher'!N215</f>
        <v>1100</v>
      </c>
    </row>
    <row r="207" spans="1:12" s="8" customFormat="1" ht="19.5" customHeight="1" x14ac:dyDescent="0.2">
      <c r="A207" s="3">
        <f>IFERROR(VLOOKUP(B207,'[1]DADOS (OCULTAR)'!$Q$3:$S$136,3,0),"")</f>
        <v>9767633000870</v>
      </c>
      <c r="B207" s="4" t="str">
        <f>'[1]TCE - ANEXO IV - Preencher'!C216</f>
        <v>UPA TORRÕES - CG Nº 009/2022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45637249000140</v>
      </c>
      <c r="E207" s="5" t="str">
        <f>'[1]TCE - ANEXO IV - Preencher'!G216</f>
        <v>STARMED ATIVIDADES MEDICAS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2617</v>
      </c>
      <c r="I207" s="6">
        <f>IF('[1]TCE - ANEXO IV - Preencher'!K216="","",'[1]TCE - ANEXO IV - Preencher'!K216)</f>
        <v>45476</v>
      </c>
      <c r="J207" s="5" t="str">
        <f>'[1]TCE - ANEXO IV - Preencher'!L216</f>
        <v>HKQK34EL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1350</v>
      </c>
    </row>
    <row r="208" spans="1:12" s="8" customFormat="1" ht="19.5" customHeight="1" x14ac:dyDescent="0.2">
      <c r="A208" s="3">
        <f>IFERROR(VLOOKUP(B208,'[1]DADOS (OCULTAR)'!$Q$3:$S$136,3,0),"")</f>
        <v>9767633000870</v>
      </c>
      <c r="B208" s="4" t="str">
        <f>'[1]TCE - ANEXO IV - Preencher'!C217</f>
        <v>UPA TORRÕES - CG Nº 009/2022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42478658000153</v>
      </c>
      <c r="E208" s="5" t="str">
        <f>'[1]TCE - ANEXO IV - Preencher'!G217</f>
        <v>RC1 CONSULTORIA MEDICA HP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363</v>
      </c>
      <c r="I208" s="6">
        <f>IF('[1]TCE - ANEXO IV - Preencher'!K217="","",'[1]TCE - ANEXO IV - Preencher'!K217)</f>
        <v>45477</v>
      </c>
      <c r="J208" s="5" t="str">
        <f>'[1]TCE - ANEXO IV - Preencher'!L217</f>
        <v>UYQ9GRLL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1100</v>
      </c>
    </row>
    <row r="209" spans="1:12" s="8" customFormat="1" ht="19.5" customHeight="1" x14ac:dyDescent="0.2">
      <c r="A209" s="3">
        <f>IFERROR(VLOOKUP(B209,'[1]DADOS (OCULTAR)'!$Q$3:$S$136,3,0),"")</f>
        <v>9767633000870</v>
      </c>
      <c r="B209" s="4" t="str">
        <f>'[1]TCE - ANEXO IV - Preencher'!C218</f>
        <v>UPA TORRÕES - CG Nº 009/2022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30466362000133</v>
      </c>
      <c r="E209" s="5" t="str">
        <f>'[1]TCE - ANEXO IV - Preencher'!G218</f>
        <v>INTEGREMED SERVICOS EM SAUDE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1694</v>
      </c>
      <c r="I209" s="6">
        <f>IF('[1]TCE - ANEXO IV - Preencher'!K218="","",'[1]TCE - ANEXO IV - Preencher'!K218)</f>
        <v>45475</v>
      </c>
      <c r="J209" s="5" t="str">
        <f>'[1]TCE - ANEXO IV - Preencher'!L218</f>
        <v>951QTXYQ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6750</v>
      </c>
    </row>
    <row r="210" spans="1:12" s="8" customFormat="1" ht="19.5" customHeight="1" x14ac:dyDescent="0.2">
      <c r="A210" s="3">
        <f>IFERROR(VLOOKUP(B210,'[1]DADOS (OCULTAR)'!$Q$3:$S$136,3,0),"")</f>
        <v>9767633000870</v>
      </c>
      <c r="B210" s="4" t="str">
        <f>'[1]TCE - ANEXO IV - Preencher'!C219</f>
        <v>UPA TORRÕES - CG Nº 009/2022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55294633000141</v>
      </c>
      <c r="E210" s="5" t="str">
        <f>'[1]TCE - ANEXO IV - Preencher'!G219</f>
        <v>MARIA EDUARDA FONSECA ESTEVES SERVIÇOS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02</v>
      </c>
      <c r="I210" s="6">
        <f>IF('[1]TCE - ANEXO IV - Preencher'!K219="","",'[1]TCE - ANEXO IV - Preencher'!K219)</f>
        <v>45476</v>
      </c>
      <c r="J210" s="5" t="str">
        <f>'[1]TCE - ANEXO IV - Preencher'!L219</f>
        <v>FDYBPCUGD</v>
      </c>
      <c r="K210" s="5" t="str">
        <f>IF(F210="B",LEFT('[1]TCE - ANEXO IV - Preencher'!M219,2),IF(F210="S",LEFT('[1]TCE - ANEXO IV - Preencher'!M219,7),IF('[1]TCE - ANEXO IV - Preencher'!H219="","")))</f>
        <v>2604106</v>
      </c>
      <c r="L210" s="7">
        <f>'[1]TCE - ANEXO IV - Preencher'!N219</f>
        <v>8700</v>
      </c>
    </row>
    <row r="211" spans="1:12" s="8" customFormat="1" ht="19.5" customHeight="1" x14ac:dyDescent="0.2">
      <c r="A211" s="3">
        <f>IFERROR(VLOOKUP(B211,'[1]DADOS (OCULTAR)'!$Q$3:$S$136,3,0),"")</f>
        <v>9767633000870</v>
      </c>
      <c r="B211" s="4" t="str">
        <f>'[1]TCE - ANEXO IV - Preencher'!C220</f>
        <v>UPA TORRÕES - CG Nº 009/2022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43843356000108</v>
      </c>
      <c r="E211" s="5" t="str">
        <f>'[1]TCE - ANEXO IV - Preencher'!G220</f>
        <v>SAUDEMED ATIVIDADES MEDICAS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3178</v>
      </c>
      <c r="I211" s="6">
        <f>IF('[1]TCE - ANEXO IV - Preencher'!K220="","",'[1]TCE - ANEXO IV - Preencher'!K220)</f>
        <v>45475</v>
      </c>
      <c r="J211" s="5" t="str">
        <f>'[1]TCE - ANEXO IV - Preencher'!L220</f>
        <v>LCBC65764</v>
      </c>
      <c r="K211" s="5" t="str">
        <f>IF(F211="B",LEFT('[1]TCE - ANEXO IV - Preencher'!M220,2),IF(F211="S",LEFT('[1]TCE - ANEXO IV - Preencher'!M220,7),IF('[1]TCE - ANEXO IV - Preencher'!H220="","")))</f>
        <v>2609600</v>
      </c>
      <c r="L211" s="7">
        <f>'[1]TCE - ANEXO IV - Preencher'!N220</f>
        <v>4400</v>
      </c>
    </row>
    <row r="212" spans="1:12" s="8" customFormat="1" ht="19.5" customHeight="1" x14ac:dyDescent="0.2">
      <c r="A212" s="3">
        <f>IFERROR(VLOOKUP(B212,'[1]DADOS (OCULTAR)'!$Q$3:$S$136,3,0),"")</f>
        <v>9767633000870</v>
      </c>
      <c r="B212" s="4" t="str">
        <f>'[1]TCE - ANEXO IV - Preencher'!C221</f>
        <v>UPA TORRÕES - CG Nº 009/2022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43843356000108</v>
      </c>
      <c r="E212" s="5" t="str">
        <f>'[1]TCE - ANEXO IV - Preencher'!G221</f>
        <v>SAUDEMED ATIVIDADES MEDICAS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3179</v>
      </c>
      <c r="I212" s="6">
        <f>IF('[1]TCE - ANEXO IV - Preencher'!K221="","",'[1]TCE - ANEXO IV - Preencher'!K221)</f>
        <v>45475</v>
      </c>
      <c r="J212" s="5" t="str">
        <f>'[1]TCE - ANEXO IV - Preencher'!L221</f>
        <v>HGGL49589</v>
      </c>
      <c r="K212" s="5" t="str">
        <f>IF(F212="B",LEFT('[1]TCE - ANEXO IV - Preencher'!M221,2),IF(F212="S",LEFT('[1]TCE - ANEXO IV - Preencher'!M221,7),IF('[1]TCE - ANEXO IV - Preencher'!H221="","")))</f>
        <v>2609600</v>
      </c>
      <c r="L212" s="7">
        <f>'[1]TCE - ANEXO IV - Preencher'!N221</f>
        <v>9800</v>
      </c>
    </row>
    <row r="213" spans="1:12" s="8" customFormat="1" ht="19.5" customHeight="1" x14ac:dyDescent="0.2">
      <c r="A213" s="3">
        <f>IFERROR(VLOOKUP(B213,'[1]DADOS (OCULTAR)'!$Q$3:$S$136,3,0),"")</f>
        <v>9767633000870</v>
      </c>
      <c r="B213" s="4" t="str">
        <f>'[1]TCE - ANEXO IV - Preencher'!C222</f>
        <v>UPA TORRÕES - CG Nº 009/2022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42830239000139</v>
      </c>
      <c r="E213" s="5" t="str">
        <f>'[1]TCE - ANEXO IV - Preencher'!G222</f>
        <v>MEDIPRO CONSULTORIA MEDICA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2024/3</v>
      </c>
      <c r="I213" s="6">
        <f>IF('[1]TCE - ANEXO IV - Preencher'!K222="","",'[1]TCE - ANEXO IV - Preencher'!K222)</f>
        <v>45476</v>
      </c>
      <c r="J213" s="5" t="str">
        <f>'[1]TCE - ANEXO IV - Preencher'!L222</f>
        <v>6a246ce8</v>
      </c>
      <c r="K213" s="5" t="str">
        <f>IF(F213="B",LEFT('[1]TCE - ANEXO IV - Preencher'!M222,2),IF(F213="S",LEFT('[1]TCE - ANEXO IV - Preencher'!M222,7),IF('[1]TCE - ANEXO IV - Preencher'!H222="","")))</f>
        <v>3106200</v>
      </c>
      <c r="L213" s="7">
        <f>'[1]TCE - ANEXO IV - Preencher'!N222</f>
        <v>5500</v>
      </c>
    </row>
    <row r="214" spans="1:12" s="8" customFormat="1" ht="19.5" customHeight="1" x14ac:dyDescent="0.2">
      <c r="A214" s="3">
        <f>IFERROR(VLOOKUP(B214,'[1]DADOS (OCULTAR)'!$Q$3:$S$136,3,0),"")</f>
        <v>9767633000870</v>
      </c>
      <c r="B214" s="4" t="str">
        <f>'[1]TCE - ANEXO IV - Preencher'!C223</f>
        <v>UPA TORRÕES - CG Nº 009/2022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20639660000124</v>
      </c>
      <c r="E214" s="5" t="str">
        <f>'[1]TCE - ANEXO IV - Preencher'!G223</f>
        <v>CLINICA DE SAUDE HUMANA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1119</v>
      </c>
      <c r="I214" s="6">
        <f>IF('[1]TCE - ANEXO IV - Preencher'!K223="","",'[1]TCE - ANEXO IV - Preencher'!K223)</f>
        <v>45476</v>
      </c>
      <c r="J214" s="5" t="str">
        <f>'[1]TCE - ANEXO IV - Preencher'!L223</f>
        <v>QJQB93396</v>
      </c>
      <c r="K214" s="5" t="str">
        <f>IF(F214="B",LEFT('[1]TCE - ANEXO IV - Preencher'!M223,2),IF(F214="S",LEFT('[1]TCE - ANEXO IV - Preencher'!M223,7),IF('[1]TCE - ANEXO IV - Preencher'!H223="","")))</f>
        <v>2609600</v>
      </c>
      <c r="L214" s="7">
        <f>'[1]TCE - ANEXO IV - Preencher'!N223</f>
        <v>8300</v>
      </c>
    </row>
    <row r="215" spans="1:12" s="8" customFormat="1" ht="19.5" customHeight="1" x14ac:dyDescent="0.2">
      <c r="A215" s="3">
        <f>IFERROR(VLOOKUP(B215,'[1]DADOS (OCULTAR)'!$Q$3:$S$136,3,0),"")</f>
        <v>9767633000870</v>
      </c>
      <c r="B215" s="4" t="str">
        <f>'[1]TCE - ANEXO IV - Preencher'!C224</f>
        <v>UPA TORRÕES - CG Nº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49158362000102</v>
      </c>
      <c r="E215" s="5" t="str">
        <f>'[1]TCE - ANEXO IV - Preencher'!G224</f>
        <v>ONIXMED ATIVIDADES MEDICAS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1141</v>
      </c>
      <c r="I215" s="6">
        <f>IF('[1]TCE - ANEXO IV - Preencher'!K224="","",'[1]TCE - ANEXO IV - Preencher'!K224)</f>
        <v>45476</v>
      </c>
      <c r="J215" s="5" t="str">
        <f>'[1]TCE - ANEXO IV - Preencher'!L224</f>
        <v>BRCA47213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3300</v>
      </c>
    </row>
    <row r="216" spans="1:12" s="8" customFormat="1" ht="19.5" customHeight="1" x14ac:dyDescent="0.2">
      <c r="A216" s="3">
        <f>IFERROR(VLOOKUP(B216,'[1]DADOS (OCULTAR)'!$Q$3:$S$136,3,0),"")</f>
        <v>9767633000870</v>
      </c>
      <c r="B216" s="4" t="str">
        <f>'[1]TCE - ANEXO IV - Preencher'!C225</f>
        <v>UPA TORRÕES - CG Nº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49159260000101</v>
      </c>
      <c r="E216" s="5" t="str">
        <f>'[1]TCE - ANEXO IV - Preencher'!G225</f>
        <v>MEDVIDA ATIVIDADES MEDICAS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1074</v>
      </c>
      <c r="I216" s="6">
        <f>IF('[1]TCE - ANEXO IV - Preencher'!K225="","",'[1]TCE - ANEXO IV - Preencher'!K225)</f>
        <v>45477</v>
      </c>
      <c r="J216" s="5" t="str">
        <f>'[1]TCE - ANEXO IV - Preencher'!L225</f>
        <v>QZWW76299</v>
      </c>
      <c r="K216" s="5" t="str">
        <f>IF(F216="B",LEFT('[1]TCE - ANEXO IV - Preencher'!M225,2),IF(F216="S",LEFT('[1]TCE - ANEXO IV - Preencher'!M225,7),IF('[1]TCE - ANEXO IV - Preencher'!H225="","")))</f>
        <v>2609600</v>
      </c>
      <c r="L216" s="7">
        <f>'[1]TCE - ANEXO IV - Preencher'!N225</f>
        <v>4900</v>
      </c>
    </row>
    <row r="217" spans="1:12" s="8" customFormat="1" ht="19.5" customHeight="1" x14ac:dyDescent="0.2">
      <c r="A217" s="3">
        <f>IFERROR(VLOOKUP(B217,'[1]DADOS (OCULTAR)'!$Q$3:$S$136,3,0),"")</f>
        <v>9767633000870</v>
      </c>
      <c r="B217" s="4" t="str">
        <f>'[1]TCE - ANEXO IV - Preencher'!C226</f>
        <v>UPA TORRÕES - CG Nº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42645758000127</v>
      </c>
      <c r="E217" s="5" t="str">
        <f>'[1]TCE - ANEXO IV - Preencher'!G226</f>
        <v xml:space="preserve">YANE RENATA BARBOSA DE ARAUJO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89</v>
      </c>
      <c r="I217" s="6">
        <f>IF('[1]TCE - ANEXO IV - Preencher'!K226="","",'[1]TCE - ANEXO IV - Preencher'!K226)</f>
        <v>45476</v>
      </c>
      <c r="J217" s="5" t="str">
        <f>'[1]TCE - ANEXO IV - Preencher'!L226</f>
        <v>1902471213467403072024</v>
      </c>
      <c r="K217" s="5" t="str">
        <f>IF(F217="B",LEFT('[1]TCE - ANEXO IV - Preencher'!M226,2),IF(F217="S",LEFT('[1]TCE - ANEXO IV - Preencher'!M226,7),IF('[1]TCE - ANEXO IV - Preencher'!H226="","")))</f>
        <v>2910859</v>
      </c>
      <c r="L217" s="7">
        <f>'[1]TCE - ANEXO IV - Preencher'!N226</f>
        <v>4400</v>
      </c>
    </row>
    <row r="218" spans="1:12" s="8" customFormat="1" ht="19.5" customHeight="1" x14ac:dyDescent="0.2">
      <c r="A218" s="3">
        <f>IFERROR(VLOOKUP(B218,'[1]DADOS (OCULTAR)'!$Q$3:$S$136,3,0),"")</f>
        <v>9767633000870</v>
      </c>
      <c r="B218" s="4" t="str">
        <f>'[1]TCE - ANEXO IV - Preencher'!C227</f>
        <v>UPA TORRÕES - CG Nº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52051303000137</v>
      </c>
      <c r="E218" s="5" t="str">
        <f>'[1]TCE - ANEXO IV - Preencher'!G227</f>
        <v>MPL ROCHA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44</v>
      </c>
      <c r="I218" s="6">
        <f>IF('[1]TCE - ANEXO IV - Preencher'!K227="","",'[1]TCE - ANEXO IV - Preencher'!K227)</f>
        <v>45477</v>
      </c>
      <c r="J218" s="5" t="str">
        <f>'[1]TCE - ANEXO IV - Preencher'!L227</f>
        <v>WVPZJARW</v>
      </c>
      <c r="K218" s="5" t="str">
        <f>IF(F218="B",LEFT('[1]TCE - ANEXO IV - Preencher'!M227,2),IF(F218="S",LEFT('[1]TCE - ANEXO IV - Preencher'!M227,7),IF('[1]TCE - ANEXO IV - Preencher'!H227="","")))</f>
        <v>2203909</v>
      </c>
      <c r="L218" s="7">
        <f>'[1]TCE - ANEXO IV - Preencher'!N227</f>
        <v>1250</v>
      </c>
    </row>
    <row r="219" spans="1:12" s="8" customFormat="1" ht="19.5" customHeight="1" x14ac:dyDescent="0.2">
      <c r="A219" s="3">
        <f>IFERROR(VLOOKUP(B219,'[1]DADOS (OCULTAR)'!$Q$3:$S$136,3,0),"")</f>
        <v>9767633000870</v>
      </c>
      <c r="B219" s="4" t="str">
        <f>'[1]TCE - ANEXO IV - Preencher'!C228</f>
        <v>UPA TORRÕES - CG Nº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53384706000160</v>
      </c>
      <c r="E219" s="5" t="str">
        <f>'[1]TCE - ANEXO IV - Preencher'!G228</f>
        <v>MARIA VITORIA CAVALCANTI BARBOSA PESSOA DE MELO SERVICOS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11</v>
      </c>
      <c r="I219" s="6">
        <f>IF('[1]TCE - ANEXO IV - Preencher'!K228="","",'[1]TCE - ANEXO IV - Preencher'!K228)</f>
        <v>45476</v>
      </c>
      <c r="J219" s="5" t="str">
        <f>'[1]TCE - ANEXO IV - Preencher'!L228</f>
        <v>707364007</v>
      </c>
      <c r="K219" s="5" t="str">
        <f>IF(F219="B",LEFT('[1]TCE - ANEXO IV - Preencher'!M228,2),IF(F219="S",LEFT('[1]TCE - ANEXO IV - Preencher'!M228,7),IF('[1]TCE - ANEXO IV - Preencher'!H228="","")))</f>
        <v>2304400</v>
      </c>
      <c r="L219" s="7">
        <f>'[1]TCE - ANEXO IV - Preencher'!N228</f>
        <v>3300</v>
      </c>
    </row>
    <row r="220" spans="1:12" s="8" customFormat="1" ht="19.5" customHeight="1" x14ac:dyDescent="0.2">
      <c r="A220" s="3">
        <f>IFERROR(VLOOKUP(B220,'[1]DADOS (OCULTAR)'!$Q$3:$S$136,3,0),"")</f>
        <v>9767633000870</v>
      </c>
      <c r="B220" s="4" t="str">
        <f>'[1]TCE - ANEXO IV - Preencher'!C229</f>
        <v>UPA TORRÕES - CG Nº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52355127000127</v>
      </c>
      <c r="E220" s="5" t="str">
        <f>'[1]TCE - ANEXO IV - Preencher'!G229</f>
        <v>MASTERMED PE III GESTÃO MEDICA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105</v>
      </c>
      <c r="I220" s="6">
        <f>IF('[1]TCE - ANEXO IV - Preencher'!K229="","",'[1]TCE - ANEXO IV - Preencher'!K229)</f>
        <v>45476</v>
      </c>
      <c r="J220" s="5" t="str">
        <f>'[1]TCE - ANEXO IV - Preencher'!L229</f>
        <v>FESB33599</v>
      </c>
      <c r="K220" s="5" t="str">
        <f>IF(F220="B",LEFT('[1]TCE - ANEXO IV - Preencher'!M229,2),IF(F220="S",LEFT('[1]TCE - ANEXO IV - Preencher'!M229,7),IF('[1]TCE - ANEXO IV - Preencher'!H229="","")))</f>
        <v>2609600</v>
      </c>
      <c r="L220" s="7">
        <f>'[1]TCE - ANEXO IV - Preencher'!N229</f>
        <v>2600</v>
      </c>
    </row>
    <row r="221" spans="1:12" s="8" customFormat="1" ht="19.5" customHeight="1" x14ac:dyDescent="0.2">
      <c r="A221" s="3">
        <f>IFERROR(VLOOKUP(B221,'[1]DADOS (OCULTAR)'!$Q$3:$S$136,3,0),"")</f>
        <v>9767633000870</v>
      </c>
      <c r="B221" s="4" t="str">
        <f>'[1]TCE - ANEXO IV - Preencher'!C230</f>
        <v>UPA TORRÕES - CG Nº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50035171000124</v>
      </c>
      <c r="E221" s="5" t="str">
        <f>'[1]TCE - ANEXO IV - Preencher'!G230</f>
        <v>OF SOCIEDADE MEDICA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14</v>
      </c>
      <c r="I221" s="6">
        <f>IF('[1]TCE - ANEXO IV - Preencher'!K230="","",'[1]TCE - ANEXO IV - Preencher'!K230)</f>
        <v>45475</v>
      </c>
      <c r="J221" s="5" t="str">
        <f>'[1]TCE - ANEXO IV - Preencher'!L230</f>
        <v>4TH37L9R</v>
      </c>
      <c r="K221" s="5" t="str">
        <f>IF(F221="B",LEFT('[1]TCE - ANEXO IV - Preencher'!M230,2),IF(F221="S",LEFT('[1]TCE - ANEXO IV - Preencher'!M230,7),IF('[1]TCE - ANEXO IV - Preencher'!H230="","")))</f>
        <v>2504009</v>
      </c>
      <c r="L221" s="7">
        <f>'[1]TCE - ANEXO IV - Preencher'!N230</f>
        <v>550</v>
      </c>
    </row>
    <row r="222" spans="1:12" s="8" customFormat="1" ht="19.5" customHeight="1" x14ac:dyDescent="0.2">
      <c r="A222" s="3">
        <f>IFERROR(VLOOKUP(B222,'[1]DADOS (OCULTAR)'!$Q$3:$S$136,3,0),"")</f>
        <v>9767633000870</v>
      </c>
      <c r="B222" s="4" t="str">
        <f>'[1]TCE - ANEXO IV - Preencher'!C231</f>
        <v>UPA TORRÕES - CG Nº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48768228000152</v>
      </c>
      <c r="E222" s="5" t="str">
        <f>'[1]TCE - ANEXO IV - Preencher'!G231</f>
        <v>COSTA SERVIÇOS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1000022</v>
      </c>
      <c r="I222" s="6">
        <f>IF('[1]TCE - ANEXO IV - Preencher'!K231="","",'[1]TCE - ANEXO IV - Preencher'!K231)</f>
        <v>45477</v>
      </c>
      <c r="J222" s="5" t="str">
        <f>'[1]TCE - ANEXO IV - Preencher'!L231</f>
        <v>N9QQOYCUP</v>
      </c>
      <c r="K222" s="5" t="str">
        <f>IF(F222="B",LEFT('[1]TCE - ANEXO IV - Preencher'!M231,2),IF(F222="S",LEFT('[1]TCE - ANEXO IV - Preencher'!M231,7),IF('[1]TCE - ANEXO IV - Preencher'!H231="","")))</f>
        <v>2507507</v>
      </c>
      <c r="L222" s="7">
        <f>'[1]TCE - ANEXO IV - Preencher'!N231</f>
        <v>3450</v>
      </c>
    </row>
    <row r="223" spans="1:12" s="8" customFormat="1" ht="19.5" customHeight="1" x14ac:dyDescent="0.2">
      <c r="A223" s="3">
        <f>IFERROR(VLOOKUP(B223,'[1]DADOS (OCULTAR)'!$Q$3:$S$136,3,0),"")</f>
        <v>9767633000870</v>
      </c>
      <c r="B223" s="4" t="str">
        <f>'[1]TCE - ANEXO IV - Preencher'!C232</f>
        <v>UPA TORRÕES - CG Nº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54260755000154</v>
      </c>
      <c r="E223" s="5" t="str">
        <f>'[1]TCE - ANEXO IV - Preencher'!G232</f>
        <v>GABRIEL BRANCO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07</v>
      </c>
      <c r="I223" s="6">
        <f>IF('[1]TCE - ANEXO IV - Preencher'!K232="","",'[1]TCE - ANEXO IV - Preencher'!K232)</f>
        <v>45475</v>
      </c>
      <c r="J223" s="5" t="str">
        <f>'[1]TCE - ANEXO IV - Preencher'!L232</f>
        <v>854963665</v>
      </c>
      <c r="K223" s="5" t="str">
        <f>IF(F223="B",LEFT('[1]TCE - ANEXO IV - Preencher'!M232,2),IF(F223="S",LEFT('[1]TCE - ANEXO IV - Preencher'!M232,7),IF('[1]TCE - ANEXO IV - Preencher'!H232="","")))</f>
        <v>2304400</v>
      </c>
      <c r="L223" s="7">
        <f>'[1]TCE - ANEXO IV - Preencher'!N232</f>
        <v>4050</v>
      </c>
    </row>
    <row r="224" spans="1:12" s="8" customFormat="1" ht="19.5" customHeight="1" x14ac:dyDescent="0.2">
      <c r="A224" s="3">
        <f>IFERROR(VLOOKUP(B224,'[1]DADOS (OCULTAR)'!$Q$3:$S$136,3,0),"")</f>
        <v>9767633000870</v>
      </c>
      <c r="B224" s="4" t="str">
        <f>'[1]TCE - ANEXO IV - Preencher'!C233</f>
        <v>UPA TORRÕES - CG Nº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53129894000180</v>
      </c>
      <c r="E224" s="5" t="str">
        <f>'[1]TCE - ANEXO IV - Preencher'!G233</f>
        <v>MAIA SERVIÇOS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16</v>
      </c>
      <c r="I224" s="6">
        <f>IF('[1]TCE - ANEXO IV - Preencher'!K233="","",'[1]TCE - ANEXO IV - Preencher'!K233)</f>
        <v>45476</v>
      </c>
      <c r="J224" s="5" t="str">
        <f>'[1]TCE - ANEXO IV - Preencher'!L233</f>
        <v>973400513</v>
      </c>
      <c r="K224" s="5" t="str">
        <f>IF(F224="B",LEFT('[1]TCE - ANEXO IV - Preencher'!M233,2),IF(F224="S",LEFT('[1]TCE - ANEXO IV - Preencher'!M233,7),IF('[1]TCE - ANEXO IV - Preencher'!H233="","")))</f>
        <v>2304400</v>
      </c>
      <c r="L224" s="7">
        <f>'[1]TCE - ANEXO IV - Preencher'!N233</f>
        <v>1800</v>
      </c>
    </row>
    <row r="225" spans="1:12" s="8" customFormat="1" ht="19.5" customHeight="1" x14ac:dyDescent="0.2">
      <c r="A225" s="3">
        <f>IFERROR(VLOOKUP(B225,'[1]DADOS (OCULTAR)'!$Q$3:$S$136,3,0),"")</f>
        <v>9767633000870</v>
      </c>
      <c r="B225" s="4" t="str">
        <f>'[1]TCE - ANEXO IV - Preencher'!C234</f>
        <v>UPA TORRÕES - CG Nº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53098058000186</v>
      </c>
      <c r="E225" s="5" t="str">
        <f>'[1]TCE - ANEXO IV - Preencher'!G234</f>
        <v>MARIA EDUARDA A. SALAZAR GOMES SERVIÇOS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15</v>
      </c>
      <c r="I225" s="6">
        <f>IF('[1]TCE - ANEXO IV - Preencher'!K234="","",'[1]TCE - ANEXO IV - Preencher'!K234)</f>
        <v>45475</v>
      </c>
      <c r="J225" s="5" t="str">
        <f>'[1]TCE - ANEXO IV - Preencher'!L234</f>
        <v>246330744</v>
      </c>
      <c r="K225" s="5" t="str">
        <f>IF(F225="B",LEFT('[1]TCE - ANEXO IV - Preencher'!M234,2),IF(F225="S",LEFT('[1]TCE - ANEXO IV - Preencher'!M234,7),IF('[1]TCE - ANEXO IV - Preencher'!H234="","")))</f>
        <v>2304400</v>
      </c>
      <c r="L225" s="7">
        <f>'[1]TCE - ANEXO IV - Preencher'!N234</f>
        <v>9100</v>
      </c>
    </row>
    <row r="226" spans="1:12" s="8" customFormat="1" ht="19.5" customHeight="1" x14ac:dyDescent="0.2">
      <c r="A226" s="3">
        <f>IFERROR(VLOOKUP(B226,'[1]DADOS (OCULTAR)'!$Q$3:$S$136,3,0),"")</f>
        <v>9767633000870</v>
      </c>
      <c r="B226" s="4" t="str">
        <f>'[1]TCE - ANEXO IV - Preencher'!C235</f>
        <v>UPA TORRÕES - CG Nº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45855267000107</v>
      </c>
      <c r="E226" s="5" t="str">
        <f>'[1]TCE - ANEXO IV - Preencher'!G235</f>
        <v>T &amp; T LIFE SERVIÇOS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208</v>
      </c>
      <c r="I226" s="6">
        <f>IF('[1]TCE - ANEXO IV - Preencher'!K235="","",'[1]TCE - ANEXO IV - Preencher'!K235)</f>
        <v>45478</v>
      </c>
      <c r="J226" s="5" t="str">
        <f>'[1]TCE - ANEXO IV - Preencher'!L235</f>
        <v>XULGPRBU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2500</v>
      </c>
    </row>
    <row r="227" spans="1:12" s="8" customFormat="1" ht="19.5" customHeight="1" x14ac:dyDescent="0.2">
      <c r="A227" s="3">
        <f>IFERROR(VLOOKUP(B227,'[1]DADOS (OCULTAR)'!$Q$3:$S$136,3,0),"")</f>
        <v>9767633000870</v>
      </c>
      <c r="B227" s="4" t="str">
        <f>'[1]TCE - ANEXO IV - Preencher'!C236</f>
        <v>UPA TORRÕES - CG Nº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50738148000104</v>
      </c>
      <c r="E227" s="5" t="str">
        <f>'[1]TCE - ANEXO IV - Preencher'!G236</f>
        <v>VITOR PALMARES OLIVEIRA E SILVA E CIA SERVIÇOS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25</v>
      </c>
      <c r="I227" s="6">
        <f>IF('[1]TCE - ANEXO IV - Preencher'!K236="","",'[1]TCE - ANEXO IV - Preencher'!K236)</f>
        <v>45483</v>
      </c>
      <c r="J227" s="5" t="str">
        <f>'[1]TCE - ANEXO IV - Preencher'!L236</f>
        <v>185702739</v>
      </c>
      <c r="K227" s="5" t="str">
        <f>IF(F227="B",LEFT('[1]TCE - ANEXO IV - Preencher'!M236,2),IF(F227="S",LEFT('[1]TCE - ANEXO IV - Preencher'!M236,7),IF('[1]TCE - ANEXO IV - Preencher'!H236="","")))</f>
        <v>2304400</v>
      </c>
      <c r="L227" s="7">
        <f>'[1]TCE - ANEXO IV - Preencher'!N236</f>
        <v>1250</v>
      </c>
    </row>
    <row r="228" spans="1:12" s="8" customFormat="1" ht="19.5" customHeight="1" x14ac:dyDescent="0.2">
      <c r="A228" s="3">
        <f>IFERROR(VLOOKUP(B228,'[1]DADOS (OCULTAR)'!$Q$3:$S$136,3,0),"")</f>
        <v>9767633000870</v>
      </c>
      <c r="B228" s="4" t="str">
        <f>'[1]TCE - ANEXO IV - Preencher'!C237</f>
        <v>UPA TORRÕES - CG Nº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45092317000133</v>
      </c>
      <c r="E228" s="5" t="str">
        <f>'[1]TCE - ANEXO IV - Preencher'!G237</f>
        <v>AC SERVIÇOS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116</v>
      </c>
      <c r="I228" s="6">
        <f>IF('[1]TCE - ANEXO IV - Preencher'!K237="","",'[1]TCE - ANEXO IV - Preencher'!K237)</f>
        <v>45474</v>
      </c>
      <c r="J228" s="5" t="str">
        <f>'[1]TCE - ANEXO IV - Preencher'!L237</f>
        <v>FIG2FVMR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3750</v>
      </c>
    </row>
    <row r="229" spans="1:12" s="8" customFormat="1" ht="19.5" customHeight="1" x14ac:dyDescent="0.2">
      <c r="A229" s="3">
        <f>IFERROR(VLOOKUP(B229,'[1]DADOS (OCULTAR)'!$Q$3:$S$136,3,0),"")</f>
        <v>9767633000870</v>
      </c>
      <c r="B229" s="4" t="str">
        <f>'[1]TCE - ANEXO IV - Preencher'!C238</f>
        <v>UPA TORRÕES - CG Nº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45092317000133</v>
      </c>
      <c r="E229" s="5" t="str">
        <f>'[1]TCE - ANEXO IV - Preencher'!G238</f>
        <v>AC SERVIÇOS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117</v>
      </c>
      <c r="I229" s="6">
        <f>IF('[1]TCE - ANEXO IV - Preencher'!K238="","",'[1]TCE - ANEXO IV - Preencher'!K238)</f>
        <v>45484</v>
      </c>
      <c r="J229" s="5" t="str">
        <f>'[1]TCE - ANEXO IV - Preencher'!L238</f>
        <v>NHEUPJ6R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8750</v>
      </c>
    </row>
    <row r="230" spans="1:12" s="8" customFormat="1" ht="19.5" customHeight="1" x14ac:dyDescent="0.2">
      <c r="A230" s="3">
        <f>IFERROR(VLOOKUP(B230,'[1]DADOS (OCULTAR)'!$Q$3:$S$136,3,0),"")</f>
        <v>9767633000870</v>
      </c>
      <c r="B230" s="4" t="str">
        <f>'[1]TCE - ANEXO IV - Preencher'!C239</f>
        <v>UPA TORRÕES - CG Nº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53455223000100</v>
      </c>
      <c r="E230" s="5" t="str">
        <f>'[1]TCE - ANEXO IV - Preencher'!G239</f>
        <v>RM SERVIÇOS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19</v>
      </c>
      <c r="I230" s="6">
        <f>IF('[1]TCE - ANEXO IV - Preencher'!K239="","",'[1]TCE - ANEXO IV - Preencher'!K239)</f>
        <v>45483</v>
      </c>
      <c r="J230" s="5" t="str">
        <f>'[1]TCE - ANEXO IV - Preencher'!L239</f>
        <v>38HRDIQT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13200</v>
      </c>
    </row>
    <row r="231" spans="1:12" s="8" customFormat="1" ht="19.5" customHeight="1" x14ac:dyDescent="0.2">
      <c r="A231" s="3">
        <f>IFERROR(VLOOKUP(B231,'[1]DADOS (OCULTAR)'!$Q$3:$S$136,3,0),"")</f>
        <v>9767633000870</v>
      </c>
      <c r="B231" s="4" t="str">
        <f>'[1]TCE - ANEXO IV - Preencher'!C240</f>
        <v>UPA TORRÕES - CG Nº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43049082000171</v>
      </c>
      <c r="E231" s="5" t="str">
        <f>'[1]TCE - ANEXO IV - Preencher'!G240</f>
        <v>TRAT SERVIÇOS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134</v>
      </c>
      <c r="I231" s="6">
        <f>IF('[1]TCE - ANEXO IV - Preencher'!K240="","",'[1]TCE - ANEXO IV - Preencher'!K240)</f>
        <v>45482</v>
      </c>
      <c r="J231" s="5" t="str">
        <f>'[1]TCE - ANEXO IV - Preencher'!L240</f>
        <v>HK6Q9WZ6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5000</v>
      </c>
    </row>
    <row r="232" spans="1:12" s="8" customFormat="1" ht="19.5" customHeight="1" x14ac:dyDescent="0.2">
      <c r="A232" s="3">
        <f>IFERROR(VLOOKUP(B232,'[1]DADOS (OCULTAR)'!$Q$3:$S$136,3,0),"")</f>
        <v>9767633000870</v>
      </c>
      <c r="B232" s="4" t="str">
        <f>'[1]TCE - ANEXO IV - Preencher'!C241</f>
        <v>UPA TORRÕES - CG Nº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42715605000109</v>
      </c>
      <c r="E232" s="5" t="str">
        <f>'[1]TCE - ANEXO IV - Preencher'!G241</f>
        <v>COORPSMED SERVIÇOS DE SAUDE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856</v>
      </c>
      <c r="I232" s="6">
        <f>IF('[1]TCE - ANEXO IV - Preencher'!K241="","",'[1]TCE - ANEXO IV - Preencher'!K241)</f>
        <v>45482</v>
      </c>
      <c r="J232" s="5" t="str">
        <f>'[1]TCE - ANEXO IV - Preencher'!L241</f>
        <v>EOQE17610</v>
      </c>
      <c r="K232" s="5" t="str">
        <f>IF(F232="B",LEFT('[1]TCE - ANEXO IV - Preencher'!M241,2),IF(F232="S",LEFT('[1]TCE - ANEXO IV - Preencher'!M241,7),IF('[1]TCE - ANEXO IV - Preencher'!H241="","")))</f>
        <v>2609600</v>
      </c>
      <c r="L232" s="7">
        <f>'[1]TCE - ANEXO IV - Preencher'!N241</f>
        <v>9400</v>
      </c>
    </row>
    <row r="233" spans="1:12" s="8" customFormat="1" ht="19.5" customHeight="1" x14ac:dyDescent="0.2">
      <c r="A233" s="3">
        <f>IFERROR(VLOOKUP(B233,'[1]DADOS (OCULTAR)'!$Q$3:$S$136,3,0),"")</f>
        <v>9767633000870</v>
      </c>
      <c r="B233" s="4" t="str">
        <f>'[1]TCE - ANEXO IV - Preencher'!C242</f>
        <v>UPA TORRÕES - CG Nº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53278171000143</v>
      </c>
      <c r="E233" s="5" t="str">
        <f>'[1]TCE - ANEXO IV - Preencher'!G242</f>
        <v>MARILIA ARAUJO DA SILVA SERVIÇOS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12</v>
      </c>
      <c r="I233" s="6">
        <f>IF('[1]TCE - ANEXO IV - Preencher'!K242="","",'[1]TCE - ANEXO IV - Preencher'!K242)</f>
        <v>45478</v>
      </c>
      <c r="J233" s="5" t="str">
        <f>'[1]TCE - ANEXO IV - Preencher'!L242</f>
        <v>IK1Z5BSP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5000</v>
      </c>
    </row>
    <row r="234" spans="1:12" s="8" customFormat="1" ht="19.5" customHeight="1" x14ac:dyDescent="0.2">
      <c r="A234" s="3">
        <f>IFERROR(VLOOKUP(B234,'[1]DADOS (OCULTAR)'!$Q$3:$S$136,3,0),"")</f>
        <v>9767633000870</v>
      </c>
      <c r="B234" s="4" t="str">
        <f>'[1]TCE - ANEXO IV - Preencher'!C243</f>
        <v>UPA TORRÕES - CG Nº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26245293000160</v>
      </c>
      <c r="E234" s="5" t="str">
        <f>'[1]TCE - ANEXO IV - Preencher'!G243</f>
        <v>LS PERNAMBUCO ASSISTENCIA MEDICA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4837</v>
      </c>
      <c r="I234" s="6">
        <f>IF('[1]TCE - ANEXO IV - Preencher'!K243="","",'[1]TCE - ANEXO IV - Preencher'!K243)</f>
        <v>45476</v>
      </c>
      <c r="J234" s="5" t="str">
        <f>'[1]TCE - ANEXO IV - Preencher'!L243</f>
        <v>QYXHLAS9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3300</v>
      </c>
    </row>
    <row r="235" spans="1:12" s="8" customFormat="1" ht="19.5" customHeight="1" x14ac:dyDescent="0.2">
      <c r="A235" s="3">
        <f>IFERROR(VLOOKUP(B235,'[1]DADOS (OCULTAR)'!$Q$3:$S$136,3,0),"")</f>
        <v>9767633000870</v>
      </c>
      <c r="B235" s="4" t="str">
        <f>'[1]TCE - ANEXO IV - Preencher'!C244</f>
        <v>UPA TORRÕES - CG Nº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53158649000100</v>
      </c>
      <c r="E235" s="5" t="str">
        <f>'[1]TCE - ANEXO IV - Preencher'!G244</f>
        <v>ANNB SERVIÇOS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12</v>
      </c>
      <c r="I235" s="6">
        <f>IF('[1]TCE - ANEXO IV - Preencher'!K244="","",'[1]TCE - ANEXO IV - Preencher'!K244)</f>
        <v>45476</v>
      </c>
      <c r="J235" s="5" t="str">
        <f>'[1]TCE - ANEXO IV - Preencher'!L244</f>
        <v>a8c1f9b88c70907eb1b4f127ece5c778</v>
      </c>
      <c r="K235" s="5" t="str">
        <f>IF(F235="B",LEFT('[1]TCE - ANEXO IV - Preencher'!M244,2),IF(F235="S",LEFT('[1]TCE - ANEXO IV - Preencher'!M244,7),IF('[1]TCE - ANEXO IV - Preencher'!H244="","")))</f>
        <v>2600500</v>
      </c>
      <c r="L235" s="7">
        <f>'[1]TCE - ANEXO IV - Preencher'!N244</f>
        <v>19775</v>
      </c>
    </row>
    <row r="236" spans="1:12" s="8" customFormat="1" ht="19.5" customHeight="1" x14ac:dyDescent="0.2">
      <c r="A236" s="3">
        <f>IFERROR(VLOOKUP(B236,'[1]DADOS (OCULTAR)'!$Q$3:$S$136,3,0),"")</f>
        <v>9767633000870</v>
      </c>
      <c r="B236" s="4" t="str">
        <f>'[1]TCE - ANEXO IV - Preencher'!C245</f>
        <v>UPA TORRÕES - CG Nº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45864268000100</v>
      </c>
      <c r="E236" s="5" t="str">
        <f>'[1]TCE - ANEXO IV - Preencher'!G245</f>
        <v>CESAR MONTEIRO MEDICINA SERVIÇOS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477</v>
      </c>
      <c r="I236" s="6">
        <f>IF('[1]TCE - ANEXO IV - Preencher'!K245="","",'[1]TCE - ANEXO IV - Preencher'!K245)</f>
        <v>45475</v>
      </c>
      <c r="J236" s="5" t="str">
        <f>'[1]TCE - ANEXO IV - Preencher'!L245</f>
        <v>MAPKWXP8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8225</v>
      </c>
    </row>
    <row r="237" spans="1:12" s="8" customFormat="1" ht="19.5" customHeight="1" x14ac:dyDescent="0.2">
      <c r="A237" s="3">
        <f>IFERROR(VLOOKUP(B237,'[1]DADOS (OCULTAR)'!$Q$3:$S$136,3,0),"")</f>
        <v>9767633000870</v>
      </c>
      <c r="B237" s="4" t="str">
        <f>'[1]TCE - ANEXO IV - Preencher'!C246</f>
        <v>UPA TORRÕES - CG Nº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46199773000140</v>
      </c>
      <c r="E237" s="5" t="str">
        <f>'[1]TCE - ANEXO IV - Preencher'!G246</f>
        <v>CASADO &amp; FRAGOSO MED SERVIÇOS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779</v>
      </c>
      <c r="I237" s="6">
        <f>IF('[1]TCE - ANEXO IV - Preencher'!K246="","",'[1]TCE - ANEXO IV - Preencher'!K246)</f>
        <v>45475</v>
      </c>
      <c r="J237" s="5" t="str">
        <f>'[1]TCE - ANEXO IV - Preencher'!L246</f>
        <v>JB26Y7FM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3300</v>
      </c>
    </row>
    <row r="238" spans="1:12" s="8" customFormat="1" ht="19.5" customHeight="1" x14ac:dyDescent="0.2">
      <c r="A238" s="3">
        <f>IFERROR(VLOOKUP(B238,'[1]DADOS (OCULTAR)'!$Q$3:$S$136,3,0),"")</f>
        <v>9767633000870</v>
      </c>
      <c r="B238" s="4" t="str">
        <f>'[1]TCE - ANEXO IV - Preencher'!C247</f>
        <v>UPA TORRÕES - CG Nº 009/2022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46618437000194</v>
      </c>
      <c r="E238" s="5" t="str">
        <f>'[1]TCE - ANEXO IV - Preencher'!G247</f>
        <v>DR SANDI SARDINHA FREITAS SERVIÇOS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82</v>
      </c>
      <c r="I238" s="6">
        <f>IF('[1]TCE - ANEXO IV - Preencher'!K247="","",'[1]TCE - ANEXO IV - Preencher'!K247)</f>
        <v>45474</v>
      </c>
      <c r="J238" s="5" t="str">
        <f>'[1]TCE - ANEXO IV - Preencher'!L247</f>
        <v>MBVKP69A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10425</v>
      </c>
    </row>
    <row r="239" spans="1:12" s="8" customFormat="1" ht="19.5" customHeight="1" x14ac:dyDescent="0.2">
      <c r="A239" s="3">
        <f>IFERROR(VLOOKUP(B239,'[1]DADOS (OCULTAR)'!$Q$3:$S$136,3,0),"")</f>
        <v>9767633000870</v>
      </c>
      <c r="B239" s="4" t="str">
        <f>'[1]TCE - ANEXO IV - Preencher'!C248</f>
        <v>UPA TORRÕES - CG Nº 009/2022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30466362000133</v>
      </c>
      <c r="E239" s="5" t="str">
        <f>'[1]TCE - ANEXO IV - Preencher'!G248</f>
        <v>INTEGREMED SERVICOS EM SAUDE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1711</v>
      </c>
      <c r="I239" s="6">
        <f>IF('[1]TCE - ANEXO IV - Preencher'!K248="","",'[1]TCE - ANEXO IV - Preencher'!K248)</f>
        <v>45481</v>
      </c>
      <c r="J239" s="5" t="str">
        <f>'[1]TCE - ANEXO IV - Preencher'!L248</f>
        <v>JH56TKRP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3750</v>
      </c>
    </row>
    <row r="240" spans="1:12" s="8" customFormat="1" ht="19.5" customHeight="1" x14ac:dyDescent="0.2">
      <c r="A240" s="3">
        <f>IFERROR(VLOOKUP(B240,'[1]DADOS (OCULTAR)'!$Q$3:$S$136,3,0),"")</f>
        <v>9767633000870</v>
      </c>
      <c r="B240" s="4" t="str">
        <f>'[1]TCE - ANEXO IV - Preencher'!C249</f>
        <v>UPA TORRÕES - CG Nº 009/2022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30466362000133</v>
      </c>
      <c r="E240" s="5" t="str">
        <f>'[1]TCE - ANEXO IV - Preencher'!G249</f>
        <v>INTEGREMED SERVICOS EM SAUDE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1707</v>
      </c>
      <c r="I240" s="6">
        <f>IF('[1]TCE - ANEXO IV - Preencher'!K249="","",'[1]TCE - ANEXO IV - Preencher'!K249)</f>
        <v>45478</v>
      </c>
      <c r="J240" s="5" t="str">
        <f>'[1]TCE - ANEXO IV - Preencher'!L249</f>
        <v>QBJKI9TS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10000</v>
      </c>
    </row>
    <row r="241" spans="1:12" s="8" customFormat="1" ht="19.5" customHeight="1" x14ac:dyDescent="0.2">
      <c r="A241" s="3">
        <f>IFERROR(VLOOKUP(B241,'[1]DADOS (OCULTAR)'!$Q$3:$S$136,3,0),"")</f>
        <v>9767633000870</v>
      </c>
      <c r="B241" s="4" t="str">
        <f>'[1]TCE - ANEXO IV - Preencher'!C250</f>
        <v>UPA TORRÕES - CG Nº 009/2022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45969705000150</v>
      </c>
      <c r="E241" s="5" t="str">
        <f>'[1]TCE - ANEXO IV - Preencher'!G250</f>
        <v>MEDMAIS ATIVIDADES MEDICAS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1396</v>
      </c>
      <c r="I241" s="6">
        <f>IF('[1]TCE - ANEXO IV - Preencher'!K250="","",'[1]TCE - ANEXO IV - Preencher'!K250)</f>
        <v>45481</v>
      </c>
      <c r="J241" s="5" t="str">
        <f>'[1]TCE - ANEXO IV - Preencher'!L250</f>
        <v>ZLXE63524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2425</v>
      </c>
    </row>
    <row r="242" spans="1:12" s="8" customFormat="1" ht="19.5" customHeight="1" x14ac:dyDescent="0.2">
      <c r="A242" s="3">
        <f>IFERROR(VLOOKUP(B242,'[1]DADOS (OCULTAR)'!$Q$3:$S$136,3,0),"")</f>
        <v>9767633000870</v>
      </c>
      <c r="B242" s="4" t="str">
        <f>'[1]TCE - ANEXO IV - Preencher'!C251</f>
        <v>UPA TORRÕES - CG Nº 009/2022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53544039000136</v>
      </c>
      <c r="E242" s="5" t="str">
        <f>'[1]TCE - ANEXO IV - Preencher'!G251</f>
        <v>DV SERVIÇOS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06</v>
      </c>
      <c r="I242" s="6">
        <f>IF('[1]TCE - ANEXO IV - Preencher'!K251="","",'[1]TCE - ANEXO IV - Preencher'!K251)</f>
        <v>45478</v>
      </c>
      <c r="J242" s="5" t="str">
        <f>'[1]TCE - ANEXO IV - Preencher'!L251</f>
        <v>e155b108d890c0aced7617063fc2442f</v>
      </c>
      <c r="K242" s="5" t="str">
        <f>IF(F242="B",LEFT('[1]TCE - ANEXO IV - Preencher'!M251,2),IF(F242="S",LEFT('[1]TCE - ANEXO IV - Preencher'!M251,7),IF('[1]TCE - ANEXO IV - Preencher'!H251="","")))</f>
        <v>2600500</v>
      </c>
      <c r="L242" s="7">
        <f>'[1]TCE - ANEXO IV - Preencher'!N251</f>
        <v>1250</v>
      </c>
    </row>
    <row r="243" spans="1:12" s="8" customFormat="1" ht="19.5" customHeight="1" x14ac:dyDescent="0.2">
      <c r="A243" s="3">
        <f>IFERROR(VLOOKUP(B243,'[1]DADOS (OCULTAR)'!$Q$3:$S$136,3,0),"")</f>
        <v>9767633000870</v>
      </c>
      <c r="B243" s="4" t="str">
        <f>'[1]TCE - ANEXO IV - Preencher'!C252</f>
        <v>UPA TORRÕES - CG Nº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54933856000149</v>
      </c>
      <c r="E243" s="5" t="str">
        <f>'[1]TCE - ANEXO IV - Preencher'!G252</f>
        <v>IARA DE SOUSA SARAIVA SERVIÇOS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04</v>
      </c>
      <c r="I243" s="6">
        <f>IF('[1]TCE - ANEXO IV - Preencher'!K252="","",'[1]TCE - ANEXO IV - Preencher'!K252)</f>
        <v>45477</v>
      </c>
      <c r="J243" s="5" t="str">
        <f>'[1]TCE - ANEXO IV - Preencher'!L252</f>
        <v>KLRLPNF8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7">
        <f>'[1]TCE - ANEXO IV - Preencher'!N252</f>
        <v>15000</v>
      </c>
    </row>
    <row r="244" spans="1:12" s="8" customFormat="1" ht="19.5" customHeight="1" x14ac:dyDescent="0.2">
      <c r="A244" s="3">
        <f>IFERROR(VLOOKUP(B244,'[1]DADOS (OCULTAR)'!$Q$3:$S$136,3,0),"")</f>
        <v>9767633000870</v>
      </c>
      <c r="B244" s="4" t="str">
        <f>'[1]TCE - ANEXO IV - Preencher'!C253</f>
        <v>UPA TORRÕES - CG Nº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51203522000121</v>
      </c>
      <c r="E244" s="5" t="str">
        <f>'[1]TCE - ANEXO IV - Preencher'!G253</f>
        <v>ROCHELLE NERY DA COSTA SERVIÇOS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49</v>
      </c>
      <c r="I244" s="6">
        <f>IF('[1]TCE - ANEXO IV - Preencher'!K253="","",'[1]TCE - ANEXO IV - Preencher'!K253)</f>
        <v>45474</v>
      </c>
      <c r="J244" s="5" t="str">
        <f>'[1]TCE - ANEXO IV - Preencher'!L253</f>
        <v>550102618</v>
      </c>
      <c r="K244" s="5" t="str">
        <f>IF(F244="B",LEFT('[1]TCE - ANEXO IV - Preencher'!M253,2),IF(F244="S",LEFT('[1]TCE - ANEXO IV - Preencher'!M253,7),IF('[1]TCE - ANEXO IV - Preencher'!H253="","")))</f>
        <v>2304400</v>
      </c>
      <c r="L244" s="7">
        <f>'[1]TCE - ANEXO IV - Preencher'!N253</f>
        <v>5075</v>
      </c>
    </row>
    <row r="245" spans="1:12" s="8" customFormat="1" ht="19.5" customHeight="1" x14ac:dyDescent="0.2">
      <c r="A245" s="3">
        <f>IFERROR(VLOOKUP(B245,'[1]DADOS (OCULTAR)'!$Q$3:$S$136,3,0),"")</f>
        <v>9767633000870</v>
      </c>
      <c r="B245" s="4" t="str">
        <f>'[1]TCE - ANEXO IV - Preencher'!C254</f>
        <v>UPA TORRÕES - CG Nº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50601969000196</v>
      </c>
      <c r="E245" s="5" t="str">
        <f>'[1]TCE - ANEXO IV - Preencher'!G254</f>
        <v>VITALMED SERVIÇOS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68</v>
      </c>
      <c r="I245" s="6">
        <f>IF('[1]TCE - ANEXO IV - Preencher'!K254="","",'[1]TCE - ANEXO IV - Preencher'!K254)</f>
        <v>45482</v>
      </c>
      <c r="J245" s="5" t="str">
        <f>'[1]TCE - ANEXO IV - Preencher'!L254</f>
        <v>D7TRVW54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2500</v>
      </c>
    </row>
    <row r="246" spans="1:12" s="8" customFormat="1" ht="19.5" customHeight="1" x14ac:dyDescent="0.2">
      <c r="A246" s="3">
        <f>IFERROR(VLOOKUP(B246,'[1]DADOS (OCULTAR)'!$Q$3:$S$136,3,0),"")</f>
        <v>9767633000870</v>
      </c>
      <c r="B246" s="4" t="str">
        <f>'[1]TCE - ANEXO IV - Preencher'!C255</f>
        <v>UPA TORRÕES - CG Nº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49832705000164</v>
      </c>
      <c r="E246" s="5" t="str">
        <f>'[1]TCE - ANEXO IV - Preencher'!G255</f>
        <v>RAFAELA ANDRADE SERVIÇOS EM PEDIATRIA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36</v>
      </c>
      <c r="I246" s="6">
        <f>IF('[1]TCE - ANEXO IV - Preencher'!K255="","",'[1]TCE - ANEXO IV - Preencher'!K255)</f>
        <v>45482</v>
      </c>
      <c r="J246" s="5" t="str">
        <f>'[1]TCE - ANEXO IV - Preencher'!L255</f>
        <v>IQVAJIQG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3300</v>
      </c>
    </row>
    <row r="247" spans="1:12" s="8" customFormat="1" ht="19.5" customHeight="1" x14ac:dyDescent="0.2">
      <c r="A247" s="3">
        <f>IFERROR(VLOOKUP(B247,'[1]DADOS (OCULTAR)'!$Q$3:$S$136,3,0),"")</f>
        <v>9767633000870</v>
      </c>
      <c r="B247" s="4" t="str">
        <f>'[1]TCE - ANEXO IV - Preencher'!C256</f>
        <v>UPA TORRÕES - CG Nº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48594099000123</v>
      </c>
      <c r="E247" s="5" t="str">
        <f>'[1]TCE - ANEXO IV - Preencher'!G256</f>
        <v>EDO SERVIÇOS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1000031</v>
      </c>
      <c r="I247" s="6">
        <f>IF('[1]TCE - ANEXO IV - Preencher'!K256="","",'[1]TCE - ANEXO IV - Preencher'!K256)</f>
        <v>45481</v>
      </c>
      <c r="J247" s="5" t="str">
        <f>'[1]TCE - ANEXO IV - Preencher'!L256</f>
        <v>RCWMDOOFA</v>
      </c>
      <c r="K247" s="5" t="str">
        <f>IF(F247="B",LEFT('[1]TCE - ANEXO IV - Preencher'!M256,2),IF(F247="S",LEFT('[1]TCE - ANEXO IV - Preencher'!M256,7),IF('[1]TCE - ANEXO IV - Preencher'!H256="","")))</f>
        <v>2507507</v>
      </c>
      <c r="L247" s="7">
        <f>'[1]TCE - ANEXO IV - Preencher'!N256</f>
        <v>2700</v>
      </c>
    </row>
    <row r="248" spans="1:12" s="8" customFormat="1" ht="19.5" customHeight="1" x14ac:dyDescent="0.2">
      <c r="A248" s="3">
        <f>IFERROR(VLOOKUP(B248,'[1]DADOS (OCULTAR)'!$Q$3:$S$136,3,0),"")</f>
        <v>9767633000870</v>
      </c>
      <c r="B248" s="4" t="str">
        <f>'[1]TCE - ANEXO IV - Preencher'!C257</f>
        <v>UPA TORRÕES - CG Nº 009/2022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45637249000140</v>
      </c>
      <c r="E248" s="5" t="str">
        <f>'[1]TCE - ANEXO IV - Preencher'!G257</f>
        <v>STARMED ATIVIDADES MEDICAS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2592</v>
      </c>
      <c r="I248" s="6">
        <f>IF('[1]TCE - ANEXO IV - Preencher'!K257="","",'[1]TCE - ANEXO IV - Preencher'!K257)</f>
        <v>45474</v>
      </c>
      <c r="J248" s="5" t="str">
        <f>'[1]TCE - ANEXO IV - Preencher'!L257</f>
        <v>ITSGLT2U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3300</v>
      </c>
    </row>
    <row r="249" spans="1:12" s="8" customFormat="1" ht="19.5" customHeight="1" x14ac:dyDescent="0.2">
      <c r="A249" s="3">
        <f>IFERROR(VLOOKUP(B249,'[1]DADOS (OCULTAR)'!$Q$3:$S$136,3,0),"")</f>
        <v>9767633000870</v>
      </c>
      <c r="B249" s="4" t="str">
        <f>'[1]TCE - ANEXO IV - Preencher'!C258</f>
        <v>UPA TORRÕES - CG Nº 009/2022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38823495000121</v>
      </c>
      <c r="E249" s="5" t="str">
        <f>'[1]TCE - ANEXO IV - Preencher'!G258</f>
        <v>CENTRALMED ATIVIDADES MEDICAS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1131</v>
      </c>
      <c r="I249" s="6">
        <f>IF('[1]TCE - ANEXO IV - Preencher'!K258="","",'[1]TCE - ANEXO IV - Preencher'!K258)</f>
        <v>45481</v>
      </c>
      <c r="J249" s="5" t="str">
        <f>'[1]TCE - ANEXO IV - Preencher'!L258</f>
        <v>XJFUFPW1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6550</v>
      </c>
    </row>
    <row r="250" spans="1:12" s="8" customFormat="1" ht="19.5" customHeight="1" x14ac:dyDescent="0.2">
      <c r="A250" s="3">
        <f>IFERROR(VLOOKUP(B250,'[1]DADOS (OCULTAR)'!$Q$3:$S$136,3,0),"")</f>
        <v>9767633000870</v>
      </c>
      <c r="B250" s="4" t="str">
        <f>'[1]TCE - ANEXO IV - Preencher'!C259</f>
        <v>UPA TORRÕES - CG Nº 009/2022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45855267000107</v>
      </c>
      <c r="E250" s="5" t="str">
        <f>'[1]TCE - ANEXO IV - Preencher'!G259</f>
        <v>T &amp; T LIFE SERVIÇOS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218</v>
      </c>
      <c r="I250" s="6">
        <f>IF('[1]TCE - ANEXO IV - Preencher'!K259="","",'[1]TCE - ANEXO IV - Preencher'!K259)</f>
        <v>45488</v>
      </c>
      <c r="J250" s="5" t="str">
        <f>'[1]TCE - ANEXO IV - Preencher'!L259</f>
        <v>XYHZ6CT1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1100</v>
      </c>
    </row>
    <row r="251" spans="1:12" s="8" customFormat="1" ht="19.5" customHeight="1" x14ac:dyDescent="0.2">
      <c r="A251" s="3">
        <f>IFERROR(VLOOKUP(B251,'[1]DADOS (OCULTAR)'!$Q$3:$S$136,3,0),"")</f>
        <v>9767633000870</v>
      </c>
      <c r="B251" s="4" t="str">
        <f>'[1]TCE - ANEXO IV - Preencher'!C260</f>
        <v>UPA TORRÕES - CG Nº 009/2022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45735127000197</v>
      </c>
      <c r="E251" s="5" t="str">
        <f>'[1]TCE - ANEXO IV - Preencher'!G260</f>
        <v>GLOBALMED ATIVIDADES MEDICAS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1717</v>
      </c>
      <c r="I251" s="6">
        <f>IF('[1]TCE - ANEXO IV - Preencher'!K260="","",'[1]TCE - ANEXO IV - Preencher'!K260)</f>
        <v>45474</v>
      </c>
      <c r="J251" s="5" t="str">
        <f>'[1]TCE - ANEXO IV - Preencher'!L260</f>
        <v>LDCR13513</v>
      </c>
      <c r="K251" s="5" t="str">
        <f>IF(F251="B",LEFT('[1]TCE - ANEXO IV - Preencher'!M260,2),IF(F251="S",LEFT('[1]TCE - ANEXO IV - Preencher'!M260,7),IF('[1]TCE - ANEXO IV - Preencher'!H260="","")))</f>
        <v>2609600</v>
      </c>
      <c r="L251" s="7">
        <f>'[1]TCE - ANEXO IV - Preencher'!N260</f>
        <v>10400</v>
      </c>
    </row>
    <row r="252" spans="1:12" s="8" customFormat="1" ht="19.5" customHeight="1" x14ac:dyDescent="0.2">
      <c r="A252" s="3">
        <f>IFERROR(VLOOKUP(B252,'[1]DADOS (OCULTAR)'!$Q$3:$S$136,3,0),"")</f>
        <v>9767633000870</v>
      </c>
      <c r="B252" s="4" t="str">
        <f>'[1]TCE - ANEXO IV - Preencher'!C261</f>
        <v>UPA TORRÕES - CG Nº 009/2022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45735127000197</v>
      </c>
      <c r="E252" s="5" t="str">
        <f>'[1]TCE - ANEXO IV - Preencher'!G261</f>
        <v>GLOBALMED ATIVIDADES MEDICAS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1718</v>
      </c>
      <c r="I252" s="6">
        <f>IF('[1]TCE - ANEXO IV - Preencher'!K261="","",'[1]TCE - ANEXO IV - Preencher'!K261)</f>
        <v>45474</v>
      </c>
      <c r="J252" s="5" t="str">
        <f>'[1]TCE - ANEXO IV - Preencher'!L261</f>
        <v>UNVX31771</v>
      </c>
      <c r="K252" s="5" t="str">
        <f>IF(F252="B",LEFT('[1]TCE - ANEXO IV - Preencher'!M261,2),IF(F252="S",LEFT('[1]TCE - ANEXO IV - Preencher'!M261,7),IF('[1]TCE - ANEXO IV - Preencher'!H261="","")))</f>
        <v>2609600</v>
      </c>
      <c r="L252" s="7">
        <f>'[1]TCE - ANEXO IV - Preencher'!N261</f>
        <v>5000</v>
      </c>
    </row>
    <row r="253" spans="1:12" s="8" customFormat="1" ht="19.5" customHeight="1" x14ac:dyDescent="0.2">
      <c r="A253" s="3">
        <f>IFERROR(VLOOKUP(B253,'[1]DADOS (OCULTAR)'!$Q$3:$S$136,3,0),"")</f>
        <v>9767633000870</v>
      </c>
      <c r="B253" s="4" t="str">
        <f>'[1]TCE - ANEXO IV - Preencher'!C262</f>
        <v>UPA TORRÕES - CG Nº 009/2022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48877442000147</v>
      </c>
      <c r="E253" s="5" t="str">
        <f>'[1]TCE - ANEXO IV - Preencher'!G262</f>
        <v>BLF SAUDE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35</v>
      </c>
      <c r="I253" s="6">
        <f>IF('[1]TCE - ANEXO IV - Preencher'!K262="","",'[1]TCE - ANEXO IV - Preencher'!K262)</f>
        <v>45488</v>
      </c>
      <c r="J253" s="5" t="str">
        <f>'[1]TCE - ANEXO IV - Preencher'!L262</f>
        <v>JI3FX9P9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1250</v>
      </c>
    </row>
    <row r="254" spans="1:12" s="8" customFormat="1" ht="19.5" customHeight="1" x14ac:dyDescent="0.2">
      <c r="A254" s="3">
        <f>IFERROR(VLOOKUP(B254,'[1]DADOS (OCULTAR)'!$Q$3:$S$136,3,0),"")</f>
        <v>9767633000870</v>
      </c>
      <c r="B254" s="4" t="str">
        <f>'[1]TCE - ANEXO IV - Preencher'!C263</f>
        <v>UPA TORRÕES - CG Nº 009/2022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49159260000101</v>
      </c>
      <c r="E254" s="5" t="str">
        <f>'[1]TCE - ANEXO IV - Preencher'!G263</f>
        <v>MEDVIDA ATIVIDADES MEDICAS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1092</v>
      </c>
      <c r="I254" s="6">
        <f>IF('[1]TCE - ANEXO IV - Preencher'!K263="","",'[1]TCE - ANEXO IV - Preencher'!K263)</f>
        <v>45478</v>
      </c>
      <c r="J254" s="5" t="str">
        <f>'[1]TCE - ANEXO IV - Preencher'!L263</f>
        <v>DZTV59843</v>
      </c>
      <c r="K254" s="5" t="str">
        <f>IF(F254="B",LEFT('[1]TCE - ANEXO IV - Preencher'!M263,2),IF(F254="S",LEFT('[1]TCE - ANEXO IV - Preencher'!M263,7),IF('[1]TCE - ANEXO IV - Preencher'!H263="","")))</f>
        <v>2609600</v>
      </c>
      <c r="L254" s="7">
        <f>'[1]TCE - ANEXO IV - Preencher'!N263</f>
        <v>7350</v>
      </c>
    </row>
    <row r="255" spans="1:12" s="8" customFormat="1" ht="19.5" customHeight="1" x14ac:dyDescent="0.2">
      <c r="A255" s="3">
        <f>IFERROR(VLOOKUP(B255,'[1]DADOS (OCULTAR)'!$Q$3:$S$136,3,0),"")</f>
        <v>9767633000870</v>
      </c>
      <c r="B255" s="4" t="str">
        <f>'[1]TCE - ANEXO IV - Preencher'!C264</f>
        <v>UPA TORRÕES - CG Nº 009/2022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49159260000101</v>
      </c>
      <c r="E255" s="5" t="str">
        <f>'[1]TCE - ANEXO IV - Preencher'!G264</f>
        <v>MEDVIDA ATIVIDADES MEDICAS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1095</v>
      </c>
      <c r="I255" s="6">
        <f>IF('[1]TCE - ANEXO IV - Preencher'!K264="","",'[1]TCE - ANEXO IV - Preencher'!K264)</f>
        <v>45478</v>
      </c>
      <c r="J255" s="5" t="str">
        <f>'[1]TCE - ANEXO IV - Preencher'!L264</f>
        <v>NVUF65373</v>
      </c>
      <c r="K255" s="5" t="str">
        <f>IF(F255="B",LEFT('[1]TCE - ANEXO IV - Preencher'!M264,2),IF(F255="S",LEFT('[1]TCE - ANEXO IV - Preencher'!M264,7),IF('[1]TCE - ANEXO IV - Preencher'!H264="","")))</f>
        <v>2611606</v>
      </c>
      <c r="L255" s="7">
        <f>'[1]TCE - ANEXO IV - Preencher'!N264</f>
        <v>4400</v>
      </c>
    </row>
    <row r="256" spans="1:12" s="8" customFormat="1" ht="19.5" customHeight="1" x14ac:dyDescent="0.2">
      <c r="A256" s="3">
        <f>IFERROR(VLOOKUP(B256,'[1]DADOS (OCULTAR)'!$Q$3:$S$136,3,0),"")</f>
        <v>9767633000870</v>
      </c>
      <c r="B256" s="4" t="str">
        <f>'[1]TCE - ANEXO IV - Preencher'!C265</f>
        <v>UPA TORRÕES - CG Nº 009/2022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49299850000121</v>
      </c>
      <c r="E256" s="5" t="str">
        <f>'[1]TCE - ANEXO IV - Preencher'!G265</f>
        <v>NCCO SERVIÇOS MEDICOS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30</v>
      </c>
      <c r="I256" s="6">
        <f>IF('[1]TCE - ANEXO IV - Preencher'!K265="","",'[1]TCE - ANEXO IV - Preencher'!K265)</f>
        <v>45488</v>
      </c>
      <c r="J256" s="5" t="str">
        <f>'[1]TCE - ANEXO IV - Preencher'!L265</f>
        <v>N9PEIKNA</v>
      </c>
      <c r="K256" s="5" t="str">
        <f>IF(F256="B",LEFT('[1]TCE - ANEXO IV - Preencher'!M265,2),IF(F256="S",LEFT('[1]TCE - ANEXO IV - Preencher'!M265,7),IF('[1]TCE - ANEXO IV - Preencher'!H265="","")))</f>
        <v>2611606</v>
      </c>
      <c r="L256" s="7">
        <f>'[1]TCE - ANEXO IV - Preencher'!N265</f>
        <v>13875</v>
      </c>
    </row>
    <row r="257" spans="1:12" s="8" customFormat="1" ht="19.5" customHeight="1" x14ac:dyDescent="0.2">
      <c r="A257" s="3">
        <f>IFERROR(VLOOKUP(B257,'[1]DADOS (OCULTAR)'!$Q$3:$S$136,3,0),"")</f>
        <v>9767633000870</v>
      </c>
      <c r="B257" s="4" t="str">
        <f>'[1]TCE - ANEXO IV - Preencher'!C266</f>
        <v>UPA TORRÕES - CG Nº 009/2022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40554268000190</v>
      </c>
      <c r="E257" s="5" t="str">
        <f>'[1]TCE - ANEXO IV - Preencher'!G266</f>
        <v>RC CONSULTORIA MED1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1669</v>
      </c>
      <c r="I257" s="6">
        <f>IF('[1]TCE - ANEXO IV - Preencher'!K266="","",'[1]TCE - ANEXO IV - Preencher'!K266)</f>
        <v>45485</v>
      </c>
      <c r="J257" s="5" t="str">
        <f>'[1]TCE - ANEXO IV - Preencher'!L266</f>
        <v>LQPUDFNB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5100</v>
      </c>
    </row>
    <row r="258" spans="1:12" s="8" customFormat="1" ht="19.5" customHeight="1" x14ac:dyDescent="0.2">
      <c r="A258" s="3">
        <f>IFERROR(VLOOKUP(B258,'[1]DADOS (OCULTAR)'!$Q$3:$S$136,3,0),"")</f>
        <v>9767633000870</v>
      </c>
      <c r="B258" s="4" t="str">
        <f>'[1]TCE - ANEXO IV - Preencher'!C267</f>
        <v>UPA TORRÕES - CG Nº 009/2022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48656723000170</v>
      </c>
      <c r="E258" s="5" t="str">
        <f>'[1]TCE - ANEXO IV - Preencher'!G267</f>
        <v>RC &amp; TP SERVIÇOS MEDICOS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268</v>
      </c>
      <c r="I258" s="6">
        <f>IF('[1]TCE - ANEXO IV - Preencher'!K267="","",'[1]TCE - ANEXO IV - Preencher'!K267)</f>
        <v>45475</v>
      </c>
      <c r="J258" s="5" t="str">
        <f>'[1]TCE - ANEXO IV - Preencher'!L267</f>
        <v>H2Z9XPHS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1100</v>
      </c>
    </row>
    <row r="259" spans="1:12" s="8" customFormat="1" ht="19.5" customHeight="1" x14ac:dyDescent="0.2">
      <c r="A259" s="3">
        <f>IFERROR(VLOOKUP(B259,'[1]DADOS (OCULTAR)'!$Q$3:$S$136,3,0),"")</f>
        <v>9767633000870</v>
      </c>
      <c r="B259" s="4" t="str">
        <f>'[1]TCE - ANEXO IV - Preencher'!C268</f>
        <v>UPA TORRÕES - CG Nº 009/2022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53373123000134</v>
      </c>
      <c r="E259" s="5" t="str">
        <f>'[1]TCE - ANEXO IV - Preencher'!G268</f>
        <v>LEMONADE ASSESSORIA MEDICA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47</v>
      </c>
      <c r="I259" s="6">
        <f>IF('[1]TCE - ANEXO IV - Preencher'!K268="","",'[1]TCE - ANEXO IV - Preencher'!K268)</f>
        <v>45475</v>
      </c>
      <c r="J259" s="5" t="str">
        <f>'[1]TCE - ANEXO IV - Preencher'!L268</f>
        <v>FEFQ66332</v>
      </c>
      <c r="K259" s="5" t="str">
        <f>IF(F259="B",LEFT('[1]TCE - ANEXO IV - Preencher'!M268,2),IF(F259="S",LEFT('[1]TCE - ANEXO IV - Preencher'!M268,7),IF('[1]TCE - ANEXO IV - Preencher'!H268="","")))</f>
        <v>2609600</v>
      </c>
      <c r="L259" s="7">
        <f>'[1]TCE - ANEXO IV - Preencher'!N268</f>
        <v>1875</v>
      </c>
    </row>
    <row r="260" spans="1:12" s="8" customFormat="1" ht="19.5" customHeight="1" x14ac:dyDescent="0.2">
      <c r="A260" s="3">
        <f>IFERROR(VLOOKUP(B260,'[1]DADOS (OCULTAR)'!$Q$3:$S$136,3,0),"")</f>
        <v>9767633000870</v>
      </c>
      <c r="B260" s="4" t="str">
        <f>'[1]TCE - ANEXO IV - Preencher'!C269</f>
        <v>UPA TORRÕES - CG Nº 009/2022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42529464000130</v>
      </c>
      <c r="E260" s="5" t="str">
        <f>'[1]TCE - ANEXO IV - Preencher'!G269</f>
        <v>PERFILMED ATIVIDADES MEDICAS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1148</v>
      </c>
      <c r="I260" s="6">
        <f>IF('[1]TCE - ANEXO IV - Preencher'!K269="","",'[1]TCE - ANEXO IV - Preencher'!K269)</f>
        <v>45488</v>
      </c>
      <c r="J260" s="5" t="str">
        <f>'[1]TCE - ANEXO IV - Preencher'!L269</f>
        <v>USZR11707</v>
      </c>
      <c r="K260" s="5" t="str">
        <f>IF(F260="B",LEFT('[1]TCE - ANEXO IV - Preencher'!M269,2),IF(F260="S",LEFT('[1]TCE - ANEXO IV - Preencher'!M269,7),IF('[1]TCE - ANEXO IV - Preencher'!H269="","")))</f>
        <v>2609600</v>
      </c>
      <c r="L260" s="7">
        <f>'[1]TCE - ANEXO IV - Preencher'!N269</f>
        <v>2600</v>
      </c>
    </row>
    <row r="261" spans="1:12" s="8" customFormat="1" ht="19.5" customHeight="1" x14ac:dyDescent="0.2">
      <c r="A261" s="3">
        <f>IFERROR(VLOOKUP(B261,'[1]DADOS (OCULTAR)'!$Q$3:$S$136,3,0),"")</f>
        <v>9767633000870</v>
      </c>
      <c r="B261" s="4" t="str">
        <f>'[1]TCE - ANEXO IV - Preencher'!C270</f>
        <v>UPA TORRÕES - CG Nº 009/2022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55437544000107</v>
      </c>
      <c r="E261" s="5" t="str">
        <f>'[1]TCE - ANEXO IV - Preencher'!G270</f>
        <v>GLAUCIELLY DE CARVALHO GOMES SERVICOS MEDICOS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01</v>
      </c>
      <c r="I261" s="6">
        <f>IF('[1]TCE - ANEXO IV - Preencher'!K270="","",'[1]TCE - ANEXO IV - Preencher'!K270)</f>
        <v>45484</v>
      </c>
      <c r="J261" s="5" t="str">
        <f>'[1]TCE - ANEXO IV - Preencher'!L270</f>
        <v>PN6B712FF</v>
      </c>
      <c r="K261" s="5" t="str">
        <f>IF(F261="B",LEFT('[1]TCE - ANEXO IV - Preencher'!M270,2),IF(F261="S",LEFT('[1]TCE - ANEXO IV - Preencher'!M270,7),IF('[1]TCE - ANEXO IV - Preencher'!H270="","")))</f>
        <v>2604106</v>
      </c>
      <c r="L261" s="7">
        <f>'[1]TCE - ANEXO IV - Preencher'!N270</f>
        <v>2500</v>
      </c>
    </row>
    <row r="262" spans="1:12" s="8" customFormat="1" ht="19.5" customHeight="1" x14ac:dyDescent="0.2">
      <c r="A262" s="3">
        <f>IFERROR(VLOOKUP(B262,'[1]DADOS (OCULTAR)'!$Q$3:$S$136,3,0),"")</f>
        <v>9767633000870</v>
      </c>
      <c r="B262" s="4" t="str">
        <f>'[1]TCE - ANEXO IV - Preencher'!C271</f>
        <v>UPA TORRÕES - CG Nº 009/2022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48977791000130</v>
      </c>
      <c r="E262" s="5" t="str">
        <f>'[1]TCE - ANEXO IV - Preencher'!G271</f>
        <v xml:space="preserve">MARIA EDUARDA NASCIMENTO E SILVA LTDA- ME 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39</v>
      </c>
      <c r="I262" s="6">
        <f>IF('[1]TCE - ANEXO IV - Preencher'!K271="","",'[1]TCE - ANEXO IV - Preencher'!K271)</f>
        <v>45476</v>
      </c>
      <c r="J262" s="5" t="str">
        <f>'[1]TCE - ANEXO IV - Preencher'!L271</f>
        <v>9479QSPQW3NTE006MVE7QFUWZU2L9SO</v>
      </c>
      <c r="K262" s="5" t="str">
        <f>IF(F262="B",LEFT('[1]TCE - ANEXO IV - Preencher'!M271,2),IF(F262="S",LEFT('[1]TCE - ANEXO IV - Preencher'!M271,7),IF('[1]TCE - ANEXO IV - Preencher'!H271="","")))</f>
        <v>2210300</v>
      </c>
      <c r="L262" s="7">
        <f>'[1]TCE - ANEXO IV - Preencher'!N271</f>
        <v>1100</v>
      </c>
    </row>
    <row r="263" spans="1:12" s="8" customFormat="1" ht="19.5" customHeight="1" x14ac:dyDescent="0.2">
      <c r="A263" s="3">
        <f>IFERROR(VLOOKUP(B263,'[1]DADOS (OCULTAR)'!$Q$3:$S$136,3,0),"")</f>
        <v>9767633000870</v>
      </c>
      <c r="B263" s="4" t="str">
        <f>'[1]TCE - ANEXO IV - Preencher'!C272</f>
        <v>UPA TORRÕES - CG Nº 009/2022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46614371000164</v>
      </c>
      <c r="E263" s="5" t="str">
        <f>'[1]TCE - ANEXO IV - Preencher'!G272</f>
        <v xml:space="preserve">VALESSA INACIO DOS SANTOS 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11</v>
      </c>
      <c r="I263" s="6">
        <f>IF('[1]TCE - ANEXO IV - Preencher'!K272="","",'[1]TCE - ANEXO IV - Preencher'!K272)</f>
        <v>45483</v>
      </c>
      <c r="J263" s="5" t="str">
        <f>'[1]TCE - ANEXO IV - Preencher'!L272</f>
        <v>5594928867785</v>
      </c>
      <c r="K263" s="5" t="str">
        <f>IF(F263="B",LEFT('[1]TCE - ANEXO IV - Preencher'!M272,2),IF(F263="S",LEFT('[1]TCE - ANEXO IV - Preencher'!M272,7),IF('[1]TCE - ANEXO IV - Preencher'!H272="","")))</f>
        <v>2302503</v>
      </c>
      <c r="L263" s="7">
        <f>'[1]TCE - ANEXO IV - Preencher'!N272</f>
        <v>5650</v>
      </c>
    </row>
    <row r="264" spans="1:12" s="8" customFormat="1" ht="19.5" customHeight="1" x14ac:dyDescent="0.2">
      <c r="A264" s="3">
        <f>IFERROR(VLOOKUP(B264,'[1]DADOS (OCULTAR)'!$Q$3:$S$136,3,0),"")</f>
        <v>9767633000870</v>
      </c>
      <c r="B264" s="4" t="str">
        <f>'[1]TCE - ANEXO IV - Preencher'!C273</f>
        <v>UPA TORRÕES - CG Nº 009/2022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45834625000197</v>
      </c>
      <c r="E264" s="5" t="str">
        <f>'[1]TCE - ANEXO IV - Preencher'!G273</f>
        <v>C2V SERVIÇOS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416</v>
      </c>
      <c r="I264" s="6">
        <f>IF('[1]TCE - ANEXO IV - Preencher'!K273="","",'[1]TCE - ANEXO IV - Preencher'!K273)</f>
        <v>45478</v>
      </c>
      <c r="J264" s="5" t="str">
        <f>'[1]TCE - ANEXO IV - Preencher'!L273</f>
        <v>D6UBWVC6</v>
      </c>
      <c r="K264" s="5" t="str">
        <f>IF(F264="B",LEFT('[1]TCE - ANEXO IV - Preencher'!M273,2),IF(F264="S",LEFT('[1]TCE - ANEXO IV - Preencher'!M273,7),IF('[1]TCE - ANEXO IV - Preencher'!H273="","")))</f>
        <v>2611606</v>
      </c>
      <c r="L264" s="7">
        <f>'[1]TCE - ANEXO IV - Preencher'!N273</f>
        <v>3750</v>
      </c>
    </row>
    <row r="265" spans="1:12" s="8" customFormat="1" ht="19.5" customHeight="1" x14ac:dyDescent="0.2">
      <c r="A265" s="3">
        <f>IFERROR(VLOOKUP(B265,'[1]DADOS (OCULTAR)'!$Q$3:$S$136,3,0),"")</f>
        <v>9767633000870</v>
      </c>
      <c r="B265" s="4" t="str">
        <f>'[1]TCE - ANEXO IV - Preencher'!C274</f>
        <v>UPA TORRÕES - CG Nº 009/2022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42775019000150</v>
      </c>
      <c r="E265" s="5" t="str">
        <f>'[1]TCE - ANEXO IV - Preencher'!G274</f>
        <v>LG ARAUJO SERVIÇOS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425</v>
      </c>
      <c r="I265" s="6">
        <f>IF('[1]TCE - ANEXO IV - Preencher'!K274="","",'[1]TCE - ANEXO IV - Preencher'!K274)</f>
        <v>45482</v>
      </c>
      <c r="J265" s="5" t="str">
        <f>'[1]TCE - ANEXO IV - Preencher'!L274</f>
        <v>b4ef3912684bcd72ad95d025580b5c23</v>
      </c>
      <c r="K265" s="5" t="str">
        <f>IF(F265="B",LEFT('[1]TCE - ANEXO IV - Preencher'!M274,2),IF(F265="S",LEFT('[1]TCE - ANEXO IV - Preencher'!M274,7),IF('[1]TCE - ANEXO IV - Preencher'!H274="","")))</f>
        <v>5107602</v>
      </c>
      <c r="L265" s="7">
        <f>'[1]TCE - ANEXO IV - Preencher'!N274</f>
        <v>18400</v>
      </c>
    </row>
    <row r="266" spans="1:12" s="8" customFormat="1" ht="19.5" customHeight="1" x14ac:dyDescent="0.2">
      <c r="A266" s="3">
        <f>IFERROR(VLOOKUP(B266,'[1]DADOS (OCULTAR)'!$Q$3:$S$136,3,0),"")</f>
        <v>9767633000870</v>
      </c>
      <c r="B266" s="4" t="str">
        <f>'[1]TCE - ANEXO IV - Preencher'!C275</f>
        <v>UPA TORRÕES - CG Nº 009/2022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48511136000192</v>
      </c>
      <c r="E266" s="5" t="str">
        <f>'[1]TCE - ANEXO IV - Preencher'!G275</f>
        <v>V1 SERVIÇOS MEDICOS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1256</v>
      </c>
      <c r="I266" s="6">
        <f>IF('[1]TCE - ANEXO IV - Preencher'!K275="","",'[1]TCE - ANEXO IV - Preencher'!K275)</f>
        <v>45474</v>
      </c>
      <c r="J266" s="5" t="str">
        <f>'[1]TCE - ANEXO IV - Preencher'!L275</f>
        <v>FBKS49284</v>
      </c>
      <c r="K266" s="5" t="str">
        <f>IF(F266="B",LEFT('[1]TCE - ANEXO IV - Preencher'!M275,2),IF(F266="S",LEFT('[1]TCE - ANEXO IV - Preencher'!M275,7),IF('[1]TCE - ANEXO IV - Preencher'!H275="","")))</f>
        <v>2609600</v>
      </c>
      <c r="L266" s="7">
        <f>'[1]TCE - ANEXO IV - Preencher'!N275</f>
        <v>8800</v>
      </c>
    </row>
    <row r="267" spans="1:12" s="8" customFormat="1" ht="19.5" customHeight="1" x14ac:dyDescent="0.2">
      <c r="A267" s="3">
        <f>IFERROR(VLOOKUP(B267,'[1]DADOS (OCULTAR)'!$Q$3:$S$136,3,0),"")</f>
        <v>9767633000870</v>
      </c>
      <c r="B267" s="4" t="str">
        <f>'[1]TCE - ANEXO IV - Preencher'!C276</f>
        <v>UPA TORRÕES - CG Nº 009/2022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48511136000192</v>
      </c>
      <c r="E267" s="5" t="str">
        <f>'[1]TCE - ANEXO IV - Preencher'!G276</f>
        <v>V1 SERVIÇOS MEDICOS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1300</v>
      </c>
      <c r="I267" s="6">
        <f>IF('[1]TCE - ANEXO IV - Preencher'!K276="","",'[1]TCE - ANEXO IV - Preencher'!K276)</f>
        <v>45488</v>
      </c>
      <c r="J267" s="5" t="str">
        <f>'[1]TCE - ANEXO IV - Preencher'!L276</f>
        <v>FOSZ26540</v>
      </c>
      <c r="K267" s="5" t="str">
        <f>IF(F267="B",LEFT('[1]TCE - ANEXO IV - Preencher'!M276,2),IF(F267="S",LEFT('[1]TCE - ANEXO IV - Preencher'!M276,7),IF('[1]TCE - ANEXO IV - Preencher'!H276="","")))</f>
        <v>2609600</v>
      </c>
      <c r="L267" s="7">
        <f>'[1]TCE - ANEXO IV - Preencher'!N276</f>
        <v>10500</v>
      </c>
    </row>
    <row r="268" spans="1:12" s="8" customFormat="1" ht="19.5" customHeight="1" x14ac:dyDescent="0.2">
      <c r="A268" s="3">
        <f>IFERROR(VLOOKUP(B268,'[1]DADOS (OCULTAR)'!$Q$3:$S$136,3,0),"")</f>
        <v>9767633000870</v>
      </c>
      <c r="B268" s="4" t="str">
        <f>'[1]TCE - ANEXO IV - Preencher'!C277</f>
        <v>UPA TORRÕES - CG Nº 009/2022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48511136000192</v>
      </c>
      <c r="E268" s="5" t="str">
        <f>'[1]TCE - ANEXO IV - Preencher'!G277</f>
        <v>V1 SERVIÇOS MEDICOS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1301</v>
      </c>
      <c r="I268" s="6">
        <f>IF('[1]TCE - ANEXO IV - Preencher'!K277="","",'[1]TCE - ANEXO IV - Preencher'!K277)</f>
        <v>45490</v>
      </c>
      <c r="J268" s="5" t="str">
        <f>'[1]TCE - ANEXO IV - Preencher'!L277</f>
        <v>FMOR23436</v>
      </c>
      <c r="K268" s="5" t="str">
        <f>IF(F268="B",LEFT('[1]TCE - ANEXO IV - Preencher'!M277,2),IF(F268="S",LEFT('[1]TCE - ANEXO IV - Preencher'!M277,7),IF('[1]TCE - ANEXO IV - Preencher'!H277="","")))</f>
        <v>2609600</v>
      </c>
      <c r="L268" s="7">
        <f>'[1]TCE - ANEXO IV - Preencher'!N277</f>
        <v>5800</v>
      </c>
    </row>
    <row r="269" spans="1:12" s="8" customFormat="1" ht="19.5" customHeight="1" x14ac:dyDescent="0.2">
      <c r="A269" s="3">
        <f>IFERROR(VLOOKUP(B269,'[1]DADOS (OCULTAR)'!$Q$3:$S$136,3,0),"")</f>
        <v>9767633000870</v>
      </c>
      <c r="B269" s="4" t="str">
        <f>'[1]TCE - ANEXO IV - Preencher'!C278</f>
        <v>UPA TORRÕES - CG Nº 009/2022</v>
      </c>
      <c r="C269" s="4" t="str">
        <f>'[1]TCE - ANEXO IV - Preencher'!E278</f>
        <v>5.16 - Serviços Médico-Hospitalares, Odotonlogia e Laboratoriais</v>
      </c>
      <c r="D269" s="3">
        <f>'[1]TCE - ANEXO IV - Preencher'!F278</f>
        <v>48817601000118</v>
      </c>
      <c r="E269" s="5" t="str">
        <f>'[1]TCE - ANEXO IV - Preencher'!G278</f>
        <v>MASTERMED PE II GESTÃO MEDICA LTDA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283</v>
      </c>
      <c r="I269" s="6">
        <f>IF('[1]TCE - ANEXO IV - Preencher'!K278="","",'[1]TCE - ANEXO IV - Preencher'!K278)</f>
        <v>45488</v>
      </c>
      <c r="J269" s="5" t="str">
        <f>'[1]TCE - ANEXO IV - Preencher'!L278</f>
        <v>WHIV93029</v>
      </c>
      <c r="K269" s="5" t="str">
        <f>IF(F269="B",LEFT('[1]TCE - ANEXO IV - Preencher'!M278,2),IF(F269="S",LEFT('[1]TCE - ANEXO IV - Preencher'!M278,7),IF('[1]TCE - ANEXO IV - Preencher'!H278="","")))</f>
        <v>2609600</v>
      </c>
      <c r="L269" s="7">
        <f>'[1]TCE - ANEXO IV - Preencher'!N278</f>
        <v>1250</v>
      </c>
    </row>
    <row r="270" spans="1:12" s="8" customFormat="1" ht="19.5" customHeight="1" x14ac:dyDescent="0.2">
      <c r="A270" s="3">
        <f>IFERROR(VLOOKUP(B270,'[1]DADOS (OCULTAR)'!$Q$3:$S$136,3,0),"")</f>
        <v>9767633000870</v>
      </c>
      <c r="B270" s="4" t="str">
        <f>'[1]TCE - ANEXO IV - Preencher'!C279</f>
        <v>UPA TORRÕES - CG Nº 009/2022</v>
      </c>
      <c r="C270" s="4" t="str">
        <f>'[1]TCE - ANEXO IV - Preencher'!E279</f>
        <v>5.16 - Serviços Médico-Hospitalares, Odotonlogia e Laboratoriais</v>
      </c>
      <c r="D270" s="3">
        <f>'[1]TCE - ANEXO IV - Preencher'!F279</f>
        <v>46852548000160</v>
      </c>
      <c r="E270" s="5" t="str">
        <f>'[1]TCE - ANEXO IV - Preencher'!G279</f>
        <v>CERTMED ATIVIDADES MEDICAS LTDA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986</v>
      </c>
      <c r="I270" s="6">
        <f>IF('[1]TCE - ANEXO IV - Preencher'!K279="","",'[1]TCE - ANEXO IV - Preencher'!K279)</f>
        <v>45488</v>
      </c>
      <c r="J270" s="5" t="str">
        <f>'[1]TCE - ANEXO IV - Preencher'!L279</f>
        <v>SB7IIIK3</v>
      </c>
      <c r="K270" s="5" t="str">
        <f>IF(F270="B",LEFT('[1]TCE - ANEXO IV - Preencher'!M279,2),IF(F270="S",LEFT('[1]TCE - ANEXO IV - Preencher'!M279,7),IF('[1]TCE - ANEXO IV - Preencher'!H279="","")))</f>
        <v>2611606</v>
      </c>
      <c r="L270" s="7">
        <f>'[1]TCE - ANEXO IV - Preencher'!N279</f>
        <v>4400</v>
      </c>
    </row>
    <row r="271" spans="1:12" s="8" customFormat="1" ht="19.5" customHeight="1" x14ac:dyDescent="0.2">
      <c r="A271" s="3">
        <f>IFERROR(VLOOKUP(B271,'[1]DADOS (OCULTAR)'!$Q$3:$S$136,3,0),"")</f>
        <v>9767633000870</v>
      </c>
      <c r="B271" s="4" t="str">
        <f>'[1]TCE - ANEXO IV - Preencher'!C280</f>
        <v>UPA TORRÕES - CG Nº 009/2022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46852548000160</v>
      </c>
      <c r="E271" s="5" t="str">
        <f>'[1]TCE - ANEXO IV - Preencher'!G280</f>
        <v>CERTMED ATIVIDADES MEDICAS LTDA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985</v>
      </c>
      <c r="I271" s="6">
        <f>IF('[1]TCE - ANEXO IV - Preencher'!K280="","",'[1]TCE - ANEXO IV - Preencher'!K280)</f>
        <v>45488</v>
      </c>
      <c r="J271" s="5" t="str">
        <f>'[1]TCE - ANEXO IV - Preencher'!L280</f>
        <v>DQSMMNLF</v>
      </c>
      <c r="K271" s="5" t="str">
        <f>IF(F271="B",LEFT('[1]TCE - ANEXO IV - Preencher'!M280,2),IF(F271="S",LEFT('[1]TCE - ANEXO IV - Preencher'!M280,7),IF('[1]TCE - ANEXO IV - Preencher'!H280="","")))</f>
        <v>2611606</v>
      </c>
      <c r="L271" s="7">
        <f>'[1]TCE - ANEXO IV - Preencher'!N280</f>
        <v>2200</v>
      </c>
    </row>
    <row r="272" spans="1:12" s="8" customFormat="1" ht="19.5" customHeight="1" x14ac:dyDescent="0.2">
      <c r="A272" s="3">
        <f>IFERROR(VLOOKUP(B272,'[1]DADOS (OCULTAR)'!$Q$3:$S$136,3,0),"")</f>
        <v>9767633000870</v>
      </c>
      <c r="B272" s="4" t="str">
        <f>'[1]TCE - ANEXO IV - Preencher'!C281</f>
        <v>UPA TORRÕES - CG Nº 009/2022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51054713000179</v>
      </c>
      <c r="E272" s="5" t="str">
        <f>'[1]TCE - ANEXO IV - Preencher'!G281</f>
        <v>COSTA SERVIÇOS MEDICOS LTDA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37</v>
      </c>
      <c r="I272" s="6">
        <f>IF('[1]TCE - ANEXO IV - Preencher'!K281="","",'[1]TCE - ANEXO IV - Preencher'!K281)</f>
        <v>45475</v>
      </c>
      <c r="J272" s="5" t="str">
        <f>'[1]TCE - ANEXO IV - Preencher'!L281</f>
        <v>WMYZGEJV</v>
      </c>
      <c r="K272" s="5" t="str">
        <f>IF(F272="B",LEFT('[1]TCE - ANEXO IV - Preencher'!M281,2),IF(F272="S",LEFT('[1]TCE - ANEXO IV - Preencher'!M281,7),IF('[1]TCE - ANEXO IV - Preencher'!H281="","")))</f>
        <v>2203909</v>
      </c>
      <c r="L272" s="7">
        <f>'[1]TCE - ANEXO IV - Preencher'!N281</f>
        <v>5000</v>
      </c>
    </row>
    <row r="273" spans="1:12" s="8" customFormat="1" ht="19.5" customHeight="1" x14ac:dyDescent="0.2">
      <c r="A273" s="3">
        <f>IFERROR(VLOOKUP(B273,'[1]DADOS (OCULTAR)'!$Q$3:$S$136,3,0),"")</f>
        <v>9767633000870</v>
      </c>
      <c r="B273" s="4" t="str">
        <f>'[1]TCE - ANEXO IV - Preencher'!C282</f>
        <v>UPA TORRÕES - CG Nº 009/2022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49158209000177</v>
      </c>
      <c r="E273" s="5" t="str">
        <f>'[1]TCE - ANEXO IV - Preencher'!G282</f>
        <v>PAMED ATIVIDADES MEDICAS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239</v>
      </c>
      <c r="I273" s="6">
        <f>IF('[1]TCE - ANEXO IV - Preencher'!K282="","",'[1]TCE - ANEXO IV - Preencher'!K282)</f>
        <v>45488</v>
      </c>
      <c r="J273" s="5" t="str">
        <f>'[1]TCE - ANEXO IV - Preencher'!L282</f>
        <v>ZZ17KBBN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2600</v>
      </c>
    </row>
    <row r="274" spans="1:12" s="8" customFormat="1" ht="19.5" customHeight="1" x14ac:dyDescent="0.2">
      <c r="A274" s="3">
        <f>IFERROR(VLOOKUP(B274,'[1]DADOS (OCULTAR)'!$Q$3:$S$136,3,0),"")</f>
        <v>9767633000870</v>
      </c>
      <c r="B274" s="4" t="str">
        <f>'[1]TCE - ANEXO IV - Preencher'!C283</f>
        <v>UPA TORRÕES - CG Nº 009/2022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52456698000158</v>
      </c>
      <c r="E274" s="5" t="str">
        <f>'[1]TCE - ANEXO IV - Preencher'!G283</f>
        <v>R E MEDICINA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13</v>
      </c>
      <c r="I274" s="6">
        <f>IF('[1]TCE - ANEXO IV - Preencher'!K283="","",'[1]TCE - ANEXO IV - Preencher'!K283)</f>
        <v>45474</v>
      </c>
      <c r="J274" s="5" t="str">
        <f>'[1]TCE - ANEXO IV - Preencher'!L283</f>
        <v>AEVEN3UE</v>
      </c>
      <c r="K274" s="5" t="str">
        <f>IF(F274="B",LEFT('[1]TCE - ANEXO IV - Preencher'!M283,2),IF(F274="S",LEFT('[1]TCE - ANEXO IV - Preencher'!M283,7),IF('[1]TCE - ANEXO IV - Preencher'!H283="","")))</f>
        <v>3550308</v>
      </c>
      <c r="L274" s="7">
        <f>'[1]TCE - ANEXO IV - Preencher'!N283</f>
        <v>2200</v>
      </c>
    </row>
    <row r="275" spans="1:12" s="8" customFormat="1" ht="19.5" customHeight="1" x14ac:dyDescent="0.2">
      <c r="A275" s="3">
        <f>IFERROR(VLOOKUP(B275,'[1]DADOS (OCULTAR)'!$Q$3:$S$136,3,0),"")</f>
        <v>9767633000870</v>
      </c>
      <c r="B275" s="4" t="str">
        <f>'[1]TCE - ANEXO IV - Preencher'!C284</f>
        <v>UPA TORRÕES - CG Nº 009/2022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46145569000146</v>
      </c>
      <c r="E275" s="5" t="str">
        <f>'[1]TCE - ANEXO IV - Preencher'!G284</f>
        <v>S M ARAUJO E SÁ LIMITADA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30</v>
      </c>
      <c r="I275" s="6">
        <f>IF('[1]TCE - ANEXO IV - Preencher'!K284="","",'[1]TCE - ANEXO IV - Preencher'!K284)</f>
        <v>45483</v>
      </c>
      <c r="J275" s="5" t="str">
        <f>'[1]TCE - ANEXO IV - Preencher'!L284</f>
        <v>MBM6RQDE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4400</v>
      </c>
    </row>
    <row r="276" spans="1:12" s="8" customFormat="1" ht="19.5" customHeight="1" x14ac:dyDescent="0.2">
      <c r="A276" s="3">
        <f>IFERROR(VLOOKUP(B276,'[1]DADOS (OCULTAR)'!$Q$3:$S$136,3,0),"")</f>
        <v>9767633000870</v>
      </c>
      <c r="B276" s="4" t="str">
        <f>'[1]TCE - ANEXO IV - Preencher'!C285</f>
        <v>UPA TORRÕES - CG Nº 009/2022</v>
      </c>
      <c r="C276" s="4" t="str">
        <f>'[1]TCE - ANEXO IV - Preencher'!E285</f>
        <v>5.16 - Serviços Médico-Hospitalares, Odotonlogia e Laboratoriais</v>
      </c>
      <c r="D276" s="3">
        <f>'[1]TCE - ANEXO IV - Preencher'!F285</f>
        <v>54619782000170</v>
      </c>
      <c r="E276" s="5" t="str">
        <f>'[1]TCE - ANEXO IV - Preencher'!G285</f>
        <v>THM SERVICOS MEDICOS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04</v>
      </c>
      <c r="I276" s="6">
        <f>IF('[1]TCE - ANEXO IV - Preencher'!K285="","",'[1]TCE - ANEXO IV - Preencher'!K285)</f>
        <v>45475</v>
      </c>
      <c r="J276" s="5" t="str">
        <f>'[1]TCE - ANEXO IV - Preencher'!L285</f>
        <v>EA8YP5QJ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4400</v>
      </c>
    </row>
    <row r="277" spans="1:12" s="8" customFormat="1" ht="19.5" customHeight="1" x14ac:dyDescent="0.2">
      <c r="A277" s="3">
        <f>IFERROR(VLOOKUP(B277,'[1]DADOS (OCULTAR)'!$Q$3:$S$136,3,0),"")</f>
        <v>9767633000870</v>
      </c>
      <c r="B277" s="4" t="str">
        <f>'[1]TCE - ANEXO IV - Preencher'!C286</f>
        <v>UPA TORRÕES - CG Nº 009/2022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55335587000181</v>
      </c>
      <c r="E277" s="5" t="str">
        <f>'[1]TCE - ANEXO IV - Preencher'!G286</f>
        <v>BRUNNA G F GUIMARAES SERVIÇOS MEDICOS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01</v>
      </c>
      <c r="I277" s="6">
        <f>IF('[1]TCE - ANEXO IV - Preencher'!K286="","",'[1]TCE - ANEXO IV - Preencher'!K286)</f>
        <v>45483</v>
      </c>
      <c r="J277" s="5" t="str">
        <f>'[1]TCE - ANEXO IV - Preencher'!L286</f>
        <v>WCIKEOKSG</v>
      </c>
      <c r="K277" s="5" t="str">
        <f>IF(F277="B",LEFT('[1]TCE - ANEXO IV - Preencher'!M286,2),IF(F277="S",LEFT('[1]TCE - ANEXO IV - Preencher'!M286,7),IF('[1]TCE - ANEXO IV - Preencher'!H286="","")))</f>
        <v>2604106</v>
      </c>
      <c r="L277" s="7">
        <f>'[1]TCE - ANEXO IV - Preencher'!N286</f>
        <v>7025</v>
      </c>
    </row>
    <row r="278" spans="1:12" s="8" customFormat="1" ht="19.5" customHeight="1" x14ac:dyDescent="0.2">
      <c r="A278" s="3">
        <f>IFERROR(VLOOKUP(B278,'[1]DADOS (OCULTAR)'!$Q$3:$S$136,3,0),"")</f>
        <v>9767633000870</v>
      </c>
      <c r="B278" s="4" t="str">
        <f>'[1]TCE - ANEXO IV - Preencher'!C287</f>
        <v>UPA TORRÕES - CG Nº 009/2022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54643990000105</v>
      </c>
      <c r="E278" s="5" t="str">
        <f>'[1]TCE - ANEXO IV - Preencher'!G287</f>
        <v>MEDSOCIOS SERVICOS MEDICOS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04</v>
      </c>
      <c r="I278" s="6">
        <f>IF('[1]TCE - ANEXO IV - Preencher'!K287="","",'[1]TCE - ANEXO IV - Preencher'!K287)</f>
        <v>45482</v>
      </c>
      <c r="J278" s="5" t="str">
        <f>'[1]TCE - ANEXO IV - Preencher'!L287</f>
        <v>wkevspacfmhzj2urlbiy7635tog</v>
      </c>
      <c r="K278" s="5" t="str">
        <f>IF(F278="B",LEFT('[1]TCE - ANEXO IV - Preencher'!M287,2),IF(F278="S",LEFT('[1]TCE - ANEXO IV - Preencher'!M287,7),IF('[1]TCE - ANEXO IV - Preencher'!H287="","")))</f>
        <v>2304400</v>
      </c>
      <c r="L278" s="7">
        <f>'[1]TCE - ANEXO IV - Preencher'!N287</f>
        <v>1250</v>
      </c>
    </row>
    <row r="279" spans="1:12" s="8" customFormat="1" ht="19.5" customHeight="1" x14ac:dyDescent="0.2">
      <c r="A279" s="3">
        <f>IFERROR(VLOOKUP(B279,'[1]DADOS (OCULTAR)'!$Q$3:$S$136,3,0),"")</f>
        <v>9767633000870</v>
      </c>
      <c r="B279" s="4" t="str">
        <f>'[1]TCE - ANEXO IV - Preencher'!C288</f>
        <v>UPA TORRÕES - CG Nº 009/2022</v>
      </c>
      <c r="C279" s="4" t="str">
        <f>'[1]TCE - ANEXO IV - Preencher'!E288</f>
        <v>5.16 - Serviços Médico-Hospitalares, Odotonlogia e Laboratoriais</v>
      </c>
      <c r="D279" s="3">
        <f>'[1]TCE - ANEXO IV - Preencher'!F288</f>
        <v>52355127000127</v>
      </c>
      <c r="E279" s="5" t="str">
        <f>'[1]TCE - ANEXO IV - Preencher'!G288</f>
        <v>MASTERMED PE III GESTÃO MEDICA LTDA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165</v>
      </c>
      <c r="I279" s="6">
        <f>IF('[1]TCE - ANEXO IV - Preencher'!K288="","",'[1]TCE - ANEXO IV - Preencher'!K288)</f>
        <v>45490</v>
      </c>
      <c r="J279" s="5" t="str">
        <f>'[1]TCE - ANEXO IV - Preencher'!L288</f>
        <v>ZPWE47345</v>
      </c>
      <c r="K279" s="5" t="str">
        <f>IF(F279="B",LEFT('[1]TCE - ANEXO IV - Preencher'!M288,2),IF(F279="S",LEFT('[1]TCE - ANEXO IV - Preencher'!M288,7),IF('[1]TCE - ANEXO IV - Preencher'!H288="","")))</f>
        <v>2609600</v>
      </c>
      <c r="L279" s="7">
        <f>'[1]TCE - ANEXO IV - Preencher'!N288</f>
        <v>1250</v>
      </c>
    </row>
    <row r="280" spans="1:12" s="8" customFormat="1" ht="19.5" customHeight="1" x14ac:dyDescent="0.2">
      <c r="A280" s="3">
        <f>IFERROR(VLOOKUP(B280,'[1]DADOS (OCULTAR)'!$Q$3:$S$136,3,0),"")</f>
        <v>9767633000870</v>
      </c>
      <c r="B280" s="4" t="str">
        <f>'[1]TCE - ANEXO IV - Preencher'!C289</f>
        <v>UPA TORRÕES - CG Nº 009/2022</v>
      </c>
      <c r="C280" s="4" t="str">
        <f>'[1]TCE - ANEXO IV - Preencher'!E289</f>
        <v>5.16 - Serviços Médico-Hospitalares, Odotonlogia e Laboratoriais</v>
      </c>
      <c r="D280" s="3">
        <f>'[1]TCE - ANEXO IV - Preencher'!F289</f>
        <v>52355127000127</v>
      </c>
      <c r="E280" s="5" t="str">
        <f>'[1]TCE - ANEXO IV - Preencher'!G289</f>
        <v>MASTERMED PE III GESTÃO MEDICA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164</v>
      </c>
      <c r="I280" s="6">
        <f>IF('[1]TCE - ANEXO IV - Preencher'!K289="","",'[1]TCE - ANEXO IV - Preencher'!K289)</f>
        <v>45490</v>
      </c>
      <c r="J280" s="5" t="str">
        <f>'[1]TCE - ANEXO IV - Preencher'!L289</f>
        <v>FXAC03684</v>
      </c>
      <c r="K280" s="5" t="str">
        <f>IF(F280="B",LEFT('[1]TCE - ANEXO IV - Preencher'!M289,2),IF(F280="S",LEFT('[1]TCE - ANEXO IV - Preencher'!M289,7),IF('[1]TCE - ANEXO IV - Preencher'!H289="","")))</f>
        <v>2609600</v>
      </c>
      <c r="L280" s="7">
        <f>'[1]TCE - ANEXO IV - Preencher'!N289</f>
        <v>2450</v>
      </c>
    </row>
    <row r="281" spans="1:12" s="8" customFormat="1" ht="19.5" customHeight="1" x14ac:dyDescent="0.2">
      <c r="A281" s="3">
        <f>IFERROR(VLOOKUP(B281,'[1]DADOS (OCULTAR)'!$Q$3:$S$136,3,0),"")</f>
        <v>9767633000870</v>
      </c>
      <c r="B281" s="4" t="str">
        <f>'[1]TCE - ANEXO IV - Preencher'!C290</f>
        <v>UPA TORRÕES - CG Nº 009/2022</v>
      </c>
      <c r="C281" s="4" t="str">
        <f>'[1]TCE - ANEXO IV - Preencher'!E290</f>
        <v>5.16 - Serviços Médico-Hospitalares, Odotonlogia e Laboratoriais</v>
      </c>
      <c r="D281" s="3">
        <f>'[1]TCE - ANEXO IV - Preencher'!F290</f>
        <v>48817601000118</v>
      </c>
      <c r="E281" s="5" t="str">
        <f>'[1]TCE - ANEXO IV - Preencher'!G290</f>
        <v>MASTERMED PE II GESTÃO MEDICA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296</v>
      </c>
      <c r="I281" s="6">
        <f>IF('[1]TCE - ANEXO IV - Preencher'!K290="","",'[1]TCE - ANEXO IV - Preencher'!K290)</f>
        <v>45491</v>
      </c>
      <c r="J281" s="5" t="str">
        <f>'[1]TCE - ANEXO IV - Preencher'!L290</f>
        <v>MSFZ02200</v>
      </c>
      <c r="K281" s="5" t="str">
        <f>IF(F281="B",LEFT('[1]TCE - ANEXO IV - Preencher'!M290,2),IF(F281="S",LEFT('[1]TCE - ANEXO IV - Preencher'!M290,7),IF('[1]TCE - ANEXO IV - Preencher'!H290="","")))</f>
        <v>2609600</v>
      </c>
      <c r="L281" s="7">
        <f>'[1]TCE - ANEXO IV - Preencher'!N290</f>
        <v>2200</v>
      </c>
    </row>
    <row r="282" spans="1:12" s="8" customFormat="1" ht="19.5" customHeight="1" x14ac:dyDescent="0.2">
      <c r="A282" s="3">
        <f>IFERROR(VLOOKUP(B282,'[1]DADOS (OCULTAR)'!$Q$3:$S$136,3,0),"")</f>
        <v>9767633000870</v>
      </c>
      <c r="B282" s="4" t="str">
        <f>'[1]TCE - ANEXO IV - Preencher'!C291</f>
        <v>UPA TORRÕES - CG Nº 009/2022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48817601000118</v>
      </c>
      <c r="E282" s="5" t="str">
        <f>'[1]TCE - ANEXO IV - Preencher'!G291</f>
        <v>MASTERMED PE II GESTÃO MEDICA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295</v>
      </c>
      <c r="I282" s="6">
        <f>IF('[1]TCE - ANEXO IV - Preencher'!K291="","",'[1]TCE - ANEXO IV - Preencher'!K291)</f>
        <v>45491</v>
      </c>
      <c r="J282" s="5" t="str">
        <f>'[1]TCE - ANEXO IV - Preencher'!L291</f>
        <v>KUVC62497</v>
      </c>
      <c r="K282" s="5" t="str">
        <f>IF(F282="B",LEFT('[1]TCE - ANEXO IV - Preencher'!M291,2),IF(F282="S",LEFT('[1]TCE - ANEXO IV - Preencher'!M291,7),IF('[1]TCE - ANEXO IV - Preencher'!H291="","")))</f>
        <v>2609600</v>
      </c>
      <c r="L282" s="7">
        <f>'[1]TCE - ANEXO IV - Preencher'!N291</f>
        <v>12000</v>
      </c>
    </row>
    <row r="283" spans="1:12" s="8" customFormat="1" ht="19.5" customHeight="1" x14ac:dyDescent="0.2">
      <c r="A283" s="3">
        <f>IFERROR(VLOOKUP(B283,'[1]DADOS (OCULTAR)'!$Q$3:$S$136,3,0),"")</f>
        <v>9767633000870</v>
      </c>
      <c r="B283" s="4" t="str">
        <f>'[1]TCE - ANEXO IV - Preencher'!C292</f>
        <v>UPA TORRÕES - CG Nº 009/2022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48817601000118</v>
      </c>
      <c r="E283" s="5" t="str">
        <f>'[1]TCE - ANEXO IV - Preencher'!G292</f>
        <v>MASTERMED PE II GESTÃO MEDICA LTDA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297</v>
      </c>
      <c r="I283" s="6">
        <f>IF('[1]TCE - ANEXO IV - Preencher'!K292="","",'[1]TCE - ANEXO IV - Preencher'!K292)</f>
        <v>45491</v>
      </c>
      <c r="J283" s="5" t="str">
        <f>'[1]TCE - ANEXO IV - Preencher'!L292</f>
        <v>KOKD68963</v>
      </c>
      <c r="K283" s="5" t="str">
        <f>IF(F283="B",LEFT('[1]TCE - ANEXO IV - Preencher'!M292,2),IF(F283="S",LEFT('[1]TCE - ANEXO IV - Preencher'!M292,7),IF('[1]TCE - ANEXO IV - Preencher'!H292="","")))</f>
        <v>2609600</v>
      </c>
      <c r="L283" s="7">
        <f>'[1]TCE - ANEXO IV - Preencher'!N292</f>
        <v>1250</v>
      </c>
    </row>
    <row r="284" spans="1:12" s="8" customFormat="1" ht="19.5" customHeight="1" x14ac:dyDescent="0.2">
      <c r="A284" s="3">
        <f>IFERROR(VLOOKUP(B284,'[1]DADOS (OCULTAR)'!$Q$3:$S$136,3,0),"")</f>
        <v>9767633000870</v>
      </c>
      <c r="B284" s="4" t="str">
        <f>'[1]TCE - ANEXO IV - Preencher'!C293</f>
        <v>UPA TORRÕES - CG Nº 009/2022</v>
      </c>
      <c r="C284" s="4" t="str">
        <f>'[1]TCE - ANEXO IV - Preencher'!E293</f>
        <v>5.16 - Serviços Médico-Hospitalares, Odotonlogia e Laboratoriais</v>
      </c>
      <c r="D284" s="3">
        <f>'[1]TCE - ANEXO IV - Preencher'!F293</f>
        <v>45855267000107</v>
      </c>
      <c r="E284" s="5" t="str">
        <f>'[1]TCE - ANEXO IV - Preencher'!G293</f>
        <v>T &amp; T LIFE SERVIÇOS MEDICOS LTDA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207</v>
      </c>
      <c r="I284" s="6">
        <f>IF('[1]TCE - ANEXO IV - Preencher'!K293="","",'[1]TCE - ANEXO IV - Preencher'!K293)</f>
        <v>45478</v>
      </c>
      <c r="J284" s="5" t="str">
        <f>'[1]TCE - ANEXO IV - Preencher'!L293</f>
        <v>B8GYWB1K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3700</v>
      </c>
    </row>
    <row r="285" spans="1:12" s="8" customFormat="1" ht="19.5" customHeight="1" x14ac:dyDescent="0.2">
      <c r="A285" s="3">
        <f>IFERROR(VLOOKUP(B285,'[1]DADOS (OCULTAR)'!$Q$3:$S$136,3,0),"")</f>
        <v>9767633000870</v>
      </c>
      <c r="B285" s="4" t="str">
        <f>'[1]TCE - ANEXO IV - Preencher'!C294</f>
        <v>UPA TORRÕES - CG Nº 009/2022</v>
      </c>
      <c r="C285" s="4" t="str">
        <f>'[1]TCE - ANEXO IV - Preencher'!E294</f>
        <v>5.16 - Serviços Médico-Hospitalares, Odotonlogia e Laboratoriais</v>
      </c>
      <c r="D285" s="3">
        <f>'[1]TCE - ANEXO IV - Preencher'!F294</f>
        <v>53138022000189</v>
      </c>
      <c r="E285" s="5" t="str">
        <f>'[1]TCE - ANEXO IV - Preencher'!G294</f>
        <v>RAFAEL MARTINS DANTAS REIS SERVIÇOS MEDICOS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02</v>
      </c>
      <c r="I285" s="6">
        <f>IF('[1]TCE - ANEXO IV - Preencher'!K294="","",'[1]TCE - ANEXO IV - Preencher'!K294)</f>
        <v>45490</v>
      </c>
      <c r="J285" s="5" t="str">
        <f>'[1]TCE - ANEXO IV - Preencher'!L294</f>
        <v>607798653</v>
      </c>
      <c r="K285" s="5" t="str">
        <f>IF(F285="B",LEFT('[1]TCE - ANEXO IV - Preencher'!M294,2),IF(F285="S",LEFT('[1]TCE - ANEXO IV - Preencher'!M294,7),IF('[1]TCE - ANEXO IV - Preencher'!H294="","")))</f>
        <v>2304400</v>
      </c>
      <c r="L285" s="7">
        <f>'[1]TCE - ANEXO IV - Preencher'!N294</f>
        <v>2200</v>
      </c>
    </row>
    <row r="286" spans="1:12" s="8" customFormat="1" ht="19.5" customHeight="1" x14ac:dyDescent="0.2">
      <c r="A286" s="3">
        <f>IFERROR(VLOOKUP(B286,'[1]DADOS (OCULTAR)'!$Q$3:$S$136,3,0),"")</f>
        <v>9767633000870</v>
      </c>
      <c r="B286" s="4" t="str">
        <f>'[1]TCE - ANEXO IV - Preencher'!C295</f>
        <v>UPA TORRÕES - CG Nº 009/2022</v>
      </c>
      <c r="C286" s="4" t="str">
        <f>'[1]TCE - ANEXO IV - Preencher'!E295</f>
        <v>5.16 - Serviços Médico-Hospitalares, Odotonlogia e Laboratoriais</v>
      </c>
      <c r="D286" s="3">
        <f>'[1]TCE - ANEXO IV - Preencher'!F295</f>
        <v>55057104000124</v>
      </c>
      <c r="E286" s="5" t="str">
        <f>'[1]TCE - ANEXO IV - Preencher'!G295</f>
        <v>MARIA THALYA ALBUQUERQUE PARENTE SERVIÇOS MEDICOS LTDA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03</v>
      </c>
      <c r="I286" s="6">
        <f>IF('[1]TCE - ANEXO IV - Preencher'!K295="","",'[1]TCE - ANEXO IV - Preencher'!K295)</f>
        <v>45475</v>
      </c>
      <c r="J286" s="5" t="str">
        <f>'[1]TCE - ANEXO IV - Preencher'!L295</f>
        <v>246351189</v>
      </c>
      <c r="K286" s="5" t="str">
        <f>IF(F286="B",LEFT('[1]TCE - ANEXO IV - Preencher'!M295,2),IF(F286="S",LEFT('[1]TCE - ANEXO IV - Preencher'!M295,7),IF('[1]TCE - ANEXO IV - Preencher'!H295="","")))</f>
        <v>2304400</v>
      </c>
      <c r="L286" s="7">
        <f>'[1]TCE - ANEXO IV - Preencher'!N295</f>
        <v>7150</v>
      </c>
    </row>
    <row r="287" spans="1:12" s="8" customFormat="1" ht="19.5" customHeight="1" x14ac:dyDescent="0.2">
      <c r="A287" s="3">
        <f>IFERROR(VLOOKUP(B287,'[1]DADOS (OCULTAR)'!$Q$3:$S$136,3,0),"")</f>
        <v>9767633000870</v>
      </c>
      <c r="B287" s="4" t="str">
        <f>'[1]TCE - ANEXO IV - Preencher'!C296</f>
        <v>UPA TORRÕES - CG Nº 009/2022</v>
      </c>
      <c r="C287" s="4" t="str">
        <f>'[1]TCE - ANEXO IV - Preencher'!E296</f>
        <v>5.16 - Serviços Médico-Hospitalares, Odotonlogia e Laboratoriais</v>
      </c>
      <c r="D287" s="3">
        <f>'[1]TCE - ANEXO IV - Preencher'!F296</f>
        <v>52063180000154</v>
      </c>
      <c r="E287" s="5" t="str">
        <f>'[1]TCE - ANEXO IV - Preencher'!G296</f>
        <v>V2 SERVIÇOS MEDICOS E TERAPEUTICOS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236</v>
      </c>
      <c r="I287" s="6">
        <f>IF('[1]TCE - ANEXO IV - Preencher'!K296="","",'[1]TCE - ANEXO IV - Preencher'!K296)</f>
        <v>45488</v>
      </c>
      <c r="J287" s="5" t="str">
        <f>'[1]TCE - ANEXO IV - Preencher'!L296</f>
        <v>DDBS05561</v>
      </c>
      <c r="K287" s="5" t="str">
        <f>IF(F287="B",LEFT('[1]TCE - ANEXO IV - Preencher'!M296,2),IF(F287="S",LEFT('[1]TCE - ANEXO IV - Preencher'!M296,7),IF('[1]TCE - ANEXO IV - Preencher'!H296="","")))</f>
        <v>2609600</v>
      </c>
      <c r="L287" s="7">
        <f>'[1]TCE - ANEXO IV - Preencher'!N296</f>
        <v>1100</v>
      </c>
    </row>
    <row r="288" spans="1:12" s="8" customFormat="1" ht="19.5" customHeight="1" x14ac:dyDescent="0.2">
      <c r="A288" s="3">
        <f>IFERROR(VLOOKUP(B288,'[1]DADOS (OCULTAR)'!$Q$3:$S$136,3,0),"")</f>
        <v>9767633000870</v>
      </c>
      <c r="B288" s="4" t="str">
        <f>'[1]TCE - ANEXO IV - Preencher'!C297</f>
        <v>UPA TORRÕES - CG Nº 009/2022</v>
      </c>
      <c r="C288" s="4" t="str">
        <f>'[1]TCE - ANEXO IV - Preencher'!E297</f>
        <v>5.16 - Serviços Médico-Hospitalares, Odotonlogia e Laboratoriais</v>
      </c>
      <c r="D288" s="3">
        <f>'[1]TCE - ANEXO IV - Preencher'!F297</f>
        <v>45062232000102</v>
      </c>
      <c r="E288" s="5" t="str">
        <f>'[1]TCE - ANEXO IV - Preencher'!G297</f>
        <v>REBECA GALDINO SERVIÇOS MEDICOS UNIPESSOAL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25</v>
      </c>
      <c r="I288" s="6">
        <f>IF('[1]TCE - ANEXO IV - Preencher'!K297="","",'[1]TCE - ANEXO IV - Preencher'!K297)</f>
        <v>45489</v>
      </c>
      <c r="J288" s="5" t="str">
        <f>'[1]TCE - ANEXO IV - Preencher'!L297</f>
        <v>LSEHSDUE</v>
      </c>
      <c r="K288" s="5" t="str">
        <f>IF(F288="B",LEFT('[1]TCE - ANEXO IV - Preencher'!M297,2),IF(F288="S",LEFT('[1]TCE - ANEXO IV - Preencher'!M297,7),IF('[1]TCE - ANEXO IV - Preencher'!H297="","")))</f>
        <v>3304557</v>
      </c>
      <c r="L288" s="7">
        <f>'[1]TCE - ANEXO IV - Preencher'!N297</f>
        <v>1250</v>
      </c>
    </row>
    <row r="289" spans="1:12" s="8" customFormat="1" ht="19.5" customHeight="1" x14ac:dyDescent="0.2">
      <c r="A289" s="3">
        <f>IFERROR(VLOOKUP(B289,'[1]DADOS (OCULTAR)'!$Q$3:$S$136,3,0),"")</f>
        <v>9767633000870</v>
      </c>
      <c r="B289" s="4" t="str">
        <f>'[1]TCE - ANEXO IV - Preencher'!C298</f>
        <v>UPA TORRÕES - CG Nº 009/2022</v>
      </c>
      <c r="C289" s="4" t="str">
        <f>'[1]TCE - ANEXO IV - Preencher'!E298</f>
        <v>5.16 - Serviços Médico-Hospitalares, Odotonlogia e Laboratoriais</v>
      </c>
      <c r="D289" s="3">
        <f>'[1]TCE - ANEXO IV - Preencher'!F298</f>
        <v>55439187000116</v>
      </c>
      <c r="E289" s="5" t="str">
        <f>'[1]TCE - ANEXO IV - Preencher'!G298</f>
        <v>ISABELLE OLIVEIRA RODRIGUES SERVIÇOS MEDICOS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02</v>
      </c>
      <c r="I289" s="6">
        <f>IF('[1]TCE - ANEXO IV - Preencher'!K298="","",'[1]TCE - ANEXO IV - Preencher'!K298)</f>
        <v>45482</v>
      </c>
      <c r="J289" s="5" t="str">
        <f>'[1]TCE - ANEXO IV - Preencher'!L298</f>
        <v>8SKP5HRJE</v>
      </c>
      <c r="K289" s="5" t="str">
        <f>IF(F289="B",LEFT('[1]TCE - ANEXO IV - Preencher'!M298,2),IF(F289="S",LEFT('[1]TCE - ANEXO IV - Preencher'!M298,7),IF('[1]TCE - ANEXO IV - Preencher'!H298="","")))</f>
        <v>2610004</v>
      </c>
      <c r="L289" s="7">
        <f>'[1]TCE - ANEXO IV - Preencher'!N298</f>
        <v>6650</v>
      </c>
    </row>
    <row r="290" spans="1:12" s="8" customFormat="1" ht="19.5" customHeight="1" x14ac:dyDescent="0.2">
      <c r="A290" s="3">
        <f>IFERROR(VLOOKUP(B290,'[1]DADOS (OCULTAR)'!$Q$3:$S$136,3,0),"")</f>
        <v>9767633000870</v>
      </c>
      <c r="B290" s="4" t="str">
        <f>'[1]TCE - ANEXO IV - Preencher'!C299</f>
        <v>UPA TORRÕES - CG Nº 009/2022</v>
      </c>
      <c r="C290" s="4" t="str">
        <f>'[1]TCE - ANEXO IV - Preencher'!E299</f>
        <v>5.16 - Serviços Médico-Hospitalares, Odotonlogia e Laboratoriais</v>
      </c>
      <c r="D290" s="3">
        <f>'[1]TCE - ANEXO IV - Preencher'!F299</f>
        <v>52355127000127</v>
      </c>
      <c r="E290" s="5" t="str">
        <f>'[1]TCE - ANEXO IV - Preencher'!G299</f>
        <v>MASTERMED PE III GESTÃO MEDICA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177</v>
      </c>
      <c r="I290" s="6">
        <f>IF('[1]TCE - ANEXO IV - Preencher'!K299="","",'[1]TCE - ANEXO IV - Preencher'!K299)</f>
        <v>45496</v>
      </c>
      <c r="J290" s="5" t="str">
        <f>'[1]TCE - ANEXO IV - Preencher'!L299</f>
        <v>CONE56452</v>
      </c>
      <c r="K290" s="5" t="str">
        <f>IF(F290="B",LEFT('[1]TCE - ANEXO IV - Preencher'!M299,2),IF(F290="S",LEFT('[1]TCE - ANEXO IV - Preencher'!M299,7),IF('[1]TCE - ANEXO IV - Preencher'!H299="","")))</f>
        <v>2609600</v>
      </c>
      <c r="L290" s="7">
        <f>'[1]TCE - ANEXO IV - Preencher'!N299</f>
        <v>1100</v>
      </c>
    </row>
    <row r="291" spans="1:12" s="8" customFormat="1" ht="19.5" customHeight="1" x14ac:dyDescent="0.2">
      <c r="A291" s="3">
        <f>IFERROR(VLOOKUP(B291,'[1]DADOS (OCULTAR)'!$Q$3:$S$136,3,0),"")</f>
        <v>9767633000870</v>
      </c>
      <c r="B291" s="4" t="str">
        <f>'[1]TCE - ANEXO IV - Preencher'!C300</f>
        <v>UPA TORRÕES - CG Nº 009/2022</v>
      </c>
      <c r="C291" s="4" t="str">
        <f>'[1]TCE - ANEXO IV - Preencher'!E300</f>
        <v>5.16 - Serviços Médico-Hospitalares, Odotonlogia e Laboratoriais</v>
      </c>
      <c r="D291" s="3">
        <f>'[1]TCE - ANEXO IV - Preencher'!F300</f>
        <v>55461746000194</v>
      </c>
      <c r="E291" s="5" t="str">
        <f>'[1]TCE - ANEXO IV - Preencher'!G300</f>
        <v xml:space="preserve">KARYNE ARAUJO SANTOS SERVIÇOS MEDICOS 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03</v>
      </c>
      <c r="I291" s="6">
        <f>IF('[1]TCE - ANEXO IV - Preencher'!K300="","",'[1]TCE - ANEXO IV - Preencher'!K300)</f>
        <v>45496</v>
      </c>
      <c r="J291" s="5" t="str">
        <f>'[1]TCE - ANEXO IV - Preencher'!L300</f>
        <v>DQ2L9MZV1</v>
      </c>
      <c r="K291" s="5" t="str">
        <f>IF(F291="B",LEFT('[1]TCE - ANEXO IV - Preencher'!M300,2),IF(F291="S",LEFT('[1]TCE - ANEXO IV - Preencher'!M300,7),IF('[1]TCE - ANEXO IV - Preencher'!H300="","")))</f>
        <v>2610004</v>
      </c>
      <c r="L291" s="7">
        <f>'[1]TCE - ANEXO IV - Preencher'!N300</f>
        <v>2600</v>
      </c>
    </row>
    <row r="292" spans="1:12" s="8" customFormat="1" ht="19.5" customHeight="1" x14ac:dyDescent="0.2">
      <c r="A292" s="3">
        <f>IFERROR(VLOOKUP(B292,'[1]DADOS (OCULTAR)'!$Q$3:$S$136,3,0),"")</f>
        <v>9767633000870</v>
      </c>
      <c r="B292" s="4" t="str">
        <f>'[1]TCE - ANEXO IV - Preencher'!C301</f>
        <v>UPA TORRÕES - CG Nº 009/2022</v>
      </c>
      <c r="C292" s="4" t="str">
        <f>'[1]TCE - ANEXO IV - Preencher'!E301</f>
        <v>5.99 - Outros Serviços de Terceiros Pessoa Jurídica</v>
      </c>
      <c r="D292" s="3" t="str">
        <f>'[1]TCE - ANEXO IV - Preencher'!F301</f>
        <v>10.565.000/0001-92</v>
      </c>
      <c r="E292" s="5" t="str">
        <f>'[1]TCE - ANEXO IV - Preencher'!G301</f>
        <v>MUNICIPIO DO RECIFE - MULTA /JUROS SOBRE IMPOSTO  ISS</v>
      </c>
      <c r="F292" s="5" t="str">
        <f>'[1]TCE - ANEXO IV - Preencher'!H301</f>
        <v>S</v>
      </c>
      <c r="G292" s="5" t="str">
        <f>'[1]TCE - ANEXO IV - Preencher'!I301</f>
        <v>N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93.39</v>
      </c>
    </row>
    <row r="293" spans="1:12" s="8" customFormat="1" ht="19.5" customHeight="1" x14ac:dyDescent="0.2">
      <c r="A293" s="3">
        <f>IFERROR(VLOOKUP(B293,'[1]DADOS (OCULTAR)'!$Q$3:$S$136,3,0),"")</f>
        <v>9767633000870</v>
      </c>
      <c r="B293" s="4" t="str">
        <f>'[1]TCE - ANEXO IV - Preencher'!C302</f>
        <v>UPA TORRÕES - CG Nº 009/2022</v>
      </c>
      <c r="C293" s="4" t="str">
        <f>'[1]TCE - ANEXO IV - Preencher'!E302</f>
        <v>5.16 - Serviços Médico-Hospitalares, Odotonlogia e Laboratoriais</v>
      </c>
      <c r="D293" s="3">
        <f>'[1]TCE - ANEXO IV - Preencher'!F302</f>
        <v>45855147000100</v>
      </c>
      <c r="E293" s="5" t="str">
        <f>'[1]TCE - ANEXO IV - Preencher'!G302</f>
        <v>TP &amp; AC SERVICOS MEDICOS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144</v>
      </c>
      <c r="I293" s="6">
        <f>IF('[1]TCE - ANEXO IV - Preencher'!K302="","",'[1]TCE - ANEXO IV - Preencher'!K302)</f>
        <v>45447</v>
      </c>
      <c r="J293" s="5" t="str">
        <f>'[1]TCE - ANEXO IV - Preencher'!L302</f>
        <v>L7JN2NAK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1250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2024-07-25T20:13:12Z</dcterms:created>
  <dcterms:modified xsi:type="dcterms:W3CDTF">2024-07-25T20:13:28Z</dcterms:modified>
</cp:coreProperties>
</file>