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6 - Junho\14.4 Arquivo ZIP Excel Publicação 2024_06\"/>
    </mc:Choice>
  </mc:AlternateContent>
  <xr:revisionPtr revIDLastSave="0" documentId="8_{00E3E5AD-6F56-43B0-AC6D-942F0B54607C}" xr6:coauthVersionLast="45" xr6:coauthVersionMax="45" xr10:uidLastSave="{00000000-0000-0000-0000-000000000000}"/>
  <bookViews>
    <workbookView xWindow="-120" yWindow="-120" windowWidth="24240" windowHeight="13140" xr2:uid="{A42FEF7F-7256-45C9-92AC-7097E5AE348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<sst xmlns="http://schemas.openxmlformats.org/spreadsheetml/2006/main" count="12" uniqueCount="12">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</sst>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6%20-%20Junho/13.2%20PCF%20em%20Excel%20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17197385000121</v>
          </cell>
          <cell r="G11" t="str">
            <v>ZURICH MINAS BRASIL SEGUROS S/A</v>
          </cell>
          <cell r="H11" t="str">
            <v>B</v>
          </cell>
          <cell r="I11" t="str">
            <v>N</v>
          </cell>
          <cell r="K11">
            <v>45469</v>
          </cell>
          <cell r="M11" t="str">
            <v>31 -  Minas Gerais</v>
          </cell>
          <cell r="N11">
            <v>467.85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9759606000180</v>
          </cell>
          <cell r="G12" t="str">
            <v xml:space="preserve">SIND DAS EMP DE TRANSP DE PASSAG DO EST DE PERNAMBUCO </v>
          </cell>
          <cell r="H12" t="str">
            <v>B</v>
          </cell>
          <cell r="I12" t="str">
            <v>N</v>
          </cell>
          <cell r="J12" t="str">
            <v>15082932</v>
          </cell>
          <cell r="K12">
            <v>45434</v>
          </cell>
          <cell r="M12" t="str">
            <v>26 -  Pernambuco</v>
          </cell>
          <cell r="N12">
            <v>412.82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9759606000180</v>
          </cell>
          <cell r="G13" t="str">
            <v xml:space="preserve">SIND DAS EMP DE TRANSP DE PASSAG DO EST DE PERNAMBUCO </v>
          </cell>
          <cell r="H13" t="str">
            <v>B</v>
          </cell>
          <cell r="I13" t="str">
            <v>N</v>
          </cell>
          <cell r="J13" t="str">
            <v>15082937</v>
          </cell>
          <cell r="K13">
            <v>45434</v>
          </cell>
          <cell r="M13" t="str">
            <v>26 -  Pernambuco</v>
          </cell>
          <cell r="N13">
            <v>9094.77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24441891000180</v>
          </cell>
          <cell r="G14" t="str">
            <v xml:space="preserve">RODOVIARIA BORBOREMA LTDA </v>
          </cell>
          <cell r="H14" t="str">
            <v>B</v>
          </cell>
          <cell r="I14" t="str">
            <v>N</v>
          </cell>
          <cell r="J14" t="str">
            <v>39904</v>
          </cell>
          <cell r="K14">
            <v>45434</v>
          </cell>
          <cell r="M14" t="str">
            <v>26 -  Pernambuco</v>
          </cell>
          <cell r="N14">
            <v>1092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9759606000260</v>
          </cell>
          <cell r="G15" t="str">
            <v xml:space="preserve">SIND DAS EMP DE TRANSP DE PASSAG DO EST DE PERNAMBUCO </v>
          </cell>
          <cell r="H15" t="str">
            <v>B</v>
          </cell>
          <cell r="I15" t="str">
            <v>N</v>
          </cell>
          <cell r="J15" t="str">
            <v>66755</v>
          </cell>
          <cell r="K15">
            <v>45434</v>
          </cell>
          <cell r="M15" t="str">
            <v>26 -  Pernambuco</v>
          </cell>
          <cell r="N15">
            <v>703.3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9759606000260</v>
          </cell>
          <cell r="G16" t="str">
            <v xml:space="preserve">SIND DAS EMP DE TRANSP DE PASSAG DO EST DE PERNAMBUCO </v>
          </cell>
          <cell r="H16" t="str">
            <v>B</v>
          </cell>
          <cell r="I16" t="str">
            <v>N</v>
          </cell>
          <cell r="J16" t="str">
            <v>66756</v>
          </cell>
          <cell r="K16">
            <v>45434</v>
          </cell>
          <cell r="M16" t="str">
            <v>26 -  Pernambuco</v>
          </cell>
          <cell r="N16">
            <v>173.58</v>
          </cell>
        </row>
        <row r="17">
          <cell r="C17" t="str">
            <v>UPA CABO DE SANTO AGOSTINHO - CG nº 012/2022</v>
          </cell>
          <cell r="E17" t="str">
            <v>1.99 - Outras Despesas com Pessoal</v>
          </cell>
          <cell r="F17">
            <v>9759606000180</v>
          </cell>
          <cell r="G17" t="str">
            <v xml:space="preserve">SIND DAS EMP DE TRANSP DE PASSAG DO EST DE PERNAMBUCO </v>
          </cell>
          <cell r="H17" t="str">
            <v>B</v>
          </cell>
          <cell r="I17" t="str">
            <v>N</v>
          </cell>
          <cell r="J17" t="str">
            <v>15190514</v>
          </cell>
          <cell r="K17">
            <v>45443</v>
          </cell>
          <cell r="M17" t="str">
            <v>26 -  Pernambuco</v>
          </cell>
          <cell r="N17">
            <v>960.37</v>
          </cell>
        </row>
        <row r="18">
          <cell r="C18" t="str">
            <v>UPA CABO DE SANTO AGOSTINHO - CG nº 012/2022</v>
          </cell>
          <cell r="E18" t="str">
            <v>1.99 - Outras Despesas com Pessoal</v>
          </cell>
          <cell r="F18">
            <v>9759606000260</v>
          </cell>
          <cell r="G18" t="str">
            <v xml:space="preserve">SIND DAS EMP DE TRANSP DE PASSAG DO EST DE PERNAMBUCO </v>
          </cell>
          <cell r="H18" t="str">
            <v>B</v>
          </cell>
          <cell r="I18" t="str">
            <v>N</v>
          </cell>
          <cell r="J18" t="str">
            <v>67141</v>
          </cell>
          <cell r="K18">
            <v>45443</v>
          </cell>
          <cell r="M18" t="str">
            <v>26 -  Pernambuco</v>
          </cell>
          <cell r="N18">
            <v>389.65</v>
          </cell>
        </row>
        <row r="19">
          <cell r="C19" t="str">
            <v>UPA CABO DE SANTO AGOSTINHO - CG nº 012/2022</v>
          </cell>
          <cell r="E19" t="str">
            <v>1.99 - Outras Despesas com Pessoal</v>
          </cell>
          <cell r="F19">
            <v>28296399000119</v>
          </cell>
          <cell r="G19" t="str">
            <v xml:space="preserve">AVANNTE COMERCIO E SERVICOS LTDA </v>
          </cell>
          <cell r="H19" t="str">
            <v>B</v>
          </cell>
          <cell r="I19" t="str">
            <v>S</v>
          </cell>
          <cell r="J19" t="str">
            <v>547</v>
          </cell>
          <cell r="K19">
            <v>45470</v>
          </cell>
          <cell r="L19" t="str">
            <v>26240628296399000119550010000005471000103590</v>
          </cell>
          <cell r="M19" t="str">
            <v>26 -  Pernambuco</v>
          </cell>
          <cell r="N19">
            <v>44325.599999999999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10779833000156</v>
          </cell>
          <cell r="G20" t="str">
            <v xml:space="preserve">MEDICAL MERCANTIL DE APARELHAGEM MEDICA LTDA </v>
          </cell>
          <cell r="H20" t="str">
            <v>B</v>
          </cell>
          <cell r="I20" t="str">
            <v>S</v>
          </cell>
          <cell r="J20" t="str">
            <v>605853</v>
          </cell>
          <cell r="K20">
            <v>45447</v>
          </cell>
          <cell r="L20" t="str">
            <v>26240610779833000156550010006058531607877007</v>
          </cell>
          <cell r="M20" t="str">
            <v>26 -  Pernambuco</v>
          </cell>
          <cell r="N20">
            <v>1800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11449180000290</v>
          </cell>
          <cell r="G21" t="str">
            <v xml:space="preserve">DPROSMED DISTRIBUIDORA DE PRODUTOS MEDICO-HOSPITALARES LTDA </v>
          </cell>
          <cell r="H21" t="str">
            <v>B</v>
          </cell>
          <cell r="I21" t="str">
            <v>S</v>
          </cell>
          <cell r="J21" t="str">
            <v>17291</v>
          </cell>
          <cell r="K21">
            <v>45449</v>
          </cell>
          <cell r="L21" t="str">
            <v>26240611449180000290550010000172911000377880</v>
          </cell>
          <cell r="M21" t="str">
            <v>26 -  Pernambuco</v>
          </cell>
          <cell r="N21">
            <v>482.5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37238930000198</v>
          </cell>
          <cell r="G22" t="str">
            <v xml:space="preserve">TG DE BARROS EQUIPAMENTOS HOSPITALARES </v>
          </cell>
          <cell r="H22" t="str">
            <v>B</v>
          </cell>
          <cell r="I22" t="str">
            <v>S</v>
          </cell>
          <cell r="J22" t="str">
            <v>555</v>
          </cell>
          <cell r="K22">
            <v>45448</v>
          </cell>
          <cell r="L22" t="str">
            <v>26240637238930000198550010000005551000096640</v>
          </cell>
          <cell r="M22" t="str">
            <v>26 -  Pernambuco</v>
          </cell>
          <cell r="N22">
            <v>459.9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15220807000107</v>
          </cell>
          <cell r="G23" t="str">
            <v xml:space="preserve">BCIPHARMA IMPORTADOEA E DISTRIBUIDORA LTDA </v>
          </cell>
          <cell r="H23" t="str">
            <v>B</v>
          </cell>
          <cell r="I23" t="str">
            <v>S</v>
          </cell>
          <cell r="J23" t="str">
            <v>768</v>
          </cell>
          <cell r="K23">
            <v>45449</v>
          </cell>
          <cell r="L23" t="str">
            <v>26240615220807000107550010000007681249116610</v>
          </cell>
          <cell r="M23" t="str">
            <v>26 -  Pernambuco</v>
          </cell>
          <cell r="N23">
            <v>720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8778201000126</v>
          </cell>
          <cell r="G24" t="str">
            <v xml:space="preserve">DROGAFONTE LTDA </v>
          </cell>
          <cell r="H24" t="str">
            <v>B</v>
          </cell>
          <cell r="I24" t="str">
            <v>S</v>
          </cell>
          <cell r="J24" t="str">
            <v>453500</v>
          </cell>
          <cell r="K24">
            <v>45448</v>
          </cell>
          <cell r="L24" t="str">
            <v>26240608778201000126550010004535001439935851</v>
          </cell>
          <cell r="M24" t="str">
            <v>26 -  Pernambuco</v>
          </cell>
          <cell r="N24">
            <v>1010.95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10779833000156</v>
          </cell>
          <cell r="G25" t="str">
            <v xml:space="preserve">MEDICAL MERCANTIL DE APARELHAGEM MEDICA LTDA </v>
          </cell>
          <cell r="H25" t="str">
            <v>B</v>
          </cell>
          <cell r="I25" t="str">
            <v>S</v>
          </cell>
          <cell r="J25" t="str">
            <v>606112</v>
          </cell>
          <cell r="K25">
            <v>45449</v>
          </cell>
          <cell r="L25" t="str">
            <v>26240610779833000156550010006061121608136004</v>
          </cell>
          <cell r="M25" t="str">
            <v>26 -  Pernambuco</v>
          </cell>
          <cell r="N25">
            <v>577.23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61418042000131</v>
          </cell>
          <cell r="G26" t="str">
            <v>CIRURGICA FERNADES C.MAT.CIR.HO.SO.LTDA</v>
          </cell>
          <cell r="H26" t="str">
            <v>B</v>
          </cell>
          <cell r="I26" t="str">
            <v>S</v>
          </cell>
          <cell r="J26" t="str">
            <v>1728372</v>
          </cell>
          <cell r="K26">
            <v>45439</v>
          </cell>
          <cell r="L26" t="str">
            <v>35240561418042000131550040017283721917108375</v>
          </cell>
          <cell r="M26" t="str">
            <v>35 -  São Paulo</v>
          </cell>
          <cell r="N26">
            <v>1056.4000000000001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11449180000100</v>
          </cell>
          <cell r="G27" t="str">
            <v xml:space="preserve">DPROSMED DISTRIBUIDORA DE PRODUTOS MEDICO-HOSPITALARES LTDA </v>
          </cell>
          <cell r="H27" t="str">
            <v>B</v>
          </cell>
          <cell r="I27" t="str">
            <v>S</v>
          </cell>
          <cell r="J27" t="str">
            <v>69621</v>
          </cell>
          <cell r="K27">
            <v>45449</v>
          </cell>
          <cell r="L27" t="str">
            <v>26240611449180000100550010000696211000378618</v>
          </cell>
          <cell r="M27" t="str">
            <v>26 -  Pernambuco</v>
          </cell>
          <cell r="N27">
            <v>660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8674752000140</v>
          </cell>
          <cell r="G28" t="str">
            <v xml:space="preserve">CIRURGICA MONTEBELLO LTDA </v>
          </cell>
          <cell r="H28" t="str">
            <v>B</v>
          </cell>
          <cell r="I28" t="str">
            <v>S</v>
          </cell>
          <cell r="J28" t="str">
            <v>199212</v>
          </cell>
          <cell r="K28">
            <v>45449</v>
          </cell>
          <cell r="L28" t="str">
            <v>26240608674752000140550010001992121006924021</v>
          </cell>
          <cell r="M28" t="str">
            <v>26 -  Pernambuco</v>
          </cell>
          <cell r="N28">
            <v>227.58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8958628000106</v>
          </cell>
          <cell r="G29" t="str">
            <v xml:space="preserve">ONCOEXI DISTRIB DE MEDICAMENTOS LTDA </v>
          </cell>
          <cell r="H29" t="str">
            <v>B</v>
          </cell>
          <cell r="I29" t="str">
            <v>S</v>
          </cell>
          <cell r="J29" t="str">
            <v>44524</v>
          </cell>
          <cell r="K29">
            <v>45449</v>
          </cell>
          <cell r="L29" t="str">
            <v>26240608958628000106550010000445241138130759</v>
          </cell>
          <cell r="M29" t="str">
            <v>26 -  Pernambuco</v>
          </cell>
          <cell r="N29">
            <v>490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67729178000653</v>
          </cell>
          <cell r="G30" t="str">
            <v xml:space="preserve">COMERCIAL CIRURGICA RIOCLARENSE LTDA </v>
          </cell>
          <cell r="H30" t="str">
            <v>B</v>
          </cell>
          <cell r="I30" t="str">
            <v>S</v>
          </cell>
          <cell r="J30" t="str">
            <v>78065</v>
          </cell>
          <cell r="K30">
            <v>45449</v>
          </cell>
          <cell r="L30" t="str">
            <v>26240667729178000653550010000780651553045493</v>
          </cell>
          <cell r="M30" t="str">
            <v>26 -  Pernambuco</v>
          </cell>
          <cell r="N30">
            <v>558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8674752000301</v>
          </cell>
          <cell r="G31" t="str">
            <v xml:space="preserve">CIRURGICA MONTEBELLO LTDA </v>
          </cell>
          <cell r="H31" t="str">
            <v>B</v>
          </cell>
          <cell r="I31" t="str">
            <v>S</v>
          </cell>
          <cell r="J31" t="str">
            <v>35031</v>
          </cell>
          <cell r="K31">
            <v>45449</v>
          </cell>
          <cell r="L31" t="str">
            <v>26240608674752000301550010000350311996962329</v>
          </cell>
          <cell r="M31" t="str">
            <v>26 -  Pernambuco</v>
          </cell>
          <cell r="N31">
            <v>226.44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11449180000290</v>
          </cell>
          <cell r="G32" t="str">
            <v xml:space="preserve">DPROSMED DISTRIBUIDORA DE PRODUTOS MEDICO-HOSPITALARES LTDA </v>
          </cell>
          <cell r="H32" t="str">
            <v>B</v>
          </cell>
          <cell r="I32" t="str">
            <v>S</v>
          </cell>
          <cell r="J32" t="str">
            <v>17335</v>
          </cell>
          <cell r="K32">
            <v>45449</v>
          </cell>
          <cell r="L32" t="str">
            <v>26240611449180000290550010000173351000378858</v>
          </cell>
          <cell r="M32" t="str">
            <v>26 -  Pernambuco</v>
          </cell>
          <cell r="N32">
            <v>440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37844417000140</v>
          </cell>
          <cell r="G33" t="str">
            <v xml:space="preserve">LOG DISTRIBUIDORA DE PRODUTOS HOSPITALAR E HIGIENE PESSOAL LTDA </v>
          </cell>
          <cell r="H33" t="str">
            <v>B</v>
          </cell>
          <cell r="I33" t="str">
            <v>S</v>
          </cell>
          <cell r="J33" t="str">
            <v>4231</v>
          </cell>
          <cell r="K33">
            <v>45449</v>
          </cell>
          <cell r="L33" t="str">
            <v>26240637844417000140550010000042311400639819</v>
          </cell>
          <cell r="M33" t="str">
            <v>26 -  Pernambuco</v>
          </cell>
          <cell r="N33">
            <v>1587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8674752000301</v>
          </cell>
          <cell r="G34" t="str">
            <v xml:space="preserve">CIRURGICA MONTEBELLO LTDA </v>
          </cell>
          <cell r="H34" t="str">
            <v>B</v>
          </cell>
          <cell r="I34" t="str">
            <v>S</v>
          </cell>
          <cell r="J34" t="str">
            <v>35095</v>
          </cell>
          <cell r="K34">
            <v>45450</v>
          </cell>
          <cell r="L34" t="str">
            <v>26240608674752000301550010000350951564045738</v>
          </cell>
          <cell r="M34" t="str">
            <v>26 -  Pernambuco</v>
          </cell>
          <cell r="N34">
            <v>1508.6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41601210000112</v>
          </cell>
          <cell r="G35" t="str">
            <v xml:space="preserve">CLS HOSPITALAR LTDA </v>
          </cell>
          <cell r="H35" t="str">
            <v>B</v>
          </cell>
          <cell r="I35" t="str">
            <v>S</v>
          </cell>
          <cell r="J35" t="str">
            <v>1078</v>
          </cell>
          <cell r="K35">
            <v>45450</v>
          </cell>
          <cell r="L35" t="str">
            <v>26240641601210000112550010000010781046403273</v>
          </cell>
          <cell r="M35" t="str">
            <v>26 -  Pernambuco</v>
          </cell>
          <cell r="N35">
            <v>1000</v>
          </cell>
        </row>
        <row r="36">
          <cell r="C36" t="str">
            <v>UPA CABO DE SANTO AGOSTINHO - CG nº 012/2022</v>
          </cell>
          <cell r="E36" t="str">
            <v>3.12 - Material Hospitalar</v>
          </cell>
          <cell r="F36">
            <v>4656809000127</v>
          </cell>
          <cell r="G36" t="str">
            <v xml:space="preserve">MEDEVICE DO BRASIL COMERCIAL LTDA </v>
          </cell>
          <cell r="H36" t="str">
            <v>B</v>
          </cell>
          <cell r="I36" t="str">
            <v>S</v>
          </cell>
          <cell r="J36" t="str">
            <v>19858</v>
          </cell>
          <cell r="K36">
            <v>45454</v>
          </cell>
          <cell r="L36" t="str">
            <v>26240604656809000127550010000198581898420291</v>
          </cell>
          <cell r="M36" t="str">
            <v>26 -  Pernambuco</v>
          </cell>
          <cell r="N36">
            <v>520</v>
          </cell>
        </row>
        <row r="37">
          <cell r="C37" t="str">
            <v>UPA CABO DE SANTO AGOSTINHO - CG nº 012/2022</v>
          </cell>
          <cell r="E37" t="str">
            <v>3.12 - Material Hospitalar</v>
          </cell>
          <cell r="F37">
            <v>3817043000152</v>
          </cell>
          <cell r="G37" t="str">
            <v xml:space="preserve">PHARMAPLUS LTDA </v>
          </cell>
          <cell r="H37" t="str">
            <v>B</v>
          </cell>
          <cell r="I37" t="str">
            <v>S</v>
          </cell>
          <cell r="J37" t="str">
            <v>68099</v>
          </cell>
          <cell r="K37">
            <v>45450</v>
          </cell>
          <cell r="L37" t="str">
            <v>26240603817043000152550010000680991138207113</v>
          </cell>
          <cell r="M37" t="str">
            <v>26 -  Pernambuco</v>
          </cell>
          <cell r="N37">
            <v>2134.27</v>
          </cell>
        </row>
        <row r="38">
          <cell r="C38" t="str">
            <v>UPA CABO DE SANTO AGOSTINHO - CG nº 012/2022</v>
          </cell>
          <cell r="E38" t="str">
            <v>3.12 - Material Hospitalar</v>
          </cell>
          <cell r="F38">
            <v>5932624000160</v>
          </cell>
          <cell r="G38" t="str">
            <v xml:space="preserve">MEGAMED COMERCIO LTDA </v>
          </cell>
          <cell r="H38" t="str">
            <v>B</v>
          </cell>
          <cell r="I38" t="str">
            <v>S</v>
          </cell>
          <cell r="J38" t="str">
            <v>23291</v>
          </cell>
          <cell r="K38">
            <v>45456</v>
          </cell>
          <cell r="L38" t="str">
            <v>26240605932624000160550010000232911838188464</v>
          </cell>
          <cell r="M38" t="str">
            <v>26 -  Pernambuco</v>
          </cell>
          <cell r="N38">
            <v>2010</v>
          </cell>
        </row>
        <row r="39">
          <cell r="C39" t="str">
            <v>UPA CABO DE SANTO AGOSTINHO - CG nº 012/2022</v>
          </cell>
          <cell r="E39" t="str">
            <v>3.12 - Material Hospitalar</v>
          </cell>
          <cell r="F39">
            <v>61418042000131</v>
          </cell>
          <cell r="G39" t="str">
            <v>CIRURGICA FERNADES C.MAT.CIR.HO.SO.LTDA</v>
          </cell>
          <cell r="H39" t="str">
            <v>B</v>
          </cell>
          <cell r="I39" t="str">
            <v>S</v>
          </cell>
          <cell r="J39" t="str">
            <v>1732284</v>
          </cell>
          <cell r="K39">
            <v>45449</v>
          </cell>
          <cell r="L39" t="str">
            <v>35240661418042000131550010017322841647937078</v>
          </cell>
          <cell r="M39" t="str">
            <v>35 -  São Paulo</v>
          </cell>
          <cell r="N39">
            <v>2184.86</v>
          </cell>
        </row>
        <row r="40">
          <cell r="C40" t="str">
            <v>UPA CABO DE SANTO AGOSTINHO - CG nº 012/2022</v>
          </cell>
          <cell r="E40" t="str">
            <v>3.12 - Material Hospitalar</v>
          </cell>
          <cell r="F40">
            <v>3817043000152</v>
          </cell>
          <cell r="G40" t="str">
            <v xml:space="preserve">PHARMAPLUS LTDA </v>
          </cell>
          <cell r="H40" t="str">
            <v>B</v>
          </cell>
          <cell r="I40" t="str">
            <v>S</v>
          </cell>
          <cell r="J40" t="str">
            <v>68245</v>
          </cell>
          <cell r="K40">
            <v>45454</v>
          </cell>
          <cell r="L40" t="str">
            <v>26240603817043000152550010000682451412439756</v>
          </cell>
          <cell r="M40" t="str">
            <v>26 -  Pernambuco</v>
          </cell>
          <cell r="N40">
            <v>442.81</v>
          </cell>
        </row>
        <row r="41">
          <cell r="C41" t="str">
            <v>UPA CABO DE SANTO AGOSTINHO - CG nº 012/2022</v>
          </cell>
          <cell r="E41" t="str">
            <v>3.12 - Material Hospitalar</v>
          </cell>
          <cell r="F41">
            <v>3817043000152</v>
          </cell>
          <cell r="G41" t="str">
            <v xml:space="preserve">PHARMAPLUS LTDA </v>
          </cell>
          <cell r="H41" t="str">
            <v>B</v>
          </cell>
          <cell r="I41" t="str">
            <v>S</v>
          </cell>
          <cell r="J41" t="str">
            <v>68265</v>
          </cell>
          <cell r="K41">
            <v>45455</v>
          </cell>
          <cell r="L41" t="str">
            <v>26240603817043000152550010000682651217230145</v>
          </cell>
          <cell r="M41" t="str">
            <v>26 -  Pernambuco</v>
          </cell>
          <cell r="N41">
            <v>8694</v>
          </cell>
        </row>
        <row r="42">
          <cell r="C42" t="str">
            <v>UPA CABO DE SANTO AGOSTINHO - CG nº 012/2022</v>
          </cell>
          <cell r="E42" t="str">
            <v>3.12 - Material Hospitalar</v>
          </cell>
          <cell r="F42">
            <v>3817043000152</v>
          </cell>
          <cell r="G42" t="str">
            <v xml:space="preserve">PHARMAPLUS LTDA </v>
          </cell>
          <cell r="H42" t="str">
            <v>B</v>
          </cell>
          <cell r="I42" t="str">
            <v>S</v>
          </cell>
          <cell r="J42" t="str">
            <v>68271</v>
          </cell>
          <cell r="K42">
            <v>45454</v>
          </cell>
          <cell r="L42" t="str">
            <v>26240603817043000152550010000682711119178103</v>
          </cell>
          <cell r="M42" t="str">
            <v>26 -  Pernambuco</v>
          </cell>
          <cell r="N42">
            <v>2185</v>
          </cell>
        </row>
        <row r="43">
          <cell r="C43" t="str">
            <v>UPA CABO DE SANTO AGOSTINHO - CG nº 012/2022</v>
          </cell>
          <cell r="E43" t="str">
            <v>3.12 - Material Hospitalar</v>
          </cell>
          <cell r="F43">
            <v>4614288000145</v>
          </cell>
          <cell r="G43" t="str">
            <v xml:space="preserve">DISK LIFE COMERCIO DE PRODUTOS CIRURGICOS LTDA </v>
          </cell>
          <cell r="H43" t="str">
            <v>B</v>
          </cell>
          <cell r="I43" t="str">
            <v>S</v>
          </cell>
          <cell r="J43" t="str">
            <v>8458</v>
          </cell>
          <cell r="K43">
            <v>45456</v>
          </cell>
          <cell r="L43" t="str">
            <v>26240604614288000145550010000084581535689098</v>
          </cell>
          <cell r="M43" t="str">
            <v>26 -  Pernambuco</v>
          </cell>
          <cell r="N43">
            <v>6535.44</v>
          </cell>
        </row>
        <row r="44">
          <cell r="C44" t="str">
            <v>UPA CABO DE SANTO AGOSTINHO - CG nº 012/2022</v>
          </cell>
          <cell r="E44" t="str">
            <v>3.12 - Material Hospitalar</v>
          </cell>
          <cell r="F44">
            <v>47455065000195</v>
          </cell>
          <cell r="G44" t="str">
            <v xml:space="preserve">INTERAGE PRODUTOS MEDICOS HOSPITALAR LTDA </v>
          </cell>
          <cell r="H44" t="str">
            <v>B</v>
          </cell>
          <cell r="I44" t="str">
            <v>S</v>
          </cell>
          <cell r="J44" t="str">
            <v>166</v>
          </cell>
          <cell r="K44">
            <v>45461</v>
          </cell>
          <cell r="L44" t="str">
            <v>26240647455065000195550010000001661352789920</v>
          </cell>
          <cell r="M44" t="str">
            <v>26 -  Pernambuco</v>
          </cell>
          <cell r="N44">
            <v>1596</v>
          </cell>
        </row>
        <row r="45">
          <cell r="C45" t="str">
            <v>UPA CABO DE SANTO AGOSTINHO - CG nº 012/2022</v>
          </cell>
          <cell r="E45" t="str">
            <v>3.12 - Material Hospitalar</v>
          </cell>
          <cell r="F45">
            <v>58426628000990</v>
          </cell>
          <cell r="G45" t="str">
            <v>SAMTRONIC INDUSTRIAS E COME</v>
          </cell>
          <cell r="H45" t="str">
            <v>B</v>
          </cell>
          <cell r="I45" t="str">
            <v>S</v>
          </cell>
          <cell r="J45" t="str">
            <v>3272</v>
          </cell>
          <cell r="K45">
            <v>45468</v>
          </cell>
          <cell r="L45" t="str">
            <v>26240658426628000990550010000032721791284010</v>
          </cell>
          <cell r="M45" t="str">
            <v>26 -  Pernambuco</v>
          </cell>
          <cell r="N45">
            <v>2746.5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10779833000156</v>
          </cell>
          <cell r="G46" t="str">
            <v xml:space="preserve">MEDICAL MERCANTIL DE APARELHAGEM MEDICA LTDA </v>
          </cell>
          <cell r="H46" t="str">
            <v>B</v>
          </cell>
          <cell r="I46" t="str">
            <v>S</v>
          </cell>
          <cell r="J46" t="str">
            <v>606444</v>
          </cell>
          <cell r="K46">
            <v>45453</v>
          </cell>
          <cell r="L46" t="str">
            <v>26240610779833000156550010006064441608468007</v>
          </cell>
          <cell r="M46" t="str">
            <v>26 -  Pernambuco</v>
          </cell>
          <cell r="N46">
            <v>226.8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35753111000153</v>
          </cell>
          <cell r="G47" t="str">
            <v xml:space="preserve">NORD PRODUTOS EM SAUDE LTDA </v>
          </cell>
          <cell r="H47" t="str">
            <v>B</v>
          </cell>
          <cell r="I47" t="str">
            <v>S</v>
          </cell>
          <cell r="J47" t="str">
            <v>26123</v>
          </cell>
          <cell r="K47">
            <v>45453</v>
          </cell>
          <cell r="L47" t="str">
            <v>26240635753111000153550010000261231000338614</v>
          </cell>
          <cell r="M47" t="str">
            <v>26 -  Pernambuco</v>
          </cell>
          <cell r="N47">
            <v>2927.6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8778201000126</v>
          </cell>
          <cell r="G48" t="str">
            <v xml:space="preserve">DROGAFONTE LTDA </v>
          </cell>
          <cell r="H48" t="str">
            <v>B</v>
          </cell>
          <cell r="I48" t="str">
            <v>S</v>
          </cell>
          <cell r="J48" t="str">
            <v>454173</v>
          </cell>
          <cell r="K48">
            <v>45454</v>
          </cell>
          <cell r="L48" t="str">
            <v>26240608778201000126550010004541731813471072</v>
          </cell>
          <cell r="M48" t="str">
            <v>26 -  Pernambuco</v>
          </cell>
          <cell r="N48">
            <v>17734.28</v>
          </cell>
        </row>
        <row r="49">
          <cell r="C49" t="str">
            <v>UPA CABO DE SANTO AGOSTINHO - CG nº 012/2022</v>
          </cell>
          <cell r="E49" t="str">
            <v>3.4 - Material Farmacológico</v>
          </cell>
          <cell r="F49">
            <v>10854165000346</v>
          </cell>
          <cell r="G49" t="str">
            <v xml:space="preserve">F&amp;F DISTR DE PRODUTOS FARMACEUTICOS </v>
          </cell>
          <cell r="H49" t="str">
            <v>B</v>
          </cell>
          <cell r="I49" t="str">
            <v>S</v>
          </cell>
          <cell r="J49" t="str">
            <v>203412</v>
          </cell>
          <cell r="K49">
            <v>45453</v>
          </cell>
          <cell r="L49" t="str">
            <v>23240610854165000346550010002034121385367273</v>
          </cell>
          <cell r="M49" t="str">
            <v>23 -  Ceará</v>
          </cell>
          <cell r="N49">
            <v>1027.1199999999999</v>
          </cell>
        </row>
        <row r="50">
          <cell r="C50" t="str">
            <v>UPA CABO DE SANTO AGOSTINHO - CG nº 012/2022</v>
          </cell>
          <cell r="E50" t="str">
            <v>3.4 - Material Farmacológico</v>
          </cell>
          <cell r="F50">
            <v>5106015000152</v>
          </cell>
          <cell r="G50" t="str">
            <v xml:space="preserve">CALLMED COMERCIO DE MED E REP LTDA </v>
          </cell>
          <cell r="H50" t="str">
            <v>B</v>
          </cell>
          <cell r="I50" t="str">
            <v>S</v>
          </cell>
          <cell r="J50" t="str">
            <v>117853</v>
          </cell>
          <cell r="K50">
            <v>45453</v>
          </cell>
          <cell r="L50" t="str">
            <v>23240605106015000152550010001178531001262669</v>
          </cell>
          <cell r="M50" t="str">
            <v>23 -  Ceará</v>
          </cell>
          <cell r="N50">
            <v>712.4</v>
          </cell>
        </row>
        <row r="51">
          <cell r="C51" t="str">
            <v>UPA CABO DE SANTO AGOSTINHO - CG nº 012/2022</v>
          </cell>
          <cell r="E51" t="str">
            <v>3.4 - Material Farmacológico</v>
          </cell>
          <cell r="F51">
            <v>10854165000346</v>
          </cell>
          <cell r="G51" t="str">
            <v xml:space="preserve">F&amp;F DISTR DE PRODUTOS FARMACEUTICOS </v>
          </cell>
          <cell r="H51" t="str">
            <v>B</v>
          </cell>
          <cell r="I51" t="str">
            <v>S</v>
          </cell>
          <cell r="J51" t="str">
            <v>286175</v>
          </cell>
          <cell r="K51">
            <v>45454</v>
          </cell>
          <cell r="L51" t="str">
            <v>26240610854165000184550010002861751442917691</v>
          </cell>
          <cell r="M51" t="str">
            <v>26 -  Pernambuco</v>
          </cell>
          <cell r="N51">
            <v>290</v>
          </cell>
        </row>
        <row r="52">
          <cell r="C52" t="str">
            <v>UPA CABO DE SANTO AGOSTINHO - CG nº 012/2022</v>
          </cell>
          <cell r="E52" t="str">
            <v>3.4 - Material Farmacológico</v>
          </cell>
          <cell r="F52">
            <v>3817043000152</v>
          </cell>
          <cell r="G52" t="str">
            <v xml:space="preserve">PHARMAPLUS LTDA </v>
          </cell>
          <cell r="H52" t="str">
            <v>B</v>
          </cell>
          <cell r="I52" t="str">
            <v>S</v>
          </cell>
          <cell r="J52" t="str">
            <v>68278</v>
          </cell>
          <cell r="K52">
            <v>45454</v>
          </cell>
          <cell r="L52" t="str">
            <v>26240603817043000152550010000682781166223137</v>
          </cell>
          <cell r="M52" t="str">
            <v>26 -  Pernambuco</v>
          </cell>
          <cell r="N52">
            <v>5634.52</v>
          </cell>
        </row>
        <row r="53">
          <cell r="C53" t="str">
            <v>UPA CABO DE SANTO AGOSTINHO - CG nº 012/2022</v>
          </cell>
          <cell r="E53" t="str">
            <v>3.4 - Material Farmacológico</v>
          </cell>
          <cell r="F53">
            <v>48495866000147</v>
          </cell>
          <cell r="G53" t="str">
            <v xml:space="preserve">BEMED COMERCIO ATACADISTA DE PRODUTOS DE HIGIENE PESSOAL L </v>
          </cell>
          <cell r="H53" t="str">
            <v>B</v>
          </cell>
          <cell r="I53" t="str">
            <v>S</v>
          </cell>
          <cell r="J53" t="str">
            <v>1600</v>
          </cell>
          <cell r="K53">
            <v>45460</v>
          </cell>
          <cell r="L53" t="str">
            <v>26240648495866000147550010000016001073081021</v>
          </cell>
          <cell r="M53" t="str">
            <v>26 -  Pernambuco</v>
          </cell>
          <cell r="N53">
            <v>2163.1799999999998</v>
          </cell>
        </row>
        <row r="54">
          <cell r="C54" t="str">
            <v>UPA CABO DE SANTO AGOSTINHO - CG nº 012/2022</v>
          </cell>
          <cell r="E54" t="str">
            <v>3.4 - Material Farmacológico</v>
          </cell>
          <cell r="F54">
            <v>8778201000126</v>
          </cell>
          <cell r="G54" t="str">
            <v xml:space="preserve">DROGAFONTE LTDA </v>
          </cell>
          <cell r="H54" t="str">
            <v>B</v>
          </cell>
          <cell r="I54" t="str">
            <v>S</v>
          </cell>
          <cell r="J54" t="str">
            <v>455255</v>
          </cell>
          <cell r="K54">
            <v>45462</v>
          </cell>
          <cell r="L54" t="str">
            <v>26240608778201000126550010004552551230361485</v>
          </cell>
          <cell r="M54" t="str">
            <v>26 -  Pernambuco</v>
          </cell>
          <cell r="N54">
            <v>1122</v>
          </cell>
        </row>
        <row r="55">
          <cell r="C55" t="str">
            <v>UPA CABO DE SANTO AGOSTINHO - CG nº 012/2022</v>
          </cell>
          <cell r="E55" t="str">
            <v>3.4 - Material Farmacológico</v>
          </cell>
          <cell r="F55">
            <v>3817043000152</v>
          </cell>
          <cell r="G55" t="str">
            <v xml:space="preserve">PHARMAPLUS LTDA </v>
          </cell>
          <cell r="H55" t="str">
            <v>B</v>
          </cell>
          <cell r="I55" t="str">
            <v>S</v>
          </cell>
          <cell r="J55" t="str">
            <v>68613</v>
          </cell>
          <cell r="K55">
            <v>45462</v>
          </cell>
          <cell r="L55" t="str">
            <v>26240603817043000152550010000686131591251682</v>
          </cell>
          <cell r="M55" t="str">
            <v>26 -  Pernambuco</v>
          </cell>
          <cell r="N55">
            <v>2131.1999999999998</v>
          </cell>
        </row>
        <row r="56">
          <cell r="C56" t="str">
            <v>UPA CABO DE SANTO AGOSTINHO - CG nº 012/2022</v>
          </cell>
          <cell r="E56" t="str">
            <v>3.14 - Alimentação Preparada</v>
          </cell>
          <cell r="F56">
            <v>1687725000162</v>
          </cell>
          <cell r="G56" t="str">
            <v xml:space="preserve">CENTRI ESPECIALIZADO EM NUTRICAO ENTERAL E PARENTERAL - CEN </v>
          </cell>
          <cell r="H56" t="str">
            <v>B</v>
          </cell>
          <cell r="I56" t="str">
            <v>S</v>
          </cell>
          <cell r="J56" t="str">
            <v>50605</v>
          </cell>
          <cell r="K56">
            <v>45470</v>
          </cell>
          <cell r="L56" t="str">
            <v>26240601687725000162550010000506051526290006</v>
          </cell>
          <cell r="M56" t="str">
            <v>26 -  Pernambuco</v>
          </cell>
          <cell r="N56">
            <v>321.24</v>
          </cell>
        </row>
        <row r="57">
          <cell r="C57" t="str">
            <v>UPA CABO DE SANTO AGOSTINHO - CG nº 012/2022</v>
          </cell>
          <cell r="E57" t="str">
            <v>3.2 - Gás e Outros Materiais Engarrafados</v>
          </cell>
          <cell r="F57">
            <v>24380578002041</v>
          </cell>
          <cell r="G57" t="str">
            <v xml:space="preserve">WHITE MARTINS GASES INDUTRIAIS DO NORDESTE LTDA </v>
          </cell>
          <cell r="H57" t="str">
            <v>B</v>
          </cell>
          <cell r="I57" t="str">
            <v>S</v>
          </cell>
          <cell r="J57" t="str">
            <v>822</v>
          </cell>
          <cell r="K57">
            <v>45450</v>
          </cell>
          <cell r="L57" t="str">
            <v>26240624380578002041556070000008221927107136</v>
          </cell>
          <cell r="M57" t="str">
            <v>26 -  Pernambuco</v>
          </cell>
          <cell r="N57">
            <v>257.77999999999997</v>
          </cell>
        </row>
        <row r="58">
          <cell r="C58" t="str">
            <v>UPA CABO DE SANTO AGOSTINHO - CG nº 012/2022</v>
          </cell>
          <cell r="E58" t="str">
            <v>3.2 - Gás e Outros Materiais Engarrafados</v>
          </cell>
          <cell r="F58">
            <v>24380578002041</v>
          </cell>
          <cell r="G58" t="str">
            <v xml:space="preserve">WHITE MARTINS GASES INDUTRIAIS DO NORDESTE LTDA </v>
          </cell>
          <cell r="H58" t="str">
            <v>B</v>
          </cell>
          <cell r="I58" t="str">
            <v>S</v>
          </cell>
          <cell r="J58" t="str">
            <v>847</v>
          </cell>
          <cell r="K58">
            <v>45454</v>
          </cell>
          <cell r="L58" t="str">
            <v>26240624380578002041556070000008471194950715</v>
          </cell>
          <cell r="M58" t="str">
            <v>26 -  Pernambuco</v>
          </cell>
          <cell r="N58">
            <v>515.57000000000005</v>
          </cell>
        </row>
        <row r="59">
          <cell r="C59" t="str">
            <v>UPA CABO DE SANTO AGOSTINHO - CG nº 012/2022</v>
          </cell>
          <cell r="E59" t="str">
            <v>3.2 - Gás e Outros Materiais Engarrafados</v>
          </cell>
          <cell r="F59">
            <v>24380578002041</v>
          </cell>
          <cell r="G59" t="str">
            <v xml:space="preserve">WHITE MARTINS GASES INDUTRIAIS DO NORDESTE LTDA </v>
          </cell>
          <cell r="H59" t="str">
            <v>B</v>
          </cell>
          <cell r="I59" t="str">
            <v>S</v>
          </cell>
          <cell r="J59" t="str">
            <v>876</v>
          </cell>
          <cell r="K59">
            <v>45457</v>
          </cell>
          <cell r="L59" t="str">
            <v>26240624380578002041556070000008761975169507</v>
          </cell>
          <cell r="M59" t="str">
            <v>26 -  Pernambuco</v>
          </cell>
          <cell r="N59">
            <v>128.63999999999999</v>
          </cell>
        </row>
        <row r="60">
          <cell r="C60" t="str">
            <v>UPA CABO DE SANTO AGOSTINHO - CG nº 012/2022</v>
          </cell>
          <cell r="E60" t="str">
            <v>3.2 - Gás e Outros Materiais Engarrafados</v>
          </cell>
          <cell r="F60">
            <v>24380578002041</v>
          </cell>
          <cell r="G60" t="str">
            <v xml:space="preserve">WHITE MARTINS GASES INDUTRIAIS DO NORDESTE LTDA </v>
          </cell>
          <cell r="H60" t="str">
            <v>B</v>
          </cell>
          <cell r="I60" t="str">
            <v>S</v>
          </cell>
          <cell r="J60" t="str">
            <v>4124</v>
          </cell>
          <cell r="K60">
            <v>45461</v>
          </cell>
          <cell r="L60" t="str">
            <v>26240624380578002041556060000041241590788278</v>
          </cell>
          <cell r="M60" t="str">
            <v>26 -  Pernambuco</v>
          </cell>
          <cell r="N60">
            <v>257.77999999999997</v>
          </cell>
        </row>
        <row r="61">
          <cell r="C61" t="str">
            <v>UPA CABO DE SANTO AGOSTINHO - CG nº 012/2022</v>
          </cell>
          <cell r="E61" t="str">
            <v>3.2 - Gás e Outros Materiais Engarrafados</v>
          </cell>
          <cell r="F61">
            <v>24380578002041</v>
          </cell>
          <cell r="G61" t="str">
            <v xml:space="preserve">WHITE MARTINS GASES INDUTRIAIS DO NORDESTE LTDA </v>
          </cell>
          <cell r="H61" t="str">
            <v>B</v>
          </cell>
          <cell r="I61" t="str">
            <v>S</v>
          </cell>
          <cell r="J61" t="str">
            <v>4136</v>
          </cell>
          <cell r="K61">
            <v>45462</v>
          </cell>
          <cell r="L61" t="str">
            <v>26240624380578002041556060000041361416061687</v>
          </cell>
          <cell r="M61" t="str">
            <v>26 -  Pernambuco</v>
          </cell>
          <cell r="N61">
            <v>257.77999999999997</v>
          </cell>
        </row>
        <row r="62">
          <cell r="C62" t="str">
            <v>UPA CABO DE SANTO AGOSTINHO - CG nº 012/2022</v>
          </cell>
          <cell r="E62" t="str">
            <v>3.2 - Gás e Outros Materiais Engarrafados</v>
          </cell>
          <cell r="F62">
            <v>24380578002041</v>
          </cell>
          <cell r="G62" t="str">
            <v xml:space="preserve">WHITE MARTINS GASES INDUTRIAIS DO NORDESTE LTDA </v>
          </cell>
          <cell r="H62" t="str">
            <v>B</v>
          </cell>
          <cell r="I62" t="str">
            <v>S</v>
          </cell>
          <cell r="J62" t="str">
            <v>4170</v>
          </cell>
          <cell r="K62">
            <v>45470</v>
          </cell>
          <cell r="L62" t="str">
            <v>26240624380578002041556060000041701984371891</v>
          </cell>
          <cell r="M62" t="str">
            <v>26 -  Pernambuco</v>
          </cell>
          <cell r="N62">
            <v>257.77999999999997</v>
          </cell>
        </row>
        <row r="63">
          <cell r="C63" t="str">
            <v>UPA CABO DE SANTO AGOSTINHO - CG nº 012/2022</v>
          </cell>
          <cell r="E63" t="str">
            <v>3.11 - Material Laboratorial</v>
          </cell>
          <cell r="F63">
            <v>18271934000123</v>
          </cell>
          <cell r="G63" t="str">
            <v xml:space="preserve">NOVA BIOMEDICAL DIAGNOSTICOS MEDICOS E BIOTECNOLOGIA LTDA </v>
          </cell>
          <cell r="H63" t="str">
            <v>B</v>
          </cell>
          <cell r="I63" t="str">
            <v>S</v>
          </cell>
          <cell r="J63" t="str">
            <v>46066</v>
          </cell>
          <cell r="K63">
            <v>45433</v>
          </cell>
          <cell r="L63" t="str">
            <v>31240518271934000123550010000460661028712842</v>
          </cell>
          <cell r="M63" t="str">
            <v>31 -  Minas Gerais</v>
          </cell>
          <cell r="N63">
            <v>4500</v>
          </cell>
        </row>
        <row r="64">
          <cell r="C64" t="str">
            <v>UPA CABO DE SANTO AGOSTINHO - CG nº 012/2022</v>
          </cell>
          <cell r="E64" t="str">
            <v>3.99 - Outras despesas com Material de Consumo</v>
          </cell>
          <cell r="F64">
            <v>33255787001325</v>
          </cell>
          <cell r="G64" t="str">
            <v>IBF INDUSTRIA BRASILEIRA DE FILMES S/A</v>
          </cell>
          <cell r="H64" t="str">
            <v>B</v>
          </cell>
          <cell r="I64" t="str">
            <v>S</v>
          </cell>
          <cell r="J64" t="str">
            <v>32573</v>
          </cell>
          <cell r="K64">
            <v>45448</v>
          </cell>
          <cell r="L64" t="str">
            <v>26240633255787001325550050000325731450003540</v>
          </cell>
          <cell r="M64" t="str">
            <v>26 -  Pernambuco</v>
          </cell>
          <cell r="N64">
            <v>3094.08</v>
          </cell>
        </row>
        <row r="65">
          <cell r="C65" t="str">
            <v>UPA CABO DE SANTO AGOSTINHO - CG nº 012/2022</v>
          </cell>
          <cell r="E65" t="str">
            <v>3.99 - Outras despesas com Material de Consumo</v>
          </cell>
          <cell r="F65">
            <v>8674752000140</v>
          </cell>
          <cell r="G65" t="str">
            <v xml:space="preserve">CIRURGICA MONTEBELLO LTDA </v>
          </cell>
          <cell r="H65" t="str">
            <v>B</v>
          </cell>
          <cell r="I65" t="str">
            <v>S</v>
          </cell>
          <cell r="J65" t="str">
            <v>198937</v>
          </cell>
          <cell r="K65">
            <v>45447</v>
          </cell>
          <cell r="L65" t="str">
            <v>26240608674752000140550010001989371681795679</v>
          </cell>
          <cell r="M65" t="str">
            <v>26 -  Pernambuco</v>
          </cell>
          <cell r="N65">
            <v>3668.37</v>
          </cell>
        </row>
        <row r="66">
          <cell r="C66" t="str">
            <v>UPA CABO DE SANTO AGOSTINHO - CG nº 012/2022</v>
          </cell>
          <cell r="E66" t="str">
            <v>3.99 - Outras despesas com Material de Consumo</v>
          </cell>
          <cell r="F66">
            <v>18078521000127</v>
          </cell>
          <cell r="G66" t="str">
            <v xml:space="preserve">TUPAN FARMA DISTRIBUIDORA LTDA </v>
          </cell>
          <cell r="H66" t="str">
            <v>B</v>
          </cell>
          <cell r="I66" t="str">
            <v>S</v>
          </cell>
          <cell r="J66" t="str">
            <v>56982</v>
          </cell>
          <cell r="K66">
            <v>45450</v>
          </cell>
          <cell r="L66" t="str">
            <v>26240618078521000127550010000569821009564010</v>
          </cell>
          <cell r="M66" t="str">
            <v>26 -  Pernambuco</v>
          </cell>
          <cell r="N66">
            <v>600</v>
          </cell>
        </row>
        <row r="67">
          <cell r="C67" t="str">
            <v>UPA CABO DE SANTO AGOSTINHO - CG nº 012/2022</v>
          </cell>
          <cell r="E67" t="str">
            <v>3.99 - Outras despesas com Material de Consumo</v>
          </cell>
          <cell r="F67">
            <v>18078521000127</v>
          </cell>
          <cell r="G67" t="str">
            <v xml:space="preserve">TUPAN FARMA DISTRIBUIDORA LTDA </v>
          </cell>
          <cell r="H67" t="str">
            <v>B</v>
          </cell>
          <cell r="I67" t="str">
            <v>S</v>
          </cell>
          <cell r="J67" t="str">
            <v>57048</v>
          </cell>
          <cell r="K67">
            <v>45457</v>
          </cell>
          <cell r="L67" t="str">
            <v>26240618078521000127550010000570481009564730</v>
          </cell>
          <cell r="M67" t="str">
            <v>26 -  Pernambuco</v>
          </cell>
          <cell r="N67">
            <v>900</v>
          </cell>
        </row>
        <row r="68">
          <cell r="C68" t="str">
            <v>UPA CABO DE SANTO AGOSTINHO - CG nº 012/2022</v>
          </cell>
          <cell r="E68" t="str">
            <v>3.7 - Material de Limpeza e Produtos de Hgienização</v>
          </cell>
          <cell r="F68">
            <v>22006201000139</v>
          </cell>
          <cell r="G68" t="str">
            <v>FORTPEL COMERCIO DE DESCARTAVEIS LTDA - PE</v>
          </cell>
          <cell r="H68" t="str">
            <v>B</v>
          </cell>
          <cell r="I68" t="str">
            <v>S</v>
          </cell>
          <cell r="J68" t="str">
            <v>247029</v>
          </cell>
          <cell r="K68">
            <v>45454</v>
          </cell>
          <cell r="L68" t="str">
            <v>26240622006201000139550000002470291102470290</v>
          </cell>
          <cell r="M68" t="str">
            <v>26 -  Pernambuco</v>
          </cell>
          <cell r="N68">
            <v>99</v>
          </cell>
        </row>
        <row r="69">
          <cell r="C69" t="str">
            <v>UPA CABO DE SANTO AGOSTINHO - CG nº 012/2022</v>
          </cell>
          <cell r="E69" t="str">
            <v>3.7 - Material de Limpeza e Produtos de Hgienização</v>
          </cell>
          <cell r="F69">
            <v>8587400000157</v>
          </cell>
          <cell r="G69" t="str">
            <v xml:space="preserve">AFFESTAS </v>
          </cell>
          <cell r="H69" t="str">
            <v>B</v>
          </cell>
          <cell r="I69" t="str">
            <v>S</v>
          </cell>
          <cell r="J69" t="str">
            <v>23808</v>
          </cell>
          <cell r="K69">
            <v>45461</v>
          </cell>
          <cell r="L69" t="str">
            <v>26240608587400000157550010000238081627275761</v>
          </cell>
          <cell r="M69" t="str">
            <v>26 -  Pernambuco</v>
          </cell>
          <cell r="N69">
            <v>180</v>
          </cell>
        </row>
        <row r="70">
          <cell r="C70" t="str">
            <v>UPA CABO DE SANTO AGOSTINHO - CG nº 012/2022</v>
          </cell>
          <cell r="E70" t="str">
            <v>3.7 - Material de Limpeza e Produtos de Hgienização</v>
          </cell>
          <cell r="F70">
            <v>8014460000180</v>
          </cell>
          <cell r="G70" t="str">
            <v>VANPEL MAT DE ESCRITORIO E INFOR</v>
          </cell>
          <cell r="H70" t="str">
            <v>B</v>
          </cell>
          <cell r="I70" t="str">
            <v>S</v>
          </cell>
          <cell r="J70" t="str">
            <v>61536</v>
          </cell>
          <cell r="K70">
            <v>45463</v>
          </cell>
          <cell r="L70" t="str">
            <v>26240608014460000180550010000615361001439256</v>
          </cell>
          <cell r="M70" t="str">
            <v>26 -  Pernambuco</v>
          </cell>
          <cell r="N70">
            <v>39.04</v>
          </cell>
        </row>
        <row r="71">
          <cell r="C71" t="str">
            <v>UPA CABO DE SANTO AGOSTINHO - CG nº 012/2022</v>
          </cell>
          <cell r="E71" t="str">
            <v>3.7 - Material de Limpeza e Produtos de Hgienização</v>
          </cell>
          <cell r="F71">
            <v>3817043000152</v>
          </cell>
          <cell r="G71" t="str">
            <v xml:space="preserve">PHARMAPLUS LTDA </v>
          </cell>
          <cell r="H71" t="str">
            <v>B</v>
          </cell>
          <cell r="I71" t="str">
            <v>S</v>
          </cell>
          <cell r="J71" t="str">
            <v>68099</v>
          </cell>
          <cell r="K71">
            <v>45450</v>
          </cell>
          <cell r="L71" t="str">
            <v>26240603817043000152550010000680991138207113</v>
          </cell>
          <cell r="M71" t="str">
            <v>26 -  Pernambuco</v>
          </cell>
          <cell r="N71">
            <v>495.8</v>
          </cell>
        </row>
        <row r="72">
          <cell r="C72" t="str">
            <v>UPA CABO DE SANTO AGOSTINHO - CG nº 012/2022</v>
          </cell>
          <cell r="E72" t="str">
            <v>3.14 - Alimentação Preparada</v>
          </cell>
          <cell r="F72">
            <v>70089974000179</v>
          </cell>
          <cell r="G72" t="str">
            <v xml:space="preserve">COMERCIAL VITA NORTE LTDA </v>
          </cell>
          <cell r="H72" t="str">
            <v>B</v>
          </cell>
          <cell r="I72" t="str">
            <v>S</v>
          </cell>
          <cell r="J72" t="str">
            <v>5146903</v>
          </cell>
          <cell r="K72">
            <v>45462</v>
          </cell>
          <cell r="L72" t="str">
            <v>26240670089974000179550010051469031663559763</v>
          </cell>
          <cell r="M72" t="str">
            <v>26 -  Pernambuco</v>
          </cell>
          <cell r="N72">
            <v>176.64</v>
          </cell>
        </row>
        <row r="73">
          <cell r="C73" t="str">
            <v>UPA CABO DE SANTO AGOSTINHO - CG nº 012/2022</v>
          </cell>
          <cell r="E73" t="str">
            <v>3.14 - Alimentação Preparada</v>
          </cell>
          <cell r="F73">
            <v>35361251000186</v>
          </cell>
          <cell r="G73" t="str">
            <v xml:space="preserve">B D L COMERCIO DE ALIMENTOS LTDA </v>
          </cell>
          <cell r="H73" t="str">
            <v>B</v>
          </cell>
          <cell r="I73" t="str">
            <v>S</v>
          </cell>
          <cell r="J73" t="str">
            <v>1206</v>
          </cell>
          <cell r="K73">
            <v>45456</v>
          </cell>
          <cell r="L73" t="str">
            <v>26240635361251000186550010000012061190866210</v>
          </cell>
          <cell r="M73" t="str">
            <v>26 -  Pernambuco</v>
          </cell>
          <cell r="N73">
            <v>69.900000000000006</v>
          </cell>
        </row>
        <row r="74">
          <cell r="C74" t="str">
            <v>UPA CABO DE SANTO AGOSTINHO - CG nº 012/2022</v>
          </cell>
          <cell r="E74" t="str">
            <v>3.14 - Alimentação Preparada</v>
          </cell>
          <cell r="F74">
            <v>23800126000146</v>
          </cell>
          <cell r="G74" t="str">
            <v xml:space="preserve">JOSILENE ELISANDRA DA SILVA BARBOSA </v>
          </cell>
          <cell r="H74" t="str">
            <v>B</v>
          </cell>
          <cell r="I74" t="str">
            <v>S</v>
          </cell>
          <cell r="J74" t="str">
            <v>352</v>
          </cell>
          <cell r="K74">
            <v>45463</v>
          </cell>
          <cell r="L74" t="str">
            <v>26240623800126000146550010000003521144735978</v>
          </cell>
          <cell r="M74" t="str">
            <v>26 -  Pernambuco</v>
          </cell>
          <cell r="N74">
            <v>282</v>
          </cell>
        </row>
        <row r="75">
          <cell r="C75" t="str">
            <v>UPA CABO DE SANTO AGOSTINHO - CG nº 012/2022</v>
          </cell>
          <cell r="E75" t="str">
            <v>3.14 - Alimentação Preparada</v>
          </cell>
          <cell r="F75">
            <v>43330918000101</v>
          </cell>
          <cell r="G75" t="str">
            <v xml:space="preserve">DISTRIBUIDORA JJ DE ALIMENTOS E COSMETICOS LTDA </v>
          </cell>
          <cell r="H75" t="str">
            <v>B</v>
          </cell>
          <cell r="I75" t="str">
            <v>S</v>
          </cell>
          <cell r="J75" t="str">
            <v>11253</v>
          </cell>
          <cell r="K75">
            <v>45464</v>
          </cell>
          <cell r="L75" t="str">
            <v>26240643330918000101550010000112531497467163</v>
          </cell>
          <cell r="M75" t="str">
            <v>26 -  Pernambuco</v>
          </cell>
          <cell r="N75">
            <v>322</v>
          </cell>
        </row>
        <row r="76">
          <cell r="C76" t="str">
            <v>UPA CABO DE SANTO AGOSTINHO - CG nº 012/2022</v>
          </cell>
          <cell r="E76" t="str">
            <v>3.14 - Alimentação Preparada</v>
          </cell>
          <cell r="F76">
            <v>29342388000190</v>
          </cell>
          <cell r="G76" t="str">
            <v xml:space="preserve">EXPRESSO LOGISTICA LTDA </v>
          </cell>
          <cell r="H76" t="str">
            <v>B</v>
          </cell>
          <cell r="I76" t="str">
            <v>S</v>
          </cell>
          <cell r="J76" t="str">
            <v>399</v>
          </cell>
          <cell r="K76">
            <v>45457</v>
          </cell>
          <cell r="L76" t="str">
            <v>26240629342388000190550010000003991405149899</v>
          </cell>
          <cell r="M76" t="str">
            <v>26 -  Pernambuco</v>
          </cell>
          <cell r="N76">
            <v>142.5</v>
          </cell>
        </row>
        <row r="77">
          <cell r="C77" t="str">
            <v>UPA CABO DE SANTO AGOSTINHO - CG nº 012/2022</v>
          </cell>
          <cell r="E77" t="str">
            <v>3.14 - Alimentação Preparada</v>
          </cell>
          <cell r="F77">
            <v>53714399000139</v>
          </cell>
          <cell r="G77" t="str">
            <v xml:space="preserve">BEM VIVER ALIMENTOS LTDA </v>
          </cell>
          <cell r="H77" t="str">
            <v>B</v>
          </cell>
          <cell r="I77" t="str">
            <v>S</v>
          </cell>
          <cell r="J77" t="str">
            <v>273</v>
          </cell>
          <cell r="K77">
            <v>45464</v>
          </cell>
          <cell r="L77" t="str">
            <v>26240653714399000139550010000002731204574200</v>
          </cell>
          <cell r="M77" t="str">
            <v>26 -  Pernambuco</v>
          </cell>
          <cell r="N77">
            <v>239</v>
          </cell>
        </row>
        <row r="78">
          <cell r="C78" t="str">
            <v>UPA CABO DE SANTO AGOSTINHO - CG nº 012/2022</v>
          </cell>
          <cell r="E78" t="str">
            <v>3.14 - Alimentação Preparada</v>
          </cell>
          <cell r="F78">
            <v>46700220000129</v>
          </cell>
          <cell r="G78" t="str">
            <v xml:space="preserve">NOVA DISTRIBUIDORA E ATACADO DE LIMPEZA LTDA </v>
          </cell>
          <cell r="H78" t="str">
            <v>B</v>
          </cell>
          <cell r="I78" t="str">
            <v>S</v>
          </cell>
          <cell r="J78" t="str">
            <v>17936</v>
          </cell>
          <cell r="K78">
            <v>45454</v>
          </cell>
          <cell r="L78" t="str">
            <v>26240646700220000129550010000179361801951925</v>
          </cell>
          <cell r="M78" t="str">
            <v>26 -  Pernambuco</v>
          </cell>
          <cell r="N78">
            <v>457.5</v>
          </cell>
        </row>
        <row r="79">
          <cell r="C79" t="str">
            <v>UPA CABO DE SANTO AGOSTINHO - CG nº 012/2022</v>
          </cell>
          <cell r="E79" t="str">
            <v>3.14 - Alimentação Preparada</v>
          </cell>
          <cell r="F79">
            <v>22006201000139</v>
          </cell>
          <cell r="G79" t="str">
            <v>FORTPEL COMERCIO DE DESCARTAVEIS LTDA - PE</v>
          </cell>
          <cell r="H79" t="str">
            <v>B</v>
          </cell>
          <cell r="I79" t="str">
            <v>S</v>
          </cell>
          <cell r="J79" t="str">
            <v>247029</v>
          </cell>
          <cell r="K79">
            <v>45454</v>
          </cell>
          <cell r="L79" t="str">
            <v>26240622006201000139550000002470291102470290</v>
          </cell>
          <cell r="M79" t="str">
            <v>26 -  Pernambuco</v>
          </cell>
          <cell r="N79">
            <v>54</v>
          </cell>
        </row>
        <row r="80">
          <cell r="C80" t="str">
            <v>UPA CABO DE SANTO AGOSTINHO - CG nº 012/2022</v>
          </cell>
          <cell r="E80" t="str">
            <v>3.14 - Alimentação Preparada</v>
          </cell>
          <cell r="F80">
            <v>35361251000186</v>
          </cell>
          <cell r="G80" t="str">
            <v xml:space="preserve">B D L COMERCIO DE ALIMENTOS LTDA </v>
          </cell>
          <cell r="H80" t="str">
            <v>B</v>
          </cell>
          <cell r="I80" t="str">
            <v>S</v>
          </cell>
          <cell r="J80" t="str">
            <v>1206</v>
          </cell>
          <cell r="K80">
            <v>45456</v>
          </cell>
          <cell r="L80" t="str">
            <v>26240635361251000186550010000012061190866210</v>
          </cell>
          <cell r="M80" t="str">
            <v>26 -  Pernambuco</v>
          </cell>
          <cell r="N80">
            <v>180</v>
          </cell>
        </row>
        <row r="81">
          <cell r="C81" t="str">
            <v>UPA CABO DE SANTO AGOSTINHO - CG nº 012/2022</v>
          </cell>
          <cell r="E81" t="str">
            <v>3.14 - Alimentação Preparada</v>
          </cell>
          <cell r="F81">
            <v>8014460000180</v>
          </cell>
          <cell r="G81" t="str">
            <v>VANPEL MAT DE ESCRITORIO E INFOR</v>
          </cell>
          <cell r="H81" t="str">
            <v>B</v>
          </cell>
          <cell r="I81" t="str">
            <v>S</v>
          </cell>
          <cell r="J81" t="str">
            <v>61536</v>
          </cell>
          <cell r="K81">
            <v>45463</v>
          </cell>
          <cell r="L81" t="str">
            <v>26240608014460000180550010000615361001439256</v>
          </cell>
          <cell r="M81" t="str">
            <v>26 -  Pernambuco</v>
          </cell>
          <cell r="N81">
            <v>298.60000000000002</v>
          </cell>
        </row>
        <row r="82">
          <cell r="C82" t="str">
            <v>UPA CABO DE SANTO AGOSTINHO - CG nº 012/2022</v>
          </cell>
          <cell r="E82" t="str">
            <v>3.14 - Alimentação Preparada</v>
          </cell>
          <cell r="F82">
            <v>11840014000130</v>
          </cell>
          <cell r="G82" t="str">
            <v xml:space="preserve">MACROPAC PROTECAO E EMBALAGEM LTDA </v>
          </cell>
          <cell r="H82" t="str">
            <v>B</v>
          </cell>
          <cell r="I82" t="str">
            <v>S</v>
          </cell>
          <cell r="J82" t="str">
            <v>480729</v>
          </cell>
          <cell r="K82">
            <v>45463</v>
          </cell>
          <cell r="L82" t="str">
            <v>26240611840014000130550010004807291653924813</v>
          </cell>
          <cell r="M82" t="str">
            <v>26 -  Pernambuco</v>
          </cell>
          <cell r="N82">
            <v>264</v>
          </cell>
        </row>
        <row r="83">
          <cell r="C83" t="str">
            <v>UPA CABO DE SANTO AGOSTINHO - CG nº 012/2022</v>
          </cell>
          <cell r="E83" t="str">
            <v>3.14 - Alimentação Preparada</v>
          </cell>
          <cell r="F83">
            <v>53714399000139</v>
          </cell>
          <cell r="G83" t="str">
            <v xml:space="preserve">BEM VIVER ALIMENTOS LTDA </v>
          </cell>
          <cell r="H83" t="str">
            <v>B</v>
          </cell>
          <cell r="I83" t="str">
            <v>S</v>
          </cell>
          <cell r="J83" t="str">
            <v>273</v>
          </cell>
          <cell r="K83">
            <v>45464</v>
          </cell>
          <cell r="L83" t="str">
            <v>26240653714399000139550010000002731204574200</v>
          </cell>
          <cell r="M83" t="str">
            <v>26 -  Pernambuco</v>
          </cell>
          <cell r="N83">
            <v>226</v>
          </cell>
        </row>
        <row r="84">
          <cell r="C84" t="str">
            <v>UPA CABO DE SANTO AGOSTINHO - CG nº 012/2022</v>
          </cell>
          <cell r="E84" t="str">
            <v>3.14 - Alimentação Preparada</v>
          </cell>
          <cell r="F84">
            <v>28296399000119</v>
          </cell>
          <cell r="G84" t="str">
            <v xml:space="preserve">AVANNTE COMERCIO E SERVICOS LTDA </v>
          </cell>
          <cell r="H84" t="str">
            <v>B</v>
          </cell>
          <cell r="I84" t="str">
            <v>S</v>
          </cell>
          <cell r="J84" t="str">
            <v>548</v>
          </cell>
          <cell r="K84">
            <v>45470</v>
          </cell>
          <cell r="L84" t="str">
            <v>26240628296399000119550010000005481000103601</v>
          </cell>
          <cell r="M84" t="str">
            <v>26 -  Pernambuco</v>
          </cell>
          <cell r="N84">
            <v>16800</v>
          </cell>
        </row>
        <row r="85">
          <cell r="C85" t="str">
            <v>UPA CABO DE SANTO AGOSTINHO - CG nº 012/2022</v>
          </cell>
          <cell r="E85" t="str">
            <v>3.6 - Material de Expediente</v>
          </cell>
          <cell r="F85">
            <v>52815121000195</v>
          </cell>
          <cell r="G85" t="str">
            <v xml:space="preserve">ANCORA - SUPRIMENTOS E DISTRIBUICAO DE PRODUTOS DE HIGIENE L </v>
          </cell>
          <cell r="H85" t="str">
            <v>B</v>
          </cell>
          <cell r="I85" t="str">
            <v>S</v>
          </cell>
          <cell r="J85" t="str">
            <v>320</v>
          </cell>
          <cell r="K85">
            <v>45448</v>
          </cell>
          <cell r="L85" t="str">
            <v>26240652815121000195550010000003201488241350</v>
          </cell>
          <cell r="M85" t="str">
            <v>26 -  Pernambuco</v>
          </cell>
          <cell r="N85">
            <v>230</v>
          </cell>
        </row>
        <row r="86">
          <cell r="C86" t="str">
            <v>UPA CABO DE SANTO AGOSTINHO - CG nº 012/2022</v>
          </cell>
          <cell r="E86" t="str">
            <v>3.6 - Material de Expediente</v>
          </cell>
          <cell r="F86">
            <v>30743270000153</v>
          </cell>
          <cell r="G86" t="str">
            <v xml:space="preserve">TRIUNFO COMERCIO DE ALIMENTOS, PAPEIS E MATERIAL DE LIMPEZA </v>
          </cell>
          <cell r="H86" t="str">
            <v>B</v>
          </cell>
          <cell r="I86" t="str">
            <v>S</v>
          </cell>
          <cell r="J86" t="str">
            <v>22985</v>
          </cell>
          <cell r="K86">
            <v>45462</v>
          </cell>
          <cell r="L86" t="str">
            <v>26240630743270000153550010000229851628726545</v>
          </cell>
          <cell r="M86" t="str">
            <v>26 -  Pernambuco</v>
          </cell>
          <cell r="N86">
            <v>2652</v>
          </cell>
        </row>
        <row r="87">
          <cell r="C87" t="str">
            <v>UPA CABO DE SANTO AGOSTINHO - CG nº 012/2022</v>
          </cell>
          <cell r="E87" t="str">
            <v>3.6 - Material de Expediente</v>
          </cell>
          <cell r="F87">
            <v>8587400000157</v>
          </cell>
          <cell r="G87" t="str">
            <v xml:space="preserve">AFFESTAS </v>
          </cell>
          <cell r="H87" t="str">
            <v>B</v>
          </cell>
          <cell r="I87" t="str">
            <v>S</v>
          </cell>
          <cell r="J87" t="str">
            <v>23808</v>
          </cell>
          <cell r="K87">
            <v>45461</v>
          </cell>
          <cell r="L87" t="str">
            <v>26240608587400000157550010000238081627275761</v>
          </cell>
          <cell r="M87" t="str">
            <v>26 -  Pernambuco</v>
          </cell>
          <cell r="N87">
            <v>320</v>
          </cell>
        </row>
        <row r="88">
          <cell r="C88" t="str">
            <v>UPA CABO DE SANTO AGOSTINHO - CG nº 012/2022</v>
          </cell>
          <cell r="E88" t="str">
            <v>3.6 - Material de Expediente</v>
          </cell>
          <cell r="F88">
            <v>8014460000180</v>
          </cell>
          <cell r="G88" t="str">
            <v>VANPEL MAT DE ESCRITORIO E INFOR</v>
          </cell>
          <cell r="H88" t="str">
            <v>B</v>
          </cell>
          <cell r="I88" t="str">
            <v>S</v>
          </cell>
          <cell r="J88" t="str">
            <v>61534</v>
          </cell>
          <cell r="K88">
            <v>45463</v>
          </cell>
          <cell r="L88" t="str">
            <v>26240608014460000180550010000615341001439243</v>
          </cell>
          <cell r="M88" t="str">
            <v>26 -  Pernambuco</v>
          </cell>
          <cell r="N88">
            <v>125.83</v>
          </cell>
        </row>
        <row r="89">
          <cell r="C89" t="str">
            <v>UPA CABO DE SANTO AGOSTINHO - CG nº 012/2022</v>
          </cell>
          <cell r="E89" t="str">
            <v>3.6 - Material de Expediente</v>
          </cell>
          <cell r="F89">
            <v>15610582000103</v>
          </cell>
          <cell r="G89" t="str">
            <v xml:space="preserve">ETIQUETAS RECIFE LTDA </v>
          </cell>
          <cell r="H89" t="str">
            <v>B</v>
          </cell>
          <cell r="I89" t="str">
            <v>S</v>
          </cell>
          <cell r="J89" t="str">
            <v>929</v>
          </cell>
          <cell r="K89">
            <v>45463</v>
          </cell>
          <cell r="L89" t="str">
            <v>26240615610582000103550010000009291477613644</v>
          </cell>
          <cell r="M89" t="str">
            <v>26 -  Pernambuco</v>
          </cell>
          <cell r="N89">
            <v>1027</v>
          </cell>
        </row>
        <row r="90">
          <cell r="C90" t="str">
            <v>UPA CABO DE SANTO AGOSTINHO - CG nº 012/2022</v>
          </cell>
          <cell r="E90" t="str">
            <v>3.6 - Material de Expediente</v>
          </cell>
          <cell r="F90">
            <v>4004741000100</v>
          </cell>
          <cell r="G90" t="str">
            <v>NORLUX LTDA - EPP</v>
          </cell>
          <cell r="H90" t="str">
            <v>B</v>
          </cell>
          <cell r="I90" t="str">
            <v>S</v>
          </cell>
          <cell r="J90" t="str">
            <v>11435</v>
          </cell>
          <cell r="K90">
            <v>45468</v>
          </cell>
          <cell r="L90" t="str">
            <v>26240604004741000100550000000114351440163281</v>
          </cell>
          <cell r="M90" t="str">
            <v>26 -  Pernambuco</v>
          </cell>
          <cell r="N90">
            <v>193</v>
          </cell>
        </row>
        <row r="91">
          <cell r="C91" t="str">
            <v>UPA CABO DE SANTO AGOSTINHO - CG nº 012/2022</v>
          </cell>
          <cell r="E91" t="str">
            <v>3.6 - Material de Expediente</v>
          </cell>
          <cell r="F91">
            <v>40869265000145</v>
          </cell>
          <cell r="G91" t="str">
            <v xml:space="preserve">SUAPE -  PAPELARIA E LIVRARIA LTDA </v>
          </cell>
          <cell r="H91" t="str">
            <v>B</v>
          </cell>
          <cell r="I91" t="str">
            <v>S</v>
          </cell>
          <cell r="J91" t="str">
            <v>327297</v>
          </cell>
          <cell r="K91">
            <v>45470</v>
          </cell>
          <cell r="L91" t="str">
            <v>26240640869265000145650020003272971650251056</v>
          </cell>
          <cell r="M91" t="str">
            <v>26 -  Pernambuco</v>
          </cell>
          <cell r="N91">
            <v>15.9</v>
          </cell>
        </row>
        <row r="92">
          <cell r="C92" t="str">
            <v>UPA CABO DE SANTO AGOSTINHO - CG nº 012/2022</v>
          </cell>
          <cell r="E92" t="str">
            <v>3.1 - Combustíveis e Lubrificantes Automotivos</v>
          </cell>
          <cell r="F92">
            <v>11681483000153</v>
          </cell>
          <cell r="G92" t="str">
            <v xml:space="preserve">POSTO SÃO CRISTOVAO LTDA </v>
          </cell>
          <cell r="H92" t="str">
            <v>B</v>
          </cell>
          <cell r="I92" t="str">
            <v>S</v>
          </cell>
          <cell r="J92" t="str">
            <v>341042</v>
          </cell>
          <cell r="K92">
            <v>45445</v>
          </cell>
          <cell r="L92" t="str">
            <v>26240611681483000153650090003410421003544297</v>
          </cell>
          <cell r="M92" t="str">
            <v>26 -  Pernambuco</v>
          </cell>
          <cell r="N92">
            <v>347.4</v>
          </cell>
        </row>
        <row r="93">
          <cell r="C93" t="str">
            <v>UPA CABO DE SANTO AGOSTINHO - CG nº 012/2022</v>
          </cell>
          <cell r="E93" t="str">
            <v>3.1 - Combustíveis e Lubrificantes Automotivos</v>
          </cell>
          <cell r="F93">
            <v>11681483000153</v>
          </cell>
          <cell r="G93" t="str">
            <v xml:space="preserve">POSTO SÃO CRISTOVAO LTDA </v>
          </cell>
          <cell r="H93" t="str">
            <v>B</v>
          </cell>
          <cell r="I93" t="str">
            <v>S</v>
          </cell>
          <cell r="J93" t="str">
            <v>341344</v>
          </cell>
          <cell r="K93">
            <v>45446</v>
          </cell>
          <cell r="L93" t="str">
            <v>26240611681483000153650090003413441003547475</v>
          </cell>
          <cell r="M93" t="str">
            <v>26 -  Pernambuco</v>
          </cell>
          <cell r="N93">
            <v>189.91</v>
          </cell>
        </row>
        <row r="94">
          <cell r="C94" t="str">
            <v>UPA CABO DE SANTO AGOSTINHO - CG nº 012/2022</v>
          </cell>
          <cell r="E94" t="str">
            <v>3.1 - Combustíveis e Lubrificantes Automotivos</v>
          </cell>
          <cell r="F94">
            <v>11681483000153</v>
          </cell>
          <cell r="G94" t="str">
            <v xml:space="preserve">POSTO SÃO CRISTOVAO LTDA </v>
          </cell>
          <cell r="H94" t="str">
            <v>B</v>
          </cell>
          <cell r="I94" t="str">
            <v>S</v>
          </cell>
          <cell r="J94" t="str">
            <v>341282</v>
          </cell>
          <cell r="K94">
            <v>45446</v>
          </cell>
          <cell r="L94" t="str">
            <v>26240611681483000153650090003412821003546830</v>
          </cell>
          <cell r="M94" t="str">
            <v>26 -  Pernambuco</v>
          </cell>
          <cell r="N94">
            <v>227.86</v>
          </cell>
        </row>
        <row r="95">
          <cell r="C95" t="str">
            <v>UPA CABO DE SANTO AGOSTINHO - CG nº 012/2022</v>
          </cell>
          <cell r="E95" t="str">
            <v>3.1 - Combustíveis e Lubrificantes Automotivos</v>
          </cell>
          <cell r="F95">
            <v>11681483000153</v>
          </cell>
          <cell r="G95" t="str">
            <v xml:space="preserve">POSTO SÃO CRISTOVAO LTDA </v>
          </cell>
          <cell r="H95" t="str">
            <v>B</v>
          </cell>
          <cell r="I95" t="str">
            <v>S</v>
          </cell>
          <cell r="J95" t="str">
            <v>341641</v>
          </cell>
          <cell r="K95">
            <v>45355</v>
          </cell>
          <cell r="L95" t="str">
            <v>26240611681483000153650090003416411003550535</v>
          </cell>
          <cell r="M95" t="str">
            <v>26 -  Pernambuco</v>
          </cell>
          <cell r="N95">
            <v>346.2</v>
          </cell>
        </row>
        <row r="96">
          <cell r="C96" t="str">
            <v>UPA CABO DE SANTO AGOSTINHO - CG nº 012/2022</v>
          </cell>
          <cell r="E96" t="str">
            <v>3.1 - Combustíveis e Lubrificantes Automotivos</v>
          </cell>
          <cell r="F96">
            <v>11681483000153</v>
          </cell>
          <cell r="G96" t="str">
            <v xml:space="preserve">POSTO SÃO CRISTOVAO LTDA </v>
          </cell>
          <cell r="H96" t="str">
            <v>B</v>
          </cell>
          <cell r="I96" t="str">
            <v>S</v>
          </cell>
          <cell r="J96" t="str">
            <v>342006</v>
          </cell>
          <cell r="K96">
            <v>45449</v>
          </cell>
          <cell r="L96" t="str">
            <v>26240611681483000153650090003420051003554366</v>
          </cell>
          <cell r="M96" t="str">
            <v>26 -  Pernambuco</v>
          </cell>
          <cell r="N96">
            <v>202.98</v>
          </cell>
        </row>
        <row r="97">
          <cell r="C97" t="str">
            <v>UPA CABO DE SANTO AGOSTINHO - CG nº 012/2022</v>
          </cell>
          <cell r="E97" t="str">
            <v>3.1 - Combustíveis e Lubrificantes Automotivos</v>
          </cell>
          <cell r="F97">
            <v>11681483000153</v>
          </cell>
          <cell r="G97" t="str">
            <v xml:space="preserve">POSTO SÃO CRISTOVAO LTDA </v>
          </cell>
          <cell r="H97" t="str">
            <v>B</v>
          </cell>
          <cell r="I97" t="str">
            <v>S</v>
          </cell>
          <cell r="J97" t="str">
            <v>334009</v>
          </cell>
          <cell r="K97">
            <v>45449</v>
          </cell>
          <cell r="L97" t="str">
            <v>26240611681483000153650100003340091003468489</v>
          </cell>
          <cell r="M97" t="str">
            <v>26 -  Pernambuco</v>
          </cell>
          <cell r="N97">
            <v>395.53</v>
          </cell>
        </row>
        <row r="98">
          <cell r="C98" t="str">
            <v>UPA CABO DE SANTO AGOSTINHO - CG nº 012/2022</v>
          </cell>
          <cell r="E98" t="str">
            <v>3.1 - Combustíveis e Lubrificantes Automotivos</v>
          </cell>
          <cell r="F98">
            <v>11681483000153</v>
          </cell>
          <cell r="G98" t="str">
            <v xml:space="preserve">POSTO SÃO CRISTOVAO LTDA </v>
          </cell>
          <cell r="H98" t="str">
            <v>B</v>
          </cell>
          <cell r="I98" t="str">
            <v>S</v>
          </cell>
          <cell r="J98" t="str">
            <v>334574</v>
          </cell>
          <cell r="K98">
            <v>45450</v>
          </cell>
          <cell r="L98" t="str">
            <v>26240611681483000153650100003345741003474360</v>
          </cell>
          <cell r="M98" t="str">
            <v>26 -  Pernambuco</v>
          </cell>
          <cell r="N98">
            <v>277.13</v>
          </cell>
        </row>
        <row r="99">
          <cell r="C99" t="str">
            <v>UPA CABO DE SANTO AGOSTINHO - CG nº 012/2022</v>
          </cell>
          <cell r="E99" t="str">
            <v>3.1 - Combustíveis e Lubrificantes Automotivos</v>
          </cell>
          <cell r="F99">
            <v>11681483000153</v>
          </cell>
          <cell r="G99" t="str">
            <v xml:space="preserve">POSTO SÃO CRISTOVAO LTDA </v>
          </cell>
          <cell r="H99" t="str">
            <v>B</v>
          </cell>
          <cell r="I99" t="str">
            <v>S</v>
          </cell>
          <cell r="J99" t="str">
            <v>334898</v>
          </cell>
          <cell r="K99">
            <v>45450</v>
          </cell>
          <cell r="L99" t="str">
            <v>26240611681483000153650100003348981003477716</v>
          </cell>
          <cell r="M99" t="str">
            <v>26 -  Pernambuco</v>
          </cell>
          <cell r="N99">
            <v>362.18</v>
          </cell>
        </row>
        <row r="100">
          <cell r="C100" t="str">
            <v>UPA CABO DE SANTO AGOSTINHO - CG nº 012/2022</v>
          </cell>
          <cell r="E100" t="str">
            <v>3.1 - Combustíveis e Lubrificantes Automotivos</v>
          </cell>
          <cell r="F100">
            <v>11681483000153</v>
          </cell>
          <cell r="G100" t="str">
            <v xml:space="preserve">POSTO SÃO CRISTOVAO LTDA </v>
          </cell>
          <cell r="H100" t="str">
            <v>B</v>
          </cell>
          <cell r="I100" t="str">
            <v>S</v>
          </cell>
          <cell r="J100" t="str">
            <v>335571</v>
          </cell>
          <cell r="K100">
            <v>45452</v>
          </cell>
          <cell r="L100" t="str">
            <v>26240611681483000153650100003355711003484695</v>
          </cell>
          <cell r="M100" t="str">
            <v>26 -  Pernambuco</v>
          </cell>
          <cell r="N100">
            <v>341.77</v>
          </cell>
        </row>
        <row r="101">
          <cell r="C101" t="str">
            <v>UPA CABO DE SANTO AGOSTINHO - CG nº 012/2022</v>
          </cell>
          <cell r="E101" t="str">
            <v>3.1 - Combustíveis e Lubrificantes Automotivos</v>
          </cell>
          <cell r="F101">
            <v>11251195000169</v>
          </cell>
          <cell r="G101" t="str">
            <v xml:space="preserve">POSTO FIJI COMERCIO DE COMBUSTIVEIS LTDA </v>
          </cell>
          <cell r="H101" t="str">
            <v>B</v>
          </cell>
          <cell r="I101" t="str">
            <v>S</v>
          </cell>
          <cell r="J101" t="str">
            <v>189136</v>
          </cell>
          <cell r="K101">
            <v>45453</v>
          </cell>
          <cell r="L101" t="str">
            <v>26240611251195000169650120001891361002054610</v>
          </cell>
          <cell r="M101" t="str">
            <v>26 -  Pernambuco</v>
          </cell>
          <cell r="N101">
            <v>193.12</v>
          </cell>
        </row>
        <row r="102">
          <cell r="C102" t="str">
            <v>UPA CABO DE SANTO AGOSTINHO - CG nº 012/2022</v>
          </cell>
          <cell r="E102" t="str">
            <v>3.1 - Combustíveis e Lubrificantes Automotivos</v>
          </cell>
          <cell r="F102">
            <v>11681483000153</v>
          </cell>
          <cell r="G102" t="str">
            <v xml:space="preserve">POSTO SÃO CRISTOVAO LTDA </v>
          </cell>
          <cell r="H102" t="str">
            <v>B</v>
          </cell>
          <cell r="I102" t="str">
            <v>S</v>
          </cell>
          <cell r="J102" t="str">
            <v>343561</v>
          </cell>
          <cell r="K102">
            <v>45454</v>
          </cell>
          <cell r="L102" t="str">
            <v>26240611681483000153650090003435611003570427</v>
          </cell>
          <cell r="M102" t="str">
            <v>26 -  Pernambuco</v>
          </cell>
          <cell r="N102">
            <v>386.39</v>
          </cell>
        </row>
        <row r="103">
          <cell r="C103" t="str">
            <v>UPA CABO DE SANTO AGOSTINHO - CG nº 012/2022</v>
          </cell>
          <cell r="E103" t="str">
            <v>3.1 - Combustíveis e Lubrificantes Automotivos</v>
          </cell>
          <cell r="F103">
            <v>12781233000905</v>
          </cell>
          <cell r="G103" t="str">
            <v xml:space="preserve">PETROCAL PETROLEO CAVALCANTI LTDA </v>
          </cell>
          <cell r="H103" t="str">
            <v>B</v>
          </cell>
          <cell r="I103" t="str">
            <v>S</v>
          </cell>
          <cell r="J103" t="str">
            <v>435035</v>
          </cell>
          <cell r="K103">
            <v>45455</v>
          </cell>
          <cell r="L103" t="str">
            <v>26240612781233000905650560004350351004513812</v>
          </cell>
          <cell r="M103" t="str">
            <v>26 -  Pernambuco</v>
          </cell>
          <cell r="N103">
            <v>164.03</v>
          </cell>
        </row>
        <row r="104">
          <cell r="C104" t="str">
            <v>UPA CABO DE SANTO AGOSTINHO - CG nº 012/2022</v>
          </cell>
          <cell r="E104" t="str">
            <v>3.1 - Combustíveis e Lubrificantes Automotivos</v>
          </cell>
          <cell r="F104">
            <v>11681483000153</v>
          </cell>
          <cell r="G104" t="str">
            <v xml:space="preserve">POSTO SÃO CRISTOVAO LTDA </v>
          </cell>
          <cell r="H104" t="str">
            <v>B</v>
          </cell>
          <cell r="I104" t="str">
            <v>S</v>
          </cell>
          <cell r="J104" t="str">
            <v>344125</v>
          </cell>
          <cell r="K104">
            <v>45456</v>
          </cell>
          <cell r="L104" t="str">
            <v>26240611681483000153650090003441281003576270</v>
          </cell>
          <cell r="M104" t="str">
            <v>26 -  Pernambuco</v>
          </cell>
          <cell r="N104">
            <v>369.99</v>
          </cell>
        </row>
        <row r="105">
          <cell r="C105" t="str">
            <v>UPA CABO DE SANTO AGOSTINHO - CG nº 012/2022</v>
          </cell>
          <cell r="E105" t="str">
            <v>3.1 - Combustíveis e Lubrificantes Automotivos</v>
          </cell>
          <cell r="F105">
            <v>11681483000153</v>
          </cell>
          <cell r="G105" t="str">
            <v xml:space="preserve">POSTO SÃO CRISTOVAO LTDA </v>
          </cell>
          <cell r="H105" t="str">
            <v>B</v>
          </cell>
          <cell r="I105" t="str">
            <v>S</v>
          </cell>
          <cell r="J105" t="str">
            <v>344451</v>
          </cell>
          <cell r="K105">
            <v>45457</v>
          </cell>
          <cell r="L105" t="str">
            <v>26240611681483000153650090003444511003579672</v>
          </cell>
          <cell r="M105" t="str">
            <v>26 -  Pernambuco</v>
          </cell>
          <cell r="N105">
            <v>294.08999999999997</v>
          </cell>
        </row>
        <row r="106">
          <cell r="C106" t="str">
            <v>UPA CABO DE SANTO AGOSTINHO - CG nº 012/2022</v>
          </cell>
          <cell r="E106" t="str">
            <v>3.1 - Combustíveis e Lubrificantes Automotivos</v>
          </cell>
          <cell r="F106">
            <v>11681483000153</v>
          </cell>
          <cell r="G106" t="str">
            <v xml:space="preserve">POSTO SÃO CRISTOVAO LTDA </v>
          </cell>
          <cell r="H106" t="str">
            <v>B</v>
          </cell>
          <cell r="I106" t="str">
            <v>S</v>
          </cell>
          <cell r="J106" t="str">
            <v>345013</v>
          </cell>
          <cell r="K106">
            <v>45428</v>
          </cell>
          <cell r="L106" t="str">
            <v>26240611681483000153650090003450131003585534</v>
          </cell>
          <cell r="M106" t="str">
            <v>26 -  Pernambuco</v>
          </cell>
          <cell r="N106">
            <v>346.2</v>
          </cell>
        </row>
        <row r="107">
          <cell r="C107" t="str">
            <v>UPA CABO DE SANTO AGOSTINHO - CG nº 012/2022</v>
          </cell>
          <cell r="E107" t="str">
            <v>3.1 - Combustíveis e Lubrificantes Automotivos</v>
          </cell>
          <cell r="F107">
            <v>11681483000153</v>
          </cell>
          <cell r="G107" t="str">
            <v xml:space="preserve">POSTO SÃO CRISTOVAO LTDA </v>
          </cell>
          <cell r="H107" t="str">
            <v>B</v>
          </cell>
          <cell r="I107" t="str">
            <v>S</v>
          </cell>
          <cell r="J107" t="str">
            <v>339392</v>
          </cell>
          <cell r="K107">
            <v>45461</v>
          </cell>
          <cell r="L107" t="str">
            <v>26240611681483000153650100003393921003524244</v>
          </cell>
          <cell r="M107" t="str">
            <v>26 -  Pernambuco</v>
          </cell>
          <cell r="N107">
            <v>352.2</v>
          </cell>
        </row>
        <row r="108">
          <cell r="C108" t="str">
            <v>UPA CABO DE SANTO AGOSTINHO - CG nº 012/2022</v>
          </cell>
          <cell r="E108" t="str">
            <v>3.1 - Combustíveis e Lubrificantes Automotivos</v>
          </cell>
          <cell r="F108">
            <v>11681483000153</v>
          </cell>
          <cell r="G108" t="str">
            <v xml:space="preserve">POSTO SÃO CRISTOVAO LTDA </v>
          </cell>
          <cell r="H108" t="str">
            <v>B</v>
          </cell>
          <cell r="I108" t="str">
            <v>S</v>
          </cell>
          <cell r="J108" t="str">
            <v>339152</v>
          </cell>
          <cell r="K108">
            <v>45461</v>
          </cell>
          <cell r="L108" t="str">
            <v>26240611681483000153650100003391521003521788</v>
          </cell>
          <cell r="M108" t="str">
            <v>26 -  Pernambuco</v>
          </cell>
          <cell r="N108">
            <v>179.33</v>
          </cell>
        </row>
        <row r="109">
          <cell r="C109" t="str">
            <v>UPA CABO DE SANTO AGOSTINHO - CG nº 012/2022</v>
          </cell>
          <cell r="E109" t="str">
            <v>3.1 - Combustíveis e Lubrificantes Automotivos</v>
          </cell>
          <cell r="F109">
            <v>11681483000153</v>
          </cell>
          <cell r="G109" t="str">
            <v xml:space="preserve">POSTO SÃO CRISTOVAO LTDA </v>
          </cell>
          <cell r="H109" t="str">
            <v>B</v>
          </cell>
          <cell r="I109" t="str">
            <v>S</v>
          </cell>
          <cell r="J109" t="str">
            <v>345790</v>
          </cell>
          <cell r="K109">
            <v>45461</v>
          </cell>
          <cell r="L109" t="str">
            <v>26240611681483000153650090003457901003593585</v>
          </cell>
          <cell r="M109" t="str">
            <v>26 -  Pernambuco</v>
          </cell>
          <cell r="N109">
            <v>233.86</v>
          </cell>
        </row>
        <row r="110">
          <cell r="C110" t="str">
            <v>UPA CABO DE SANTO AGOSTINHO - CG nº 012/2022</v>
          </cell>
          <cell r="E110" t="str">
            <v>3.1 - Combustíveis e Lubrificantes Automotivos</v>
          </cell>
          <cell r="F110">
            <v>11681483000153</v>
          </cell>
          <cell r="G110" t="str">
            <v xml:space="preserve">POSTO SÃO CRISTOVAO LTDA </v>
          </cell>
          <cell r="H110" t="str">
            <v>B</v>
          </cell>
          <cell r="I110" t="str">
            <v>S</v>
          </cell>
          <cell r="J110" t="str">
            <v>346422</v>
          </cell>
          <cell r="K110">
            <v>45463</v>
          </cell>
          <cell r="L110" t="str">
            <v>26240611681483000153650090003464221003600113</v>
          </cell>
          <cell r="M110" t="str">
            <v>26 -  Pernambuco</v>
          </cell>
          <cell r="N110">
            <v>147.87</v>
          </cell>
        </row>
        <row r="111">
          <cell r="C111" t="str">
            <v>UPA CABO DE SANTO AGOSTINHO - CG nº 012/2022</v>
          </cell>
          <cell r="E111" t="str">
            <v>3.1 - Combustíveis e Lubrificantes Automotivos</v>
          </cell>
          <cell r="F111">
            <v>11681483000153</v>
          </cell>
          <cell r="G111" t="str">
            <v xml:space="preserve">POSTO SÃO CRISTOVAO LTDA </v>
          </cell>
          <cell r="H111" t="str">
            <v>B</v>
          </cell>
          <cell r="I111" t="str">
            <v>S</v>
          </cell>
          <cell r="J111" t="str">
            <v>339900</v>
          </cell>
          <cell r="K111">
            <v>45463</v>
          </cell>
          <cell r="L111" t="str">
            <v>26240611681483000153650100003399001003529514</v>
          </cell>
          <cell r="M111" t="str">
            <v>26 -  Pernambuco</v>
          </cell>
          <cell r="N111">
            <v>380.55</v>
          </cell>
        </row>
        <row r="112">
          <cell r="C112" t="str">
            <v>UPA CABO DE SANTO AGOSTINHO - CG nº 012/2022</v>
          </cell>
          <cell r="E112" t="str">
            <v>3.1 - Combustíveis e Lubrificantes Automotivos</v>
          </cell>
          <cell r="F112">
            <v>11681483000153</v>
          </cell>
          <cell r="G112" t="str">
            <v xml:space="preserve">POSTO SÃO CRISTOVAO LTDA </v>
          </cell>
          <cell r="H112" t="str">
            <v>B</v>
          </cell>
          <cell r="I112" t="str">
            <v>S</v>
          </cell>
          <cell r="J112" t="str">
            <v>340504</v>
          </cell>
          <cell r="K112">
            <v>45464</v>
          </cell>
          <cell r="L112" t="str">
            <v>26240611681483000153650090003405041003535697</v>
          </cell>
          <cell r="M112" t="str">
            <v>26 -  Pernambuco</v>
          </cell>
          <cell r="N112">
            <v>159.25</v>
          </cell>
        </row>
        <row r="113">
          <cell r="C113" t="str">
            <v>UPA CABO DE SANTO AGOSTINHO - CG nº 012/2022</v>
          </cell>
          <cell r="E113" t="str">
            <v>3.1 - Combustíveis e Lubrificantes Automotivos</v>
          </cell>
          <cell r="F113">
            <v>11681483000153</v>
          </cell>
          <cell r="G113" t="str">
            <v xml:space="preserve">POSTO SÃO CRISTOVAO LTDA </v>
          </cell>
          <cell r="H113" t="str">
            <v>B</v>
          </cell>
          <cell r="I113" t="str">
            <v>S</v>
          </cell>
          <cell r="J113" t="str">
            <v>341241</v>
          </cell>
          <cell r="K113">
            <v>45465</v>
          </cell>
          <cell r="L113" t="str">
            <v>26240611681483000153650100003412411003543306</v>
          </cell>
          <cell r="M113" t="str">
            <v>26 -  Pernambuco</v>
          </cell>
          <cell r="N113">
            <v>410.9</v>
          </cell>
        </row>
        <row r="114">
          <cell r="C114" t="str">
            <v>UPA CABO DE SANTO AGOSTINHO - CG nº 012/2022</v>
          </cell>
          <cell r="E114" t="str">
            <v>3.1 - Combustíveis e Lubrificantes Automotivos</v>
          </cell>
          <cell r="F114">
            <v>11681483000153</v>
          </cell>
          <cell r="G114" t="str">
            <v xml:space="preserve">POSTO SÃO CRISTOVAO LTDA </v>
          </cell>
          <cell r="H114" t="str">
            <v>B</v>
          </cell>
          <cell r="I114" t="str">
            <v>S</v>
          </cell>
          <cell r="J114" t="str">
            <v>342016</v>
          </cell>
          <cell r="K114">
            <v>45468</v>
          </cell>
          <cell r="L114" t="str">
            <v>26240611681483000153650100003420151003551345</v>
          </cell>
          <cell r="M114" t="str">
            <v>26 -  Pernambuco</v>
          </cell>
          <cell r="N114">
            <v>391.35</v>
          </cell>
        </row>
        <row r="115">
          <cell r="C115" t="str">
            <v>UPA CABO DE SANTO AGOSTINHO - CG nº 012/2022</v>
          </cell>
          <cell r="E115" t="str">
            <v>3.1 - Combustíveis e Lubrificantes Automotivos</v>
          </cell>
          <cell r="F115">
            <v>11681483000153</v>
          </cell>
          <cell r="G115" t="str">
            <v xml:space="preserve">POSTO SÃO CRISTOVAO LTDA </v>
          </cell>
          <cell r="H115" t="str">
            <v>B</v>
          </cell>
          <cell r="I115" t="str">
            <v>S</v>
          </cell>
          <cell r="J115" t="str">
            <v>348239</v>
          </cell>
          <cell r="K115">
            <v>45469</v>
          </cell>
          <cell r="L115" t="str">
            <v>26240611661483000153650090003482391003618905</v>
          </cell>
          <cell r="M115" t="str">
            <v>26 -  Pernambuco</v>
          </cell>
          <cell r="N115">
            <v>219.24</v>
          </cell>
        </row>
        <row r="116">
          <cell r="C116" t="str">
            <v>UPA CABO DE SANTO AGOSTINHO - CG nº 012/2022</v>
          </cell>
          <cell r="E116" t="str">
            <v>3.1 - Combustíveis e Lubrificantes Automotivos</v>
          </cell>
          <cell r="F116">
            <v>11681483000153</v>
          </cell>
          <cell r="G116" t="str">
            <v xml:space="preserve">POSTO SÃO CRISTOVAO LTDA </v>
          </cell>
          <cell r="H116" t="str">
            <v>B</v>
          </cell>
          <cell r="I116" t="str">
            <v>S</v>
          </cell>
          <cell r="J116" t="str">
            <v>342628</v>
          </cell>
          <cell r="K116">
            <v>45469</v>
          </cell>
          <cell r="L116" t="str">
            <v>26240611681483000153650100003428281003559780</v>
          </cell>
          <cell r="M116" t="str">
            <v>26 -  Pernambuco</v>
          </cell>
          <cell r="N116">
            <v>326.43</v>
          </cell>
        </row>
        <row r="117">
          <cell r="C117" t="str">
            <v>UPA CABO DE SANTO AGOSTINHO - CG nº 012/2022</v>
          </cell>
          <cell r="E117" t="str">
            <v>3.1 - Combustíveis e Lubrificantes Automotivos</v>
          </cell>
          <cell r="F117">
            <v>11681483000153</v>
          </cell>
          <cell r="G117" t="str">
            <v xml:space="preserve">POSTO SÃO CRISTOVAO LTDA </v>
          </cell>
          <cell r="H117" t="str">
            <v>B</v>
          </cell>
          <cell r="I117" t="str">
            <v>S</v>
          </cell>
          <cell r="J117" t="str">
            <v>348482</v>
          </cell>
          <cell r="K117">
            <v>45470</v>
          </cell>
          <cell r="L117" t="str">
            <v>26240611681483000153650090003484821003621479</v>
          </cell>
          <cell r="M117" t="str">
            <v>26 -  Pernambuco</v>
          </cell>
          <cell r="N117">
            <v>180.09</v>
          </cell>
        </row>
        <row r="118">
          <cell r="C118" t="str">
            <v>UPA CABO DE SANTO AGOSTINHO - CG nº 012/2022</v>
          </cell>
          <cell r="E118" t="str">
            <v>3.1 - Combustíveis e Lubrificantes Automotivos</v>
          </cell>
          <cell r="F118">
            <v>11681483000153</v>
          </cell>
          <cell r="G118" t="str">
            <v xml:space="preserve">POSTO SÃO CRISTOVAO LTDA </v>
          </cell>
          <cell r="H118" t="str">
            <v>B</v>
          </cell>
          <cell r="I118" t="str">
            <v>S</v>
          </cell>
          <cell r="J118" t="str">
            <v>348968</v>
          </cell>
          <cell r="K118">
            <v>45472</v>
          </cell>
          <cell r="L118" t="str">
            <v>26240611681483000153650090003489681003626568</v>
          </cell>
          <cell r="M118" t="str">
            <v>26 -  Pernambuco</v>
          </cell>
          <cell r="N118">
            <v>316.98</v>
          </cell>
        </row>
        <row r="119">
          <cell r="C119" t="str">
            <v>UPA CABO DE SANTO AGOSTINHO - CG nº 012/2022</v>
          </cell>
          <cell r="E119" t="str">
            <v>3.1 - Combustíveis e Lubrificantes Automotivos</v>
          </cell>
          <cell r="F119">
            <v>11681483000153</v>
          </cell>
          <cell r="G119" t="str">
            <v xml:space="preserve">POSTO SÃO CRISTOVAO LTDA </v>
          </cell>
          <cell r="H119" t="str">
            <v>B</v>
          </cell>
          <cell r="I119" t="str">
            <v>S</v>
          </cell>
          <cell r="J119" t="str">
            <v>344223</v>
          </cell>
          <cell r="K119">
            <v>45473</v>
          </cell>
          <cell r="L119" t="str">
            <v>26240611681483000153650100003442231003574355</v>
          </cell>
          <cell r="M119" t="str">
            <v>26 -  Pernambuco</v>
          </cell>
          <cell r="N119">
            <v>359.65</v>
          </cell>
        </row>
        <row r="120">
          <cell r="C120" t="str">
            <v>UPA CABO DE SANTO AGOSTINHO - CG nº 012/2022</v>
          </cell>
          <cell r="E120" t="str">
            <v xml:space="preserve">3.10 - Material para Manutenção de Bens Móveis </v>
          </cell>
          <cell r="F120">
            <v>8014460000180</v>
          </cell>
          <cell r="G120" t="str">
            <v>VANPEL MAT DE ESCRITORIO E INFOR</v>
          </cell>
          <cell r="H120" t="str">
            <v>B</v>
          </cell>
          <cell r="I120" t="str">
            <v>S</v>
          </cell>
          <cell r="J120" t="str">
            <v>61534</v>
          </cell>
          <cell r="K120">
            <v>45463</v>
          </cell>
          <cell r="L120" t="str">
            <v>26240608014460000180550010000615341001439243</v>
          </cell>
          <cell r="M120" t="str">
            <v>26 -  Pernambuco</v>
          </cell>
          <cell r="N120">
            <v>45</v>
          </cell>
        </row>
        <row r="121">
          <cell r="C121" t="str">
            <v>UPA CABO DE SANTO AGOSTINHO - CG nº 012/2022</v>
          </cell>
          <cell r="E121" t="str">
            <v xml:space="preserve">3.10 - Material para Manutenção de Bens Móveis </v>
          </cell>
          <cell r="F121">
            <v>10859287000163</v>
          </cell>
          <cell r="G121" t="str">
            <v xml:space="preserve">NEWMED COMERCIO E SERVICOS DE EQUIPAMENTOS HOSPITALARES LTDA </v>
          </cell>
          <cell r="H121" t="str">
            <v>B</v>
          </cell>
          <cell r="I121" t="str">
            <v>S</v>
          </cell>
          <cell r="J121" t="str">
            <v>8074</v>
          </cell>
          <cell r="K121">
            <v>45449</v>
          </cell>
          <cell r="L121" t="str">
            <v>26240610859287000163550010000080741377473223</v>
          </cell>
          <cell r="M121" t="str">
            <v>26 -  Pernambuco</v>
          </cell>
          <cell r="N121">
            <v>540</v>
          </cell>
        </row>
        <row r="122">
          <cell r="C122" t="str">
            <v>UPA CABO DE SANTO AGOSTINHO - CG nº 012/2022</v>
          </cell>
          <cell r="E122" t="str">
            <v xml:space="preserve">3.8 - Uniformes, Tecidos e Aviamentos </v>
          </cell>
          <cell r="F122">
            <v>8587400000157</v>
          </cell>
          <cell r="G122" t="str">
            <v xml:space="preserve">AFFESTAS </v>
          </cell>
          <cell r="H122" t="str">
            <v>B</v>
          </cell>
          <cell r="I122" t="str">
            <v>S</v>
          </cell>
          <cell r="J122" t="str">
            <v>23808</v>
          </cell>
          <cell r="K122">
            <v>45461</v>
          </cell>
          <cell r="L122" t="str">
            <v>26240608587400000157550010000238081627275761</v>
          </cell>
          <cell r="M122" t="str">
            <v>26 -  Pernambuco</v>
          </cell>
          <cell r="N122">
            <v>784</v>
          </cell>
        </row>
        <row r="123">
          <cell r="C123" t="str">
            <v>UPA CABO DE SANTO AGOSTINHO - CG nº 012/2022</v>
          </cell>
          <cell r="E123" t="str">
            <v xml:space="preserve">3.8 - Uniformes, Tecidos e Aviamentos </v>
          </cell>
          <cell r="F123">
            <v>8014460000180</v>
          </cell>
          <cell r="G123" t="str">
            <v>VANPEL MAT DE ESCRITORIO E INFOR</v>
          </cell>
          <cell r="H123" t="str">
            <v>B</v>
          </cell>
          <cell r="I123" t="str">
            <v>S</v>
          </cell>
          <cell r="J123" t="str">
            <v>61536</v>
          </cell>
          <cell r="K123">
            <v>45463</v>
          </cell>
          <cell r="L123" t="str">
            <v>26240608014460000180550010000615361001439256</v>
          </cell>
          <cell r="M123" t="str">
            <v>26 -  Pernambuco</v>
          </cell>
          <cell r="N123">
            <v>499.2</v>
          </cell>
        </row>
        <row r="124">
          <cell r="C124" t="str">
            <v>UPA CABO DE SANTO AGOSTINHO - CG nº 012/2022</v>
          </cell>
          <cell r="E124" t="str">
            <v xml:space="preserve">5.21 - Seguros em geral </v>
          </cell>
          <cell r="F124">
            <v>61198164000160</v>
          </cell>
          <cell r="G124" t="str">
            <v>PORTO S COMP DE S GERAIS</v>
          </cell>
          <cell r="H124" t="str">
            <v>S</v>
          </cell>
          <cell r="I124" t="str">
            <v>N</v>
          </cell>
          <cell r="N124">
            <v>790.85</v>
          </cell>
        </row>
        <row r="125">
          <cell r="C125" t="str">
            <v>UPA CABO DE SANTO AGOSTINHO - CG nº 012/2022</v>
          </cell>
          <cell r="E125" t="str">
            <v xml:space="preserve">5.25 - Serviços Bancários </v>
          </cell>
          <cell r="F125">
            <v>360305000104</v>
          </cell>
          <cell r="G125" t="str">
            <v>CAIXA ECONOMICA FEDERAL</v>
          </cell>
          <cell r="H125" t="str">
            <v>S</v>
          </cell>
          <cell r="I125" t="str">
            <v>N</v>
          </cell>
          <cell r="N125">
            <v>338</v>
          </cell>
        </row>
        <row r="126">
          <cell r="C126" t="str">
            <v>UPA CABO DE SANTO AGOSTINHO - CG nº 012/2022</v>
          </cell>
          <cell r="E126" t="str">
            <v xml:space="preserve">5.25 - Serviços Bancários </v>
          </cell>
          <cell r="F126">
            <v>60701190000104</v>
          </cell>
          <cell r="G126" t="str">
            <v xml:space="preserve">BANCO ITAU </v>
          </cell>
          <cell r="H126" t="str">
            <v>S</v>
          </cell>
          <cell r="I126" t="str">
            <v>N</v>
          </cell>
          <cell r="N126">
            <v>73</v>
          </cell>
        </row>
        <row r="127">
          <cell r="C127" t="str">
            <v>UPA CABO DE SANTO AGOSTINHO - CG nº 012/2022</v>
          </cell>
          <cell r="E127" t="str">
            <v xml:space="preserve">5.25 - Serviços Bancários </v>
          </cell>
          <cell r="F127">
            <v>360305000104</v>
          </cell>
          <cell r="G127" t="str">
            <v>CAIXA ECONOMICA FEDERAL</v>
          </cell>
          <cell r="H127" t="str">
            <v>S</v>
          </cell>
          <cell r="I127" t="str">
            <v>N</v>
          </cell>
          <cell r="N127">
            <v>121</v>
          </cell>
        </row>
        <row r="128">
          <cell r="C128" t="str">
            <v>UPA CABO DE SANTO AGOSTINHO - CG nº 012/2022</v>
          </cell>
          <cell r="E128" t="str">
            <v>5.18 - Teledonia Fixa</v>
          </cell>
          <cell r="F128">
            <v>71208516016500</v>
          </cell>
          <cell r="G128" t="str">
            <v>ALGAR TELECOM S/A</v>
          </cell>
          <cell r="H128" t="str">
            <v>S</v>
          </cell>
          <cell r="I128" t="str">
            <v>S</v>
          </cell>
          <cell r="J128" t="str">
            <v>202643</v>
          </cell>
          <cell r="K128">
            <v>45464</v>
          </cell>
          <cell r="M128" t="str">
            <v>2602902 - Cabo de Santo Agostinho - PE</v>
          </cell>
          <cell r="N128">
            <v>552.91</v>
          </cell>
        </row>
        <row r="129">
          <cell r="C129" t="str">
            <v>UPA CABO DE SANTO AGOSTINHO - CG nº 012/2022</v>
          </cell>
          <cell r="E129" t="str">
            <v>5.13 - Água e Esgoto</v>
          </cell>
          <cell r="F129">
            <v>9769035000164</v>
          </cell>
          <cell r="G129" t="str">
            <v xml:space="preserve">COMPANHIA CIA PERNAMBUCO DE SANEAMENTO </v>
          </cell>
          <cell r="H129" t="str">
            <v>S</v>
          </cell>
          <cell r="I129" t="str">
            <v>N</v>
          </cell>
          <cell r="M129" t="str">
            <v>2611606 - Recife - PE</v>
          </cell>
          <cell r="N129">
            <v>9843.86</v>
          </cell>
        </row>
        <row r="130">
          <cell r="C130" t="str">
            <v>UPA CABO DE SANTO AGOSTINHO - CG nº 012/2022</v>
          </cell>
          <cell r="E130" t="str">
            <v>5.12 - Energia Elétrica</v>
          </cell>
          <cell r="F130">
            <v>10835932000108</v>
          </cell>
          <cell r="G130" t="str">
            <v xml:space="preserve">COMPANHIA ENERGETICA DE PERNAMBUCO </v>
          </cell>
          <cell r="H130" t="str">
            <v>S</v>
          </cell>
          <cell r="I130" t="str">
            <v>S</v>
          </cell>
          <cell r="J130" t="str">
            <v>314624490</v>
          </cell>
          <cell r="K130">
            <v>45474</v>
          </cell>
          <cell r="L130" t="str">
            <v>26240710835932000108660003146244901015380876</v>
          </cell>
          <cell r="M130" t="str">
            <v>2611606 - Recife - PE</v>
          </cell>
          <cell r="N130">
            <v>15355.63</v>
          </cell>
        </row>
        <row r="131">
          <cell r="C131" t="str">
            <v>UPA CABO DE SANTO AGOSTINHO - CG nº 012/2022</v>
          </cell>
          <cell r="E131" t="str">
            <v>5.3 - Locação de Máquinas e Equipamentos</v>
          </cell>
          <cell r="F131">
            <v>26081685000131</v>
          </cell>
          <cell r="G131" t="str">
            <v xml:space="preserve">CG REFRIGERACOES </v>
          </cell>
          <cell r="H131" t="str">
            <v>S</v>
          </cell>
          <cell r="I131" t="str">
            <v>N</v>
          </cell>
          <cell r="J131" t="str">
            <v>10734</v>
          </cell>
          <cell r="K131">
            <v>45475</v>
          </cell>
          <cell r="M131" t="str">
            <v>2611606 - Recife - PE</v>
          </cell>
          <cell r="N131">
            <v>4030</v>
          </cell>
        </row>
        <row r="132">
          <cell r="C132" t="str">
            <v>UPA CABO DE SANTO AGOSTINHO - CG nº 012/2022</v>
          </cell>
          <cell r="E132" t="str">
            <v>5.3 - Locação de Máquinas e Equipamentos</v>
          </cell>
          <cell r="F132">
            <v>22400267000109</v>
          </cell>
          <cell r="G132" t="str">
            <v xml:space="preserve">ACAO SERVICOS TELECOM LTDA </v>
          </cell>
          <cell r="H132" t="str">
            <v>S</v>
          </cell>
          <cell r="I132" t="str">
            <v>N</v>
          </cell>
          <cell r="K132">
            <v>45475</v>
          </cell>
          <cell r="M132" t="str">
            <v>2611606 - Recife - PE</v>
          </cell>
          <cell r="N132">
            <v>2392.65</v>
          </cell>
        </row>
        <row r="133">
          <cell r="C133" t="str">
            <v>UPA CABO DE SANTO AGOSTINHO - CG nº 012/2022</v>
          </cell>
          <cell r="E133" t="str">
            <v>5.3 - Locação de Máquinas e Equipamentos</v>
          </cell>
          <cell r="F133">
            <v>14543772000184</v>
          </cell>
          <cell r="G133" t="str">
            <v xml:space="preserve">BRAVO LOCACAO DE MAQUINAS E EQEUIPAMENTOS LTDA </v>
          </cell>
          <cell r="H133" t="str">
            <v>S</v>
          </cell>
          <cell r="I133" t="str">
            <v>N</v>
          </cell>
          <cell r="J133" t="str">
            <v>10679</v>
          </cell>
          <cell r="K133">
            <v>45474</v>
          </cell>
          <cell r="M133" t="str">
            <v>2607901 - Jaboatão dos Guararapes - PE</v>
          </cell>
          <cell r="N133">
            <v>1000</v>
          </cell>
        </row>
        <row r="134">
          <cell r="C134" t="str">
            <v>UPA CABO DE SANTO AGOSTINHO - CG nº 012/2022</v>
          </cell>
          <cell r="E134" t="str">
            <v>5.3 - Locação de Máquinas e Equipamentos</v>
          </cell>
          <cell r="F134">
            <v>43559107000187</v>
          </cell>
          <cell r="G134" t="str">
            <v xml:space="preserve">SARAH LIMA GUSMAO NERES EPP </v>
          </cell>
          <cell r="H134" t="str">
            <v>S</v>
          </cell>
          <cell r="I134" t="str">
            <v>N</v>
          </cell>
          <cell r="J134" t="str">
            <v>1797</v>
          </cell>
          <cell r="K134">
            <v>45475</v>
          </cell>
          <cell r="M134" t="str">
            <v>2611606 - Recife - PE</v>
          </cell>
          <cell r="N134">
            <v>3925</v>
          </cell>
        </row>
        <row r="135">
          <cell r="C135" t="str">
            <v>UPA CABO DE SANTO AGOSTINHO - CG nº 012/2022</v>
          </cell>
          <cell r="E135" t="str">
            <v>5.3 - Locação de Máquinas e Equipamentos</v>
          </cell>
          <cell r="F135">
            <v>43559107000187</v>
          </cell>
          <cell r="G135" t="str">
            <v xml:space="preserve">SARAH LIMA GUSMAO NERES EPP </v>
          </cell>
          <cell r="H135" t="str">
            <v>S</v>
          </cell>
          <cell r="I135" t="str">
            <v>N</v>
          </cell>
          <cell r="J135" t="str">
            <v>1798</v>
          </cell>
          <cell r="K135">
            <v>45475</v>
          </cell>
          <cell r="M135" t="str">
            <v>2611606 - Recife - PE</v>
          </cell>
          <cell r="N135">
            <v>1800</v>
          </cell>
        </row>
        <row r="136">
          <cell r="C136" t="str">
            <v>UPA CABO DE SANTO AGOSTINHO - CG nº 012/2022</v>
          </cell>
          <cell r="E136" t="str">
            <v>5.1 - Locação de Equipamentos Médicos-Hospitalares</v>
          </cell>
          <cell r="F136">
            <v>18271934000123</v>
          </cell>
          <cell r="G136" t="str">
            <v xml:space="preserve">NOVA BIOMEDICAL DIAGNOSTICOS MEDICOS E BIOTECNOLOGIA LTDA </v>
          </cell>
          <cell r="H136" t="str">
            <v>S</v>
          </cell>
          <cell r="I136" t="str">
            <v>N</v>
          </cell>
          <cell r="J136" t="str">
            <v>1024</v>
          </cell>
          <cell r="K136">
            <v>45460</v>
          </cell>
          <cell r="M136" t="str">
            <v>3144805 - Nova Lima - MG</v>
          </cell>
          <cell r="N136">
            <v>1500</v>
          </cell>
        </row>
        <row r="137">
          <cell r="C137" t="str">
            <v>UPA CABO DE SANTO AGOSTINHO - CG nº 012/2022</v>
          </cell>
          <cell r="E137" t="str">
            <v>5.1 - Locação de Equipamentos Médicos-Hospitalares</v>
          </cell>
          <cell r="F137">
            <v>24380578002041</v>
          </cell>
          <cell r="G137" t="str">
            <v xml:space="preserve">WHITE MARTINS GASES INDUTRIAIS DO NORDESTE LTDA </v>
          </cell>
          <cell r="H137" t="str">
            <v>S</v>
          </cell>
          <cell r="I137" t="str">
            <v>N</v>
          </cell>
          <cell r="J137" t="str">
            <v>95506901</v>
          </cell>
          <cell r="K137">
            <v>45459</v>
          </cell>
          <cell r="M137" t="str">
            <v>2607901 - Jaboatão dos Guararapes - PE</v>
          </cell>
          <cell r="N137">
            <v>1567.01</v>
          </cell>
        </row>
        <row r="138">
          <cell r="C138" t="str">
            <v>UPA CABO DE SANTO AGOSTINHO - CG nº 012/2022</v>
          </cell>
          <cell r="E138" t="str">
            <v>5.1 - Locação de Equipamentos Médicos-Hospitalares</v>
          </cell>
          <cell r="F138">
            <v>331788002405</v>
          </cell>
          <cell r="G138" t="str">
            <v xml:space="preserve">AIR LIQUIDE BRASIL LTDA </v>
          </cell>
          <cell r="H138" t="str">
            <v>S</v>
          </cell>
          <cell r="I138" t="str">
            <v>N</v>
          </cell>
          <cell r="J138" t="str">
            <v>52303</v>
          </cell>
          <cell r="K138">
            <v>45470</v>
          </cell>
          <cell r="M138" t="str">
            <v>2602902 - Cabo de Santo Agostinho - PE</v>
          </cell>
          <cell r="N138">
            <v>2477.61</v>
          </cell>
        </row>
        <row r="139">
          <cell r="C139" t="str">
            <v>UPA CABO DE SANTO AGOSTINHO - CG nº 012/2022</v>
          </cell>
          <cell r="E139" t="str">
            <v>5.1 - Locação de Equipamentos Médicos-Hospitalares</v>
          </cell>
          <cell r="F139">
            <v>5011743000180</v>
          </cell>
          <cell r="G139" t="str">
            <v xml:space="preserve">ALMERI ANGELO SALVIANO DA SILVA </v>
          </cell>
          <cell r="H139" t="str">
            <v>S</v>
          </cell>
          <cell r="I139" t="str">
            <v>N</v>
          </cell>
          <cell r="J139" t="str">
            <v>6370</v>
          </cell>
          <cell r="K139">
            <v>45455</v>
          </cell>
          <cell r="M139" t="str">
            <v>2611606 - Recife - PE</v>
          </cell>
          <cell r="N139">
            <v>4600</v>
          </cell>
        </row>
        <row r="140">
          <cell r="C140" t="str">
            <v>UPA CABO DE SANTO AGOSTINHO - CG nº 012/2022</v>
          </cell>
          <cell r="E140" t="str">
            <v>5.1 - Locação de Equipamentos Médicos-Hospitalares</v>
          </cell>
          <cell r="F140">
            <v>331788002405</v>
          </cell>
          <cell r="G140" t="str">
            <v xml:space="preserve">AIR LIQUIDE BRASIL LTDA </v>
          </cell>
          <cell r="H140" t="str">
            <v>S</v>
          </cell>
          <cell r="I140" t="str">
            <v>N</v>
          </cell>
          <cell r="J140" t="str">
            <v>52263</v>
          </cell>
          <cell r="K140">
            <v>45469</v>
          </cell>
          <cell r="M140" t="str">
            <v>2602902 - Cabo de Santo Agostinho - PE</v>
          </cell>
          <cell r="N140">
            <v>3442.57</v>
          </cell>
        </row>
        <row r="141">
          <cell r="C141" t="str">
            <v>UPA CABO DE SANTO AGOSTINHO - CG nº 012/2022</v>
          </cell>
          <cell r="E141" t="str">
            <v>5.8 - Locação de Veículos Automotores</v>
          </cell>
          <cell r="F141">
            <v>33174692000143</v>
          </cell>
          <cell r="G141" t="str">
            <v xml:space="preserve">JG LOCACAO DE VEICULOS EIRELI </v>
          </cell>
          <cell r="H141" t="str">
            <v>S</v>
          </cell>
          <cell r="I141" t="str">
            <v>N</v>
          </cell>
          <cell r="J141" t="str">
            <v>680</v>
          </cell>
          <cell r="K141">
            <v>45471</v>
          </cell>
          <cell r="M141" t="str">
            <v>2611606 - Recife - PE</v>
          </cell>
          <cell r="N141">
            <v>2400</v>
          </cell>
        </row>
        <row r="142">
          <cell r="C142" t="str">
            <v>UPA CABO DE SANTO AGOSTINHO - CG nº 012/2022</v>
          </cell>
          <cell r="E142" t="str">
            <v>5.20 - Serviços Judicíarios e Cartoriais</v>
          </cell>
          <cell r="F142">
            <v>29234150000141</v>
          </cell>
          <cell r="G142" t="str">
            <v xml:space="preserve">GRU JUDICIAL - EXCLUSIVO </v>
          </cell>
          <cell r="H142" t="str">
            <v>S</v>
          </cell>
          <cell r="I142" t="str">
            <v>N</v>
          </cell>
          <cell r="N142">
            <v>1000</v>
          </cell>
        </row>
        <row r="143">
          <cell r="C143" t="str">
            <v>UPA CABO DE SANTO AGOSTINHO - CG nº 012/2022</v>
          </cell>
          <cell r="E143" t="str">
            <v>5.16 - Serviços Médico-Hospitalares, Odotonlogia e Laboratoriais</v>
          </cell>
          <cell r="F143">
            <v>54633852000145</v>
          </cell>
          <cell r="G143" t="str">
            <v xml:space="preserve">FLAVIA DE ANDRADE NEVES SERVICOS MEDICOS LTDA </v>
          </cell>
          <cell r="H143" t="str">
            <v>S</v>
          </cell>
          <cell r="I143" t="str">
            <v>S</v>
          </cell>
          <cell r="J143" t="str">
            <v>12</v>
          </cell>
          <cell r="K143">
            <v>45477</v>
          </cell>
          <cell r="L143" t="str">
            <v>108622765</v>
          </cell>
          <cell r="M143" t="str">
            <v>2304400 - Fortaleza - CE</v>
          </cell>
          <cell r="N143">
            <v>1250</v>
          </cell>
        </row>
        <row r="144">
          <cell r="C144" t="str">
            <v>UPA CABO DE SANTO AGOSTINHO - CG nº 012/2022</v>
          </cell>
          <cell r="E144" t="str">
            <v>5.16 - Serviços Médico-Hospitalares, Odotonlogia e Laboratoriais</v>
          </cell>
          <cell r="F144">
            <v>52714351000168</v>
          </cell>
          <cell r="G144" t="str">
            <v>AMSS - APOIO A GESTAO DE SAUDE LTDA</v>
          </cell>
          <cell r="H144" t="str">
            <v>S</v>
          </cell>
          <cell r="I144" t="str">
            <v>S</v>
          </cell>
          <cell r="J144" t="str">
            <v>19</v>
          </cell>
          <cell r="K144">
            <v>45478</v>
          </cell>
          <cell r="L144" t="str">
            <v>MW2CSVY6</v>
          </cell>
          <cell r="M144" t="str">
            <v>2611606 - Recife - PE</v>
          </cell>
          <cell r="N144">
            <v>4950</v>
          </cell>
        </row>
        <row r="145">
          <cell r="C145" t="str">
            <v>UPA CABO DE SANTO AGOSTINHO - CG nº 012/2022</v>
          </cell>
          <cell r="E145" t="str">
            <v>5.16 - Serviços Médico-Hospitalares, Odotonlogia e Laboratoriais</v>
          </cell>
          <cell r="F145">
            <v>49873105000144</v>
          </cell>
          <cell r="G145" t="str">
            <v>RBS ATIVIDADES MEDICAS LTDA</v>
          </cell>
          <cell r="H145" t="str">
            <v>S</v>
          </cell>
          <cell r="I145" t="str">
            <v>S</v>
          </cell>
          <cell r="J145" t="str">
            <v>79</v>
          </cell>
          <cell r="K145">
            <v>45479</v>
          </cell>
          <cell r="L145" t="str">
            <v>DA8TU8FK</v>
          </cell>
          <cell r="M145" t="str">
            <v>2611606 - Recife - PE</v>
          </cell>
          <cell r="N145">
            <v>5675</v>
          </cell>
        </row>
        <row r="146">
          <cell r="C146" t="str">
            <v>UPA CABO DE SANTO AGOSTINHO - CG nº 012/2022</v>
          </cell>
          <cell r="E146" t="str">
            <v>5.16 - Serviços Médico-Hospitalares, Odotonlogia e Laboratoriais</v>
          </cell>
          <cell r="F146">
            <v>38082924000157</v>
          </cell>
          <cell r="G146" t="str">
            <v xml:space="preserve">RC CONSULTORIA MEDICA LTDA </v>
          </cell>
          <cell r="H146" t="str">
            <v>S</v>
          </cell>
          <cell r="I146" t="str">
            <v>S</v>
          </cell>
          <cell r="J146" t="str">
            <v>793</v>
          </cell>
          <cell r="K146">
            <v>45482</v>
          </cell>
          <cell r="L146" t="str">
            <v>ZW7BW9EN</v>
          </cell>
          <cell r="M146" t="str">
            <v>2611606 - Recife - PE</v>
          </cell>
          <cell r="N146">
            <v>1100</v>
          </cell>
        </row>
        <row r="147">
          <cell r="C147" t="str">
            <v>UPA CABO DE SANTO AGOSTINHO - CG nº 012/2022</v>
          </cell>
          <cell r="E147" t="str">
            <v>5.16 - Serviços Médico-Hospitalares, Odotonlogia e Laboratoriais</v>
          </cell>
          <cell r="F147">
            <v>48935793000167</v>
          </cell>
          <cell r="G147" t="str">
            <v xml:space="preserve">MARIA ISABEL TENORIO ROCHA LTDA </v>
          </cell>
          <cell r="H147" t="str">
            <v>S</v>
          </cell>
          <cell r="I147" t="str">
            <v>S</v>
          </cell>
          <cell r="J147" t="str">
            <v>53</v>
          </cell>
          <cell r="K147">
            <v>45477</v>
          </cell>
          <cell r="L147" t="str">
            <v>3A6J7YLYR</v>
          </cell>
          <cell r="M147" t="str">
            <v>2610004 - Palmares - PE</v>
          </cell>
          <cell r="N147">
            <v>7600</v>
          </cell>
        </row>
        <row r="148">
          <cell r="C148" t="str">
            <v>UPA CABO DE SANTO AGOSTINHO - CG nº 012/2022</v>
          </cell>
          <cell r="E148" t="str">
            <v>5.16 - Serviços Médico-Hospitalares, Odotonlogia e Laboratoriais</v>
          </cell>
          <cell r="F148">
            <v>52512607000154</v>
          </cell>
          <cell r="G148" t="str">
            <v xml:space="preserve">LAR HEALTH SERVICOS MEDICOS LTDA </v>
          </cell>
          <cell r="H148" t="str">
            <v>S</v>
          </cell>
          <cell r="I148" t="str">
            <v>S</v>
          </cell>
          <cell r="J148" t="str">
            <v>65</v>
          </cell>
          <cell r="K148">
            <v>45483</v>
          </cell>
          <cell r="L148" t="str">
            <v>744031659</v>
          </cell>
          <cell r="M148" t="str">
            <v>2304400 - Fortaleza - CE</v>
          </cell>
          <cell r="N148">
            <v>3450</v>
          </cell>
        </row>
        <row r="149">
          <cell r="C149" t="str">
            <v>UPA CABO DE SANTO AGOSTINHO - CG nº 012/2022</v>
          </cell>
          <cell r="E149" t="str">
            <v>5.16 - Serviços Médico-Hospitalares, Odotonlogia e Laboratoriais</v>
          </cell>
          <cell r="F149">
            <v>48707320000102</v>
          </cell>
          <cell r="G149" t="str">
            <v xml:space="preserve">DEBORA REGUEIRA FIOR SERVICOS MEDICOS LTDA </v>
          </cell>
          <cell r="H149" t="str">
            <v>S</v>
          </cell>
          <cell r="I149" t="str">
            <v>S</v>
          </cell>
          <cell r="J149" t="str">
            <v>1</v>
          </cell>
          <cell r="K149">
            <v>45478</v>
          </cell>
          <cell r="L149" t="str">
            <v>RRZUDUOKN</v>
          </cell>
          <cell r="M149" t="str">
            <v>2507507 - João Pessoa - PB</v>
          </cell>
          <cell r="N149">
            <v>5500</v>
          </cell>
        </row>
        <row r="150">
          <cell r="C150" t="str">
            <v>UPA CABO DE SANTO AGOSTINHO - CG nº 012/2022</v>
          </cell>
          <cell r="E150" t="str">
            <v>5.16 - Serviços Médico-Hospitalares, Odotonlogia e Laboratoriais</v>
          </cell>
          <cell r="F150">
            <v>45515598000190</v>
          </cell>
          <cell r="G150" t="str">
            <v>GJJ SAUDE LTDA</v>
          </cell>
          <cell r="H150" t="str">
            <v>S</v>
          </cell>
          <cell r="I150" t="str">
            <v>S</v>
          </cell>
          <cell r="J150" t="str">
            <v>78</v>
          </cell>
          <cell r="K150">
            <v>45477</v>
          </cell>
          <cell r="L150" t="str">
            <v>DIIFCAPP</v>
          </cell>
          <cell r="M150" t="str">
            <v>2611606 - Recife - PE</v>
          </cell>
          <cell r="N150">
            <v>13350</v>
          </cell>
        </row>
        <row r="151">
          <cell r="C151" t="str">
            <v>UPA CABO DE SANTO AGOSTINHO - CG nº 012/2022</v>
          </cell>
          <cell r="E151" t="str">
            <v>5.16 - Serviços Médico-Hospitalares, Odotonlogia e Laboratoriais</v>
          </cell>
          <cell r="F151">
            <v>32566472000100</v>
          </cell>
          <cell r="G151" t="str">
            <v xml:space="preserve">BARBARA SUED FABIANA LEONEL VILAR </v>
          </cell>
          <cell r="H151" t="str">
            <v>S</v>
          </cell>
          <cell r="I151" t="str">
            <v>S</v>
          </cell>
          <cell r="J151" t="str">
            <v>58</v>
          </cell>
          <cell r="K151">
            <v>45477</v>
          </cell>
          <cell r="L151" t="str">
            <v>J74T42CKM</v>
          </cell>
          <cell r="M151" t="str">
            <v>2604106 - Caruaru - PE</v>
          </cell>
          <cell r="N151">
            <v>5950</v>
          </cell>
        </row>
        <row r="152">
          <cell r="C152" t="str">
            <v>UPA CABO DE SANTO AGOSTINHO - CG nº 012/2022</v>
          </cell>
          <cell r="E152" t="str">
            <v>5.16 - Serviços Médico-Hospitalares, Odotonlogia e Laboratoriais</v>
          </cell>
          <cell r="F152">
            <v>45855267000107</v>
          </cell>
          <cell r="G152" t="str">
            <v xml:space="preserve">T &amp; T LIFE SERVICOS MEDICOS LTDA </v>
          </cell>
          <cell r="H152" t="str">
            <v>S</v>
          </cell>
          <cell r="I152" t="str">
            <v>S</v>
          </cell>
          <cell r="J152" t="str">
            <v>209</v>
          </cell>
          <cell r="K152">
            <v>45478</v>
          </cell>
          <cell r="L152" t="str">
            <v>KHECQJAK</v>
          </cell>
          <cell r="M152" t="str">
            <v>2611606 - Recife - PE</v>
          </cell>
          <cell r="N152">
            <v>9250</v>
          </cell>
        </row>
        <row r="153">
          <cell r="C153" t="str">
            <v>UPA CABO DE SANTO AGOSTINHO - CG nº 012/2022</v>
          </cell>
          <cell r="E153" t="str">
            <v>5.16 - Serviços Médico-Hospitalares, Odotonlogia e Laboratoriais</v>
          </cell>
          <cell r="F153">
            <v>46852548000160</v>
          </cell>
          <cell r="G153" t="str">
            <v xml:space="preserve">CERTMED ATIVIDADES MEDICAS LTDA </v>
          </cell>
          <cell r="H153" t="str">
            <v>S</v>
          </cell>
          <cell r="I153" t="str">
            <v>S</v>
          </cell>
          <cell r="J153" t="str">
            <v>952</v>
          </cell>
          <cell r="K153">
            <v>45478</v>
          </cell>
          <cell r="L153" t="str">
            <v>F9BKQNIF</v>
          </cell>
          <cell r="M153" t="str">
            <v>2611606 - Recife - PE</v>
          </cell>
          <cell r="N153">
            <v>22300</v>
          </cell>
        </row>
        <row r="154">
          <cell r="C154" t="str">
            <v>UPA CABO DE SANTO AGOSTINHO - CG nº 012/2022</v>
          </cell>
          <cell r="E154" t="str">
            <v>5.16 - Serviços Médico-Hospitalares, Odotonlogia e Laboratoriais</v>
          </cell>
          <cell r="F154">
            <v>49158209000177</v>
          </cell>
          <cell r="G154" t="str">
            <v xml:space="preserve">PAMED ATIVIDADES MEDICAS LTDA </v>
          </cell>
          <cell r="H154" t="str">
            <v>S</v>
          </cell>
          <cell r="I154" t="str">
            <v>S</v>
          </cell>
          <cell r="J154" t="str">
            <v>222</v>
          </cell>
          <cell r="K154">
            <v>45478</v>
          </cell>
          <cell r="L154" t="str">
            <v>KFCMYU5B</v>
          </cell>
          <cell r="M154" t="str">
            <v>2611606 - Recife - PE</v>
          </cell>
          <cell r="N154">
            <v>26400</v>
          </cell>
        </row>
        <row r="155">
          <cell r="C155" t="str">
            <v>UPA CABO DE SANTO AGOSTINHO - CG nº 012/2022</v>
          </cell>
          <cell r="E155" t="str">
            <v>5.16 - Serviços Médico-Hospitalares, Odotonlogia e Laboratoriais</v>
          </cell>
          <cell r="F155">
            <v>46621167000170</v>
          </cell>
          <cell r="G155" t="str">
            <v xml:space="preserve">JHP SERVICOS MEDICOS LTDA </v>
          </cell>
          <cell r="H155" t="str">
            <v>S</v>
          </cell>
          <cell r="I155" t="str">
            <v>S</v>
          </cell>
          <cell r="J155" t="str">
            <v>39</v>
          </cell>
          <cell r="K155">
            <v>45478</v>
          </cell>
          <cell r="L155" t="str">
            <v>UQDLSSYA</v>
          </cell>
          <cell r="M155" t="str">
            <v>2611606 - Recife - PE</v>
          </cell>
          <cell r="N155">
            <v>5100</v>
          </cell>
        </row>
        <row r="156">
          <cell r="C156" t="str">
            <v>UPA CABO DE SANTO AGOSTINHO - CG nº 012/2022</v>
          </cell>
          <cell r="E156" t="str">
            <v>5.16 - Serviços Médico-Hospitalares, Odotonlogia e Laboratoriais</v>
          </cell>
          <cell r="F156">
            <v>40440176000189</v>
          </cell>
          <cell r="G156" t="str">
            <v xml:space="preserve">PODIUMMED ATIVIDADES MEDICAS LTDA </v>
          </cell>
          <cell r="H156" t="str">
            <v>S</v>
          </cell>
          <cell r="I156" t="str">
            <v>S</v>
          </cell>
          <cell r="J156" t="str">
            <v>646</v>
          </cell>
          <cell r="K156">
            <v>45477</v>
          </cell>
          <cell r="L156" t="str">
            <v>PBLU11607</v>
          </cell>
          <cell r="M156" t="str">
            <v>2609600 - Olinda - PE</v>
          </cell>
          <cell r="N156">
            <v>20050</v>
          </cell>
        </row>
        <row r="157">
          <cell r="C157" t="str">
            <v>UPA CABO DE SANTO AGOSTINHO - CG nº 012/2022</v>
          </cell>
          <cell r="E157" t="str">
            <v>5.16 - Serviços Médico-Hospitalares, Odotonlogia e Laboratoriais</v>
          </cell>
          <cell r="F157">
            <v>55329863000107</v>
          </cell>
          <cell r="G157" t="str">
            <v>BRASILEIRO MEDICINA LTDA</v>
          </cell>
          <cell r="H157" t="str">
            <v>S</v>
          </cell>
          <cell r="I157" t="str">
            <v>S</v>
          </cell>
          <cell r="J157" t="str">
            <v>3</v>
          </cell>
          <cell r="K157">
            <v>45478</v>
          </cell>
          <cell r="L157" t="str">
            <v>FMSDJJIX</v>
          </cell>
          <cell r="M157" t="str">
            <v>2611606 - Recife - PE</v>
          </cell>
          <cell r="N157">
            <v>2500</v>
          </cell>
        </row>
        <row r="158">
          <cell r="C158" t="str">
            <v>UPA CABO DE SANTO AGOSTINHO - CG nº 012/2022</v>
          </cell>
          <cell r="E158" t="str">
            <v>5.16 - Serviços Médico-Hospitalares, Odotonlogia e Laboratoriais</v>
          </cell>
          <cell r="F158">
            <v>45735127000197</v>
          </cell>
          <cell r="G158" t="str">
            <v xml:space="preserve">GLOBALMED ATIVIDADES MEDICAS LTDA </v>
          </cell>
          <cell r="H158" t="str">
            <v>S</v>
          </cell>
          <cell r="I158" t="str">
            <v>S</v>
          </cell>
          <cell r="J158" t="str">
            <v>1746</v>
          </cell>
          <cell r="K158">
            <v>45477</v>
          </cell>
          <cell r="L158" t="str">
            <v>PFZV88948</v>
          </cell>
          <cell r="M158" t="str">
            <v>2609600 - Olinda - PE</v>
          </cell>
          <cell r="N158">
            <v>21450</v>
          </cell>
        </row>
        <row r="159">
          <cell r="C159" t="str">
            <v>UPA CABO DE SANTO AGOSTINHO - CG nº 012/2022</v>
          </cell>
          <cell r="E159" t="str">
            <v>5.16 - Serviços Médico-Hospitalares, Odotonlogia e Laboratoriais</v>
          </cell>
          <cell r="F159">
            <v>46190399000111</v>
          </cell>
          <cell r="G159" t="str">
            <v xml:space="preserve">HPC SAUDE SERVICOS MEDICOS LTDA </v>
          </cell>
          <cell r="H159" t="str">
            <v>S</v>
          </cell>
          <cell r="I159" t="str">
            <v>S</v>
          </cell>
          <cell r="J159" t="str">
            <v>747</v>
          </cell>
          <cell r="K159">
            <v>45477</v>
          </cell>
          <cell r="L159" t="str">
            <v>5A5CMY41</v>
          </cell>
          <cell r="M159" t="str">
            <v>2611606 - Recife - PE</v>
          </cell>
          <cell r="N159">
            <v>10100</v>
          </cell>
        </row>
        <row r="160">
          <cell r="C160" t="str">
            <v>UPA CABO DE SANTO AGOSTINHO - CG nº 012/2022</v>
          </cell>
          <cell r="E160" t="str">
            <v>5.16 - Serviços Médico-Hospitalares, Odotonlogia e Laboratoriais</v>
          </cell>
          <cell r="F160">
            <v>55164831000190</v>
          </cell>
          <cell r="G160" t="str">
            <v xml:space="preserve">NATHALIA DE OLIVEIRA REIS QUEIROZ DE MATTOS LTDA </v>
          </cell>
          <cell r="H160" t="str">
            <v>S</v>
          </cell>
          <cell r="I160" t="str">
            <v>S</v>
          </cell>
          <cell r="J160" t="str">
            <v>5</v>
          </cell>
          <cell r="K160">
            <v>45476</v>
          </cell>
          <cell r="L160" t="str">
            <v>155051352</v>
          </cell>
          <cell r="M160" t="str">
            <v>2304400 - Fortaleza - CE</v>
          </cell>
          <cell r="N160">
            <v>7050</v>
          </cell>
        </row>
        <row r="161">
          <cell r="C161" t="str">
            <v>UPA CABO DE SANTO AGOSTINHO - CG nº 012/2022</v>
          </cell>
          <cell r="E161" t="str">
            <v>5.16 - Serviços Médico-Hospitalares, Odotonlogia e Laboratoriais</v>
          </cell>
          <cell r="F161">
            <v>50415630000103</v>
          </cell>
          <cell r="G161" t="str">
            <v xml:space="preserve">LN SERVICOS MEDICOS LTDA </v>
          </cell>
          <cell r="H161" t="str">
            <v>S</v>
          </cell>
          <cell r="I161" t="str">
            <v>S</v>
          </cell>
          <cell r="J161" t="str">
            <v>14</v>
          </cell>
          <cell r="K161">
            <v>45478</v>
          </cell>
          <cell r="L161" t="str">
            <v>9DSH5BDT</v>
          </cell>
          <cell r="M161" t="str">
            <v>2611606 - Recife - PE</v>
          </cell>
          <cell r="N161">
            <v>5000</v>
          </cell>
        </row>
        <row r="162">
          <cell r="C162" t="str">
            <v>UPA CABO DE SANTO AGOSTINHO - CG nº 012/2022</v>
          </cell>
          <cell r="E162" t="str">
            <v>5.16 - Serviços Médico-Hospitalares, Odotonlogia e Laboratoriais</v>
          </cell>
          <cell r="F162">
            <v>53022066000149</v>
          </cell>
          <cell r="G162" t="str">
            <v xml:space="preserve">LAISE RORIZ DE CARVALHO SERVICOS MEDICOS LTDA </v>
          </cell>
          <cell r="H162" t="str">
            <v>S</v>
          </cell>
          <cell r="I162" t="str">
            <v>S</v>
          </cell>
          <cell r="J162" t="str">
            <v>6</v>
          </cell>
          <cell r="K162">
            <v>45478</v>
          </cell>
          <cell r="L162" t="str">
            <v>BAYXW9IJ</v>
          </cell>
          <cell r="M162" t="str">
            <v>2611606 - Recife - PE</v>
          </cell>
          <cell r="N162">
            <v>6650</v>
          </cell>
        </row>
        <row r="163">
          <cell r="C163" t="str">
            <v>UPA CABO DE SANTO AGOSTINHO - CG nº 012/2022</v>
          </cell>
          <cell r="E163" t="str">
            <v>5.16 - Serviços Médico-Hospitalares, Odotonlogia e Laboratoriais</v>
          </cell>
          <cell r="F163">
            <v>30466362000133</v>
          </cell>
          <cell r="G163" t="str">
            <v xml:space="preserve">INTEGREMED SERVICOS EM SAUDE LTDA </v>
          </cell>
          <cell r="H163" t="str">
            <v>S</v>
          </cell>
          <cell r="I163" t="str">
            <v>S</v>
          </cell>
          <cell r="J163" t="str">
            <v>1704</v>
          </cell>
          <cell r="K163">
            <v>45476</v>
          </cell>
          <cell r="L163" t="str">
            <v>NIXFDXTB</v>
          </cell>
          <cell r="M163" t="str">
            <v>2611606 - Recife - PE</v>
          </cell>
          <cell r="N163">
            <v>15650</v>
          </cell>
        </row>
        <row r="164">
          <cell r="C164" t="str">
            <v>UPA CABO DE SANTO AGOSTINHO - CG nº 012/2022</v>
          </cell>
          <cell r="E164" t="str">
            <v>5.16 - Serviços Médico-Hospitalares, Odotonlogia e Laboratoriais</v>
          </cell>
          <cell r="F164">
            <v>40373993000161</v>
          </cell>
          <cell r="G164" t="str">
            <v>DIANA RAISSA DE SANTANA ANDRADE</v>
          </cell>
          <cell r="H164" t="str">
            <v>S</v>
          </cell>
          <cell r="I164" t="str">
            <v>S</v>
          </cell>
          <cell r="J164" t="str">
            <v>40</v>
          </cell>
          <cell r="K164">
            <v>45477</v>
          </cell>
          <cell r="L164" t="str">
            <v>ZTLRRU2K</v>
          </cell>
          <cell r="M164" t="str">
            <v>2611606 - Recife - PE</v>
          </cell>
          <cell r="N164">
            <v>7200</v>
          </cell>
        </row>
        <row r="165">
          <cell r="C165" t="str">
            <v>UPA CABO DE SANTO AGOSTINHO - CG nº 012/2022</v>
          </cell>
          <cell r="E165" t="str">
            <v>5.16 - Serviços Médico-Hospitalares, Odotonlogia e Laboratoriais</v>
          </cell>
          <cell r="F165">
            <v>48467031000183</v>
          </cell>
          <cell r="G165" t="str">
            <v xml:space="preserve">CAMILO DANIEL DE SOUZA FERREIRA LTDA </v>
          </cell>
          <cell r="H165" t="str">
            <v>S</v>
          </cell>
          <cell r="I165" t="str">
            <v>S</v>
          </cell>
          <cell r="J165" t="str">
            <v>20</v>
          </cell>
          <cell r="K165">
            <v>45477</v>
          </cell>
          <cell r="L165" t="str">
            <v>3W6EXJ8R7</v>
          </cell>
          <cell r="M165" t="str">
            <v>2610004 - Palmares - PE</v>
          </cell>
          <cell r="N165">
            <v>11350</v>
          </cell>
        </row>
        <row r="166">
          <cell r="C166" t="str">
            <v>UPA CABO DE SANTO AGOSTINHO - CG nº 012/2022</v>
          </cell>
          <cell r="E166" t="str">
            <v>5.16 - Serviços Médico-Hospitalares, Odotonlogia e Laboratoriais</v>
          </cell>
          <cell r="F166">
            <v>49159260000101</v>
          </cell>
          <cell r="G166" t="str">
            <v xml:space="preserve">MEDVIDA ATIVIDADES MEDICAS LTDA </v>
          </cell>
          <cell r="H166" t="str">
            <v>S</v>
          </cell>
          <cell r="I166" t="str">
            <v>S</v>
          </cell>
          <cell r="J166" t="str">
            <v>1073</v>
          </cell>
          <cell r="K166">
            <v>45477</v>
          </cell>
          <cell r="L166" t="str">
            <v>DQJN93164</v>
          </cell>
          <cell r="M166" t="str">
            <v>2609600 - Olinda - PE</v>
          </cell>
          <cell r="N166">
            <v>5950</v>
          </cell>
        </row>
        <row r="167">
          <cell r="C167" t="str">
            <v>UPA CABO DE SANTO AGOSTINHO - CG nº 012/2022</v>
          </cell>
          <cell r="E167" t="str">
            <v>5.16 - Serviços Médico-Hospitalares, Odotonlogia e Laboratoriais</v>
          </cell>
          <cell r="F167">
            <v>44005081000198</v>
          </cell>
          <cell r="G167" t="str">
            <v xml:space="preserve">ULTRASAUDE LTDA </v>
          </cell>
          <cell r="H167" t="str">
            <v>S</v>
          </cell>
          <cell r="I167" t="str">
            <v>S</v>
          </cell>
          <cell r="J167" t="str">
            <v>1205</v>
          </cell>
          <cell r="K167">
            <v>45477</v>
          </cell>
          <cell r="L167" t="str">
            <v>FBFHRJAR</v>
          </cell>
          <cell r="M167" t="str">
            <v>2611606 - Recife - PE</v>
          </cell>
          <cell r="N167">
            <v>25050</v>
          </cell>
        </row>
        <row r="168">
          <cell r="C168" t="str">
            <v>UPA CABO DE SANTO AGOSTINHO - CG nº 012/2022</v>
          </cell>
          <cell r="E168" t="str">
            <v>5.16 - Serviços Médico-Hospitalares, Odotonlogia e Laboratoriais</v>
          </cell>
          <cell r="F168">
            <v>47748929000167</v>
          </cell>
          <cell r="G168" t="str">
            <v xml:space="preserve">QUEIROZ &amp; VIERA CONSULTORIO MEDICO LTDA </v>
          </cell>
          <cell r="H168" t="str">
            <v>S</v>
          </cell>
          <cell r="I168" t="str">
            <v>S</v>
          </cell>
          <cell r="J168" t="str">
            <v>44</v>
          </cell>
          <cell r="K168">
            <v>45477</v>
          </cell>
          <cell r="L168" t="str">
            <v>5DZKAHYC</v>
          </cell>
          <cell r="M168" t="str">
            <v>2611606 - Recife - PE</v>
          </cell>
          <cell r="N168">
            <v>15600</v>
          </cell>
        </row>
        <row r="169">
          <cell r="C169" t="str">
            <v>UPA CABO DE SANTO AGOSTINHO - CG nº 012/2022</v>
          </cell>
          <cell r="E169" t="str">
            <v>5.16 - Serviços Médico-Hospitalares, Odotonlogia e Laboratoriais</v>
          </cell>
          <cell r="F169">
            <v>45237924000144</v>
          </cell>
          <cell r="G169" t="str">
            <v xml:space="preserve">MEDCENTER ATIVIDADES MEDICAS LTDA </v>
          </cell>
          <cell r="H169" t="str">
            <v>S</v>
          </cell>
          <cell r="I169" t="str">
            <v>S</v>
          </cell>
          <cell r="J169" t="str">
            <v>1435</v>
          </cell>
          <cell r="K169">
            <v>45477</v>
          </cell>
          <cell r="L169" t="str">
            <v>GFXB04381</v>
          </cell>
          <cell r="M169" t="str">
            <v>2609600 - Olinda - PE</v>
          </cell>
          <cell r="N169">
            <v>20650</v>
          </cell>
        </row>
        <row r="170">
          <cell r="C170" t="str">
            <v>UPA CABO DE SANTO AGOSTINHO - CG nº 012/2022</v>
          </cell>
          <cell r="E170" t="str">
            <v>5.16 - Serviços Médico-Hospitalares, Odotonlogia e Laboratoriais</v>
          </cell>
          <cell r="F170">
            <v>45969705000150</v>
          </cell>
          <cell r="G170" t="str">
            <v xml:space="preserve">MEDMAIS ATIVIDADES MEDICAS LTDA </v>
          </cell>
          <cell r="H170" t="str">
            <v>S</v>
          </cell>
          <cell r="I170" t="str">
            <v>S</v>
          </cell>
          <cell r="J170" t="str">
            <v>1383</v>
          </cell>
          <cell r="K170">
            <v>45477</v>
          </cell>
          <cell r="L170" t="str">
            <v>DAQC10976</v>
          </cell>
          <cell r="M170" t="str">
            <v>2609600 - Olinda - PE</v>
          </cell>
          <cell r="N170">
            <v>20200</v>
          </cell>
        </row>
        <row r="171">
          <cell r="C171" t="str">
            <v>UPA CABO DE SANTO AGOSTINHO - CG nº 012/2022</v>
          </cell>
          <cell r="E171" t="str">
            <v>5.16 - Serviços Médico-Hospitalares, Odotonlogia e Laboratoriais</v>
          </cell>
          <cell r="F171">
            <v>30370434000144</v>
          </cell>
          <cell r="G171" t="str">
            <v xml:space="preserve">CARMEM JATOBA PRESTACAO DE SERVICOS HOSPITALARES LTDA </v>
          </cell>
          <cell r="H171" t="str">
            <v>S</v>
          </cell>
          <cell r="I171" t="str">
            <v>S</v>
          </cell>
          <cell r="J171" t="str">
            <v>93</v>
          </cell>
          <cell r="K171">
            <v>45477</v>
          </cell>
          <cell r="L171" t="str">
            <v>N3SURQRQL</v>
          </cell>
          <cell r="M171" t="str">
            <v>2609402 - Moreno - PE</v>
          </cell>
          <cell r="N171">
            <v>15750</v>
          </cell>
        </row>
        <row r="172">
          <cell r="C172" t="str">
            <v>UPA CABO DE SANTO AGOSTINHO - CG nº 012/2022</v>
          </cell>
          <cell r="E172" t="str">
            <v>5.16 - Serviços Médico-Hospitalares, Odotonlogia e Laboratoriais</v>
          </cell>
          <cell r="F172">
            <v>25256692000164</v>
          </cell>
          <cell r="G172" t="str">
            <v xml:space="preserve">ALBUQUERQUE SERVICOS MEDICOS LTDA </v>
          </cell>
          <cell r="H172" t="str">
            <v>S</v>
          </cell>
          <cell r="I172" t="str">
            <v>S</v>
          </cell>
          <cell r="J172" t="str">
            <v>262</v>
          </cell>
          <cell r="K172">
            <v>45477</v>
          </cell>
          <cell r="L172" t="str">
            <v>B9S45VYRV</v>
          </cell>
          <cell r="M172" t="str">
            <v>2600054 - Abreu e Lima - PE</v>
          </cell>
          <cell r="N172">
            <v>6600</v>
          </cell>
        </row>
        <row r="173">
          <cell r="C173" t="str">
            <v>UPA CABO DE SANTO AGOSTINHO - CG nº 012/2022</v>
          </cell>
          <cell r="E173" t="str">
            <v>5.16 - Serviços Médico-Hospitalares, Odotonlogia e Laboratoriais</v>
          </cell>
          <cell r="F173">
            <v>52645358000175</v>
          </cell>
          <cell r="G173" t="str">
            <v xml:space="preserve">FILIP ALVES DA COSTA </v>
          </cell>
          <cell r="H173" t="str">
            <v>S</v>
          </cell>
          <cell r="I173" t="str">
            <v>S</v>
          </cell>
          <cell r="J173" t="str">
            <v>16</v>
          </cell>
          <cell r="K173">
            <v>45476</v>
          </cell>
          <cell r="L173" t="str">
            <v>EC5PLW77</v>
          </cell>
          <cell r="M173" t="str">
            <v>2602902 - Cabo de Santo Agostinho - PE</v>
          </cell>
          <cell r="N173">
            <v>2600</v>
          </cell>
        </row>
        <row r="174">
          <cell r="C174" t="str">
            <v>UPA CABO DE SANTO AGOSTINHO - CG nº 012/2022</v>
          </cell>
          <cell r="E174" t="str">
            <v>5.16 - Serviços Médico-Hospitalares, Odotonlogia e Laboratoriais</v>
          </cell>
          <cell r="F174">
            <v>46560147000137</v>
          </cell>
          <cell r="G174" t="str">
            <v xml:space="preserve">MEDICALMED ATIVIDADES MEDICAS LTDA </v>
          </cell>
          <cell r="H174" t="str">
            <v>S</v>
          </cell>
          <cell r="I174" t="str">
            <v>S</v>
          </cell>
          <cell r="J174" t="str">
            <v>1409</v>
          </cell>
          <cell r="K174">
            <v>45477</v>
          </cell>
          <cell r="L174" t="str">
            <v>QTZE80339</v>
          </cell>
          <cell r="M174" t="str">
            <v>2609600 - Olinda - PE</v>
          </cell>
          <cell r="N174">
            <v>4050</v>
          </cell>
        </row>
        <row r="175">
          <cell r="C175" t="str">
            <v>UPA CABO DE SANTO AGOSTINHO - CG nº 012/2022</v>
          </cell>
          <cell r="E175" t="str">
            <v>5.16 - Serviços Médico-Hospitalares, Odotonlogia e Laboratoriais</v>
          </cell>
          <cell r="F175">
            <v>46966662000111</v>
          </cell>
          <cell r="G175" t="str">
            <v>DBL SERVICOS MEDICOS LTDA</v>
          </cell>
          <cell r="H175" t="str">
            <v>S</v>
          </cell>
          <cell r="I175" t="str">
            <v>S</v>
          </cell>
          <cell r="J175" t="str">
            <v>69</v>
          </cell>
          <cell r="K175">
            <v>45476</v>
          </cell>
          <cell r="L175" t="str">
            <v>GENIHQEA</v>
          </cell>
          <cell r="M175" t="str">
            <v>2611606 - Recife - PE</v>
          </cell>
          <cell r="N175">
            <v>7000</v>
          </cell>
        </row>
        <row r="176">
          <cell r="C176" t="str">
            <v>UPA CABO DE SANTO AGOSTINHO - CG nº 012/2022</v>
          </cell>
          <cell r="E176" t="str">
            <v>5.16 - Serviços Médico-Hospitalares, Odotonlogia e Laboratoriais</v>
          </cell>
          <cell r="F176">
            <v>46099346000190</v>
          </cell>
          <cell r="G176" t="str">
            <v xml:space="preserve">G&amp;M SERVICOS MEDICOS LTDA </v>
          </cell>
          <cell r="H176" t="str">
            <v>S</v>
          </cell>
          <cell r="I176" t="str">
            <v>S</v>
          </cell>
          <cell r="J176" t="str">
            <v>83</v>
          </cell>
          <cell r="K176">
            <v>45476</v>
          </cell>
          <cell r="L176" t="str">
            <v>A2EA42B24</v>
          </cell>
          <cell r="M176" t="str">
            <v>3202603 - Iconha - ES</v>
          </cell>
          <cell r="N176">
            <v>6350</v>
          </cell>
        </row>
        <row r="177">
          <cell r="C177" t="str">
            <v>UPA CABO DE SANTO AGOSTINHO - CG nº 012/2022</v>
          </cell>
          <cell r="E177" t="str">
            <v>5.16 - Serviços Médico-Hospitalares, Odotonlogia e Laboratoriais</v>
          </cell>
          <cell r="F177">
            <v>55366754000151</v>
          </cell>
          <cell r="G177" t="str">
            <v xml:space="preserve">RAQUEL SIQUEIRA GOMES SERVICOS MEDICOS LTDA </v>
          </cell>
          <cell r="H177" t="str">
            <v>S</v>
          </cell>
          <cell r="I177" t="str">
            <v>S</v>
          </cell>
          <cell r="J177" t="str">
            <v>2</v>
          </cell>
          <cell r="K177">
            <v>45477</v>
          </cell>
          <cell r="L177" t="str">
            <v>NP72BHFT</v>
          </cell>
          <cell r="M177" t="str">
            <v>2611606 - Recife - PE</v>
          </cell>
          <cell r="N177">
            <v>1100</v>
          </cell>
        </row>
        <row r="178">
          <cell r="C178" t="str">
            <v>UPA CABO DE SANTO AGOSTINHO - CG nº 012/2022</v>
          </cell>
          <cell r="E178" t="str">
            <v>5.16 - Serviços Médico-Hospitalares, Odotonlogia e Laboratoriais</v>
          </cell>
          <cell r="F178">
            <v>45554568000192</v>
          </cell>
          <cell r="G178" t="str">
            <v xml:space="preserve">FORTEMED ATIVIDADES MEDICAS LTDA </v>
          </cell>
          <cell r="H178" t="str">
            <v>S</v>
          </cell>
          <cell r="I178" t="str">
            <v>S</v>
          </cell>
          <cell r="J178" t="str">
            <v>710</v>
          </cell>
          <cell r="K178">
            <v>45477</v>
          </cell>
          <cell r="L178" t="str">
            <v>XFXAAPAF</v>
          </cell>
          <cell r="M178" t="str">
            <v>2611606 - Recife - PE</v>
          </cell>
          <cell r="N178">
            <v>2600</v>
          </cell>
        </row>
        <row r="179">
          <cell r="C179" t="str">
            <v>UPA CABO DE SANTO AGOSTINHO - CG nº 012/2022</v>
          </cell>
          <cell r="E179" t="str">
            <v>5.16 - Serviços Médico-Hospitalares, Odotonlogia e Laboratoriais</v>
          </cell>
          <cell r="F179">
            <v>23946323000178</v>
          </cell>
          <cell r="G179" t="str">
            <v xml:space="preserve">INFANTE ROCHA SERVICOS DIAGNOSTICOS LTDA ME </v>
          </cell>
          <cell r="H179" t="str">
            <v>S</v>
          </cell>
          <cell r="I179" t="str">
            <v>S</v>
          </cell>
          <cell r="J179" t="str">
            <v>666</v>
          </cell>
          <cell r="K179">
            <v>45477</v>
          </cell>
          <cell r="L179" t="str">
            <v>VPATJJDB</v>
          </cell>
          <cell r="M179" t="str">
            <v>2611606 - Recife - PE</v>
          </cell>
          <cell r="N179">
            <v>4400</v>
          </cell>
        </row>
        <row r="180">
          <cell r="C180" t="str">
            <v>UPA CABO DE SANTO AGOSTINHO - CG nº 012/2022</v>
          </cell>
          <cell r="E180" t="str">
            <v>5.16 - Serviços Médico-Hospitalares, Odotonlogia e Laboratoriais</v>
          </cell>
          <cell r="F180">
            <v>52675798000175</v>
          </cell>
          <cell r="G180" t="str">
            <v xml:space="preserve">JEFERSON DOS SANTOS CARVALHO SERVICOS MEDICOS LTDA </v>
          </cell>
          <cell r="H180" t="str">
            <v>S</v>
          </cell>
          <cell r="I180" t="str">
            <v>S</v>
          </cell>
          <cell r="J180" t="str">
            <v>5</v>
          </cell>
          <cell r="K180">
            <v>45477</v>
          </cell>
          <cell r="L180" t="str">
            <v>172421507</v>
          </cell>
          <cell r="M180" t="str">
            <v>2304400 - Fortaleza - CE</v>
          </cell>
          <cell r="N180">
            <v>1100</v>
          </cell>
        </row>
        <row r="181">
          <cell r="C181" t="str">
            <v>UPA CABO DE SANTO AGOSTINHO - CG nº 012/2022</v>
          </cell>
          <cell r="E181" t="str">
            <v>5.16 - Serviços Médico-Hospitalares, Odotonlogia e Laboratoriais</v>
          </cell>
          <cell r="F181">
            <v>40407276000103</v>
          </cell>
          <cell r="G181" t="str">
            <v xml:space="preserve">PRONTOMED ATIVIDADES MEDICAS LTDA </v>
          </cell>
          <cell r="H181" t="str">
            <v>S</v>
          </cell>
          <cell r="I181" t="str">
            <v>S</v>
          </cell>
          <cell r="J181" t="str">
            <v>1036</v>
          </cell>
          <cell r="K181">
            <v>45477</v>
          </cell>
          <cell r="L181" t="str">
            <v>TNVN94760</v>
          </cell>
          <cell r="M181" t="str">
            <v>2609600 - Olinda - PE</v>
          </cell>
          <cell r="N181">
            <v>7600</v>
          </cell>
        </row>
        <row r="182">
          <cell r="C182" t="str">
            <v>UPA CABO DE SANTO AGOSTINHO - CG nº 012/2022</v>
          </cell>
          <cell r="E182" t="str">
            <v>5.16 - Serviços Médico-Hospitalares, Odotonlogia e Laboratoriais</v>
          </cell>
          <cell r="F182">
            <v>46711666000159</v>
          </cell>
          <cell r="G182" t="str">
            <v xml:space="preserve">J L SERVICOS DE MEDICINA LTDA </v>
          </cell>
          <cell r="H182" t="str">
            <v>S</v>
          </cell>
          <cell r="I182" t="str">
            <v>S</v>
          </cell>
          <cell r="J182" t="str">
            <v>51</v>
          </cell>
          <cell r="K182">
            <v>45474</v>
          </cell>
          <cell r="L182" t="str">
            <v>SDI8ENJL</v>
          </cell>
          <cell r="M182" t="str">
            <v>2611606 - Recife - PE</v>
          </cell>
          <cell r="N182">
            <v>2600</v>
          </cell>
        </row>
        <row r="183">
          <cell r="C183" t="str">
            <v>UPA CABO DE SANTO AGOSTINHO - CG nº 012/2022</v>
          </cell>
          <cell r="E183" t="str">
            <v>5.16 - Serviços Médico-Hospitalares, Odotonlogia e Laboratoriais</v>
          </cell>
          <cell r="F183">
            <v>42529464000130</v>
          </cell>
          <cell r="G183" t="str">
            <v xml:space="preserve">PERFILMED ATIVIDADES MEDICAS LTDA </v>
          </cell>
          <cell r="H183" t="str">
            <v>S</v>
          </cell>
          <cell r="I183" t="str">
            <v>S</v>
          </cell>
          <cell r="J183" t="str">
            <v>1136</v>
          </cell>
          <cell r="K183">
            <v>45476</v>
          </cell>
          <cell r="L183" t="str">
            <v>QPBX83645</v>
          </cell>
          <cell r="M183" t="str">
            <v>2609600 - Olinda - PE</v>
          </cell>
          <cell r="N183">
            <v>2700</v>
          </cell>
        </row>
        <row r="184">
          <cell r="C184" t="str">
            <v>UPA CABO DE SANTO AGOSTINHO - CG nº 012/2022</v>
          </cell>
          <cell r="E184" t="str">
            <v>5.16 - Serviços Médico-Hospitalares, Odotonlogia e Laboratoriais</v>
          </cell>
          <cell r="F184">
            <v>45018032000152</v>
          </cell>
          <cell r="G184" t="str">
            <v xml:space="preserve">VIVAMED ATIVIDADES MEDICAS LTDA </v>
          </cell>
          <cell r="H184" t="str">
            <v>S</v>
          </cell>
          <cell r="I184" t="str">
            <v>S</v>
          </cell>
          <cell r="J184" t="str">
            <v>799</v>
          </cell>
          <cell r="K184">
            <v>45477</v>
          </cell>
          <cell r="L184" t="str">
            <v>KXZU03785</v>
          </cell>
          <cell r="M184" t="str">
            <v>2609600 - Olinda - PE</v>
          </cell>
          <cell r="N184">
            <v>45334</v>
          </cell>
        </row>
        <row r="185">
          <cell r="C185" t="str">
            <v>UPA CABO DE SANTO AGOSTINHO - CG nº 012/2022</v>
          </cell>
          <cell r="E185" t="str">
            <v>5.16 - Serviços Médico-Hospitalares, Odotonlogia e Laboratoriais</v>
          </cell>
          <cell r="F185">
            <v>50868262000140</v>
          </cell>
          <cell r="G185" t="str">
            <v>MARIA CLARA PEREGRINO SERVICOS MEDICOS LTDA</v>
          </cell>
          <cell r="H185" t="str">
            <v>S</v>
          </cell>
          <cell r="I185" t="str">
            <v>S</v>
          </cell>
          <cell r="J185" t="str">
            <v>13</v>
          </cell>
          <cell r="K185">
            <v>45477</v>
          </cell>
          <cell r="L185" t="str">
            <v>29365241</v>
          </cell>
          <cell r="M185" t="str">
            <v>2304400 - Fortaleza - CE</v>
          </cell>
          <cell r="N185">
            <v>1250</v>
          </cell>
        </row>
        <row r="186">
          <cell r="C186" t="str">
            <v>UPA CABO DE SANTO AGOSTINHO - CG nº 012/2022</v>
          </cell>
          <cell r="E186" t="str">
            <v>5.16 - Serviços Médico-Hospitalares, Odotonlogia e Laboratoriais</v>
          </cell>
          <cell r="F186">
            <v>53541317000100</v>
          </cell>
          <cell r="G186" t="str">
            <v xml:space="preserve">MASG SERVICOS MEDICOS LTDA </v>
          </cell>
          <cell r="H186" t="str">
            <v>S</v>
          </cell>
          <cell r="I186" t="str">
            <v>S</v>
          </cell>
          <cell r="J186" t="str">
            <v>15</v>
          </cell>
          <cell r="K186">
            <v>45477</v>
          </cell>
          <cell r="L186" t="str">
            <v>571855790</v>
          </cell>
          <cell r="M186" t="str">
            <v>2304400 - Fortaleza - CE</v>
          </cell>
          <cell r="N186">
            <v>11300</v>
          </cell>
        </row>
        <row r="187">
          <cell r="C187" t="str">
            <v>UPA CABO DE SANTO AGOSTINHO - CG nº 012/2022</v>
          </cell>
          <cell r="E187" t="str">
            <v>5.16 - Serviços Médico-Hospitalares, Odotonlogia e Laboratoriais</v>
          </cell>
          <cell r="F187">
            <v>45864268000100</v>
          </cell>
          <cell r="G187" t="str">
            <v xml:space="preserve">CESAR MONTEIRO MEDICINA SERVICOS MEDICOS LTDA </v>
          </cell>
          <cell r="H187" t="str">
            <v>S</v>
          </cell>
          <cell r="I187" t="str">
            <v>S</v>
          </cell>
          <cell r="J187" t="str">
            <v>483</v>
          </cell>
          <cell r="K187">
            <v>45477</v>
          </cell>
          <cell r="L187" t="str">
            <v>M3S2YGEC</v>
          </cell>
          <cell r="M187" t="str">
            <v>2611606 - Recife - PE</v>
          </cell>
          <cell r="N187">
            <v>7800</v>
          </cell>
        </row>
        <row r="188">
          <cell r="C188" t="str">
            <v>UPA CABO DE SANTO AGOSTINHO - CG nº 012/2022</v>
          </cell>
          <cell r="E188" t="str">
            <v>5.16 - Serviços Médico-Hospitalares, Odotonlogia e Laboratoriais</v>
          </cell>
          <cell r="F188">
            <v>52112602000134</v>
          </cell>
          <cell r="G188" t="str">
            <v>52.112.602 LTDA</v>
          </cell>
          <cell r="H188" t="str">
            <v>S</v>
          </cell>
          <cell r="I188" t="str">
            <v>S</v>
          </cell>
          <cell r="J188" t="str">
            <v>6</v>
          </cell>
          <cell r="K188">
            <v>45477</v>
          </cell>
          <cell r="L188" t="str">
            <v>YJ8WKFHX</v>
          </cell>
          <cell r="M188" t="str">
            <v>2611606 - Recife - PE</v>
          </cell>
          <cell r="N188">
            <v>2200</v>
          </cell>
        </row>
        <row r="189">
          <cell r="C189" t="str">
            <v>UPA CABO DE SANTO AGOSTINHO - CG nº 012/2022</v>
          </cell>
          <cell r="E189" t="str">
            <v>5.16 - Serviços Médico-Hospitalares, Odotonlogia e Laboratoriais</v>
          </cell>
          <cell r="F189">
            <v>52381715000135</v>
          </cell>
          <cell r="G189" t="str">
            <v xml:space="preserve">IR LEMOS SERVICOS MEDICOS LTDA </v>
          </cell>
          <cell r="H189" t="str">
            <v>S</v>
          </cell>
          <cell r="I189" t="str">
            <v>S</v>
          </cell>
          <cell r="J189" t="str">
            <v>55</v>
          </cell>
          <cell r="K189">
            <v>45477</v>
          </cell>
          <cell r="L189" t="str">
            <v>DX6DDUFK</v>
          </cell>
          <cell r="M189" t="str">
            <v>2611606 - Recife - PE</v>
          </cell>
          <cell r="N189">
            <v>2200</v>
          </cell>
        </row>
        <row r="190">
          <cell r="C190" t="str">
            <v>UPA CABO DE SANTO AGOSTINHO - CG nº 012/2022</v>
          </cell>
          <cell r="E190" t="str">
            <v>5.16 - Serviços Médico-Hospitalares, Odotonlogia e Laboratoriais</v>
          </cell>
          <cell r="F190">
            <v>53309858000107</v>
          </cell>
          <cell r="G190" t="str">
            <v xml:space="preserve">BARBARA PINHEIRO SERVICOS MEDICOS LTDA </v>
          </cell>
          <cell r="H190" t="str">
            <v>S</v>
          </cell>
          <cell r="I190" t="str">
            <v>S</v>
          </cell>
          <cell r="J190" t="str">
            <v>5</v>
          </cell>
          <cell r="K190">
            <v>45476</v>
          </cell>
          <cell r="L190" t="str">
            <v>414256899</v>
          </cell>
          <cell r="M190" t="str">
            <v>2304400 - Fortaleza - CE</v>
          </cell>
          <cell r="N190">
            <v>7200</v>
          </cell>
        </row>
        <row r="191">
          <cell r="C191" t="str">
            <v>UPA CABO DE SANTO AGOSTINHO - CG nº 012/2022</v>
          </cell>
          <cell r="E191" t="str">
            <v>5.16 - Serviços Médico-Hospitalares, Odotonlogia e Laboratoriais</v>
          </cell>
          <cell r="F191">
            <v>26245293000160</v>
          </cell>
          <cell r="G191" t="str">
            <v xml:space="preserve">LS PERNAMBUCO ASSISTENCIA MEDICA LTDA ME </v>
          </cell>
          <cell r="H191" t="str">
            <v>S</v>
          </cell>
          <cell r="I191" t="str">
            <v>S</v>
          </cell>
          <cell r="J191" t="str">
            <v>4839</v>
          </cell>
          <cell r="K191">
            <v>45477</v>
          </cell>
          <cell r="L191" t="str">
            <v>QLYLW8HV</v>
          </cell>
          <cell r="M191" t="str">
            <v>2611606 - Recife - PE</v>
          </cell>
          <cell r="N191">
            <v>15650</v>
          </cell>
        </row>
        <row r="192">
          <cell r="C192" t="str">
            <v>UPA CABO DE SANTO AGOSTINHO - CG nº 012/2022</v>
          </cell>
          <cell r="E192" t="str">
            <v>5.16 - Serviços Médico-Hospitalares, Odotonlogia e Laboratoriais</v>
          </cell>
          <cell r="F192">
            <v>50733028000106</v>
          </cell>
          <cell r="G192" t="str">
            <v xml:space="preserve">GUSTAVO TAVARES AS BARRETO SERVICOS MEDICOS LTDA </v>
          </cell>
          <cell r="H192" t="str">
            <v>S</v>
          </cell>
          <cell r="I192" t="str">
            <v>S</v>
          </cell>
          <cell r="J192" t="str">
            <v>7</v>
          </cell>
          <cell r="K192">
            <v>45476</v>
          </cell>
          <cell r="L192" t="str">
            <v>117256505</v>
          </cell>
          <cell r="M192" t="str">
            <v>2304400 - Fortaleza - CE</v>
          </cell>
          <cell r="N192">
            <v>4400</v>
          </cell>
        </row>
        <row r="193">
          <cell r="C193" t="str">
            <v>UPA CABO DE SANTO AGOSTINHO - CG nº 012/2022</v>
          </cell>
          <cell r="E193" t="str">
            <v>5.16 - Serviços Médico-Hospitalares, Odotonlogia e Laboratoriais</v>
          </cell>
          <cell r="F193">
            <v>26573397000102</v>
          </cell>
          <cell r="G193" t="str">
            <v xml:space="preserve">VITA CENTER LIFE ASSISTENCIA E SERVICOS MEDICOS LTDA </v>
          </cell>
          <cell r="H193" t="str">
            <v>S</v>
          </cell>
          <cell r="I193" t="str">
            <v>S</v>
          </cell>
          <cell r="J193" t="str">
            <v>445</v>
          </cell>
          <cell r="K193">
            <v>45478</v>
          </cell>
          <cell r="M193" t="str">
            <v>2304285 - Eusébio - CE</v>
          </cell>
          <cell r="N193">
            <v>3750</v>
          </cell>
        </row>
        <row r="194">
          <cell r="C194" t="str">
            <v>UPA CABO DE SANTO AGOSTINHO - CG nº 012/2022</v>
          </cell>
          <cell r="E194" t="str">
            <v>5.16 - Serviços Médico-Hospitalares, Odotonlogia e Laboratoriais</v>
          </cell>
          <cell r="F194">
            <v>46705567000164</v>
          </cell>
          <cell r="G194" t="str">
            <v xml:space="preserve">RESFISIO FISIOTERAPIA LTDA </v>
          </cell>
          <cell r="H194" t="str">
            <v>S</v>
          </cell>
          <cell r="I194" t="str">
            <v>S</v>
          </cell>
          <cell r="J194" t="str">
            <v>174</v>
          </cell>
          <cell r="K194">
            <v>45477</v>
          </cell>
          <cell r="L194" t="str">
            <v>XMAHFJS8</v>
          </cell>
          <cell r="M194" t="str">
            <v>2611606 - Recife - PE</v>
          </cell>
          <cell r="N194">
            <v>21800</v>
          </cell>
        </row>
        <row r="195">
          <cell r="C195" t="str">
            <v>UPA CABO DE SANTO AGOSTINHO - CG nº 012/2022</v>
          </cell>
          <cell r="E195" t="str">
            <v>5.16 - Serviços Médico-Hospitalares, Odotonlogia e Laboratoriais</v>
          </cell>
          <cell r="F195">
            <v>31145185000156</v>
          </cell>
          <cell r="G195" t="str">
            <v xml:space="preserve">CONSULT LAB LABORATORIO DE ANALISES CLINICAS LTDA </v>
          </cell>
          <cell r="H195" t="str">
            <v>S</v>
          </cell>
          <cell r="I195" t="str">
            <v>S</v>
          </cell>
          <cell r="J195" t="str">
            <v>1080</v>
          </cell>
          <cell r="K195">
            <v>45476</v>
          </cell>
          <cell r="L195" t="str">
            <v>ULBV03901</v>
          </cell>
          <cell r="M195" t="str">
            <v>2609600 - Olinda - PE</v>
          </cell>
          <cell r="N195">
            <v>25893.16</v>
          </cell>
        </row>
        <row r="196">
          <cell r="C196" t="str">
            <v>UPA CABO DE SANTO AGOSTINHO - CG nº 012/2022</v>
          </cell>
          <cell r="E196" t="str">
            <v>5.8 - Locação de Veículos Automotores</v>
          </cell>
          <cell r="F196">
            <v>29932922000119</v>
          </cell>
          <cell r="G196" t="str">
            <v>MEDLIFE LOCACAO DE MAQUINAS E EQUIPAMENTOS LTDA</v>
          </cell>
          <cell r="H196" t="str">
            <v>S</v>
          </cell>
          <cell r="I196" t="str">
            <v>N</v>
          </cell>
          <cell r="M196" t="str">
            <v>2611606 - Recife - PE</v>
          </cell>
          <cell r="N196">
            <v>24000</v>
          </cell>
        </row>
        <row r="197">
          <cell r="C197" t="str">
            <v>UPA CABO DE SANTO AGOSTINHO - CG nº 012/2022</v>
          </cell>
          <cell r="E197" t="str">
            <v>5.15 - Serviços Domésticos</v>
          </cell>
          <cell r="F197">
            <v>31675417000188</v>
          </cell>
          <cell r="G197" t="str">
            <v xml:space="preserve">LAVECLIN LAVANDERIA HOSPITALAR LTDA </v>
          </cell>
          <cell r="H197" t="str">
            <v>S</v>
          </cell>
          <cell r="I197" t="str">
            <v>S</v>
          </cell>
          <cell r="J197" t="str">
            <v>769</v>
          </cell>
          <cell r="K197">
            <v>45474</v>
          </cell>
          <cell r="L197" t="str">
            <v>RECT88821</v>
          </cell>
          <cell r="M197" t="str">
            <v>2603454 - Camaragibe - PE</v>
          </cell>
          <cell r="N197">
            <v>2200</v>
          </cell>
        </row>
        <row r="198">
          <cell r="C198" t="str">
            <v>UPA CABO DE SANTO AGOSTINHO - CG nº 012/2022</v>
          </cell>
          <cell r="E198" t="str">
            <v>5.10 - Detetização/Tratamento de Resíduos e Afins</v>
          </cell>
          <cell r="F198">
            <v>26893667000154</v>
          </cell>
          <cell r="G198" t="str">
            <v>AMBIPAR HEALTH WASTE SERVICOS S.A.</v>
          </cell>
          <cell r="H198" t="str">
            <v>S</v>
          </cell>
          <cell r="I198" t="str">
            <v>S</v>
          </cell>
          <cell r="J198" t="str">
            <v>43991</v>
          </cell>
          <cell r="K198">
            <v>45477</v>
          </cell>
          <cell r="L198" t="str">
            <v>LABJY4PT</v>
          </cell>
          <cell r="M198" t="str">
            <v>2611606 - Recife - PE</v>
          </cell>
          <cell r="N198">
            <v>1352.48</v>
          </cell>
        </row>
        <row r="199">
          <cell r="C199" t="str">
            <v>UPA CABO DE SANTO AGOSTINHO - CG nº 012/2022</v>
          </cell>
          <cell r="E199" t="str">
            <v>5.17 - Manutenção de Software, Certificação Digital e Microfilmagem</v>
          </cell>
          <cell r="F199">
            <v>4069709000102</v>
          </cell>
          <cell r="G199" t="str">
            <v xml:space="preserve">BIONEXO S.A </v>
          </cell>
          <cell r="H199" t="str">
            <v>S</v>
          </cell>
          <cell r="I199" t="str">
            <v>S</v>
          </cell>
          <cell r="J199" t="str">
            <v>463960</v>
          </cell>
          <cell r="K199">
            <v>45446</v>
          </cell>
          <cell r="L199" t="str">
            <v>XVCLXKFD</v>
          </cell>
          <cell r="M199" t="str">
            <v>3550308 - São Paulo - SP</v>
          </cell>
          <cell r="N199">
            <v>900</v>
          </cell>
        </row>
        <row r="200">
          <cell r="C200" t="str">
            <v>UPA CABO DE SANTO AGOSTINHO - CG nº 012/2022</v>
          </cell>
          <cell r="E200" t="str">
            <v>5.17 - Manutenção de Software, Certificação Digital e Microfilmagem</v>
          </cell>
          <cell r="F200">
            <v>60765823000130</v>
          </cell>
          <cell r="G200" t="str">
            <v>SOCIEDADE BENEF ISRAELITABRAS HOSPITAL ALBERT EINSTEIN</v>
          </cell>
          <cell r="H200" t="str">
            <v>S</v>
          </cell>
          <cell r="I200" t="str">
            <v>S</v>
          </cell>
          <cell r="J200" t="str">
            <v>15340794</v>
          </cell>
          <cell r="K200">
            <v>45471</v>
          </cell>
          <cell r="L200" t="str">
            <v>2MWMN7U8</v>
          </cell>
          <cell r="M200" t="str">
            <v>3550308 - São Paulo - SP</v>
          </cell>
          <cell r="N200">
            <v>675.95</v>
          </cell>
        </row>
        <row r="201">
          <cell r="C201" t="str">
            <v>UPA CABO DE SANTO AGOSTINHO - CG nº 012/2022</v>
          </cell>
          <cell r="E201" t="str">
            <v>5.17 - Manutenção de Software, Certificação Digital e Microfilmagem</v>
          </cell>
          <cell r="F201">
            <v>92306257000780</v>
          </cell>
          <cell r="G201" t="str">
            <v xml:space="preserve">MV INFORMATICA NORDESTE LTDA </v>
          </cell>
          <cell r="H201" t="str">
            <v>S</v>
          </cell>
          <cell r="I201" t="str">
            <v>S</v>
          </cell>
          <cell r="J201" t="str">
            <v>74093</v>
          </cell>
          <cell r="K201">
            <v>45453</v>
          </cell>
          <cell r="L201" t="str">
            <v>HAAYCTU1</v>
          </cell>
          <cell r="M201" t="str">
            <v>2611606 - Recife - PE</v>
          </cell>
          <cell r="N201">
            <v>11419.05</v>
          </cell>
        </row>
        <row r="202">
          <cell r="C202" t="str">
            <v>UPA CABO DE SANTO AGOSTINHO - CG nº 012/2022</v>
          </cell>
          <cell r="E202" t="str">
            <v>5.17 - Manutenção de Software, Certificação Digital e Microfilmagem</v>
          </cell>
          <cell r="F202">
            <v>10891998000115</v>
          </cell>
          <cell r="G202" t="str">
            <v xml:space="preserve">ADVISERSIT SERVICOS EM INFORMATICA LTDA </v>
          </cell>
          <cell r="H202" t="str">
            <v>S</v>
          </cell>
          <cell r="I202" t="str">
            <v>S</v>
          </cell>
          <cell r="J202" t="str">
            <v>1141</v>
          </cell>
          <cell r="K202">
            <v>45474</v>
          </cell>
          <cell r="L202" t="str">
            <v>ENFA67784</v>
          </cell>
          <cell r="M202" t="str">
            <v>2610707 - Paulista - PE</v>
          </cell>
          <cell r="N202">
            <v>1200</v>
          </cell>
        </row>
        <row r="203">
          <cell r="C203" t="str">
            <v>UPA CABO DE SANTO AGOSTINHO - CG nº 012/2022</v>
          </cell>
          <cell r="E203" t="str">
            <v>5.17 - Manutenção de Software, Certificação Digital e Microfilmagem</v>
          </cell>
          <cell r="F203">
            <v>3613658000167</v>
          </cell>
          <cell r="G203" t="str">
            <v xml:space="preserve">SEQUENCE INFORMATICA LTDA </v>
          </cell>
          <cell r="H203" t="str">
            <v>S</v>
          </cell>
          <cell r="I203" t="str">
            <v>S</v>
          </cell>
          <cell r="J203" t="str">
            <v>25538</v>
          </cell>
          <cell r="K203">
            <v>45474</v>
          </cell>
          <cell r="L203" t="str">
            <v>KKXFJDEC</v>
          </cell>
          <cell r="M203" t="str">
            <v>2611606 - Recife - PE</v>
          </cell>
          <cell r="N203">
            <v>795.34</v>
          </cell>
        </row>
        <row r="204">
          <cell r="C204" t="str">
            <v>UPA CABO DE SANTO AGOSTINHO - CG nº 012/2022</v>
          </cell>
          <cell r="E204" t="str">
            <v>5.17 - Manutenção de Software, Certificação Digital e Microfilmagem</v>
          </cell>
          <cell r="F204">
            <v>7333111000169</v>
          </cell>
          <cell r="G204" t="str">
            <v xml:space="preserve">SAFETEC INFORMATICA LTDA </v>
          </cell>
          <cell r="H204" t="str">
            <v>S</v>
          </cell>
          <cell r="I204" t="str">
            <v>S</v>
          </cell>
          <cell r="J204" t="str">
            <v>128858</v>
          </cell>
          <cell r="K204">
            <v>45474</v>
          </cell>
          <cell r="L204" t="str">
            <v>Y7V9VBBK</v>
          </cell>
          <cell r="M204" t="str">
            <v>2611606 - Recife - PE</v>
          </cell>
          <cell r="N204">
            <v>242.96</v>
          </cell>
        </row>
        <row r="205">
          <cell r="C205" t="str">
            <v>UPA CABO DE SANTO AGOSTINHO - CG nº 012/2022</v>
          </cell>
          <cell r="E205" t="str">
            <v>5.17 - Manutenção de Software, Certificação Digital e Microfilmagem</v>
          </cell>
          <cell r="F205">
            <v>18630942000119</v>
          </cell>
          <cell r="G205" t="str">
            <v xml:space="preserve">PROVTEL TECNOLOGIA SERVICOS GERENCIADOS LTDA </v>
          </cell>
          <cell r="H205" t="str">
            <v>S</v>
          </cell>
          <cell r="I205" t="str">
            <v>S</v>
          </cell>
          <cell r="J205" t="str">
            <v>3910</v>
          </cell>
          <cell r="K205">
            <v>45474</v>
          </cell>
          <cell r="L205" t="str">
            <v>GJLFI8BP</v>
          </cell>
          <cell r="M205" t="str">
            <v>2611606 - Recife - PE</v>
          </cell>
          <cell r="N205">
            <v>4246</v>
          </cell>
        </row>
        <row r="206">
          <cell r="C206" t="str">
            <v>UPA CABO DE SANTO AGOSTINHO - CG nº 012/2022</v>
          </cell>
          <cell r="E206" t="str">
            <v>5.17 - Manutenção de Software, Certificação Digital e Microfilmagem</v>
          </cell>
          <cell r="F206">
            <v>34624704000157</v>
          </cell>
          <cell r="G206" t="str">
            <v>TECHSYST SISTEMAS DE AUTOMACAO E INFOMATICA LTDA</v>
          </cell>
          <cell r="H206" t="str">
            <v>S</v>
          </cell>
          <cell r="I206" t="str">
            <v>S</v>
          </cell>
          <cell r="J206" t="str">
            <v>263</v>
          </cell>
          <cell r="K206">
            <v>45476</v>
          </cell>
          <cell r="L206" t="str">
            <v>TKKBDPQN</v>
          </cell>
          <cell r="M206" t="str">
            <v>2611606 - Recife - PE</v>
          </cell>
          <cell r="N206">
            <v>320</v>
          </cell>
        </row>
        <row r="207">
          <cell r="C207" t="str">
            <v>UPA CABO DE SANTO AGOSTINHO - CG nº 012/2022</v>
          </cell>
          <cell r="E207" t="str">
            <v>5.17 - Manutenção de Software, Certificação Digital e Microfilmagem</v>
          </cell>
          <cell r="F207">
            <v>23412408000176</v>
          </cell>
          <cell r="G207" t="str">
            <v xml:space="preserve">WEK - TECHNOLOGY IN BUSINESS LTDA - ME </v>
          </cell>
          <cell r="H207" t="str">
            <v>S</v>
          </cell>
          <cell r="I207" t="str">
            <v>S</v>
          </cell>
          <cell r="J207" t="str">
            <v>11266</v>
          </cell>
          <cell r="K207">
            <v>45474</v>
          </cell>
          <cell r="L207" t="str">
            <v>489D3DBF9FC48AA1122147C22819A819</v>
          </cell>
          <cell r="M207" t="str">
            <v>4209102 - Joinville - SC</v>
          </cell>
          <cell r="N207">
            <v>1080</v>
          </cell>
        </row>
        <row r="208">
          <cell r="C208" t="str">
            <v>UPA CABO DE SANTO AGOSTINHO - CG nº 012/2022</v>
          </cell>
          <cell r="E208" t="str">
            <v>5.17 - Manutenção de Software, Certificação Digital e Microfilmagem</v>
          </cell>
          <cell r="F208">
            <v>23412408000176</v>
          </cell>
          <cell r="G208" t="str">
            <v xml:space="preserve">WEK - TECHNOLOGY IN BUSINESS LTDA - ME </v>
          </cell>
          <cell r="H208" t="str">
            <v>S</v>
          </cell>
          <cell r="I208" t="str">
            <v>S</v>
          </cell>
          <cell r="J208" t="str">
            <v>11265</v>
          </cell>
          <cell r="K208">
            <v>45474</v>
          </cell>
          <cell r="L208" t="str">
            <v>D26D5BE56EB4E24DAA4860186C7910DB</v>
          </cell>
          <cell r="M208" t="str">
            <v>4209102 - Joinville - SC</v>
          </cell>
          <cell r="N208">
            <v>197.04</v>
          </cell>
        </row>
        <row r="209">
          <cell r="C209" t="str">
            <v>UPA CABO DE SANTO AGOSTINHO - CG nº 012/2022</v>
          </cell>
          <cell r="E209" t="str">
            <v>5.17 - Manutenção de Software, Certificação Digital e Microfilmagem</v>
          </cell>
          <cell r="F209">
            <v>6312868000103</v>
          </cell>
          <cell r="G209" t="str">
            <v xml:space="preserve">TASCOM INFORMATICA LTDA </v>
          </cell>
          <cell r="H209" t="str">
            <v>S</v>
          </cell>
          <cell r="I209" t="str">
            <v>S</v>
          </cell>
          <cell r="J209" t="str">
            <v>1419</v>
          </cell>
          <cell r="K209">
            <v>45446</v>
          </cell>
          <cell r="L209" t="str">
            <v>OCIR31050</v>
          </cell>
          <cell r="M209" t="str">
            <v>2610707 - Paulista - PE</v>
          </cell>
          <cell r="N209">
            <v>1346.11</v>
          </cell>
        </row>
        <row r="210">
          <cell r="C210" t="str">
            <v>UPA CABO DE SANTO AGOSTINHO - CG nº 012/2022</v>
          </cell>
          <cell r="E210" t="str">
            <v>5.22 - Vigilância Ostensiva / Monitorada</v>
          </cell>
          <cell r="F210">
            <v>11572781000105</v>
          </cell>
          <cell r="G210" t="str">
            <v xml:space="preserve">SOSERVI VIGILANCIA LTDA </v>
          </cell>
          <cell r="H210" t="str">
            <v>S</v>
          </cell>
          <cell r="I210" t="str">
            <v>S</v>
          </cell>
          <cell r="J210" t="str">
            <v>10574</v>
          </cell>
          <cell r="K210">
            <v>45455</v>
          </cell>
          <cell r="L210" t="str">
            <v>NUCI99756</v>
          </cell>
          <cell r="M210" t="str">
            <v>2609600 - Olinda - PE</v>
          </cell>
          <cell r="N210">
            <v>23045.55</v>
          </cell>
        </row>
        <row r="211">
          <cell r="C211" t="str">
            <v>UPA CABO DE SANTO AGOSTINHO - CG nº 012/2022</v>
          </cell>
          <cell r="E211" t="str">
            <v>5.22 - Vigilância Ostensiva / Monitorada</v>
          </cell>
          <cell r="F211">
            <v>11572781000105</v>
          </cell>
          <cell r="G211" t="str">
            <v xml:space="preserve">SOSERVI VIGILANCIA LTDA </v>
          </cell>
          <cell r="H211" t="str">
            <v>S</v>
          </cell>
          <cell r="I211" t="str">
            <v>S</v>
          </cell>
          <cell r="J211" t="str">
            <v>10255</v>
          </cell>
          <cell r="K211">
            <v>45455</v>
          </cell>
          <cell r="L211" t="str">
            <v>WNXC59427</v>
          </cell>
          <cell r="M211" t="str">
            <v>2609600 - Olinda - PE</v>
          </cell>
          <cell r="N211">
            <v>1305.28</v>
          </cell>
        </row>
        <row r="212">
          <cell r="C212" t="str">
            <v>UPA CABO DE SANTO AGOSTINHO - CG nº 012/2022</v>
          </cell>
          <cell r="E212" t="str">
            <v>5.22 - Vigilância Ostensiva / Monitorada</v>
          </cell>
          <cell r="F212">
            <v>11572781000105</v>
          </cell>
          <cell r="G212" t="str">
            <v xml:space="preserve">SOSERVI VIGILANCIA LTDA </v>
          </cell>
          <cell r="H212" t="str">
            <v>S</v>
          </cell>
          <cell r="I212" t="str">
            <v>S</v>
          </cell>
          <cell r="J212" t="str">
            <v>10256</v>
          </cell>
          <cell r="K212">
            <v>45455</v>
          </cell>
          <cell r="L212" t="str">
            <v>OCWV82941</v>
          </cell>
          <cell r="M212" t="str">
            <v>2609600 - Olinda - PE</v>
          </cell>
          <cell r="N212">
            <v>1305.28</v>
          </cell>
        </row>
        <row r="213">
          <cell r="C213" t="str">
            <v>UPA CABO DE SANTO AGOSTINHO - CG nº 012/2022</v>
          </cell>
          <cell r="E213" t="str">
            <v>5.22 - Vigilância Ostensiva / Monitorada</v>
          </cell>
          <cell r="F213">
            <v>11572781000105</v>
          </cell>
          <cell r="G213" t="str">
            <v xml:space="preserve">SOSERVI VIGILANCIA LTDA </v>
          </cell>
          <cell r="H213" t="str">
            <v>S</v>
          </cell>
          <cell r="I213" t="str">
            <v>S</v>
          </cell>
          <cell r="J213" t="str">
            <v>10257</v>
          </cell>
          <cell r="K213">
            <v>45455</v>
          </cell>
          <cell r="L213" t="str">
            <v>XTJF82616</v>
          </cell>
          <cell r="M213" t="str">
            <v>2609600 - Olinda - PE</v>
          </cell>
          <cell r="N213">
            <v>1305.28</v>
          </cell>
        </row>
        <row r="214">
          <cell r="C214" t="str">
            <v>UPA CABO DE SANTO AGOSTINHO - CG nº 012/2022</v>
          </cell>
          <cell r="E214" t="str">
            <v>5.22 - Vigilância Ostensiva / Monitorada</v>
          </cell>
          <cell r="F214">
            <v>11572781000105</v>
          </cell>
          <cell r="G214" t="str">
            <v xml:space="preserve">SOSERVI VIGILANCIA LTDA </v>
          </cell>
          <cell r="H214" t="str">
            <v>S</v>
          </cell>
          <cell r="I214" t="str">
            <v>S</v>
          </cell>
          <cell r="J214" t="str">
            <v>10258</v>
          </cell>
          <cell r="K214">
            <v>45455</v>
          </cell>
          <cell r="L214" t="str">
            <v>XARD63745</v>
          </cell>
          <cell r="M214" t="str">
            <v>2609600 - Olinda - PE</v>
          </cell>
          <cell r="N214">
            <v>1305.28</v>
          </cell>
        </row>
        <row r="215">
          <cell r="C215" t="str">
            <v>UPA CABO DE SANTO AGOSTINHO - CG nº 012/2022</v>
          </cell>
          <cell r="E215" t="str">
            <v>5.22 - Vigilância Ostensiva / Monitorada</v>
          </cell>
          <cell r="F215">
            <v>7360290000123</v>
          </cell>
          <cell r="G215" t="str">
            <v>SERVAL SERVICOS E LIMPEZA LTDA</v>
          </cell>
          <cell r="H215" t="str">
            <v>S</v>
          </cell>
          <cell r="I215" t="str">
            <v>S</v>
          </cell>
          <cell r="J215" t="str">
            <v>54593</v>
          </cell>
          <cell r="K215">
            <v>45475</v>
          </cell>
          <cell r="L215" t="str">
            <v>925540006</v>
          </cell>
          <cell r="M215" t="str">
            <v>2304400 - Fortaleza - CE</v>
          </cell>
          <cell r="N215">
            <v>32752.52</v>
          </cell>
        </row>
        <row r="216">
          <cell r="C216" t="str">
            <v>UPA CABO DE SANTO AGOSTINHO - CG nº 012/2022</v>
          </cell>
          <cell r="E216" t="str">
            <v>5.2 - Serviços Técnicos Profissionais</v>
          </cell>
          <cell r="F216">
            <v>7523792000128</v>
          </cell>
          <cell r="G216" t="str">
            <v xml:space="preserve">FARIAS &amp; ROCHA - ADVOCACIA </v>
          </cell>
          <cell r="H216" t="str">
            <v>S</v>
          </cell>
          <cell r="I216" t="str">
            <v>S</v>
          </cell>
          <cell r="J216" t="str">
            <v>1269</v>
          </cell>
          <cell r="K216">
            <v>45474</v>
          </cell>
          <cell r="L216" t="str">
            <v>WQGQNPJE</v>
          </cell>
          <cell r="M216" t="str">
            <v>2611606 - Recife - PE</v>
          </cell>
          <cell r="N216">
            <v>2233.5100000000002</v>
          </cell>
        </row>
        <row r="217">
          <cell r="C217" t="str">
            <v>UPA CABO DE SANTO AGOSTINHO - CG nº 012/2022</v>
          </cell>
          <cell r="E217" t="str">
            <v>5.2 - Serviços Técnicos Profissionais</v>
          </cell>
          <cell r="F217">
            <v>45671533000133</v>
          </cell>
          <cell r="G217" t="str">
            <v xml:space="preserve">VITORINO E MAIA ADVOGADOS </v>
          </cell>
          <cell r="H217" t="str">
            <v>S</v>
          </cell>
          <cell r="I217" t="str">
            <v>S</v>
          </cell>
          <cell r="J217" t="str">
            <v>292</v>
          </cell>
          <cell r="K217">
            <v>45474</v>
          </cell>
          <cell r="L217" t="str">
            <v>YFK8Y8JY</v>
          </cell>
          <cell r="M217" t="str">
            <v>2611606 - Recife - PE</v>
          </cell>
          <cell r="N217">
            <v>2233.5100000000002</v>
          </cell>
        </row>
        <row r="218">
          <cell r="C218" t="str">
            <v>UPA CABO DE SANTO AGOSTINHO - CG nº 012/2022</v>
          </cell>
          <cell r="E218" t="str">
            <v>5.2 - Serviços Técnicos Profissionais</v>
          </cell>
          <cell r="F218">
            <v>1699696000159</v>
          </cell>
          <cell r="G218" t="str">
            <v xml:space="preserve">QUALIAGUA LABORATORIO E CONSULTORIA LTDA </v>
          </cell>
          <cell r="H218" t="str">
            <v>S</v>
          </cell>
          <cell r="I218" t="str">
            <v>S</v>
          </cell>
          <cell r="J218" t="str">
            <v>70748</v>
          </cell>
          <cell r="K218">
            <v>45474</v>
          </cell>
          <cell r="L218" t="str">
            <v>SVFFX7HY</v>
          </cell>
          <cell r="M218" t="str">
            <v>2611606 - Recife - PE</v>
          </cell>
          <cell r="N218">
            <v>417.1</v>
          </cell>
        </row>
        <row r="219">
          <cell r="C219" t="str">
            <v>UPA CABO DE SANTO AGOSTINHO - CG nº 012/2022</v>
          </cell>
          <cell r="E219" t="str">
            <v>5.10 - Detetização/Tratamento de Resíduos e Afins</v>
          </cell>
          <cell r="F219">
            <v>35474980000149</v>
          </cell>
          <cell r="G219" t="str">
            <v xml:space="preserve">LIMPSERVICE LTDA </v>
          </cell>
          <cell r="H219" t="str">
            <v>S</v>
          </cell>
          <cell r="I219" t="str">
            <v>S</v>
          </cell>
          <cell r="J219" t="str">
            <v>5549</v>
          </cell>
          <cell r="K219">
            <v>45447</v>
          </cell>
          <cell r="L219" t="str">
            <v>AVMF94300</v>
          </cell>
          <cell r="M219" t="str">
            <v>2609600 - Olinda - PE</v>
          </cell>
          <cell r="N219">
            <v>342.51</v>
          </cell>
        </row>
        <row r="220">
          <cell r="C220" t="str">
            <v>UPA CABO DE SANTO AGOSTINHO - CG nº 012/2022</v>
          </cell>
          <cell r="E220" t="str">
            <v>5.23 - Limpeza e Conservação</v>
          </cell>
          <cell r="F220">
            <v>9863853000121</v>
          </cell>
          <cell r="G220" t="str">
            <v xml:space="preserve">SOSERVI - SOCIEDADE DE SERVICOS GERAIS LTDA </v>
          </cell>
          <cell r="H220" t="str">
            <v>S</v>
          </cell>
          <cell r="I220" t="str">
            <v>S</v>
          </cell>
          <cell r="J220" t="str">
            <v>78507</v>
          </cell>
          <cell r="K220">
            <v>45475</v>
          </cell>
          <cell r="L220" t="str">
            <v>FBSW73789</v>
          </cell>
          <cell r="M220" t="str">
            <v>2609600 - Olinda - PE</v>
          </cell>
          <cell r="N220">
            <v>53958</v>
          </cell>
        </row>
        <row r="221">
          <cell r="C221" t="str">
            <v>UPA CABO DE SANTO AGOSTINHO - CG nº 012/2022</v>
          </cell>
          <cell r="E221" t="str">
            <v>5.99 - Outros Serviços de Terceiros Pessoa Jurídica</v>
          </cell>
          <cell r="F221">
            <v>21794062000192</v>
          </cell>
          <cell r="G221" t="str">
            <v xml:space="preserve">ASOS OCUPACIONAL LTDA </v>
          </cell>
          <cell r="H221" t="str">
            <v>S</v>
          </cell>
          <cell r="I221" t="str">
            <v>S</v>
          </cell>
          <cell r="J221" t="str">
            <v>762</v>
          </cell>
          <cell r="K221">
            <v>45474</v>
          </cell>
          <cell r="L221" t="str">
            <v>WPAK09674</v>
          </cell>
          <cell r="M221" t="str">
            <v>2607901 - Jaboatão dos Guararapes - PE</v>
          </cell>
          <cell r="N221">
            <v>3200</v>
          </cell>
        </row>
        <row r="222">
          <cell r="C222" t="str">
            <v>UPA CABO DE SANTO AGOSTINHO - CG nº 012/2022</v>
          </cell>
          <cell r="E222" t="str">
            <v>5.99 - Outros Serviços de Terceiros Pessoa Jurídica</v>
          </cell>
          <cell r="F222">
            <v>10816775000274</v>
          </cell>
          <cell r="G222" t="str">
            <v xml:space="preserve">INSPETORIA SALESIANA DO NORDESTE DO BRASIL </v>
          </cell>
          <cell r="H222" t="str">
            <v>S</v>
          </cell>
          <cell r="I222" t="str">
            <v>S</v>
          </cell>
          <cell r="J222" t="str">
            <v>20695</v>
          </cell>
          <cell r="K222">
            <v>45448</v>
          </cell>
          <cell r="L222" t="str">
            <v>MPJ6GHN8</v>
          </cell>
          <cell r="M222" t="str">
            <v>2611606 - Recife - PE</v>
          </cell>
          <cell r="N222">
            <v>440</v>
          </cell>
        </row>
        <row r="223">
          <cell r="C223" t="str">
            <v>UPA CABO DE SANTO AGOSTINHO - CG nº 012/2022</v>
          </cell>
          <cell r="E223" t="str">
            <v>5.99 - Outros Serviços de Terceiros Pessoa Jurídica</v>
          </cell>
          <cell r="F223">
            <v>35343136000189</v>
          </cell>
          <cell r="G223" t="str">
            <v xml:space="preserve">EMBRAESTER - EMPRESA BRASILEIRA DE ESTERILIZACOES LTDA </v>
          </cell>
          <cell r="H223" t="str">
            <v>S</v>
          </cell>
          <cell r="I223" t="str">
            <v>S</v>
          </cell>
          <cell r="J223" t="str">
            <v>13548</v>
          </cell>
          <cell r="K223">
            <v>45474</v>
          </cell>
          <cell r="L223" t="str">
            <v>2QPFMAZG</v>
          </cell>
          <cell r="M223" t="str">
            <v>2611606 - Recife - PE</v>
          </cell>
          <cell r="N223">
            <v>7276.5</v>
          </cell>
        </row>
        <row r="224">
          <cell r="C224" t="str">
            <v>UPA CABO DE SANTO AGOSTINHO - CG nº 012/2022</v>
          </cell>
          <cell r="E224" t="str">
            <v>5.99 - Outros Serviços de Terceiros Pessoa Jurídica</v>
          </cell>
          <cell r="F224">
            <v>13409775000329</v>
          </cell>
          <cell r="G224" t="str">
            <v xml:space="preserve">LINUS LOG LTDA </v>
          </cell>
          <cell r="H224" t="str">
            <v>S</v>
          </cell>
          <cell r="I224" t="str">
            <v>S</v>
          </cell>
          <cell r="J224" t="str">
            <v>2793</v>
          </cell>
          <cell r="K224">
            <v>45477</v>
          </cell>
          <cell r="L224" t="str">
            <v>NIJV01849</v>
          </cell>
          <cell r="M224" t="str">
            <v>2607901 - Jaboatão dos Guararapes - PE</v>
          </cell>
          <cell r="N224">
            <v>1971.83</v>
          </cell>
        </row>
        <row r="225">
          <cell r="C225" t="str">
            <v>UPA CABO DE SANTO AGOSTINHO - CG nº 012/2022</v>
          </cell>
          <cell r="E225" t="str">
            <v>5.99 - Outros Serviços de Terceiros Pessoa Jurídica</v>
          </cell>
          <cell r="F225">
            <v>41382855000101</v>
          </cell>
          <cell r="G225" t="str">
            <v xml:space="preserve">TAMYRES FERNANDES ALVES CHALEGRE </v>
          </cell>
          <cell r="H225" t="str">
            <v>S</v>
          </cell>
          <cell r="I225" t="str">
            <v>S</v>
          </cell>
          <cell r="J225" t="str">
            <v>216</v>
          </cell>
          <cell r="K225">
            <v>45474</v>
          </cell>
          <cell r="L225" t="str">
            <v>UIK1RZFI</v>
          </cell>
          <cell r="M225" t="str">
            <v>2611606 - Recife - PE</v>
          </cell>
          <cell r="N225">
            <v>2500</v>
          </cell>
        </row>
        <row r="226">
          <cell r="C226" t="str">
            <v>UPA CABO DE SANTO AGOSTINHO - CG nº 012/2022</v>
          </cell>
          <cell r="E226" t="str">
            <v>5.99 - Outros Serviços de Terceiros Pessoa Jurídica</v>
          </cell>
          <cell r="F226">
            <v>21736292000103</v>
          </cell>
          <cell r="G226" t="str">
            <v xml:space="preserve">POLIANA MARIA DE SANTANA </v>
          </cell>
          <cell r="H226" t="str">
            <v>S</v>
          </cell>
          <cell r="I226" t="str">
            <v>S</v>
          </cell>
          <cell r="J226" t="str">
            <v>10</v>
          </cell>
          <cell r="K226">
            <v>45470</v>
          </cell>
          <cell r="L226" t="str">
            <v>26029022221736292000103000000000001024066736238028</v>
          </cell>
          <cell r="M226" t="str">
            <v>2602902 - Cabo de Santo Agostinho - PE</v>
          </cell>
          <cell r="N226">
            <v>680</v>
          </cell>
        </row>
        <row r="227">
          <cell r="C227" t="str">
            <v>UPA CABO DE SANTO AGOSTINHO - CG nº 012/2022</v>
          </cell>
          <cell r="E227" t="str">
            <v>5.99 - Outros Serviços de Terceiros Pessoa Jurídica</v>
          </cell>
          <cell r="F227">
            <v>11735586000159</v>
          </cell>
          <cell r="G227" t="str">
            <v>FUNDACAO DE APOIO AO DESENVILVIMENTO DA UNIDADE</v>
          </cell>
          <cell r="H227" t="str">
            <v>S</v>
          </cell>
          <cell r="I227" t="str">
            <v>S</v>
          </cell>
          <cell r="J227" t="str">
            <v>77025</v>
          </cell>
          <cell r="K227">
            <v>45455</v>
          </cell>
          <cell r="L227" t="str">
            <v>ZYXNTANL</v>
          </cell>
          <cell r="M227" t="str">
            <v>2611606 - Recife - PE</v>
          </cell>
          <cell r="N227">
            <v>1202.4000000000001</v>
          </cell>
        </row>
        <row r="228">
          <cell r="C228" t="str">
            <v>UPA CABO DE SANTO AGOSTINHO - CG nº 012/2022</v>
          </cell>
          <cell r="E228" t="str">
            <v>5.5 - Reparo e Manutenção de Máquinas e Equipamentos</v>
          </cell>
          <cell r="F228">
            <v>1141468000169</v>
          </cell>
          <cell r="G228" t="str">
            <v>MEDCALL COMERCIO E SERVICOS DE EQUIPAMENTOS MEDICOS LTD</v>
          </cell>
          <cell r="H228" t="str">
            <v>S</v>
          </cell>
          <cell r="I228" t="str">
            <v>S</v>
          </cell>
          <cell r="J228" t="str">
            <v>4123</v>
          </cell>
          <cell r="K228">
            <v>45471</v>
          </cell>
          <cell r="L228" t="str">
            <v>VUL1XEIN</v>
          </cell>
          <cell r="M228" t="str">
            <v>2611606 - Recife - PE</v>
          </cell>
          <cell r="N228">
            <v>1100</v>
          </cell>
        </row>
        <row r="229">
          <cell r="C229" t="str">
            <v>UPA CABO DE SANTO AGOSTINHO - CG nº 012/2022</v>
          </cell>
          <cell r="E229" t="str">
            <v>5.5 - Reparo e Manutenção de Máquinas e Equipamentos</v>
          </cell>
          <cell r="F229">
            <v>1141468000169</v>
          </cell>
          <cell r="G229" t="str">
            <v>MEDCALL COMERCIO E SERVICOS DE EQUIPAMENTOS MEDICOS LTD</v>
          </cell>
          <cell r="H229" t="str">
            <v>S</v>
          </cell>
          <cell r="I229" t="str">
            <v>S</v>
          </cell>
          <cell r="J229" t="str">
            <v>4122</v>
          </cell>
          <cell r="K229">
            <v>45471</v>
          </cell>
          <cell r="L229" t="str">
            <v>IT83HN6X</v>
          </cell>
          <cell r="M229" t="str">
            <v>2611606 - Recife - PE</v>
          </cell>
          <cell r="N229">
            <v>1700</v>
          </cell>
        </row>
        <row r="230">
          <cell r="C230" t="str">
            <v>UPA CABO DE SANTO AGOSTINHO - CG nº 012/2022</v>
          </cell>
          <cell r="E230" t="str">
            <v>5.5 - Reparo e Manutenção de Máquinas e Equipamentos</v>
          </cell>
          <cell r="F230">
            <v>18204483000101</v>
          </cell>
          <cell r="G230" t="str">
            <v>WAGNER FERNANDES SALES DA SILVA &amp; CIA. LTDA.</v>
          </cell>
          <cell r="H230" t="str">
            <v>S</v>
          </cell>
          <cell r="I230" t="str">
            <v>S</v>
          </cell>
          <cell r="J230" t="str">
            <v>4906</v>
          </cell>
          <cell r="K230">
            <v>45464</v>
          </cell>
          <cell r="L230" t="str">
            <v>2SHSI1GOU</v>
          </cell>
          <cell r="M230" t="str">
            <v>2704302 - Maceió - AL</v>
          </cell>
          <cell r="N230">
            <v>2880</v>
          </cell>
        </row>
        <row r="231">
          <cell r="C231" t="str">
            <v>UPA CABO DE SANTO AGOSTINHO - CG nº 012/2022</v>
          </cell>
          <cell r="E231" t="str">
            <v>5.5 - Reparo e Manutenção de Máquinas e Equipamentos</v>
          </cell>
          <cell r="F231">
            <v>21854632000192</v>
          </cell>
          <cell r="G231" t="str">
            <v xml:space="preserve">VITA ELEVADORES LTDA </v>
          </cell>
          <cell r="H231" t="str">
            <v>S</v>
          </cell>
          <cell r="I231" t="str">
            <v>S</v>
          </cell>
          <cell r="J231" t="str">
            <v>1642</v>
          </cell>
          <cell r="K231">
            <v>45474</v>
          </cell>
          <cell r="L231" t="str">
            <v>TXUZ4LIR</v>
          </cell>
          <cell r="M231" t="str">
            <v>2611606 - Recife - PE</v>
          </cell>
          <cell r="N231">
            <v>420</v>
          </cell>
        </row>
        <row r="232">
          <cell r="C232" t="str">
            <v>UPA CABO DE SANTO AGOSTINHO - CG nº 012/2022</v>
          </cell>
          <cell r="E232" t="str">
            <v>5.5 - Reparo e Manutenção de Máquinas e Equipamentos</v>
          </cell>
          <cell r="F232">
            <v>24380578002041</v>
          </cell>
          <cell r="G232" t="str">
            <v xml:space="preserve">WHITE MARTINS GASES INDUTRIAIS DO NORDESTE LTDA </v>
          </cell>
          <cell r="H232" t="str">
            <v>S</v>
          </cell>
          <cell r="I232" t="str">
            <v>S</v>
          </cell>
          <cell r="J232" t="str">
            <v>16961</v>
          </cell>
          <cell r="K232">
            <v>45453</v>
          </cell>
          <cell r="L232" t="str">
            <v>CBCF34515</v>
          </cell>
          <cell r="M232" t="str">
            <v>2607901 - Jaboatão dos Guararapes - PE</v>
          </cell>
          <cell r="N232">
            <v>1115.8800000000001</v>
          </cell>
        </row>
        <row r="233">
          <cell r="C233" t="str">
            <v>UPA CABO DE SANTO AGOSTINHO - CG nº 012/2022</v>
          </cell>
          <cell r="E233" t="str">
            <v>5.5 - Reparo e Manutenção de Máquinas e Equipamentos</v>
          </cell>
          <cell r="F233">
            <v>40893042000113</v>
          </cell>
          <cell r="G233" t="str">
            <v xml:space="preserve">GERASTEP GERADORES ASSISTENCIA TECNICA E PECAS LTDA ME </v>
          </cell>
          <cell r="H233" t="str">
            <v>S</v>
          </cell>
          <cell r="I233" t="str">
            <v>S</v>
          </cell>
          <cell r="J233" t="str">
            <v>49977</v>
          </cell>
          <cell r="K233">
            <v>45471</v>
          </cell>
          <cell r="L233" t="str">
            <v>DRRBHZMD</v>
          </cell>
          <cell r="M233" t="str">
            <v>2611606 - Recife - PE</v>
          </cell>
          <cell r="N233">
            <v>400</v>
          </cell>
        </row>
        <row r="234">
          <cell r="C234" t="str">
            <v>UPA CABO DE SANTO AGOSTINHO - CG nº 012/2022</v>
          </cell>
          <cell r="E234" t="str">
            <v>5.5 - Reparo e Manutenção de Máquinas e Equipamentos</v>
          </cell>
          <cell r="F234">
            <v>7221834000176</v>
          </cell>
          <cell r="G234" t="str">
            <v xml:space="preserve">C2 COMERCIO E SERVICOS LTDA ME </v>
          </cell>
          <cell r="H234" t="str">
            <v>S</v>
          </cell>
          <cell r="I234" t="str">
            <v>S</v>
          </cell>
          <cell r="J234" t="str">
            <v>199</v>
          </cell>
          <cell r="K234">
            <v>45464</v>
          </cell>
          <cell r="L234" t="str">
            <v>CYNY5ZZC</v>
          </cell>
          <cell r="M234" t="str">
            <v>2611606 - Recife - PE</v>
          </cell>
          <cell r="N234">
            <v>3300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BA3C-4D70-4148-B009-F2180E907323}">
  <sheetPr>
    <tabColor rgb="FF92D050"/>
  </sheetPr>
  <dimension ref="A1:L1992"/>
  <sheetViews>
    <sheetView showGridLines="0" tabSelected="1" topLeftCell="C199" zoomScale="90" zoomScaleNormal="90" workbookViewId="0">
      <selection activeCell="E213" sqref="E21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17197385000121</v>
      </c>
      <c r="E2" s="5" t="str">
        <f>'[1]TCE - ANEXO IV - Preencher'!G11</f>
        <v>ZURICH MINAS BRASIL SEGUROS S/A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45469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31</v>
      </c>
      <c r="L2" s="7">
        <f>'[1]TCE - ANEXO IV - Preencher'!N11</f>
        <v>467.85</v>
      </c>
    </row>
    <row r="3" spans="1:12" s="8" customFormat="1" ht="19.5" customHeight="1" x14ac:dyDescent="0.2">
      <c r="A3" s="3">
        <f>IFERROR(VLOOKUP(B3,'[1]DADOS (OCULTAR)'!$Q$3:$S$136,3,0),"")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 xml:space="preserve">SIND DAS EMP DE TRANSP DE PASSAG DO EST DE PERNAMBUCO 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15082932</v>
      </c>
      <c r="I3" s="6">
        <f>IF('[1]TCE - ANEXO IV - Preencher'!K12="","",'[1]TCE - ANEXO IV - Preencher'!K12)</f>
        <v>45434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412.82</v>
      </c>
    </row>
    <row r="4" spans="1:12" s="8" customFormat="1" ht="19.5" customHeight="1" x14ac:dyDescent="0.2">
      <c r="A4" s="3">
        <f>IFERROR(VLOOKUP(B4,'[1]DADOS (OCULTAR)'!$Q$3:$S$136,3,0),"")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 xml:space="preserve">SIND DAS EMP DE TRANSP DE PASSAG DO EST DE PERNAMBUCO 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15082937</v>
      </c>
      <c r="I4" s="6">
        <f>IF('[1]TCE - ANEXO IV - Preencher'!K13="","",'[1]TCE - ANEXO IV - Preencher'!K13)</f>
        <v>45434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9094.77</v>
      </c>
    </row>
    <row r="5" spans="1:12" s="8" customFormat="1" ht="19.5" customHeight="1" x14ac:dyDescent="0.2">
      <c r="A5" s="3">
        <f>IFERROR(VLOOKUP(B5,'[1]DADOS (OCULTAR)'!$Q$3:$S$136,3,0),"")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 xml:space="preserve">RODOVIARIA BORBOREMA LTDA 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39904</v>
      </c>
      <c r="I5" s="6">
        <f>IF('[1]TCE - ANEXO IV - Preencher'!K14="","",'[1]TCE - ANEXO IV - Preencher'!K14)</f>
        <v>45434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1092</v>
      </c>
    </row>
    <row r="6" spans="1:12" s="8" customFormat="1" ht="19.5" customHeight="1" x14ac:dyDescent="0.2">
      <c r="A6" s="3">
        <f>IFERROR(VLOOKUP(B6,'[1]DADOS (OCULTAR)'!$Q$3:$S$136,3,0),"")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9759606000260</v>
      </c>
      <c r="E6" s="5" t="str">
        <f>'[1]TCE - ANEXO IV - Preencher'!G15</f>
        <v xml:space="preserve">SIND DAS EMP DE TRANSP DE PASSAG DO EST DE PERNAMBUCO 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66755</v>
      </c>
      <c r="I6" s="6">
        <f>IF('[1]TCE - ANEXO IV - Preencher'!K15="","",'[1]TCE - ANEXO IV - Preencher'!K15)</f>
        <v>45434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703.3</v>
      </c>
    </row>
    <row r="7" spans="1:12" s="8" customFormat="1" ht="19.5" customHeight="1" x14ac:dyDescent="0.2">
      <c r="A7" s="3">
        <f>IFERROR(VLOOKUP(B7,'[1]DADOS (OCULTAR)'!$Q$3:$S$136,3,0),"")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9759606000260</v>
      </c>
      <c r="E7" s="5" t="str">
        <f>'[1]TCE - ANEXO IV - Preencher'!G16</f>
        <v xml:space="preserve">SIND DAS EMP DE TRANSP DE PASSAG DO EST DE PERNAMBUCO 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66756</v>
      </c>
      <c r="I7" s="6">
        <f>IF('[1]TCE - ANEXO IV - Preencher'!K16="","",'[1]TCE - ANEXO IV - Preencher'!K16)</f>
        <v>45434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173.58</v>
      </c>
    </row>
    <row r="8" spans="1:12" s="8" customFormat="1" ht="19.5" customHeight="1" x14ac:dyDescent="0.2">
      <c r="A8" s="3">
        <f>IFERROR(VLOOKUP(B8,'[1]DADOS (OCULTAR)'!$Q$3:$S$136,3,0),"")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 xml:space="preserve">SIND DAS EMP DE TRANSP DE PASSAG DO EST DE PERNAMBUCO </v>
      </c>
      <c r="F8" s="5" t="str">
        <f>'[1]TCE - ANEXO IV - Preencher'!H17</f>
        <v>B</v>
      </c>
      <c r="G8" s="5" t="str">
        <f>'[1]TCE - ANEXO IV - Preencher'!I17</f>
        <v>N</v>
      </c>
      <c r="H8" s="5" t="str">
        <f>'[1]TCE - ANEXO IV - Preencher'!J17</f>
        <v>15190514</v>
      </c>
      <c r="I8" s="6">
        <f>IF('[1]TCE - ANEXO IV - Preencher'!K17="","",'[1]TCE - ANEXO IV - Preencher'!K17)</f>
        <v>45443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960.37</v>
      </c>
    </row>
    <row r="9" spans="1:12" s="8" customFormat="1" ht="19.5" customHeight="1" x14ac:dyDescent="0.2">
      <c r="A9" s="3">
        <f>IFERROR(VLOOKUP(B9,'[1]DADOS (OCULTAR)'!$Q$3:$S$136,3,0),"")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1.99 - Outras Despesas com Pessoal</v>
      </c>
      <c r="D9" s="3">
        <f>'[1]TCE - ANEXO IV - Preencher'!F18</f>
        <v>9759606000260</v>
      </c>
      <c r="E9" s="5" t="str">
        <f>'[1]TCE - ANEXO IV - Preencher'!G18</f>
        <v xml:space="preserve">SIND DAS EMP DE TRANSP DE PASSAG DO EST DE PERNAMBUCO </v>
      </c>
      <c r="F9" s="5" t="str">
        <f>'[1]TCE - ANEXO IV - Preencher'!H18</f>
        <v>B</v>
      </c>
      <c r="G9" s="5" t="str">
        <f>'[1]TCE - ANEXO IV - Preencher'!I18</f>
        <v>N</v>
      </c>
      <c r="H9" s="5" t="str">
        <f>'[1]TCE - ANEXO IV - Preencher'!J18</f>
        <v>67141</v>
      </c>
      <c r="I9" s="6">
        <f>IF('[1]TCE - ANEXO IV - Preencher'!K18="","",'[1]TCE - ANEXO IV - Preencher'!K18)</f>
        <v>45443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389.65</v>
      </c>
    </row>
    <row r="10" spans="1:12" s="8" customFormat="1" ht="19.5" customHeight="1" x14ac:dyDescent="0.2">
      <c r="A10" s="3">
        <f>IFERROR(VLOOKUP(B10,'[1]DADOS (OCULTAR)'!$Q$3:$S$136,3,0),"")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1.99 - Outras Despesas com Pessoal</v>
      </c>
      <c r="D10" s="3">
        <f>'[1]TCE - ANEXO IV - Preencher'!F19</f>
        <v>28296399000119</v>
      </c>
      <c r="E10" s="5" t="str">
        <f>'[1]TCE - ANEXO IV - Preencher'!G19</f>
        <v xml:space="preserve">AVANNTE COMERCIO E SERVICOS LTDA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547</v>
      </c>
      <c r="I10" s="6">
        <f>IF('[1]TCE - ANEXO IV - Preencher'!K19="","",'[1]TCE - ANEXO IV - Preencher'!K19)</f>
        <v>45470</v>
      </c>
      <c r="J10" s="5" t="str">
        <f>'[1]TCE - ANEXO IV - Preencher'!L19</f>
        <v>26240628296399000119550010000005471000103590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44325.599999999999</v>
      </c>
    </row>
    <row r="11" spans="1:12" s="8" customFormat="1" ht="19.5" customHeight="1" x14ac:dyDescent="0.2">
      <c r="A11" s="3">
        <f>IFERROR(VLOOKUP(B11,'[1]DADOS (OCULTAR)'!$Q$3:$S$136,3,0),"")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 xml:space="preserve">MEDICAL MERCANTIL DE APARELHAGEM MEDICA LTDA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605853</v>
      </c>
      <c r="I11" s="6">
        <f>IF('[1]TCE - ANEXO IV - Preencher'!K20="","",'[1]TCE - ANEXO IV - Preencher'!K20)</f>
        <v>45447</v>
      </c>
      <c r="J11" s="5" t="str">
        <f>'[1]TCE - ANEXO IV - Preencher'!L20</f>
        <v>26240610779833000156550010006058531607877007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1800</v>
      </c>
    </row>
    <row r="12" spans="1:12" s="8" customFormat="1" ht="19.5" customHeight="1" x14ac:dyDescent="0.2">
      <c r="A12" s="3">
        <f>IFERROR(VLOOKUP(B12,'[1]DADOS (OCULTAR)'!$Q$3:$S$136,3,0),"")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11449180000290</v>
      </c>
      <c r="E12" s="5" t="str">
        <f>'[1]TCE - ANEXO IV - Preencher'!G21</f>
        <v xml:space="preserve">DPROSMED DISTRIBUIDORA DE PRODUTOS MEDICO-HOSPITALARES LTDA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17291</v>
      </c>
      <c r="I12" s="6">
        <f>IF('[1]TCE - ANEXO IV - Preencher'!K21="","",'[1]TCE - ANEXO IV - Preencher'!K21)</f>
        <v>45449</v>
      </c>
      <c r="J12" s="5" t="str">
        <f>'[1]TCE - ANEXO IV - Preencher'!L21</f>
        <v>26240611449180000290550010000172911000377880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482.5</v>
      </c>
    </row>
    <row r="13" spans="1:12" s="8" customFormat="1" ht="19.5" customHeight="1" x14ac:dyDescent="0.2">
      <c r="A13" s="3">
        <f>IFERROR(VLOOKUP(B13,'[1]DADOS (OCULTAR)'!$Q$3:$S$136,3,0),"")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37238930000198</v>
      </c>
      <c r="E13" s="5" t="str">
        <f>'[1]TCE - ANEXO IV - Preencher'!G22</f>
        <v xml:space="preserve">TG DE BARROS EQUIPAMENTOS HOSPITALARES 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555</v>
      </c>
      <c r="I13" s="6">
        <f>IF('[1]TCE - ANEXO IV - Preencher'!K22="","",'[1]TCE - ANEXO IV - Preencher'!K22)</f>
        <v>45448</v>
      </c>
      <c r="J13" s="5" t="str">
        <f>'[1]TCE - ANEXO IV - Preencher'!L22</f>
        <v>26240637238930000198550010000005551000096640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459.9</v>
      </c>
    </row>
    <row r="14" spans="1:12" s="8" customFormat="1" ht="19.5" customHeight="1" x14ac:dyDescent="0.2">
      <c r="A14" s="3">
        <f>IFERROR(VLOOKUP(B14,'[1]DADOS (OCULTAR)'!$Q$3:$S$136,3,0),"")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15220807000107</v>
      </c>
      <c r="E14" s="5" t="str">
        <f>'[1]TCE - ANEXO IV - Preencher'!G23</f>
        <v xml:space="preserve">BCIPHARMA IMPORTADOEA E DISTRIBUIDORA LTDA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768</v>
      </c>
      <c r="I14" s="6">
        <f>IF('[1]TCE - ANEXO IV - Preencher'!K23="","",'[1]TCE - ANEXO IV - Preencher'!K23)</f>
        <v>45449</v>
      </c>
      <c r="J14" s="5" t="str">
        <f>'[1]TCE - ANEXO IV - Preencher'!L23</f>
        <v>26240615220807000107550010000007681249116610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720</v>
      </c>
    </row>
    <row r="15" spans="1:12" s="8" customFormat="1" ht="19.5" customHeight="1" x14ac:dyDescent="0.2">
      <c r="A15" s="3">
        <f>IFERROR(VLOOKUP(B15,'[1]DADOS (OCULTAR)'!$Q$3:$S$136,3,0),"")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 xml:space="preserve">DROGAFONTE LTDA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453500</v>
      </c>
      <c r="I15" s="6">
        <f>IF('[1]TCE - ANEXO IV - Preencher'!K24="","",'[1]TCE - ANEXO IV - Preencher'!K24)</f>
        <v>45448</v>
      </c>
      <c r="J15" s="5" t="str">
        <f>'[1]TCE - ANEXO IV - Preencher'!L24</f>
        <v>26240608778201000126550010004535001439935851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1010.95</v>
      </c>
    </row>
    <row r="16" spans="1:12" s="8" customFormat="1" ht="19.5" customHeight="1" x14ac:dyDescent="0.2">
      <c r="A16" s="3">
        <f>IFERROR(VLOOKUP(B16,'[1]DADOS (OCULTAR)'!$Q$3:$S$136,3,0),"")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 xml:space="preserve">MEDICAL MERCANTIL DE APARELHAGEM MEDICA LTDA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606112</v>
      </c>
      <c r="I16" s="6">
        <f>IF('[1]TCE - ANEXO IV - Preencher'!K25="","",'[1]TCE - ANEXO IV - Preencher'!K25)</f>
        <v>45449</v>
      </c>
      <c r="J16" s="5" t="str">
        <f>'[1]TCE - ANEXO IV - Preencher'!L25</f>
        <v>26240610779833000156550010006061121608136004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577.23</v>
      </c>
    </row>
    <row r="17" spans="1:12" s="8" customFormat="1" ht="19.5" customHeight="1" x14ac:dyDescent="0.2">
      <c r="A17" s="3">
        <f>IFERROR(VLOOKUP(B17,'[1]DADOS (OCULTAR)'!$Q$3:$S$136,3,0),"")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61418042000131</v>
      </c>
      <c r="E17" s="5" t="str">
        <f>'[1]TCE - ANEXO IV - Preencher'!G26</f>
        <v>CIRURGICA FERNADES C.MAT.CIR.HO.SO.LTDA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1728372</v>
      </c>
      <c r="I17" s="6">
        <f>IF('[1]TCE - ANEXO IV - Preencher'!K26="","",'[1]TCE - ANEXO IV - Preencher'!K26)</f>
        <v>45439</v>
      </c>
      <c r="J17" s="5" t="str">
        <f>'[1]TCE - ANEXO IV - Preencher'!L26</f>
        <v>35240561418042000131550040017283721917108375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1056.4000000000001</v>
      </c>
    </row>
    <row r="18" spans="1:12" s="8" customFormat="1" ht="19.5" customHeight="1" x14ac:dyDescent="0.2">
      <c r="A18" s="3">
        <f>IFERROR(VLOOKUP(B18,'[1]DADOS (OCULTAR)'!$Q$3:$S$136,3,0),"")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 xml:space="preserve">DPROSMED DISTRIBUIDORA DE PRODUTOS MEDICO-HOSPITALARES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69621</v>
      </c>
      <c r="I18" s="6">
        <f>IF('[1]TCE - ANEXO IV - Preencher'!K27="","",'[1]TCE - ANEXO IV - Preencher'!K27)</f>
        <v>45449</v>
      </c>
      <c r="J18" s="5" t="str">
        <f>'[1]TCE - ANEXO IV - Preencher'!L27</f>
        <v>26240611449180000100550010000696211000378618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660</v>
      </c>
    </row>
    <row r="19" spans="1:12" s="8" customFormat="1" ht="19.5" customHeight="1" x14ac:dyDescent="0.2">
      <c r="A19" s="3">
        <f>IFERROR(VLOOKUP(B19,'[1]DADOS (OCULTAR)'!$Q$3:$S$136,3,0),"")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 xml:space="preserve">CIRURGICA MONTEBELLO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199212</v>
      </c>
      <c r="I19" s="6">
        <f>IF('[1]TCE - ANEXO IV - Preencher'!K28="","",'[1]TCE - ANEXO IV - Preencher'!K28)</f>
        <v>45449</v>
      </c>
      <c r="J19" s="5" t="str">
        <f>'[1]TCE - ANEXO IV - Preencher'!L28</f>
        <v>26240608674752000140550010001992121006924021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227.58</v>
      </c>
    </row>
    <row r="20" spans="1:12" s="8" customFormat="1" ht="19.5" customHeight="1" x14ac:dyDescent="0.2">
      <c r="A20" s="3">
        <f>IFERROR(VLOOKUP(B20,'[1]DADOS (OCULTAR)'!$Q$3:$S$136,3,0),"")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8958628000106</v>
      </c>
      <c r="E20" s="5" t="str">
        <f>'[1]TCE - ANEXO IV - Preencher'!G29</f>
        <v xml:space="preserve">ONCOEXI DISTRIB DE MEDICAMENTOS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44524</v>
      </c>
      <c r="I20" s="6">
        <f>IF('[1]TCE - ANEXO IV - Preencher'!K29="","",'[1]TCE - ANEXO IV - Preencher'!K29)</f>
        <v>45449</v>
      </c>
      <c r="J20" s="5" t="str">
        <f>'[1]TCE - ANEXO IV - Preencher'!L29</f>
        <v>26240608958628000106550010000445241138130759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490</v>
      </c>
    </row>
    <row r="21" spans="1:12" s="8" customFormat="1" ht="19.5" customHeight="1" x14ac:dyDescent="0.2">
      <c r="A21" s="3">
        <f>IFERROR(VLOOKUP(B21,'[1]DADOS (OCULTAR)'!$Q$3:$S$136,3,0),"")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67729178000653</v>
      </c>
      <c r="E21" s="5" t="str">
        <f>'[1]TCE - ANEXO IV - Preencher'!G30</f>
        <v xml:space="preserve">COMERCIAL CIRURGICA RIOCLARENSE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78065</v>
      </c>
      <c r="I21" s="6">
        <f>IF('[1]TCE - ANEXO IV - Preencher'!K30="","",'[1]TCE - ANEXO IV - Preencher'!K30)</f>
        <v>45449</v>
      </c>
      <c r="J21" s="5" t="str">
        <f>'[1]TCE - ANEXO IV - Preencher'!L30</f>
        <v>26240667729178000653550010000780651553045493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558</v>
      </c>
    </row>
    <row r="22" spans="1:12" s="8" customFormat="1" ht="19.5" customHeight="1" x14ac:dyDescent="0.2">
      <c r="A22" s="3">
        <f>IFERROR(VLOOKUP(B22,'[1]DADOS (OCULTAR)'!$Q$3:$S$136,3,0),"")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8674752000301</v>
      </c>
      <c r="E22" s="5" t="str">
        <f>'[1]TCE - ANEXO IV - Preencher'!G31</f>
        <v xml:space="preserve">CIRURGICA MONTEBELLO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35031</v>
      </c>
      <c r="I22" s="6">
        <f>IF('[1]TCE - ANEXO IV - Preencher'!K31="","",'[1]TCE - ANEXO IV - Preencher'!K31)</f>
        <v>45449</v>
      </c>
      <c r="J22" s="5" t="str">
        <f>'[1]TCE - ANEXO IV - Preencher'!L31</f>
        <v>26240608674752000301550010000350311996962329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226.44</v>
      </c>
    </row>
    <row r="23" spans="1:12" s="8" customFormat="1" ht="19.5" customHeight="1" x14ac:dyDescent="0.2">
      <c r="A23" s="3">
        <f>IFERROR(VLOOKUP(B23,'[1]DADOS (OCULTAR)'!$Q$3:$S$136,3,0),"")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11449180000290</v>
      </c>
      <c r="E23" s="5" t="str">
        <f>'[1]TCE - ANEXO IV - Preencher'!G32</f>
        <v xml:space="preserve">DPROSMED DISTRIBUIDORA DE PRODUTOS MEDICO-HOSPITALARES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17335</v>
      </c>
      <c r="I23" s="6">
        <f>IF('[1]TCE - ANEXO IV - Preencher'!K32="","",'[1]TCE - ANEXO IV - Preencher'!K32)</f>
        <v>45449</v>
      </c>
      <c r="J23" s="5" t="str">
        <f>'[1]TCE - ANEXO IV - Preencher'!L32</f>
        <v>26240611449180000290550010000173351000378858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440</v>
      </c>
    </row>
    <row r="24" spans="1:12" s="8" customFormat="1" ht="19.5" customHeight="1" x14ac:dyDescent="0.2">
      <c r="A24" s="3">
        <f>IFERROR(VLOOKUP(B24,'[1]DADOS (OCULTAR)'!$Q$3:$S$136,3,0),"")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37844417000140</v>
      </c>
      <c r="E24" s="5" t="str">
        <f>'[1]TCE - ANEXO IV - Preencher'!G33</f>
        <v xml:space="preserve">LOG DISTRIBUIDORA DE PRODUTOS HOSPITALAR E HIGIENE PESSOAL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4231</v>
      </c>
      <c r="I24" s="6">
        <f>IF('[1]TCE - ANEXO IV - Preencher'!K33="","",'[1]TCE - ANEXO IV - Preencher'!K33)</f>
        <v>45449</v>
      </c>
      <c r="J24" s="5" t="str">
        <f>'[1]TCE - ANEXO IV - Preencher'!L33</f>
        <v>26240637844417000140550010000042311400639819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1587</v>
      </c>
    </row>
    <row r="25" spans="1:12" s="8" customFormat="1" ht="19.5" customHeight="1" x14ac:dyDescent="0.2">
      <c r="A25" s="3">
        <f>IFERROR(VLOOKUP(B25,'[1]DADOS (OCULTAR)'!$Q$3:$S$136,3,0),"")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8674752000301</v>
      </c>
      <c r="E25" s="5" t="str">
        <f>'[1]TCE - ANEXO IV - Preencher'!G34</f>
        <v xml:space="preserve">CIRURGICA MONTEBELLO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35095</v>
      </c>
      <c r="I25" s="6">
        <f>IF('[1]TCE - ANEXO IV - Preencher'!K34="","",'[1]TCE - ANEXO IV - Preencher'!K34)</f>
        <v>45450</v>
      </c>
      <c r="J25" s="5" t="str">
        <f>'[1]TCE - ANEXO IV - Preencher'!L34</f>
        <v>26240608674752000301550010000350951564045738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1508.6</v>
      </c>
    </row>
    <row r="26" spans="1:12" s="8" customFormat="1" ht="19.5" customHeight="1" x14ac:dyDescent="0.2">
      <c r="A26" s="3">
        <f>IFERROR(VLOOKUP(B26,'[1]DADOS (OCULTAR)'!$Q$3:$S$136,3,0),"")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41601210000112</v>
      </c>
      <c r="E26" s="5" t="str">
        <f>'[1]TCE - ANEXO IV - Preencher'!G35</f>
        <v xml:space="preserve">CLS HOSPITALAR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1078</v>
      </c>
      <c r="I26" s="6">
        <f>IF('[1]TCE - ANEXO IV - Preencher'!K35="","",'[1]TCE - ANEXO IV - Preencher'!K35)</f>
        <v>45450</v>
      </c>
      <c r="J26" s="5" t="str">
        <f>'[1]TCE - ANEXO IV - Preencher'!L35</f>
        <v>26240641601210000112550010000010781046403273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1000</v>
      </c>
    </row>
    <row r="27" spans="1:12" s="8" customFormat="1" ht="19.5" customHeight="1" x14ac:dyDescent="0.2">
      <c r="A27" s="3">
        <f>IFERROR(VLOOKUP(B27,'[1]DADOS (OCULTAR)'!$Q$3:$S$136,3,0),"")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3.12 - Material Hospitalar</v>
      </c>
      <c r="D27" s="3">
        <f>'[1]TCE - ANEXO IV - Preencher'!F36</f>
        <v>4656809000127</v>
      </c>
      <c r="E27" s="5" t="str">
        <f>'[1]TCE - ANEXO IV - Preencher'!G36</f>
        <v xml:space="preserve">MEDEVICE DO BRASIL COMERCIAL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19858</v>
      </c>
      <c r="I27" s="6">
        <f>IF('[1]TCE - ANEXO IV - Preencher'!K36="","",'[1]TCE - ANEXO IV - Preencher'!K36)</f>
        <v>45454</v>
      </c>
      <c r="J27" s="5" t="str">
        <f>'[1]TCE - ANEXO IV - Preencher'!L36</f>
        <v>26240604656809000127550010000198581898420291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520</v>
      </c>
    </row>
    <row r="28" spans="1:12" s="8" customFormat="1" ht="19.5" customHeight="1" x14ac:dyDescent="0.2">
      <c r="A28" s="3">
        <f>IFERROR(VLOOKUP(B28,'[1]DADOS (OCULTAR)'!$Q$3:$S$136,3,0),"")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3.12 - Material Hospitalar</v>
      </c>
      <c r="D28" s="3">
        <f>'[1]TCE - ANEXO IV - Preencher'!F37</f>
        <v>3817043000152</v>
      </c>
      <c r="E28" s="5" t="str">
        <f>'[1]TCE - ANEXO IV - Preencher'!G37</f>
        <v xml:space="preserve">PHARMAPLUS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68099</v>
      </c>
      <c r="I28" s="6">
        <f>IF('[1]TCE - ANEXO IV - Preencher'!K37="","",'[1]TCE - ANEXO IV - Preencher'!K37)</f>
        <v>45450</v>
      </c>
      <c r="J28" s="5" t="str">
        <f>'[1]TCE - ANEXO IV - Preencher'!L37</f>
        <v>26240603817043000152550010000680991138207113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2134.27</v>
      </c>
    </row>
    <row r="29" spans="1:12" s="8" customFormat="1" ht="19.5" customHeight="1" x14ac:dyDescent="0.2">
      <c r="A29" s="3">
        <f>IFERROR(VLOOKUP(B29,'[1]DADOS (OCULTAR)'!$Q$3:$S$136,3,0),"")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3.12 - Material Hospitalar</v>
      </c>
      <c r="D29" s="3">
        <f>'[1]TCE - ANEXO IV - Preencher'!F38</f>
        <v>5932624000160</v>
      </c>
      <c r="E29" s="5" t="str">
        <f>'[1]TCE - ANEXO IV - Preencher'!G38</f>
        <v xml:space="preserve">MEGAMED COMERCIO LTDA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23291</v>
      </c>
      <c r="I29" s="6">
        <f>IF('[1]TCE - ANEXO IV - Preencher'!K38="","",'[1]TCE - ANEXO IV - Preencher'!K38)</f>
        <v>45456</v>
      </c>
      <c r="J29" s="5" t="str">
        <f>'[1]TCE - ANEXO IV - Preencher'!L38</f>
        <v>26240605932624000160550010000232911838188464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2010</v>
      </c>
    </row>
    <row r="30" spans="1:12" s="8" customFormat="1" ht="19.5" customHeight="1" x14ac:dyDescent="0.2">
      <c r="A30" s="3">
        <f>IFERROR(VLOOKUP(B30,'[1]DADOS (OCULTAR)'!$Q$3:$S$136,3,0),"")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3.12 - Material Hospitalar</v>
      </c>
      <c r="D30" s="3">
        <f>'[1]TCE - ANEXO IV - Preencher'!F39</f>
        <v>61418042000131</v>
      </c>
      <c r="E30" s="5" t="str">
        <f>'[1]TCE - ANEXO IV - Preencher'!G39</f>
        <v>CIRURGICA FERNADES C.MAT.CIR.HO.SO.LTDA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1732284</v>
      </c>
      <c r="I30" s="6">
        <f>IF('[1]TCE - ANEXO IV - Preencher'!K39="","",'[1]TCE - ANEXO IV - Preencher'!K39)</f>
        <v>45449</v>
      </c>
      <c r="J30" s="5" t="str">
        <f>'[1]TCE - ANEXO IV - Preencher'!L39</f>
        <v>35240661418042000131550010017322841647937078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2184.86</v>
      </c>
    </row>
    <row r="31" spans="1:12" s="8" customFormat="1" ht="19.5" customHeight="1" x14ac:dyDescent="0.2">
      <c r="A31" s="3">
        <f>IFERROR(VLOOKUP(B31,'[1]DADOS (OCULTAR)'!$Q$3:$S$136,3,0),"")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3.12 - Material Hospitalar</v>
      </c>
      <c r="D31" s="3">
        <f>'[1]TCE - ANEXO IV - Preencher'!F40</f>
        <v>3817043000152</v>
      </c>
      <c r="E31" s="5" t="str">
        <f>'[1]TCE - ANEXO IV - Preencher'!G40</f>
        <v xml:space="preserve">PHARMAPLUS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68245</v>
      </c>
      <c r="I31" s="6">
        <f>IF('[1]TCE - ANEXO IV - Preencher'!K40="","",'[1]TCE - ANEXO IV - Preencher'!K40)</f>
        <v>45454</v>
      </c>
      <c r="J31" s="5" t="str">
        <f>'[1]TCE - ANEXO IV - Preencher'!L40</f>
        <v>26240603817043000152550010000682451412439756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442.81</v>
      </c>
    </row>
    <row r="32" spans="1:12" s="8" customFormat="1" ht="19.5" customHeight="1" x14ac:dyDescent="0.2">
      <c r="A32" s="3">
        <f>IFERROR(VLOOKUP(B32,'[1]DADOS (OCULTAR)'!$Q$3:$S$136,3,0),"")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3.12 - Material Hospitalar</v>
      </c>
      <c r="D32" s="3">
        <f>'[1]TCE - ANEXO IV - Preencher'!F41</f>
        <v>3817043000152</v>
      </c>
      <c r="E32" s="5" t="str">
        <f>'[1]TCE - ANEXO IV - Preencher'!G41</f>
        <v xml:space="preserve">PHARMAPLUS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68265</v>
      </c>
      <c r="I32" s="6">
        <f>IF('[1]TCE - ANEXO IV - Preencher'!K41="","",'[1]TCE - ANEXO IV - Preencher'!K41)</f>
        <v>45455</v>
      </c>
      <c r="J32" s="5" t="str">
        <f>'[1]TCE - ANEXO IV - Preencher'!L41</f>
        <v>26240603817043000152550010000682651217230145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8694</v>
      </c>
    </row>
    <row r="33" spans="1:12" s="8" customFormat="1" ht="19.5" customHeight="1" x14ac:dyDescent="0.2">
      <c r="A33" s="3">
        <f>IFERROR(VLOOKUP(B33,'[1]DADOS (OCULTAR)'!$Q$3:$S$136,3,0),"")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3.12 - Material Hospitalar</v>
      </c>
      <c r="D33" s="3">
        <f>'[1]TCE - ANEXO IV - Preencher'!F42</f>
        <v>3817043000152</v>
      </c>
      <c r="E33" s="5" t="str">
        <f>'[1]TCE - ANEXO IV - Preencher'!G42</f>
        <v xml:space="preserve">PHARMAPLUS LTDA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68271</v>
      </c>
      <c r="I33" s="6">
        <f>IF('[1]TCE - ANEXO IV - Preencher'!K42="","",'[1]TCE - ANEXO IV - Preencher'!K42)</f>
        <v>45454</v>
      </c>
      <c r="J33" s="5" t="str">
        <f>'[1]TCE - ANEXO IV - Preencher'!L42</f>
        <v>26240603817043000152550010000682711119178103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2185</v>
      </c>
    </row>
    <row r="34" spans="1:12" s="8" customFormat="1" ht="19.5" customHeight="1" x14ac:dyDescent="0.2">
      <c r="A34" s="3">
        <f>IFERROR(VLOOKUP(B34,'[1]DADOS (OCULTAR)'!$Q$3:$S$136,3,0),"")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3.12 - Material Hospitalar</v>
      </c>
      <c r="D34" s="3">
        <f>'[1]TCE - ANEXO IV - Preencher'!F43</f>
        <v>4614288000145</v>
      </c>
      <c r="E34" s="5" t="str">
        <f>'[1]TCE - ANEXO IV - Preencher'!G43</f>
        <v xml:space="preserve">DISK LIFE COMERCIO DE PRODUTOS CIRURGICOS LTDA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8458</v>
      </c>
      <c r="I34" s="6">
        <f>IF('[1]TCE - ANEXO IV - Preencher'!K43="","",'[1]TCE - ANEXO IV - Preencher'!K43)</f>
        <v>45456</v>
      </c>
      <c r="J34" s="5" t="str">
        <f>'[1]TCE - ANEXO IV - Preencher'!L43</f>
        <v>26240604614288000145550010000084581535689098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6535.44</v>
      </c>
    </row>
    <row r="35" spans="1:12" s="8" customFormat="1" ht="19.5" customHeight="1" x14ac:dyDescent="0.2">
      <c r="A35" s="3">
        <f>IFERROR(VLOOKUP(B35,'[1]DADOS (OCULTAR)'!$Q$3:$S$136,3,0),"")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3.12 - Material Hospitalar</v>
      </c>
      <c r="D35" s="3">
        <f>'[1]TCE - ANEXO IV - Preencher'!F44</f>
        <v>47455065000195</v>
      </c>
      <c r="E35" s="5" t="str">
        <f>'[1]TCE - ANEXO IV - Preencher'!G44</f>
        <v xml:space="preserve">INTERAGE PRODUTOS MEDICOS HOSPITALAR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166</v>
      </c>
      <c r="I35" s="6">
        <f>IF('[1]TCE - ANEXO IV - Preencher'!K44="","",'[1]TCE - ANEXO IV - Preencher'!K44)</f>
        <v>45461</v>
      </c>
      <c r="J35" s="5" t="str">
        <f>'[1]TCE - ANEXO IV - Preencher'!L44</f>
        <v>26240647455065000195550010000001661352789920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1596</v>
      </c>
    </row>
    <row r="36" spans="1:12" s="8" customFormat="1" ht="19.5" customHeight="1" x14ac:dyDescent="0.2">
      <c r="A36" s="3">
        <f>IFERROR(VLOOKUP(B36,'[1]DADOS (OCULTAR)'!$Q$3:$S$136,3,0),"")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3.12 - Material Hospitalar</v>
      </c>
      <c r="D36" s="3">
        <f>'[1]TCE - ANEXO IV - Preencher'!F45</f>
        <v>58426628000990</v>
      </c>
      <c r="E36" s="5" t="str">
        <f>'[1]TCE - ANEXO IV - Preencher'!G45</f>
        <v>SAMTRONIC INDUSTRIAS E COME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3272</v>
      </c>
      <c r="I36" s="6">
        <f>IF('[1]TCE - ANEXO IV - Preencher'!K45="","",'[1]TCE - ANEXO IV - Preencher'!K45)</f>
        <v>45468</v>
      </c>
      <c r="J36" s="5" t="str">
        <f>'[1]TCE - ANEXO IV - Preencher'!L45</f>
        <v>26240658426628000990550010000032721791284010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2746.5</v>
      </c>
    </row>
    <row r="37" spans="1:12" s="8" customFormat="1" ht="19.5" customHeight="1" x14ac:dyDescent="0.2">
      <c r="A37" s="3">
        <f>IFERROR(VLOOKUP(B37,'[1]DADOS (OCULTAR)'!$Q$3:$S$136,3,0),"")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10779833000156</v>
      </c>
      <c r="E37" s="5" t="str">
        <f>'[1]TCE - ANEXO IV - Preencher'!G46</f>
        <v xml:space="preserve">MEDICAL MERCANTIL DE APARELHAGEM MEDICA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606444</v>
      </c>
      <c r="I37" s="6">
        <f>IF('[1]TCE - ANEXO IV - Preencher'!K46="","",'[1]TCE - ANEXO IV - Preencher'!K46)</f>
        <v>45453</v>
      </c>
      <c r="J37" s="5" t="str">
        <f>'[1]TCE - ANEXO IV - Preencher'!L46</f>
        <v>26240610779833000156550010006064441608468007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226.8</v>
      </c>
    </row>
    <row r="38" spans="1:12" s="8" customFormat="1" ht="19.5" customHeight="1" x14ac:dyDescent="0.2">
      <c r="A38" s="3">
        <f>IFERROR(VLOOKUP(B38,'[1]DADOS (OCULTAR)'!$Q$3:$S$136,3,0),"")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35753111000153</v>
      </c>
      <c r="E38" s="5" t="str">
        <f>'[1]TCE - ANEXO IV - Preencher'!G47</f>
        <v xml:space="preserve">NORD PRODUTOS EM SAUDE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26123</v>
      </c>
      <c r="I38" s="6">
        <f>IF('[1]TCE - ANEXO IV - Preencher'!K47="","",'[1]TCE - ANEXO IV - Preencher'!K47)</f>
        <v>45453</v>
      </c>
      <c r="J38" s="5" t="str">
        <f>'[1]TCE - ANEXO IV - Preencher'!L47</f>
        <v>26240635753111000153550010000261231000338614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2927.6</v>
      </c>
    </row>
    <row r="39" spans="1:12" s="8" customFormat="1" ht="19.5" customHeight="1" x14ac:dyDescent="0.2">
      <c r="A39" s="3">
        <f>IFERROR(VLOOKUP(B39,'[1]DADOS (OCULTAR)'!$Q$3:$S$136,3,0),"")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 xml:space="preserve">DROGAFONTE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454173</v>
      </c>
      <c r="I39" s="6">
        <f>IF('[1]TCE - ANEXO IV - Preencher'!K48="","",'[1]TCE - ANEXO IV - Preencher'!K48)</f>
        <v>45454</v>
      </c>
      <c r="J39" s="5" t="str">
        <f>'[1]TCE - ANEXO IV - Preencher'!L48</f>
        <v>26240608778201000126550010004541731813471072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17734.28</v>
      </c>
    </row>
    <row r="40" spans="1:12" s="8" customFormat="1" ht="19.5" customHeight="1" x14ac:dyDescent="0.2">
      <c r="A40" s="3">
        <f>IFERROR(VLOOKUP(B40,'[1]DADOS (OCULTAR)'!$Q$3:$S$136,3,0),"")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3.4 - Material Farmacológico</v>
      </c>
      <c r="D40" s="3">
        <f>'[1]TCE - ANEXO IV - Preencher'!F49</f>
        <v>10854165000346</v>
      </c>
      <c r="E40" s="5" t="str">
        <f>'[1]TCE - ANEXO IV - Preencher'!G49</f>
        <v xml:space="preserve">F&amp;F DISTR DE PRODUTOS FARMACEUTICOS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203412</v>
      </c>
      <c r="I40" s="6">
        <f>IF('[1]TCE - ANEXO IV - Preencher'!K49="","",'[1]TCE - ANEXO IV - Preencher'!K49)</f>
        <v>45453</v>
      </c>
      <c r="J40" s="5" t="str">
        <f>'[1]TCE - ANEXO IV - Preencher'!L49</f>
        <v>23240610854165000346550010002034121385367273</v>
      </c>
      <c r="K40" s="5" t="str">
        <f>IF(F40="B",LEFT('[1]TCE - ANEXO IV - Preencher'!M49,2),IF(F40="S",LEFT('[1]TCE - ANEXO IV - Preencher'!M49,7),IF('[1]TCE - ANEXO IV - Preencher'!H49="","")))</f>
        <v>23</v>
      </c>
      <c r="L40" s="7">
        <f>'[1]TCE - ANEXO IV - Preencher'!N49</f>
        <v>1027.1199999999999</v>
      </c>
    </row>
    <row r="41" spans="1:12" s="8" customFormat="1" ht="19.5" customHeight="1" x14ac:dyDescent="0.2">
      <c r="A41" s="3">
        <f>IFERROR(VLOOKUP(B41,'[1]DADOS (OCULTAR)'!$Q$3:$S$136,3,0),"")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3.4 - Material Farmacológico</v>
      </c>
      <c r="D41" s="3">
        <f>'[1]TCE - ANEXO IV - Preencher'!F50</f>
        <v>5106015000152</v>
      </c>
      <c r="E41" s="5" t="str">
        <f>'[1]TCE - ANEXO IV - Preencher'!G50</f>
        <v xml:space="preserve">CALLMED COMERCIO DE MED E REP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117853</v>
      </c>
      <c r="I41" s="6">
        <f>IF('[1]TCE - ANEXO IV - Preencher'!K50="","",'[1]TCE - ANEXO IV - Preencher'!K50)</f>
        <v>45453</v>
      </c>
      <c r="J41" s="5" t="str">
        <f>'[1]TCE - ANEXO IV - Preencher'!L50</f>
        <v>23240605106015000152550010001178531001262669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712.4</v>
      </c>
    </row>
    <row r="42" spans="1:12" s="8" customFormat="1" ht="19.5" customHeight="1" x14ac:dyDescent="0.2">
      <c r="A42" s="3">
        <f>IFERROR(VLOOKUP(B42,'[1]DADOS (OCULTAR)'!$Q$3:$S$136,3,0),"")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3.4 - Material Farmacológico</v>
      </c>
      <c r="D42" s="3">
        <f>'[1]TCE - ANEXO IV - Preencher'!F51</f>
        <v>10854165000346</v>
      </c>
      <c r="E42" s="5" t="str">
        <f>'[1]TCE - ANEXO IV - Preencher'!G51</f>
        <v xml:space="preserve">F&amp;F DISTR DE PRODUTOS FARMACEUTICOS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286175</v>
      </c>
      <c r="I42" s="6">
        <f>IF('[1]TCE - ANEXO IV - Preencher'!K51="","",'[1]TCE - ANEXO IV - Preencher'!K51)</f>
        <v>45454</v>
      </c>
      <c r="J42" s="5" t="str">
        <f>'[1]TCE - ANEXO IV - Preencher'!L51</f>
        <v>26240610854165000184550010002861751442917691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290</v>
      </c>
    </row>
    <row r="43" spans="1:12" s="8" customFormat="1" ht="19.5" customHeight="1" x14ac:dyDescent="0.2">
      <c r="A43" s="3">
        <f>IFERROR(VLOOKUP(B43,'[1]DADOS (OCULTAR)'!$Q$3:$S$136,3,0),"")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 xml:space="preserve">PHARMAPLUS LTDA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68278</v>
      </c>
      <c r="I43" s="6">
        <f>IF('[1]TCE - ANEXO IV - Preencher'!K52="","",'[1]TCE - ANEXO IV - Preencher'!K52)</f>
        <v>45454</v>
      </c>
      <c r="J43" s="5" t="str">
        <f>'[1]TCE - ANEXO IV - Preencher'!L52</f>
        <v>26240603817043000152550010000682781166223137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5634.52</v>
      </c>
    </row>
    <row r="44" spans="1:12" s="8" customFormat="1" ht="19.5" customHeight="1" x14ac:dyDescent="0.2">
      <c r="A44" s="3">
        <f>IFERROR(VLOOKUP(B44,'[1]DADOS (OCULTAR)'!$Q$3:$S$136,3,0),"")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3.4 - Material Farmacológico</v>
      </c>
      <c r="D44" s="3">
        <f>'[1]TCE - ANEXO IV - Preencher'!F53</f>
        <v>48495866000147</v>
      </c>
      <c r="E44" s="5" t="str">
        <f>'[1]TCE - ANEXO IV - Preencher'!G53</f>
        <v xml:space="preserve">BEMED COMERCIO ATACADISTA DE PRODUTOS DE HIGIENE PESSOAL L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1600</v>
      </c>
      <c r="I44" s="6">
        <f>IF('[1]TCE - ANEXO IV - Preencher'!K53="","",'[1]TCE - ANEXO IV - Preencher'!K53)</f>
        <v>45460</v>
      </c>
      <c r="J44" s="5" t="str">
        <f>'[1]TCE - ANEXO IV - Preencher'!L53</f>
        <v>26240648495866000147550010000016001073081021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2163.1799999999998</v>
      </c>
    </row>
    <row r="45" spans="1:12" s="8" customFormat="1" ht="19.5" customHeight="1" x14ac:dyDescent="0.2">
      <c r="A45" s="3">
        <f>IFERROR(VLOOKUP(B45,'[1]DADOS (OCULTAR)'!$Q$3:$S$136,3,0),"")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 xml:space="preserve">DROGAFONTE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455255</v>
      </c>
      <c r="I45" s="6">
        <f>IF('[1]TCE - ANEXO IV - Preencher'!K54="","",'[1]TCE - ANEXO IV - Preencher'!K54)</f>
        <v>45462</v>
      </c>
      <c r="J45" s="5" t="str">
        <f>'[1]TCE - ANEXO IV - Preencher'!L54</f>
        <v>26240608778201000126550010004552551230361485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1122</v>
      </c>
    </row>
    <row r="46" spans="1:12" s="8" customFormat="1" ht="19.5" customHeight="1" x14ac:dyDescent="0.2">
      <c r="A46" s="3">
        <f>IFERROR(VLOOKUP(B46,'[1]DADOS (OCULTAR)'!$Q$3:$S$136,3,0),"")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3.4 - Material Farmacológico</v>
      </c>
      <c r="D46" s="3">
        <f>'[1]TCE - ANEXO IV - Preencher'!F55</f>
        <v>3817043000152</v>
      </c>
      <c r="E46" s="5" t="str">
        <f>'[1]TCE - ANEXO IV - Preencher'!G55</f>
        <v xml:space="preserve">PHARMAPLUS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68613</v>
      </c>
      <c r="I46" s="6">
        <f>IF('[1]TCE - ANEXO IV - Preencher'!K55="","",'[1]TCE - ANEXO IV - Preencher'!K55)</f>
        <v>45462</v>
      </c>
      <c r="J46" s="5" t="str">
        <f>'[1]TCE - ANEXO IV - Preencher'!L55</f>
        <v>26240603817043000152550010000686131591251682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2131.1999999999998</v>
      </c>
    </row>
    <row r="47" spans="1:12" s="8" customFormat="1" ht="19.5" customHeight="1" x14ac:dyDescent="0.2">
      <c r="A47" s="3">
        <f>IFERROR(VLOOKUP(B47,'[1]DADOS (OCULTAR)'!$Q$3:$S$136,3,0),"")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3.14 - Alimentação Preparada</v>
      </c>
      <c r="D47" s="3">
        <f>'[1]TCE - ANEXO IV - Preencher'!F56</f>
        <v>1687725000162</v>
      </c>
      <c r="E47" s="5" t="str">
        <f>'[1]TCE - ANEXO IV - Preencher'!G56</f>
        <v xml:space="preserve">CENTRI ESPECIALIZADO EM NUTRICAO ENTERAL E PARENTERAL - CEN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50605</v>
      </c>
      <c r="I47" s="6">
        <f>IF('[1]TCE - ANEXO IV - Preencher'!K56="","",'[1]TCE - ANEXO IV - Preencher'!K56)</f>
        <v>45470</v>
      </c>
      <c r="J47" s="5" t="str">
        <f>'[1]TCE - ANEXO IV - Preencher'!L56</f>
        <v>26240601687725000162550010000506051526290006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321.24</v>
      </c>
    </row>
    <row r="48" spans="1:12" s="8" customFormat="1" ht="19.5" customHeight="1" x14ac:dyDescent="0.2">
      <c r="A48" s="3">
        <f>IFERROR(VLOOKUP(B48,'[1]DADOS (OCULTAR)'!$Q$3:$S$136,3,0),"")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 xml:space="preserve">WHITE MARTINS GASES INDUTRIAIS DO NORDESTE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822</v>
      </c>
      <c r="I48" s="6">
        <f>IF('[1]TCE - ANEXO IV - Preencher'!K57="","",'[1]TCE - ANEXO IV - Preencher'!K57)</f>
        <v>45450</v>
      </c>
      <c r="J48" s="5" t="str">
        <f>'[1]TCE - ANEXO IV - Preencher'!L57</f>
        <v>26240624380578002041556070000008221927107136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257.77999999999997</v>
      </c>
    </row>
    <row r="49" spans="1:12" s="8" customFormat="1" ht="19.5" customHeight="1" x14ac:dyDescent="0.2">
      <c r="A49" s="3">
        <f>IFERROR(VLOOKUP(B49,'[1]DADOS (OCULTAR)'!$Q$3:$S$136,3,0),"")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 xml:space="preserve">WHITE MARTINS GASES INDUTRIAIS DO NORDESTE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847</v>
      </c>
      <c r="I49" s="6">
        <f>IF('[1]TCE - ANEXO IV - Preencher'!K58="","",'[1]TCE - ANEXO IV - Preencher'!K58)</f>
        <v>45454</v>
      </c>
      <c r="J49" s="5" t="str">
        <f>'[1]TCE - ANEXO IV - Preencher'!L58</f>
        <v>26240624380578002041556070000008471194950715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515.57000000000005</v>
      </c>
    </row>
    <row r="50" spans="1:12" s="8" customFormat="1" ht="19.5" customHeight="1" x14ac:dyDescent="0.2">
      <c r="A50" s="3">
        <f>IFERROR(VLOOKUP(B50,'[1]DADOS (OCULTAR)'!$Q$3:$S$136,3,0),"")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 xml:space="preserve">WHITE MARTINS GASES INDUTRIAIS DO NORDESTE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876</v>
      </c>
      <c r="I50" s="6">
        <f>IF('[1]TCE - ANEXO IV - Preencher'!K59="","",'[1]TCE - ANEXO IV - Preencher'!K59)</f>
        <v>45457</v>
      </c>
      <c r="J50" s="5" t="str">
        <f>'[1]TCE - ANEXO IV - Preencher'!L59</f>
        <v>26240624380578002041556070000008761975169507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128.63999999999999</v>
      </c>
    </row>
    <row r="51" spans="1:12" s="8" customFormat="1" ht="19.5" customHeight="1" x14ac:dyDescent="0.2">
      <c r="A51" s="3">
        <f>IFERROR(VLOOKUP(B51,'[1]DADOS (OCULTAR)'!$Q$3:$S$136,3,0),"")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 xml:space="preserve">WHITE MARTINS GASES INDUTRIAIS DO NORDESTE LTDA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4124</v>
      </c>
      <c r="I51" s="6">
        <f>IF('[1]TCE - ANEXO IV - Preencher'!K60="","",'[1]TCE - ANEXO IV - Preencher'!K60)</f>
        <v>45461</v>
      </c>
      <c r="J51" s="5" t="str">
        <f>'[1]TCE - ANEXO IV - Preencher'!L60</f>
        <v>26240624380578002041556060000041241590788278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257.77999999999997</v>
      </c>
    </row>
    <row r="52" spans="1:12" s="8" customFormat="1" ht="19.5" customHeight="1" x14ac:dyDescent="0.2">
      <c r="A52" s="3">
        <f>IFERROR(VLOOKUP(B52,'[1]DADOS (OCULTAR)'!$Q$3:$S$136,3,0),"")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 xml:space="preserve">WHITE MARTINS GASES INDUTRIAIS DO NORDESTE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4136</v>
      </c>
      <c r="I52" s="6">
        <f>IF('[1]TCE - ANEXO IV - Preencher'!K61="","",'[1]TCE - ANEXO IV - Preencher'!K61)</f>
        <v>45462</v>
      </c>
      <c r="J52" s="5" t="str">
        <f>'[1]TCE - ANEXO IV - Preencher'!L61</f>
        <v>26240624380578002041556060000041361416061687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257.77999999999997</v>
      </c>
    </row>
    <row r="53" spans="1:12" s="8" customFormat="1" ht="19.5" customHeight="1" x14ac:dyDescent="0.2">
      <c r="A53" s="3">
        <f>IFERROR(VLOOKUP(B53,'[1]DADOS (OCULTAR)'!$Q$3:$S$136,3,0),"")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 xml:space="preserve">WHITE MARTINS GASES INDUTRIAIS DO NORDESTE LTDA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4170</v>
      </c>
      <c r="I53" s="6">
        <f>IF('[1]TCE - ANEXO IV - Preencher'!K62="","",'[1]TCE - ANEXO IV - Preencher'!K62)</f>
        <v>45470</v>
      </c>
      <c r="J53" s="5" t="str">
        <f>'[1]TCE - ANEXO IV - Preencher'!L62</f>
        <v>26240624380578002041556060000041701984371891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257.77999999999997</v>
      </c>
    </row>
    <row r="54" spans="1:12" s="8" customFormat="1" ht="19.5" customHeight="1" x14ac:dyDescent="0.2">
      <c r="A54" s="3">
        <f>IFERROR(VLOOKUP(B54,'[1]DADOS (OCULTAR)'!$Q$3:$S$136,3,0),"")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3.11 - Material Laboratorial</v>
      </c>
      <c r="D54" s="3">
        <f>'[1]TCE - ANEXO IV - Preencher'!F63</f>
        <v>18271934000123</v>
      </c>
      <c r="E54" s="5" t="str">
        <f>'[1]TCE - ANEXO IV - Preencher'!G63</f>
        <v xml:space="preserve">NOVA BIOMEDICAL DIAGNOSTICOS MEDICOS E BIOTECNOLOGIA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46066</v>
      </c>
      <c r="I54" s="6">
        <f>IF('[1]TCE - ANEXO IV - Preencher'!K63="","",'[1]TCE - ANEXO IV - Preencher'!K63)</f>
        <v>45433</v>
      </c>
      <c r="J54" s="5" t="str">
        <f>'[1]TCE - ANEXO IV - Preencher'!L63</f>
        <v>31240518271934000123550010000460661028712842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4500</v>
      </c>
    </row>
    <row r="55" spans="1:12" s="8" customFormat="1" ht="19.5" customHeight="1" x14ac:dyDescent="0.2">
      <c r="A55" s="3">
        <f>IFERROR(VLOOKUP(B55,'[1]DADOS (OCULTAR)'!$Q$3:$S$136,3,0),"")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3.99 - Outras despesas com Material de Consumo</v>
      </c>
      <c r="D55" s="3">
        <f>'[1]TCE - ANEXO IV - Preencher'!F64</f>
        <v>33255787001325</v>
      </c>
      <c r="E55" s="5" t="str">
        <f>'[1]TCE - ANEXO IV - Preencher'!G64</f>
        <v>IBF INDUSTRIA BRASILEIRA DE FILMES S/A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32573</v>
      </c>
      <c r="I55" s="6">
        <f>IF('[1]TCE - ANEXO IV - Preencher'!K64="","",'[1]TCE - ANEXO IV - Preencher'!K64)</f>
        <v>45448</v>
      </c>
      <c r="J55" s="5" t="str">
        <f>'[1]TCE - ANEXO IV - Preencher'!L64</f>
        <v>26240633255787001325550050000325731450003540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3094.08</v>
      </c>
    </row>
    <row r="56" spans="1:12" s="8" customFormat="1" ht="19.5" customHeight="1" x14ac:dyDescent="0.2">
      <c r="A56" s="3">
        <f>IFERROR(VLOOKUP(B56,'[1]DADOS (OCULTAR)'!$Q$3:$S$136,3,0),"")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3.99 - Outras despesas com Material de Consumo</v>
      </c>
      <c r="D56" s="3">
        <f>'[1]TCE - ANEXO IV - Preencher'!F65</f>
        <v>8674752000140</v>
      </c>
      <c r="E56" s="5" t="str">
        <f>'[1]TCE - ANEXO IV - Preencher'!G65</f>
        <v xml:space="preserve">CIRURGICA MONTEBELLO LTDA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198937</v>
      </c>
      <c r="I56" s="6">
        <f>IF('[1]TCE - ANEXO IV - Preencher'!K65="","",'[1]TCE - ANEXO IV - Preencher'!K65)</f>
        <v>45447</v>
      </c>
      <c r="J56" s="5" t="str">
        <f>'[1]TCE - ANEXO IV - Preencher'!L65</f>
        <v>26240608674752000140550010001989371681795679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3668.37</v>
      </c>
    </row>
    <row r="57" spans="1:12" s="8" customFormat="1" ht="19.5" customHeight="1" x14ac:dyDescent="0.2">
      <c r="A57" s="3">
        <f>IFERROR(VLOOKUP(B57,'[1]DADOS (OCULTAR)'!$Q$3:$S$136,3,0),"")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3.99 - Outras despesas com Material de Consumo</v>
      </c>
      <c r="D57" s="3">
        <f>'[1]TCE - ANEXO IV - Preencher'!F66</f>
        <v>18078521000127</v>
      </c>
      <c r="E57" s="5" t="str">
        <f>'[1]TCE - ANEXO IV - Preencher'!G66</f>
        <v xml:space="preserve">TUPAN FARMA DISTRIBUIDORA LTDA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56982</v>
      </c>
      <c r="I57" s="6">
        <f>IF('[1]TCE - ANEXO IV - Preencher'!K66="","",'[1]TCE - ANEXO IV - Preencher'!K66)</f>
        <v>45450</v>
      </c>
      <c r="J57" s="5" t="str">
        <f>'[1]TCE - ANEXO IV - Preencher'!L66</f>
        <v>26240618078521000127550010000569821009564010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600</v>
      </c>
    </row>
    <row r="58" spans="1:12" s="8" customFormat="1" ht="19.5" customHeight="1" x14ac:dyDescent="0.2">
      <c r="A58" s="3">
        <f>IFERROR(VLOOKUP(B58,'[1]DADOS (OCULTAR)'!$Q$3:$S$136,3,0),"")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3.99 - Outras despesas com Material de Consumo</v>
      </c>
      <c r="D58" s="3">
        <f>'[1]TCE - ANEXO IV - Preencher'!F67</f>
        <v>18078521000127</v>
      </c>
      <c r="E58" s="5" t="str">
        <f>'[1]TCE - ANEXO IV - Preencher'!G67</f>
        <v xml:space="preserve">TUPAN FARMA DISTRIBUIDORA LTDA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57048</v>
      </c>
      <c r="I58" s="6">
        <f>IF('[1]TCE - ANEXO IV - Preencher'!K67="","",'[1]TCE - ANEXO IV - Preencher'!K67)</f>
        <v>45457</v>
      </c>
      <c r="J58" s="5" t="str">
        <f>'[1]TCE - ANEXO IV - Preencher'!L67</f>
        <v>26240618078521000127550010000570481009564730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900</v>
      </c>
    </row>
    <row r="59" spans="1:12" s="8" customFormat="1" ht="19.5" customHeight="1" x14ac:dyDescent="0.2">
      <c r="A59" s="3">
        <f>IFERROR(VLOOKUP(B59,'[1]DADOS (OCULTAR)'!$Q$3:$S$136,3,0),"")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3.7 - Material de Limpeza e Produtos de Hgienização</v>
      </c>
      <c r="D59" s="3">
        <f>'[1]TCE - ANEXO IV - Preencher'!F68</f>
        <v>22006201000139</v>
      </c>
      <c r="E59" s="5" t="str">
        <f>'[1]TCE - ANEXO IV - Preencher'!G68</f>
        <v>FORTPEL COMERCIO DE DESCARTAVEIS LTDA - PE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247029</v>
      </c>
      <c r="I59" s="6">
        <f>IF('[1]TCE - ANEXO IV - Preencher'!K68="","",'[1]TCE - ANEXO IV - Preencher'!K68)</f>
        <v>45454</v>
      </c>
      <c r="J59" s="5" t="str">
        <f>'[1]TCE - ANEXO IV - Preencher'!L68</f>
        <v>26240622006201000139550000002470291102470290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99</v>
      </c>
    </row>
    <row r="60" spans="1:12" s="8" customFormat="1" ht="19.5" customHeight="1" x14ac:dyDescent="0.2">
      <c r="A60" s="3">
        <f>IFERROR(VLOOKUP(B60,'[1]DADOS (OCULTAR)'!$Q$3:$S$136,3,0),"")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3.7 - Material de Limpeza e Produtos de Hgienização</v>
      </c>
      <c r="D60" s="3">
        <f>'[1]TCE - ANEXO IV - Preencher'!F69</f>
        <v>8587400000157</v>
      </c>
      <c r="E60" s="5" t="str">
        <f>'[1]TCE - ANEXO IV - Preencher'!G69</f>
        <v xml:space="preserve">AFFESTAS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23808</v>
      </c>
      <c r="I60" s="6">
        <f>IF('[1]TCE - ANEXO IV - Preencher'!K69="","",'[1]TCE - ANEXO IV - Preencher'!K69)</f>
        <v>45461</v>
      </c>
      <c r="J60" s="5" t="str">
        <f>'[1]TCE - ANEXO IV - Preencher'!L69</f>
        <v>26240608587400000157550010000238081627275761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180</v>
      </c>
    </row>
    <row r="61" spans="1:12" s="8" customFormat="1" ht="19.5" customHeight="1" x14ac:dyDescent="0.2">
      <c r="A61" s="3">
        <f>IFERROR(VLOOKUP(B61,'[1]DADOS (OCULTAR)'!$Q$3:$S$136,3,0),"")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3.7 - Material de Limpeza e Produtos de Hgienização</v>
      </c>
      <c r="D61" s="3">
        <f>'[1]TCE - ANEXO IV - Preencher'!F70</f>
        <v>8014460000180</v>
      </c>
      <c r="E61" s="5" t="str">
        <f>'[1]TCE - ANEXO IV - Preencher'!G70</f>
        <v>VANPEL MAT DE ESCRITORIO E INFOR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61536</v>
      </c>
      <c r="I61" s="6">
        <f>IF('[1]TCE - ANEXO IV - Preencher'!K70="","",'[1]TCE - ANEXO IV - Preencher'!K70)</f>
        <v>45463</v>
      </c>
      <c r="J61" s="5" t="str">
        <f>'[1]TCE - ANEXO IV - Preencher'!L70</f>
        <v>26240608014460000180550010000615361001439256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39.04</v>
      </c>
    </row>
    <row r="62" spans="1:12" s="8" customFormat="1" ht="19.5" customHeight="1" x14ac:dyDescent="0.2">
      <c r="A62" s="3">
        <f>IFERROR(VLOOKUP(B62,'[1]DADOS (OCULTAR)'!$Q$3:$S$136,3,0),"")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3.7 - Material de Limpeza e Produtos de Hgienização</v>
      </c>
      <c r="D62" s="3">
        <f>'[1]TCE - ANEXO IV - Preencher'!F71</f>
        <v>3817043000152</v>
      </c>
      <c r="E62" s="5" t="str">
        <f>'[1]TCE - ANEXO IV - Preencher'!G71</f>
        <v xml:space="preserve">PHARMAPLUS LTDA 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68099</v>
      </c>
      <c r="I62" s="6">
        <f>IF('[1]TCE - ANEXO IV - Preencher'!K71="","",'[1]TCE - ANEXO IV - Preencher'!K71)</f>
        <v>45450</v>
      </c>
      <c r="J62" s="5" t="str">
        <f>'[1]TCE - ANEXO IV - Preencher'!L71</f>
        <v>26240603817043000152550010000680991138207113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495.8</v>
      </c>
    </row>
    <row r="63" spans="1:12" s="8" customFormat="1" ht="19.5" customHeight="1" x14ac:dyDescent="0.2">
      <c r="A63" s="3">
        <f>IFERROR(VLOOKUP(B63,'[1]DADOS (OCULTAR)'!$Q$3:$S$136,3,0),"")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3.14 - Alimentação Preparada</v>
      </c>
      <c r="D63" s="3">
        <f>'[1]TCE - ANEXO IV - Preencher'!F72</f>
        <v>70089974000179</v>
      </c>
      <c r="E63" s="5" t="str">
        <f>'[1]TCE - ANEXO IV - Preencher'!G72</f>
        <v xml:space="preserve">COMERCIAL VITA NORTE LTDA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5146903</v>
      </c>
      <c r="I63" s="6">
        <f>IF('[1]TCE - ANEXO IV - Preencher'!K72="","",'[1]TCE - ANEXO IV - Preencher'!K72)</f>
        <v>45462</v>
      </c>
      <c r="J63" s="5" t="str">
        <f>'[1]TCE - ANEXO IV - Preencher'!L72</f>
        <v>26240670089974000179550010051469031663559763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176.64</v>
      </c>
    </row>
    <row r="64" spans="1:12" s="8" customFormat="1" ht="19.5" customHeight="1" x14ac:dyDescent="0.2">
      <c r="A64" s="3">
        <f>IFERROR(VLOOKUP(B64,'[1]DADOS (OCULTAR)'!$Q$3:$S$136,3,0),"")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>3.14 - Alimentação Preparada</v>
      </c>
      <c r="D64" s="3">
        <f>'[1]TCE - ANEXO IV - Preencher'!F73</f>
        <v>35361251000186</v>
      </c>
      <c r="E64" s="5" t="str">
        <f>'[1]TCE - ANEXO IV - Preencher'!G73</f>
        <v xml:space="preserve">B D L COMERCIO DE ALIMENTOS LTDA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1206</v>
      </c>
      <c r="I64" s="6">
        <f>IF('[1]TCE - ANEXO IV - Preencher'!K73="","",'[1]TCE - ANEXO IV - Preencher'!K73)</f>
        <v>45456</v>
      </c>
      <c r="J64" s="5" t="str">
        <f>'[1]TCE - ANEXO IV - Preencher'!L73</f>
        <v>26240635361251000186550010000012061190866210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69.900000000000006</v>
      </c>
    </row>
    <row r="65" spans="1:12" s="8" customFormat="1" ht="19.5" customHeight="1" x14ac:dyDescent="0.2">
      <c r="A65" s="3">
        <f>IFERROR(VLOOKUP(B65,'[1]DADOS (OCULTAR)'!$Q$3:$S$136,3,0),"")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>3.14 - Alimentação Preparada</v>
      </c>
      <c r="D65" s="3">
        <f>'[1]TCE - ANEXO IV - Preencher'!F74</f>
        <v>23800126000146</v>
      </c>
      <c r="E65" s="5" t="str">
        <f>'[1]TCE - ANEXO IV - Preencher'!G74</f>
        <v xml:space="preserve">JOSILENE ELISANDRA DA SILVA BARBOSA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352</v>
      </c>
      <c r="I65" s="6">
        <f>IF('[1]TCE - ANEXO IV - Preencher'!K74="","",'[1]TCE - ANEXO IV - Preencher'!K74)</f>
        <v>45463</v>
      </c>
      <c r="J65" s="5" t="str">
        <f>'[1]TCE - ANEXO IV - Preencher'!L74</f>
        <v>26240623800126000146550010000003521144735978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282</v>
      </c>
    </row>
    <row r="66" spans="1:12" s="8" customFormat="1" ht="19.5" customHeight="1" x14ac:dyDescent="0.2">
      <c r="A66" s="3">
        <f>IFERROR(VLOOKUP(B66,'[1]DADOS (OCULTAR)'!$Q$3:$S$136,3,0),"")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>3.14 - Alimentação Preparada</v>
      </c>
      <c r="D66" s="3">
        <f>'[1]TCE - ANEXO IV - Preencher'!F75</f>
        <v>43330918000101</v>
      </c>
      <c r="E66" s="5" t="str">
        <f>'[1]TCE - ANEXO IV - Preencher'!G75</f>
        <v xml:space="preserve">DISTRIBUIDORA JJ DE ALIMENTOS E COSMETICOS LTDA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11253</v>
      </c>
      <c r="I66" s="6">
        <f>IF('[1]TCE - ANEXO IV - Preencher'!K75="","",'[1]TCE - ANEXO IV - Preencher'!K75)</f>
        <v>45464</v>
      </c>
      <c r="J66" s="5" t="str">
        <f>'[1]TCE - ANEXO IV - Preencher'!L75</f>
        <v>26240643330918000101550010000112531497467163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322</v>
      </c>
    </row>
    <row r="67" spans="1:12" s="8" customFormat="1" ht="19.5" customHeight="1" x14ac:dyDescent="0.2">
      <c r="A67" s="3">
        <f>IFERROR(VLOOKUP(B67,'[1]DADOS (OCULTAR)'!$Q$3:$S$136,3,0),"")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>3.14 - Alimentação Preparada</v>
      </c>
      <c r="D67" s="3">
        <f>'[1]TCE - ANEXO IV - Preencher'!F76</f>
        <v>29342388000190</v>
      </c>
      <c r="E67" s="5" t="str">
        <f>'[1]TCE - ANEXO IV - Preencher'!G76</f>
        <v xml:space="preserve">EXPRESSO LOGISTICA LTDA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399</v>
      </c>
      <c r="I67" s="6">
        <f>IF('[1]TCE - ANEXO IV - Preencher'!K76="","",'[1]TCE - ANEXO IV - Preencher'!K76)</f>
        <v>45457</v>
      </c>
      <c r="J67" s="5" t="str">
        <f>'[1]TCE - ANEXO IV - Preencher'!L76</f>
        <v>26240629342388000190550010000003991405149899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142.5</v>
      </c>
    </row>
    <row r="68" spans="1:12" s="8" customFormat="1" ht="19.5" customHeight="1" x14ac:dyDescent="0.2">
      <c r="A68" s="3">
        <f>IFERROR(VLOOKUP(B68,'[1]DADOS (OCULTAR)'!$Q$3:$S$136,3,0),"")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>3.14 - Alimentação Preparada</v>
      </c>
      <c r="D68" s="3">
        <f>'[1]TCE - ANEXO IV - Preencher'!F77</f>
        <v>53714399000139</v>
      </c>
      <c r="E68" s="5" t="str">
        <f>'[1]TCE - ANEXO IV - Preencher'!G77</f>
        <v xml:space="preserve">BEM VIVER ALIMENTOS LTDA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273</v>
      </c>
      <c r="I68" s="6">
        <f>IF('[1]TCE - ANEXO IV - Preencher'!K77="","",'[1]TCE - ANEXO IV - Preencher'!K77)</f>
        <v>45464</v>
      </c>
      <c r="J68" s="5" t="str">
        <f>'[1]TCE - ANEXO IV - Preencher'!L77</f>
        <v>26240653714399000139550010000002731204574200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239</v>
      </c>
    </row>
    <row r="69" spans="1:12" s="8" customFormat="1" ht="19.5" customHeight="1" x14ac:dyDescent="0.2">
      <c r="A69" s="3">
        <f>IFERROR(VLOOKUP(B69,'[1]DADOS (OCULTAR)'!$Q$3:$S$136,3,0),"")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>3.14 - Alimentação Preparada</v>
      </c>
      <c r="D69" s="3">
        <f>'[1]TCE - ANEXO IV - Preencher'!F78</f>
        <v>46700220000129</v>
      </c>
      <c r="E69" s="5" t="str">
        <f>'[1]TCE - ANEXO IV - Preencher'!G78</f>
        <v xml:space="preserve">NOVA DISTRIBUIDORA E ATACADO DE LIMPEZA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17936</v>
      </c>
      <c r="I69" s="6">
        <f>IF('[1]TCE - ANEXO IV - Preencher'!K78="","",'[1]TCE - ANEXO IV - Preencher'!K78)</f>
        <v>45454</v>
      </c>
      <c r="J69" s="5" t="str">
        <f>'[1]TCE - ANEXO IV - Preencher'!L78</f>
        <v>26240646700220000129550010000179361801951925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457.5</v>
      </c>
    </row>
    <row r="70" spans="1:12" s="8" customFormat="1" ht="19.5" customHeight="1" x14ac:dyDescent="0.2">
      <c r="A70" s="3">
        <f>IFERROR(VLOOKUP(B70,'[1]DADOS (OCULTAR)'!$Q$3:$S$136,3,0),"")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>3.14 - Alimentação Preparada</v>
      </c>
      <c r="D70" s="3">
        <f>'[1]TCE - ANEXO IV - Preencher'!F79</f>
        <v>22006201000139</v>
      </c>
      <c r="E70" s="5" t="str">
        <f>'[1]TCE - ANEXO IV - Preencher'!G79</f>
        <v>FORTPEL COMERCIO DE DESCARTAVEIS LTDA - PE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247029</v>
      </c>
      <c r="I70" s="6">
        <f>IF('[1]TCE - ANEXO IV - Preencher'!K79="","",'[1]TCE - ANEXO IV - Preencher'!K79)</f>
        <v>45454</v>
      </c>
      <c r="J70" s="5" t="str">
        <f>'[1]TCE - ANEXO IV - Preencher'!L79</f>
        <v>26240622006201000139550000002470291102470290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54</v>
      </c>
    </row>
    <row r="71" spans="1:12" s="8" customFormat="1" ht="19.5" customHeight="1" x14ac:dyDescent="0.2">
      <c r="A71" s="3">
        <f>IFERROR(VLOOKUP(B71,'[1]DADOS (OCULTAR)'!$Q$3:$S$136,3,0),"")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>3.14 - Alimentação Preparada</v>
      </c>
      <c r="D71" s="3">
        <f>'[1]TCE - ANEXO IV - Preencher'!F80</f>
        <v>35361251000186</v>
      </c>
      <c r="E71" s="5" t="str">
        <f>'[1]TCE - ANEXO IV - Preencher'!G80</f>
        <v xml:space="preserve">B D L COMERCIO DE ALIMENTOS LTDA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1206</v>
      </c>
      <c r="I71" s="6">
        <f>IF('[1]TCE - ANEXO IV - Preencher'!K80="","",'[1]TCE - ANEXO IV - Preencher'!K80)</f>
        <v>45456</v>
      </c>
      <c r="J71" s="5" t="str">
        <f>'[1]TCE - ANEXO IV - Preencher'!L80</f>
        <v>26240635361251000186550010000012061190866210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180</v>
      </c>
    </row>
    <row r="72" spans="1:12" s="8" customFormat="1" ht="19.5" customHeight="1" x14ac:dyDescent="0.2">
      <c r="A72" s="3">
        <f>IFERROR(VLOOKUP(B72,'[1]DADOS (OCULTAR)'!$Q$3:$S$136,3,0),"")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>3.14 - Alimentação Preparada</v>
      </c>
      <c r="D72" s="3">
        <f>'[1]TCE - ANEXO IV - Preencher'!F81</f>
        <v>8014460000180</v>
      </c>
      <c r="E72" s="5" t="str">
        <f>'[1]TCE - ANEXO IV - Preencher'!G81</f>
        <v>VANPEL MAT DE ESCRITORIO E INFOR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61536</v>
      </c>
      <c r="I72" s="6">
        <f>IF('[1]TCE - ANEXO IV - Preencher'!K81="","",'[1]TCE - ANEXO IV - Preencher'!K81)</f>
        <v>45463</v>
      </c>
      <c r="J72" s="5" t="str">
        <f>'[1]TCE - ANEXO IV - Preencher'!L81</f>
        <v>26240608014460000180550010000615361001439256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298.60000000000002</v>
      </c>
    </row>
    <row r="73" spans="1:12" s="8" customFormat="1" ht="19.5" customHeight="1" x14ac:dyDescent="0.2">
      <c r="A73" s="3">
        <f>IFERROR(VLOOKUP(B73,'[1]DADOS (OCULTAR)'!$Q$3:$S$136,3,0),"")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>3.14 - Alimentação Preparada</v>
      </c>
      <c r="D73" s="3">
        <f>'[1]TCE - ANEXO IV - Preencher'!F82</f>
        <v>11840014000130</v>
      </c>
      <c r="E73" s="5" t="str">
        <f>'[1]TCE - ANEXO IV - Preencher'!G82</f>
        <v xml:space="preserve">MACROPAC PROTECAO E EMBALAGEM LTDA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480729</v>
      </c>
      <c r="I73" s="6">
        <f>IF('[1]TCE - ANEXO IV - Preencher'!K82="","",'[1]TCE - ANEXO IV - Preencher'!K82)</f>
        <v>45463</v>
      </c>
      <c r="J73" s="5" t="str">
        <f>'[1]TCE - ANEXO IV - Preencher'!L82</f>
        <v>26240611840014000130550010004807291653924813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264</v>
      </c>
    </row>
    <row r="74" spans="1:12" s="8" customFormat="1" ht="19.5" customHeight="1" x14ac:dyDescent="0.2">
      <c r="A74" s="3">
        <f>IFERROR(VLOOKUP(B74,'[1]DADOS (OCULTAR)'!$Q$3:$S$136,3,0),"")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>3.14 - Alimentação Preparada</v>
      </c>
      <c r="D74" s="3">
        <f>'[1]TCE - ANEXO IV - Preencher'!F83</f>
        <v>53714399000139</v>
      </c>
      <c r="E74" s="5" t="str">
        <f>'[1]TCE - ANEXO IV - Preencher'!G83</f>
        <v xml:space="preserve">BEM VIVER ALIMENTOS LTDA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273</v>
      </c>
      <c r="I74" s="6">
        <f>IF('[1]TCE - ANEXO IV - Preencher'!K83="","",'[1]TCE - ANEXO IV - Preencher'!K83)</f>
        <v>45464</v>
      </c>
      <c r="J74" s="5" t="str">
        <f>'[1]TCE - ANEXO IV - Preencher'!L83</f>
        <v>26240653714399000139550010000002731204574200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226</v>
      </c>
    </row>
    <row r="75" spans="1:12" s="8" customFormat="1" ht="19.5" customHeight="1" x14ac:dyDescent="0.2">
      <c r="A75" s="3">
        <f>IFERROR(VLOOKUP(B75,'[1]DADOS (OCULTAR)'!$Q$3:$S$136,3,0),"")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>3.14 - Alimentação Preparada</v>
      </c>
      <c r="D75" s="3">
        <f>'[1]TCE - ANEXO IV - Preencher'!F84</f>
        <v>28296399000119</v>
      </c>
      <c r="E75" s="5" t="str">
        <f>'[1]TCE - ANEXO IV - Preencher'!G84</f>
        <v xml:space="preserve">AVANNTE COMERCIO E SERVICOS LTDA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548</v>
      </c>
      <c r="I75" s="6">
        <f>IF('[1]TCE - ANEXO IV - Preencher'!K84="","",'[1]TCE - ANEXO IV - Preencher'!K84)</f>
        <v>45470</v>
      </c>
      <c r="J75" s="5" t="str">
        <f>'[1]TCE - ANEXO IV - Preencher'!L84</f>
        <v>26240628296399000119550010000005481000103601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16800</v>
      </c>
    </row>
    <row r="76" spans="1:12" s="8" customFormat="1" ht="19.5" customHeight="1" x14ac:dyDescent="0.2">
      <c r="A76" s="3">
        <f>IFERROR(VLOOKUP(B76,'[1]DADOS (OCULTAR)'!$Q$3:$S$136,3,0),"")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>3.6 - Material de Expediente</v>
      </c>
      <c r="D76" s="3">
        <f>'[1]TCE - ANEXO IV - Preencher'!F85</f>
        <v>52815121000195</v>
      </c>
      <c r="E76" s="5" t="str">
        <f>'[1]TCE - ANEXO IV - Preencher'!G85</f>
        <v xml:space="preserve">ANCORA - SUPRIMENTOS E DISTRIBUICAO DE PRODUTOS DE HIGIENE L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320</v>
      </c>
      <c r="I76" s="6">
        <f>IF('[1]TCE - ANEXO IV - Preencher'!K85="","",'[1]TCE - ANEXO IV - Preencher'!K85)</f>
        <v>45448</v>
      </c>
      <c r="J76" s="5" t="str">
        <f>'[1]TCE - ANEXO IV - Preencher'!L85</f>
        <v>26240652815121000195550010000003201488241350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230</v>
      </c>
    </row>
    <row r="77" spans="1:12" s="8" customFormat="1" ht="19.5" customHeight="1" x14ac:dyDescent="0.2">
      <c r="A77" s="3">
        <f>IFERROR(VLOOKUP(B77,'[1]DADOS (OCULTAR)'!$Q$3:$S$136,3,0),"")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>3.6 - Material de Expediente</v>
      </c>
      <c r="D77" s="3">
        <f>'[1]TCE - ANEXO IV - Preencher'!F86</f>
        <v>30743270000153</v>
      </c>
      <c r="E77" s="5" t="str">
        <f>'[1]TCE - ANEXO IV - Preencher'!G86</f>
        <v xml:space="preserve">TRIUNFO COMERCIO DE ALIMENTOS, PAPEIS E MATERIAL DE LIMPEZA 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22985</v>
      </c>
      <c r="I77" s="6">
        <f>IF('[1]TCE - ANEXO IV - Preencher'!K86="","",'[1]TCE - ANEXO IV - Preencher'!K86)</f>
        <v>45462</v>
      </c>
      <c r="J77" s="5" t="str">
        <f>'[1]TCE - ANEXO IV - Preencher'!L86</f>
        <v>26240630743270000153550010000229851628726545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2652</v>
      </c>
    </row>
    <row r="78" spans="1:12" s="8" customFormat="1" ht="19.5" customHeight="1" x14ac:dyDescent="0.2">
      <c r="A78" s="3">
        <f>IFERROR(VLOOKUP(B78,'[1]DADOS (OCULTAR)'!$Q$3:$S$136,3,0),"")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>3.6 - Material de Expediente</v>
      </c>
      <c r="D78" s="3">
        <f>'[1]TCE - ANEXO IV - Preencher'!F87</f>
        <v>8587400000157</v>
      </c>
      <c r="E78" s="5" t="str">
        <f>'[1]TCE - ANEXO IV - Preencher'!G87</f>
        <v xml:space="preserve">AFFESTAS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23808</v>
      </c>
      <c r="I78" s="6">
        <f>IF('[1]TCE - ANEXO IV - Preencher'!K87="","",'[1]TCE - ANEXO IV - Preencher'!K87)</f>
        <v>45461</v>
      </c>
      <c r="J78" s="5" t="str">
        <f>'[1]TCE - ANEXO IV - Preencher'!L87</f>
        <v>26240608587400000157550010000238081627275761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320</v>
      </c>
    </row>
    <row r="79" spans="1:12" s="8" customFormat="1" ht="19.5" customHeight="1" x14ac:dyDescent="0.2">
      <c r="A79" s="3">
        <f>IFERROR(VLOOKUP(B79,'[1]DADOS (OCULTAR)'!$Q$3:$S$136,3,0),"")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>3.6 - Material de Expediente</v>
      </c>
      <c r="D79" s="3">
        <f>'[1]TCE - ANEXO IV - Preencher'!F88</f>
        <v>8014460000180</v>
      </c>
      <c r="E79" s="5" t="str">
        <f>'[1]TCE - ANEXO IV - Preencher'!G88</f>
        <v>VANPEL MAT DE ESCRITORIO E INFOR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61534</v>
      </c>
      <c r="I79" s="6">
        <f>IF('[1]TCE - ANEXO IV - Preencher'!K88="","",'[1]TCE - ANEXO IV - Preencher'!K88)</f>
        <v>45463</v>
      </c>
      <c r="J79" s="5" t="str">
        <f>'[1]TCE - ANEXO IV - Preencher'!L88</f>
        <v>26240608014460000180550010000615341001439243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125.83</v>
      </c>
    </row>
    <row r="80" spans="1:12" s="8" customFormat="1" ht="19.5" customHeight="1" x14ac:dyDescent="0.2">
      <c r="A80" s="3">
        <f>IFERROR(VLOOKUP(B80,'[1]DADOS (OCULTAR)'!$Q$3:$S$136,3,0),"")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>3.6 - Material de Expediente</v>
      </c>
      <c r="D80" s="3">
        <f>'[1]TCE - ANEXO IV - Preencher'!F89</f>
        <v>15610582000103</v>
      </c>
      <c r="E80" s="5" t="str">
        <f>'[1]TCE - ANEXO IV - Preencher'!G89</f>
        <v xml:space="preserve">ETIQUETAS RECIFE LTDA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929</v>
      </c>
      <c r="I80" s="6">
        <f>IF('[1]TCE - ANEXO IV - Preencher'!K89="","",'[1]TCE - ANEXO IV - Preencher'!K89)</f>
        <v>45463</v>
      </c>
      <c r="J80" s="5" t="str">
        <f>'[1]TCE - ANEXO IV - Preencher'!L89</f>
        <v>26240615610582000103550010000009291477613644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1027</v>
      </c>
    </row>
    <row r="81" spans="1:12" s="8" customFormat="1" ht="19.5" customHeight="1" x14ac:dyDescent="0.2">
      <c r="A81" s="3">
        <f>IFERROR(VLOOKUP(B81,'[1]DADOS (OCULTAR)'!$Q$3:$S$136,3,0),"")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>3.6 - Material de Expediente</v>
      </c>
      <c r="D81" s="3">
        <f>'[1]TCE - ANEXO IV - Preencher'!F90</f>
        <v>4004741000100</v>
      </c>
      <c r="E81" s="5" t="str">
        <f>'[1]TCE - ANEXO IV - Preencher'!G90</f>
        <v>NORLUX LTDA - EPP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11435</v>
      </c>
      <c r="I81" s="6">
        <f>IF('[1]TCE - ANEXO IV - Preencher'!K90="","",'[1]TCE - ANEXO IV - Preencher'!K90)</f>
        <v>45468</v>
      </c>
      <c r="J81" s="5" t="str">
        <f>'[1]TCE - ANEXO IV - Preencher'!L90</f>
        <v>26240604004741000100550000000114351440163281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193</v>
      </c>
    </row>
    <row r="82" spans="1:12" s="8" customFormat="1" ht="19.5" customHeight="1" x14ac:dyDescent="0.2">
      <c r="A82" s="3">
        <f>IFERROR(VLOOKUP(B82,'[1]DADOS (OCULTAR)'!$Q$3:$S$136,3,0),"")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>3.6 - Material de Expediente</v>
      </c>
      <c r="D82" s="3">
        <f>'[1]TCE - ANEXO IV - Preencher'!F91</f>
        <v>40869265000145</v>
      </c>
      <c r="E82" s="5" t="str">
        <f>'[1]TCE - ANEXO IV - Preencher'!G91</f>
        <v xml:space="preserve">SUAPE -  PAPELARIA E LIVRARIA LTDA 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327297</v>
      </c>
      <c r="I82" s="6">
        <f>IF('[1]TCE - ANEXO IV - Preencher'!K91="","",'[1]TCE - ANEXO IV - Preencher'!K91)</f>
        <v>45470</v>
      </c>
      <c r="J82" s="5" t="str">
        <f>'[1]TCE - ANEXO IV - Preencher'!L91</f>
        <v>26240640869265000145650020003272971650251056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15.9</v>
      </c>
    </row>
    <row r="83" spans="1:12" s="8" customFormat="1" ht="19.5" customHeight="1" x14ac:dyDescent="0.2">
      <c r="A83" s="3">
        <f>IFERROR(VLOOKUP(B83,'[1]DADOS (OCULTAR)'!$Q$3:$S$136,3,0),"")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>3.1 - Combustíveis e Lubrificantes Automotivos</v>
      </c>
      <c r="D83" s="3">
        <f>'[1]TCE - ANEXO IV - Preencher'!F92</f>
        <v>11681483000153</v>
      </c>
      <c r="E83" s="5" t="str">
        <f>'[1]TCE - ANEXO IV - Preencher'!G92</f>
        <v xml:space="preserve">POSTO SÃO CRISTOVAO LTDA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341042</v>
      </c>
      <c r="I83" s="6">
        <f>IF('[1]TCE - ANEXO IV - Preencher'!K92="","",'[1]TCE - ANEXO IV - Preencher'!K92)</f>
        <v>45445</v>
      </c>
      <c r="J83" s="5" t="str">
        <f>'[1]TCE - ANEXO IV - Preencher'!L92</f>
        <v>26240611681483000153650090003410421003544297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347.4</v>
      </c>
    </row>
    <row r="84" spans="1:12" s="8" customFormat="1" ht="19.5" customHeight="1" x14ac:dyDescent="0.2">
      <c r="A84" s="3">
        <f>IFERROR(VLOOKUP(B84,'[1]DADOS (OCULTAR)'!$Q$3:$S$136,3,0),"")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>3.1 - Combustíveis e Lubrificantes Automotivos</v>
      </c>
      <c r="D84" s="3">
        <f>'[1]TCE - ANEXO IV - Preencher'!F93</f>
        <v>11681483000153</v>
      </c>
      <c r="E84" s="5" t="str">
        <f>'[1]TCE - ANEXO IV - Preencher'!G93</f>
        <v xml:space="preserve">POSTO SÃO CRISTOVAO LTDA 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341344</v>
      </c>
      <c r="I84" s="6">
        <f>IF('[1]TCE - ANEXO IV - Preencher'!K93="","",'[1]TCE - ANEXO IV - Preencher'!K93)</f>
        <v>45446</v>
      </c>
      <c r="J84" s="5" t="str">
        <f>'[1]TCE - ANEXO IV - Preencher'!L93</f>
        <v>26240611681483000153650090003413441003547475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189.91</v>
      </c>
    </row>
    <row r="85" spans="1:12" s="8" customFormat="1" ht="19.5" customHeight="1" x14ac:dyDescent="0.2">
      <c r="A85" s="3">
        <f>IFERROR(VLOOKUP(B85,'[1]DADOS (OCULTAR)'!$Q$3:$S$136,3,0),"")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>3.1 - Combustíveis e Lubrificantes Automotivos</v>
      </c>
      <c r="D85" s="3">
        <f>'[1]TCE - ANEXO IV - Preencher'!F94</f>
        <v>11681483000153</v>
      </c>
      <c r="E85" s="5" t="str">
        <f>'[1]TCE - ANEXO IV - Preencher'!G94</f>
        <v xml:space="preserve">POSTO SÃO CRISTOVAO LTDA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341282</v>
      </c>
      <c r="I85" s="6">
        <f>IF('[1]TCE - ANEXO IV - Preencher'!K94="","",'[1]TCE - ANEXO IV - Preencher'!K94)</f>
        <v>45446</v>
      </c>
      <c r="J85" s="5" t="str">
        <f>'[1]TCE - ANEXO IV - Preencher'!L94</f>
        <v>26240611681483000153650090003412821003546830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227.86</v>
      </c>
    </row>
    <row r="86" spans="1:12" s="8" customFormat="1" ht="19.5" customHeight="1" x14ac:dyDescent="0.2">
      <c r="A86" s="3">
        <f>IFERROR(VLOOKUP(B86,'[1]DADOS (OCULTAR)'!$Q$3:$S$136,3,0),"")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>3.1 - Combustíveis e Lubrificantes Automotivos</v>
      </c>
      <c r="D86" s="3">
        <f>'[1]TCE - ANEXO IV - Preencher'!F95</f>
        <v>11681483000153</v>
      </c>
      <c r="E86" s="5" t="str">
        <f>'[1]TCE - ANEXO IV - Preencher'!G95</f>
        <v xml:space="preserve">POSTO SÃO CRISTOVAO LTDA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341641</v>
      </c>
      <c r="I86" s="6">
        <f>IF('[1]TCE - ANEXO IV - Preencher'!K95="","",'[1]TCE - ANEXO IV - Preencher'!K95)</f>
        <v>45355</v>
      </c>
      <c r="J86" s="5" t="str">
        <f>'[1]TCE - ANEXO IV - Preencher'!L95</f>
        <v>26240611681483000153650090003416411003550535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346.2</v>
      </c>
    </row>
    <row r="87" spans="1:12" s="8" customFormat="1" ht="19.5" customHeight="1" x14ac:dyDescent="0.2">
      <c r="A87" s="3">
        <f>IFERROR(VLOOKUP(B87,'[1]DADOS (OCULTAR)'!$Q$3:$S$136,3,0),"")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>3.1 - Combustíveis e Lubrificantes Automotivos</v>
      </c>
      <c r="D87" s="3">
        <f>'[1]TCE - ANEXO IV - Preencher'!F96</f>
        <v>11681483000153</v>
      </c>
      <c r="E87" s="5" t="str">
        <f>'[1]TCE - ANEXO IV - Preencher'!G96</f>
        <v xml:space="preserve">POSTO SÃO CRISTOVAO LTDA 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342006</v>
      </c>
      <c r="I87" s="6">
        <f>IF('[1]TCE - ANEXO IV - Preencher'!K96="","",'[1]TCE - ANEXO IV - Preencher'!K96)</f>
        <v>45449</v>
      </c>
      <c r="J87" s="5" t="str">
        <f>'[1]TCE - ANEXO IV - Preencher'!L96</f>
        <v>26240611681483000153650090003420051003554366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202.98</v>
      </c>
    </row>
    <row r="88" spans="1:12" s="8" customFormat="1" ht="19.5" customHeight="1" x14ac:dyDescent="0.2">
      <c r="A88" s="3">
        <f>IFERROR(VLOOKUP(B88,'[1]DADOS (OCULTAR)'!$Q$3:$S$136,3,0),"")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>3.1 - Combustíveis e Lubrificantes Automotivos</v>
      </c>
      <c r="D88" s="3">
        <f>'[1]TCE - ANEXO IV - Preencher'!F97</f>
        <v>11681483000153</v>
      </c>
      <c r="E88" s="5" t="str">
        <f>'[1]TCE - ANEXO IV - Preencher'!G97</f>
        <v xml:space="preserve">POSTO SÃO CRISTOVAO LTDA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334009</v>
      </c>
      <c r="I88" s="6">
        <f>IF('[1]TCE - ANEXO IV - Preencher'!K97="","",'[1]TCE - ANEXO IV - Preencher'!K97)</f>
        <v>45449</v>
      </c>
      <c r="J88" s="5" t="str">
        <f>'[1]TCE - ANEXO IV - Preencher'!L97</f>
        <v>26240611681483000153650100003340091003468489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395.53</v>
      </c>
    </row>
    <row r="89" spans="1:12" s="8" customFormat="1" ht="19.5" customHeight="1" x14ac:dyDescent="0.2">
      <c r="A89" s="3">
        <f>IFERROR(VLOOKUP(B89,'[1]DADOS (OCULTAR)'!$Q$3:$S$136,3,0),"")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>3.1 - Combustíveis e Lubrificantes Automotivos</v>
      </c>
      <c r="D89" s="3">
        <f>'[1]TCE - ANEXO IV - Preencher'!F98</f>
        <v>11681483000153</v>
      </c>
      <c r="E89" s="5" t="str">
        <f>'[1]TCE - ANEXO IV - Preencher'!G98</f>
        <v xml:space="preserve">POSTO SÃO CRISTOVAO LTDA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334574</v>
      </c>
      <c r="I89" s="6">
        <f>IF('[1]TCE - ANEXO IV - Preencher'!K98="","",'[1]TCE - ANEXO IV - Preencher'!K98)</f>
        <v>45450</v>
      </c>
      <c r="J89" s="5" t="str">
        <f>'[1]TCE - ANEXO IV - Preencher'!L98</f>
        <v>26240611681483000153650100003345741003474360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277.13</v>
      </c>
    </row>
    <row r="90" spans="1:12" s="8" customFormat="1" ht="19.5" customHeight="1" x14ac:dyDescent="0.2">
      <c r="A90" s="3">
        <f>IFERROR(VLOOKUP(B90,'[1]DADOS (OCULTAR)'!$Q$3:$S$136,3,0),"")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>3.1 - Combustíveis e Lubrificantes Automotivos</v>
      </c>
      <c r="D90" s="3">
        <f>'[1]TCE - ANEXO IV - Preencher'!F99</f>
        <v>11681483000153</v>
      </c>
      <c r="E90" s="5" t="str">
        <f>'[1]TCE - ANEXO IV - Preencher'!G99</f>
        <v xml:space="preserve">POSTO SÃO CRISTOVAO LTDA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334898</v>
      </c>
      <c r="I90" s="6">
        <f>IF('[1]TCE - ANEXO IV - Preencher'!K99="","",'[1]TCE - ANEXO IV - Preencher'!K99)</f>
        <v>45450</v>
      </c>
      <c r="J90" s="5" t="str">
        <f>'[1]TCE - ANEXO IV - Preencher'!L99</f>
        <v>26240611681483000153650100003348981003477716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362.18</v>
      </c>
    </row>
    <row r="91" spans="1:12" s="8" customFormat="1" ht="19.5" customHeight="1" x14ac:dyDescent="0.2">
      <c r="A91" s="3">
        <f>IFERROR(VLOOKUP(B91,'[1]DADOS (OCULTAR)'!$Q$3:$S$136,3,0),"")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>3.1 - Combustíveis e Lubrificantes Automotivos</v>
      </c>
      <c r="D91" s="3">
        <f>'[1]TCE - ANEXO IV - Preencher'!F100</f>
        <v>11681483000153</v>
      </c>
      <c r="E91" s="5" t="str">
        <f>'[1]TCE - ANEXO IV - Preencher'!G100</f>
        <v xml:space="preserve">POSTO SÃO CRISTOVAO LTDA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335571</v>
      </c>
      <c r="I91" s="6">
        <f>IF('[1]TCE - ANEXO IV - Preencher'!K100="","",'[1]TCE - ANEXO IV - Preencher'!K100)</f>
        <v>45452</v>
      </c>
      <c r="J91" s="5" t="str">
        <f>'[1]TCE - ANEXO IV - Preencher'!L100</f>
        <v>26240611681483000153650100003355711003484695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341.77</v>
      </c>
    </row>
    <row r="92" spans="1:12" s="8" customFormat="1" ht="19.5" customHeight="1" x14ac:dyDescent="0.2">
      <c r="A92" s="3">
        <f>IFERROR(VLOOKUP(B92,'[1]DADOS (OCULTAR)'!$Q$3:$S$136,3,0),"")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>3.1 - Combustíveis e Lubrificantes Automotivos</v>
      </c>
      <c r="D92" s="3">
        <f>'[1]TCE - ANEXO IV - Preencher'!F101</f>
        <v>11251195000169</v>
      </c>
      <c r="E92" s="5" t="str">
        <f>'[1]TCE - ANEXO IV - Preencher'!G101</f>
        <v xml:space="preserve">POSTO FIJI COMERCIO DE COMBUSTIVEIS LTDA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189136</v>
      </c>
      <c r="I92" s="6">
        <f>IF('[1]TCE - ANEXO IV - Preencher'!K101="","",'[1]TCE - ANEXO IV - Preencher'!K101)</f>
        <v>45453</v>
      </c>
      <c r="J92" s="5" t="str">
        <f>'[1]TCE - ANEXO IV - Preencher'!L101</f>
        <v>26240611251195000169650120001891361002054610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193.12</v>
      </c>
    </row>
    <row r="93" spans="1:12" s="8" customFormat="1" ht="19.5" customHeight="1" x14ac:dyDescent="0.2">
      <c r="A93" s="3">
        <f>IFERROR(VLOOKUP(B93,'[1]DADOS (OCULTAR)'!$Q$3:$S$136,3,0),"")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>3.1 - Combustíveis e Lubrificantes Automotivos</v>
      </c>
      <c r="D93" s="3">
        <f>'[1]TCE - ANEXO IV - Preencher'!F102</f>
        <v>11681483000153</v>
      </c>
      <c r="E93" s="5" t="str">
        <f>'[1]TCE - ANEXO IV - Preencher'!G102</f>
        <v xml:space="preserve">POSTO SÃO CRISTOVAO LTDA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343561</v>
      </c>
      <c r="I93" s="6">
        <f>IF('[1]TCE - ANEXO IV - Preencher'!K102="","",'[1]TCE - ANEXO IV - Preencher'!K102)</f>
        <v>45454</v>
      </c>
      <c r="J93" s="5" t="str">
        <f>'[1]TCE - ANEXO IV - Preencher'!L102</f>
        <v>26240611681483000153650090003435611003570427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386.39</v>
      </c>
    </row>
    <row r="94" spans="1:12" s="8" customFormat="1" ht="19.5" customHeight="1" x14ac:dyDescent="0.2">
      <c r="A94" s="3">
        <f>IFERROR(VLOOKUP(B94,'[1]DADOS (OCULTAR)'!$Q$3:$S$136,3,0),"")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>3.1 - Combustíveis e Lubrificantes Automotivos</v>
      </c>
      <c r="D94" s="3">
        <f>'[1]TCE - ANEXO IV - Preencher'!F103</f>
        <v>12781233000905</v>
      </c>
      <c r="E94" s="5" t="str">
        <f>'[1]TCE - ANEXO IV - Preencher'!G103</f>
        <v xml:space="preserve">PETROCAL PETROLEO CAVALCANTI LTDA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435035</v>
      </c>
      <c r="I94" s="6">
        <f>IF('[1]TCE - ANEXO IV - Preencher'!K103="","",'[1]TCE - ANEXO IV - Preencher'!K103)</f>
        <v>45455</v>
      </c>
      <c r="J94" s="5" t="str">
        <f>'[1]TCE - ANEXO IV - Preencher'!L103</f>
        <v>26240612781233000905650560004350351004513812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164.03</v>
      </c>
    </row>
    <row r="95" spans="1:12" s="8" customFormat="1" ht="19.5" customHeight="1" x14ac:dyDescent="0.2">
      <c r="A95" s="3">
        <f>IFERROR(VLOOKUP(B95,'[1]DADOS (OCULTAR)'!$Q$3:$S$136,3,0),"")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>3.1 - Combustíveis e Lubrificantes Automotivos</v>
      </c>
      <c r="D95" s="3">
        <f>'[1]TCE - ANEXO IV - Preencher'!F104</f>
        <v>11681483000153</v>
      </c>
      <c r="E95" s="5" t="str">
        <f>'[1]TCE - ANEXO IV - Preencher'!G104</f>
        <v xml:space="preserve">POSTO SÃO CRISTOVAO LTDA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344125</v>
      </c>
      <c r="I95" s="6">
        <f>IF('[1]TCE - ANEXO IV - Preencher'!K104="","",'[1]TCE - ANEXO IV - Preencher'!K104)</f>
        <v>45456</v>
      </c>
      <c r="J95" s="5" t="str">
        <f>'[1]TCE - ANEXO IV - Preencher'!L104</f>
        <v>26240611681483000153650090003441281003576270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369.99</v>
      </c>
    </row>
    <row r="96" spans="1:12" s="8" customFormat="1" ht="19.5" customHeight="1" x14ac:dyDescent="0.2">
      <c r="A96" s="3">
        <f>IFERROR(VLOOKUP(B96,'[1]DADOS (OCULTAR)'!$Q$3:$S$136,3,0),"")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>3.1 - Combustíveis e Lubrificantes Automotivos</v>
      </c>
      <c r="D96" s="3">
        <f>'[1]TCE - ANEXO IV - Preencher'!F105</f>
        <v>11681483000153</v>
      </c>
      <c r="E96" s="5" t="str">
        <f>'[1]TCE - ANEXO IV - Preencher'!G105</f>
        <v xml:space="preserve">POSTO SÃO CRISTOVAO LTDA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344451</v>
      </c>
      <c r="I96" s="6">
        <f>IF('[1]TCE - ANEXO IV - Preencher'!K105="","",'[1]TCE - ANEXO IV - Preencher'!K105)</f>
        <v>45457</v>
      </c>
      <c r="J96" s="5" t="str">
        <f>'[1]TCE - ANEXO IV - Preencher'!L105</f>
        <v>26240611681483000153650090003444511003579672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294.08999999999997</v>
      </c>
    </row>
    <row r="97" spans="1:12" s="8" customFormat="1" ht="19.5" customHeight="1" x14ac:dyDescent="0.2">
      <c r="A97" s="3">
        <f>IFERROR(VLOOKUP(B97,'[1]DADOS (OCULTAR)'!$Q$3:$S$136,3,0),"")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>3.1 - Combustíveis e Lubrificantes Automotivos</v>
      </c>
      <c r="D97" s="3">
        <f>'[1]TCE - ANEXO IV - Preencher'!F106</f>
        <v>11681483000153</v>
      </c>
      <c r="E97" s="5" t="str">
        <f>'[1]TCE - ANEXO IV - Preencher'!G106</f>
        <v xml:space="preserve">POSTO SÃO CRISTOVAO LTDA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345013</v>
      </c>
      <c r="I97" s="6">
        <f>IF('[1]TCE - ANEXO IV - Preencher'!K106="","",'[1]TCE - ANEXO IV - Preencher'!K106)</f>
        <v>45428</v>
      </c>
      <c r="J97" s="5" t="str">
        <f>'[1]TCE - ANEXO IV - Preencher'!L106</f>
        <v>26240611681483000153650090003450131003585534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346.2</v>
      </c>
    </row>
    <row r="98" spans="1:12" s="8" customFormat="1" ht="19.5" customHeight="1" x14ac:dyDescent="0.2">
      <c r="A98" s="3">
        <f>IFERROR(VLOOKUP(B98,'[1]DADOS (OCULTAR)'!$Q$3:$S$136,3,0),"")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>3.1 - Combustíveis e Lubrificantes Automotivos</v>
      </c>
      <c r="D98" s="3">
        <f>'[1]TCE - ANEXO IV - Preencher'!F107</f>
        <v>11681483000153</v>
      </c>
      <c r="E98" s="5" t="str">
        <f>'[1]TCE - ANEXO IV - Preencher'!G107</f>
        <v xml:space="preserve">POSTO SÃO CRISTOVAO LTDA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339392</v>
      </c>
      <c r="I98" s="6">
        <f>IF('[1]TCE - ANEXO IV - Preencher'!K107="","",'[1]TCE - ANEXO IV - Preencher'!K107)</f>
        <v>45461</v>
      </c>
      <c r="J98" s="5" t="str">
        <f>'[1]TCE - ANEXO IV - Preencher'!L107</f>
        <v>26240611681483000153650100003393921003524244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352.2</v>
      </c>
    </row>
    <row r="99" spans="1:12" s="8" customFormat="1" ht="19.5" customHeight="1" x14ac:dyDescent="0.2">
      <c r="A99" s="3">
        <f>IFERROR(VLOOKUP(B99,'[1]DADOS (OCULTAR)'!$Q$3:$S$136,3,0),"")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>3.1 - Combustíveis e Lubrificantes Automotivos</v>
      </c>
      <c r="D99" s="3">
        <f>'[1]TCE - ANEXO IV - Preencher'!F108</f>
        <v>11681483000153</v>
      </c>
      <c r="E99" s="5" t="str">
        <f>'[1]TCE - ANEXO IV - Preencher'!G108</f>
        <v xml:space="preserve">POSTO SÃO CRISTOVAO LTDA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339152</v>
      </c>
      <c r="I99" s="6">
        <f>IF('[1]TCE - ANEXO IV - Preencher'!K108="","",'[1]TCE - ANEXO IV - Preencher'!K108)</f>
        <v>45461</v>
      </c>
      <c r="J99" s="5" t="str">
        <f>'[1]TCE - ANEXO IV - Preencher'!L108</f>
        <v>26240611681483000153650100003391521003521788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179.33</v>
      </c>
    </row>
    <row r="100" spans="1:12" s="8" customFormat="1" ht="19.5" customHeight="1" x14ac:dyDescent="0.2">
      <c r="A100" s="3">
        <f>IFERROR(VLOOKUP(B100,'[1]DADOS (OCULTAR)'!$Q$3:$S$136,3,0),"")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>3.1 - Combustíveis e Lubrificantes Automotivos</v>
      </c>
      <c r="D100" s="3">
        <f>'[1]TCE - ANEXO IV - Preencher'!F109</f>
        <v>11681483000153</v>
      </c>
      <c r="E100" s="5" t="str">
        <f>'[1]TCE - ANEXO IV - Preencher'!G109</f>
        <v xml:space="preserve">POSTO SÃO CRISTOVAO LTDA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345790</v>
      </c>
      <c r="I100" s="6">
        <f>IF('[1]TCE - ANEXO IV - Preencher'!K109="","",'[1]TCE - ANEXO IV - Preencher'!K109)</f>
        <v>45461</v>
      </c>
      <c r="J100" s="5" t="str">
        <f>'[1]TCE - ANEXO IV - Preencher'!L109</f>
        <v>26240611681483000153650090003457901003593585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233.86</v>
      </c>
    </row>
    <row r="101" spans="1:12" s="8" customFormat="1" ht="19.5" customHeight="1" x14ac:dyDescent="0.2">
      <c r="A101" s="3">
        <f>IFERROR(VLOOKUP(B101,'[1]DADOS (OCULTAR)'!$Q$3:$S$136,3,0),"")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>3.1 - Combustíveis e Lubrificantes Automotivos</v>
      </c>
      <c r="D101" s="3">
        <f>'[1]TCE - ANEXO IV - Preencher'!F110</f>
        <v>11681483000153</v>
      </c>
      <c r="E101" s="5" t="str">
        <f>'[1]TCE - ANEXO IV - Preencher'!G110</f>
        <v xml:space="preserve">POSTO SÃO CRISTOVAO LTDA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346422</v>
      </c>
      <c r="I101" s="6">
        <f>IF('[1]TCE - ANEXO IV - Preencher'!K110="","",'[1]TCE - ANEXO IV - Preencher'!K110)</f>
        <v>45463</v>
      </c>
      <c r="J101" s="5" t="str">
        <f>'[1]TCE - ANEXO IV - Preencher'!L110</f>
        <v>26240611681483000153650090003464221003600113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147.87</v>
      </c>
    </row>
    <row r="102" spans="1:12" s="8" customFormat="1" ht="19.5" customHeight="1" x14ac:dyDescent="0.2">
      <c r="A102" s="3">
        <f>IFERROR(VLOOKUP(B102,'[1]DADOS (OCULTAR)'!$Q$3:$S$136,3,0),"")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>3.1 - Combustíveis e Lubrificantes Automotivos</v>
      </c>
      <c r="D102" s="3">
        <f>'[1]TCE - ANEXO IV - Preencher'!F111</f>
        <v>11681483000153</v>
      </c>
      <c r="E102" s="5" t="str">
        <f>'[1]TCE - ANEXO IV - Preencher'!G111</f>
        <v xml:space="preserve">POSTO SÃO CRISTOVAO LTDA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339900</v>
      </c>
      <c r="I102" s="6">
        <f>IF('[1]TCE - ANEXO IV - Preencher'!K111="","",'[1]TCE - ANEXO IV - Preencher'!K111)</f>
        <v>45463</v>
      </c>
      <c r="J102" s="5" t="str">
        <f>'[1]TCE - ANEXO IV - Preencher'!L111</f>
        <v>26240611681483000153650100003399001003529514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380.55</v>
      </c>
    </row>
    <row r="103" spans="1:12" s="8" customFormat="1" ht="19.5" customHeight="1" x14ac:dyDescent="0.2">
      <c r="A103" s="3">
        <f>IFERROR(VLOOKUP(B103,'[1]DADOS (OCULTAR)'!$Q$3:$S$136,3,0),"")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>3.1 - Combustíveis e Lubrificantes Automotivos</v>
      </c>
      <c r="D103" s="3">
        <f>'[1]TCE - ANEXO IV - Preencher'!F112</f>
        <v>11681483000153</v>
      </c>
      <c r="E103" s="5" t="str">
        <f>'[1]TCE - ANEXO IV - Preencher'!G112</f>
        <v xml:space="preserve">POSTO SÃO CRISTOVAO LTDA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340504</v>
      </c>
      <c r="I103" s="6">
        <f>IF('[1]TCE - ANEXO IV - Preencher'!K112="","",'[1]TCE - ANEXO IV - Preencher'!K112)</f>
        <v>45464</v>
      </c>
      <c r="J103" s="5" t="str">
        <f>'[1]TCE - ANEXO IV - Preencher'!L112</f>
        <v>26240611681483000153650090003405041003535697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159.25</v>
      </c>
    </row>
    <row r="104" spans="1:12" s="8" customFormat="1" ht="19.5" customHeight="1" x14ac:dyDescent="0.2">
      <c r="A104" s="3">
        <f>IFERROR(VLOOKUP(B104,'[1]DADOS (OCULTAR)'!$Q$3:$S$136,3,0),"")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>3.1 - Combustíveis e Lubrificantes Automotivos</v>
      </c>
      <c r="D104" s="3">
        <f>'[1]TCE - ANEXO IV - Preencher'!F113</f>
        <v>11681483000153</v>
      </c>
      <c r="E104" s="5" t="str">
        <f>'[1]TCE - ANEXO IV - Preencher'!G113</f>
        <v xml:space="preserve">POSTO SÃO CRISTOVAO LTDA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341241</v>
      </c>
      <c r="I104" s="6">
        <f>IF('[1]TCE - ANEXO IV - Preencher'!K113="","",'[1]TCE - ANEXO IV - Preencher'!K113)</f>
        <v>45465</v>
      </c>
      <c r="J104" s="5" t="str">
        <f>'[1]TCE - ANEXO IV - Preencher'!L113</f>
        <v>26240611681483000153650100003412411003543306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410.9</v>
      </c>
    </row>
    <row r="105" spans="1:12" s="8" customFormat="1" ht="19.5" customHeight="1" x14ac:dyDescent="0.2">
      <c r="A105" s="3">
        <f>IFERROR(VLOOKUP(B105,'[1]DADOS (OCULTAR)'!$Q$3:$S$136,3,0),"")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>3.1 - Combustíveis e Lubrificantes Automotivos</v>
      </c>
      <c r="D105" s="3">
        <f>'[1]TCE - ANEXO IV - Preencher'!F114</f>
        <v>11681483000153</v>
      </c>
      <c r="E105" s="5" t="str">
        <f>'[1]TCE - ANEXO IV - Preencher'!G114</f>
        <v xml:space="preserve">POSTO SÃO CRISTOVAO LTDA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342016</v>
      </c>
      <c r="I105" s="6">
        <f>IF('[1]TCE - ANEXO IV - Preencher'!K114="","",'[1]TCE - ANEXO IV - Preencher'!K114)</f>
        <v>45468</v>
      </c>
      <c r="J105" s="5" t="str">
        <f>'[1]TCE - ANEXO IV - Preencher'!L114</f>
        <v>26240611681483000153650100003420151003551345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391.35</v>
      </c>
    </row>
    <row r="106" spans="1:12" s="8" customFormat="1" ht="19.5" customHeight="1" x14ac:dyDescent="0.2">
      <c r="A106" s="3">
        <f>IFERROR(VLOOKUP(B106,'[1]DADOS (OCULTAR)'!$Q$3:$S$136,3,0),"")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>3.1 - Combustíveis e Lubrificantes Automotivos</v>
      </c>
      <c r="D106" s="3">
        <f>'[1]TCE - ANEXO IV - Preencher'!F115</f>
        <v>11681483000153</v>
      </c>
      <c r="E106" s="5" t="str">
        <f>'[1]TCE - ANEXO IV - Preencher'!G115</f>
        <v xml:space="preserve">POSTO SÃO CRISTOVAO LTDA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348239</v>
      </c>
      <c r="I106" s="6">
        <f>IF('[1]TCE - ANEXO IV - Preencher'!K115="","",'[1]TCE - ANEXO IV - Preencher'!K115)</f>
        <v>45469</v>
      </c>
      <c r="J106" s="5" t="str">
        <f>'[1]TCE - ANEXO IV - Preencher'!L115</f>
        <v>26240611661483000153650090003482391003618905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219.24</v>
      </c>
    </row>
    <row r="107" spans="1:12" s="8" customFormat="1" ht="19.5" customHeight="1" x14ac:dyDescent="0.2">
      <c r="A107" s="3">
        <f>IFERROR(VLOOKUP(B107,'[1]DADOS (OCULTAR)'!$Q$3:$S$136,3,0),"")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>3.1 - Combustíveis e Lubrificantes Automotivos</v>
      </c>
      <c r="D107" s="3">
        <f>'[1]TCE - ANEXO IV - Preencher'!F116</f>
        <v>11681483000153</v>
      </c>
      <c r="E107" s="5" t="str">
        <f>'[1]TCE - ANEXO IV - Preencher'!G116</f>
        <v xml:space="preserve">POSTO SÃO CRISTOVAO LTDA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342628</v>
      </c>
      <c r="I107" s="6">
        <f>IF('[1]TCE - ANEXO IV - Preencher'!K116="","",'[1]TCE - ANEXO IV - Preencher'!K116)</f>
        <v>45469</v>
      </c>
      <c r="J107" s="5" t="str">
        <f>'[1]TCE - ANEXO IV - Preencher'!L116</f>
        <v>26240611681483000153650100003428281003559780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326.43</v>
      </c>
    </row>
    <row r="108" spans="1:12" s="8" customFormat="1" ht="19.5" customHeight="1" x14ac:dyDescent="0.2">
      <c r="A108" s="3">
        <f>IFERROR(VLOOKUP(B108,'[1]DADOS (OCULTAR)'!$Q$3:$S$136,3,0),"")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>3.1 - Combustíveis e Lubrificantes Automotivos</v>
      </c>
      <c r="D108" s="3">
        <f>'[1]TCE - ANEXO IV - Preencher'!F117</f>
        <v>11681483000153</v>
      </c>
      <c r="E108" s="5" t="str">
        <f>'[1]TCE - ANEXO IV - Preencher'!G117</f>
        <v xml:space="preserve">POSTO SÃO CRISTOVAO LTDA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348482</v>
      </c>
      <c r="I108" s="6">
        <f>IF('[1]TCE - ANEXO IV - Preencher'!K117="","",'[1]TCE - ANEXO IV - Preencher'!K117)</f>
        <v>45470</v>
      </c>
      <c r="J108" s="5" t="str">
        <f>'[1]TCE - ANEXO IV - Preencher'!L117</f>
        <v>26240611681483000153650090003484821003621479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180.09</v>
      </c>
    </row>
    <row r="109" spans="1:12" s="8" customFormat="1" ht="19.5" customHeight="1" x14ac:dyDescent="0.2">
      <c r="A109" s="3">
        <f>IFERROR(VLOOKUP(B109,'[1]DADOS (OCULTAR)'!$Q$3:$S$136,3,0),"")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>3.1 - Combustíveis e Lubrificantes Automotivos</v>
      </c>
      <c r="D109" s="3">
        <f>'[1]TCE - ANEXO IV - Preencher'!F118</f>
        <v>11681483000153</v>
      </c>
      <c r="E109" s="5" t="str">
        <f>'[1]TCE - ANEXO IV - Preencher'!G118</f>
        <v xml:space="preserve">POSTO SÃO CRISTOVAO LTDA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348968</v>
      </c>
      <c r="I109" s="6">
        <f>IF('[1]TCE - ANEXO IV - Preencher'!K118="","",'[1]TCE - ANEXO IV - Preencher'!K118)</f>
        <v>45472</v>
      </c>
      <c r="J109" s="5" t="str">
        <f>'[1]TCE - ANEXO IV - Preencher'!L118</f>
        <v>26240611681483000153650090003489681003626568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316.98</v>
      </c>
    </row>
    <row r="110" spans="1:12" s="8" customFormat="1" ht="19.5" customHeight="1" x14ac:dyDescent="0.2">
      <c r="A110" s="3">
        <f>IFERROR(VLOOKUP(B110,'[1]DADOS (OCULTAR)'!$Q$3:$S$136,3,0),"")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>3.1 - Combustíveis e Lubrificantes Automotivos</v>
      </c>
      <c r="D110" s="3">
        <f>'[1]TCE - ANEXO IV - Preencher'!F119</f>
        <v>11681483000153</v>
      </c>
      <c r="E110" s="5" t="str">
        <f>'[1]TCE - ANEXO IV - Preencher'!G119</f>
        <v xml:space="preserve">POSTO SÃO CRISTOVAO LTDA 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344223</v>
      </c>
      <c r="I110" s="6">
        <f>IF('[1]TCE - ANEXO IV - Preencher'!K119="","",'[1]TCE - ANEXO IV - Preencher'!K119)</f>
        <v>45473</v>
      </c>
      <c r="J110" s="5" t="str">
        <f>'[1]TCE - ANEXO IV - Preencher'!L119</f>
        <v>26240611681483000153650100003442231003574355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359.65</v>
      </c>
    </row>
    <row r="111" spans="1:12" s="8" customFormat="1" ht="19.5" customHeight="1" x14ac:dyDescent="0.2">
      <c r="A111" s="3">
        <f>IFERROR(VLOOKUP(B111,'[1]DADOS (OCULTAR)'!$Q$3:$S$136,3,0),"")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8014460000180</v>
      </c>
      <c r="E111" s="5" t="str">
        <f>'[1]TCE - ANEXO IV - Preencher'!G120</f>
        <v>VANPEL MAT DE ESCRITORIO E INFOR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61534</v>
      </c>
      <c r="I111" s="6">
        <f>IF('[1]TCE - ANEXO IV - Preencher'!K120="","",'[1]TCE - ANEXO IV - Preencher'!K120)</f>
        <v>45463</v>
      </c>
      <c r="J111" s="5" t="str">
        <f>'[1]TCE - ANEXO IV - Preencher'!L120</f>
        <v>26240608014460000180550010000615341001439243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45</v>
      </c>
    </row>
    <row r="112" spans="1:12" s="8" customFormat="1" ht="19.5" customHeight="1" x14ac:dyDescent="0.2">
      <c r="A112" s="3">
        <f>IFERROR(VLOOKUP(B112,'[1]DADOS (OCULTAR)'!$Q$3:$S$136,3,0),"")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10859287000163</v>
      </c>
      <c r="E112" s="5" t="str">
        <f>'[1]TCE - ANEXO IV - Preencher'!G121</f>
        <v xml:space="preserve">NEWMED COMERCIO E SERVICOS DE EQUIPAMENTOS HOSPITALARES LTDA 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8074</v>
      </c>
      <c r="I112" s="6">
        <f>IF('[1]TCE - ANEXO IV - Preencher'!K121="","",'[1]TCE - ANEXO IV - Preencher'!K121)</f>
        <v>45449</v>
      </c>
      <c r="J112" s="5" t="str">
        <f>'[1]TCE - ANEXO IV - Preencher'!L121</f>
        <v>26240610859287000163550010000080741377473223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540</v>
      </c>
    </row>
    <row r="113" spans="1:12" s="8" customFormat="1" ht="19.5" customHeight="1" x14ac:dyDescent="0.2">
      <c r="A113" s="3">
        <f>IFERROR(VLOOKUP(B113,'[1]DADOS (OCULTAR)'!$Q$3:$S$136,3,0),"")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 xml:space="preserve">3.8 - Uniformes, Tecidos e Aviamentos </v>
      </c>
      <c r="D113" s="3">
        <f>'[1]TCE - ANEXO IV - Preencher'!F122</f>
        <v>8587400000157</v>
      </c>
      <c r="E113" s="5" t="str">
        <f>'[1]TCE - ANEXO IV - Preencher'!G122</f>
        <v xml:space="preserve">AFFESTAS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23808</v>
      </c>
      <c r="I113" s="6">
        <f>IF('[1]TCE - ANEXO IV - Preencher'!K122="","",'[1]TCE - ANEXO IV - Preencher'!K122)</f>
        <v>45461</v>
      </c>
      <c r="J113" s="5" t="str">
        <f>'[1]TCE - ANEXO IV - Preencher'!L122</f>
        <v>26240608587400000157550010000238081627275761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784</v>
      </c>
    </row>
    <row r="114" spans="1:12" s="8" customFormat="1" ht="19.5" customHeight="1" x14ac:dyDescent="0.2">
      <c r="A114" s="3">
        <f>IFERROR(VLOOKUP(B114,'[1]DADOS (OCULTAR)'!$Q$3:$S$136,3,0),"")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 xml:space="preserve">3.8 - Uniformes, Tecidos e Aviamentos </v>
      </c>
      <c r="D114" s="3">
        <f>'[1]TCE - ANEXO IV - Preencher'!F123</f>
        <v>8014460000180</v>
      </c>
      <c r="E114" s="5" t="str">
        <f>'[1]TCE - ANEXO IV - Preencher'!G123</f>
        <v>VANPEL MAT DE ESCRITORIO E INFOR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61536</v>
      </c>
      <c r="I114" s="6">
        <f>IF('[1]TCE - ANEXO IV - Preencher'!K123="","",'[1]TCE - ANEXO IV - Preencher'!K123)</f>
        <v>45463</v>
      </c>
      <c r="J114" s="5" t="str">
        <f>'[1]TCE - ANEXO IV - Preencher'!L123</f>
        <v>26240608014460000180550010000615361001439256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499.2</v>
      </c>
    </row>
    <row r="115" spans="1:12" s="8" customFormat="1" ht="19.5" customHeight="1" x14ac:dyDescent="0.2">
      <c r="A115" s="3">
        <f>IFERROR(VLOOKUP(B115,'[1]DADOS (OCULTAR)'!$Q$3:$S$136,3,0),"")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 xml:space="preserve">5.21 - Seguros em geral </v>
      </c>
      <c r="D115" s="3">
        <f>'[1]TCE - ANEXO IV - Preencher'!F124</f>
        <v>61198164000160</v>
      </c>
      <c r="E115" s="5" t="str">
        <f>'[1]TCE - ANEXO IV - Preencher'!G124</f>
        <v>PORTO S COMP DE S GERAIS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790.85</v>
      </c>
    </row>
    <row r="116" spans="1:12" s="8" customFormat="1" ht="19.5" customHeight="1" x14ac:dyDescent="0.2">
      <c r="A116" s="3">
        <f>IFERROR(VLOOKUP(B116,'[1]DADOS (OCULTAR)'!$Q$3:$S$136,3,0),"")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 xml:space="preserve">5.25 - Serviços Bancários </v>
      </c>
      <c r="D116" s="3">
        <f>'[1]TCE - ANEXO IV - Preencher'!F125</f>
        <v>360305000104</v>
      </c>
      <c r="E116" s="5" t="str">
        <f>'[1]TCE - ANEXO IV - Preencher'!G125</f>
        <v>CAIXA ECONOMICA FEDERAL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338</v>
      </c>
    </row>
    <row r="117" spans="1:12" s="8" customFormat="1" ht="19.5" customHeight="1" x14ac:dyDescent="0.2">
      <c r="A117" s="3">
        <f>IFERROR(VLOOKUP(B117,'[1]DADOS (OCULTAR)'!$Q$3:$S$136,3,0),"")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 xml:space="preserve">5.25 - Serviços Bancários </v>
      </c>
      <c r="D117" s="3">
        <f>'[1]TCE - ANEXO IV - Preencher'!F126</f>
        <v>60701190000104</v>
      </c>
      <c r="E117" s="5" t="str">
        <f>'[1]TCE - ANEXO IV - Preencher'!G126</f>
        <v xml:space="preserve">BANCO ITAU 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73</v>
      </c>
    </row>
    <row r="118" spans="1:12" s="8" customFormat="1" ht="19.5" customHeight="1" x14ac:dyDescent="0.2">
      <c r="A118" s="3">
        <f>IFERROR(VLOOKUP(B118,'[1]DADOS (OCULTAR)'!$Q$3:$S$136,3,0),"")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 xml:space="preserve">5.25 - Serviços Bancários </v>
      </c>
      <c r="D118" s="3">
        <f>'[1]TCE - ANEXO IV - Preencher'!F127</f>
        <v>360305000104</v>
      </c>
      <c r="E118" s="5" t="str">
        <f>'[1]TCE - ANEXO IV - Preencher'!G127</f>
        <v>CAIXA ECONOMICA FEDERAL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121</v>
      </c>
    </row>
    <row r="119" spans="1:12" s="8" customFormat="1" ht="19.5" customHeight="1" x14ac:dyDescent="0.2">
      <c r="A119" s="3">
        <f>IFERROR(VLOOKUP(B119,'[1]DADOS (OCULTAR)'!$Q$3:$S$136,3,0),"")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5.18 - Teledonia Fixa</v>
      </c>
      <c r="D119" s="3">
        <f>'[1]TCE - ANEXO IV - Preencher'!F128</f>
        <v>71208516016500</v>
      </c>
      <c r="E119" s="5" t="str">
        <f>'[1]TCE - ANEXO IV - Preencher'!G128</f>
        <v>ALGAR TELECOM S/A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202643</v>
      </c>
      <c r="I119" s="6">
        <f>IF('[1]TCE - ANEXO IV - Preencher'!K128="","",'[1]TCE - ANEXO IV - Preencher'!K128)</f>
        <v>45464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2602902</v>
      </c>
      <c r="L119" s="7">
        <f>'[1]TCE - ANEXO IV - Preencher'!N128</f>
        <v>552.91</v>
      </c>
    </row>
    <row r="120" spans="1:12" s="8" customFormat="1" ht="19.5" customHeight="1" x14ac:dyDescent="0.2">
      <c r="A120" s="3">
        <f>IFERROR(VLOOKUP(B120,'[1]DADOS (OCULTAR)'!$Q$3:$S$136,3,0),"")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5.13 - Água e Esgoto</v>
      </c>
      <c r="D120" s="3">
        <f>'[1]TCE - ANEXO IV - Preencher'!F129</f>
        <v>9769035000164</v>
      </c>
      <c r="E120" s="5" t="str">
        <f>'[1]TCE - ANEXO IV - Preencher'!G129</f>
        <v xml:space="preserve">COMPANHIA CIA PERNAMBUCO DE SANEAMENTO 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9843.86</v>
      </c>
    </row>
    <row r="121" spans="1:12" s="8" customFormat="1" ht="19.5" customHeight="1" x14ac:dyDescent="0.2">
      <c r="A121" s="3">
        <f>IFERROR(VLOOKUP(B121,'[1]DADOS (OCULTAR)'!$Q$3:$S$136,3,0),"")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5.12 - Energia Elétrica</v>
      </c>
      <c r="D121" s="3">
        <f>'[1]TCE - ANEXO IV - Preencher'!F130</f>
        <v>10835932000108</v>
      </c>
      <c r="E121" s="5" t="str">
        <f>'[1]TCE - ANEXO IV - Preencher'!G130</f>
        <v xml:space="preserve">COMPANHIA ENERGETICA DE PERNAMBUCO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314624490</v>
      </c>
      <c r="I121" s="6">
        <f>IF('[1]TCE - ANEXO IV - Preencher'!K130="","",'[1]TCE - ANEXO IV - Preencher'!K130)</f>
        <v>45474</v>
      </c>
      <c r="J121" s="5" t="str">
        <f>'[1]TCE - ANEXO IV - Preencher'!L130</f>
        <v>26240710835932000108660003146244901015380876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15355.63</v>
      </c>
    </row>
    <row r="122" spans="1:12" s="8" customFormat="1" ht="19.5" customHeight="1" x14ac:dyDescent="0.2">
      <c r="A122" s="3">
        <f>IFERROR(VLOOKUP(B122,'[1]DADOS (OCULTAR)'!$Q$3:$S$136,3,0),"")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5.3 - Locação de Máquinas e Equipamentos</v>
      </c>
      <c r="D122" s="3">
        <f>'[1]TCE - ANEXO IV - Preencher'!F131</f>
        <v>26081685000131</v>
      </c>
      <c r="E122" s="5" t="str">
        <f>'[1]TCE - ANEXO IV - Preencher'!G131</f>
        <v xml:space="preserve">CG REFRIGERACOES 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10734</v>
      </c>
      <c r="I122" s="6">
        <f>IF('[1]TCE - ANEXO IV - Preencher'!K131="","",'[1]TCE - ANEXO IV - Preencher'!K131)</f>
        <v>45475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4030</v>
      </c>
    </row>
    <row r="123" spans="1:12" s="8" customFormat="1" ht="19.5" customHeight="1" x14ac:dyDescent="0.2">
      <c r="A123" s="3">
        <f>IFERROR(VLOOKUP(B123,'[1]DADOS (OCULTAR)'!$Q$3:$S$136,3,0),"")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5.3 - Locação de Máquinas e Equipamentos</v>
      </c>
      <c r="D123" s="3">
        <f>'[1]TCE - ANEXO IV - Preencher'!F132</f>
        <v>22400267000109</v>
      </c>
      <c r="E123" s="5" t="str">
        <f>'[1]TCE - ANEXO IV - Preencher'!G132</f>
        <v xml:space="preserve">ACAO SERVICOS TELECOM LTDA 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>
        <f>IF('[1]TCE - ANEXO IV - Preencher'!K132="","",'[1]TCE - ANEXO IV - Preencher'!K132)</f>
        <v>45475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2392.65</v>
      </c>
    </row>
    <row r="124" spans="1:12" s="8" customFormat="1" ht="19.5" customHeight="1" x14ac:dyDescent="0.2">
      <c r="A124" s="3">
        <f>IFERROR(VLOOKUP(B124,'[1]DADOS (OCULTAR)'!$Q$3:$S$136,3,0),"")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5.3 - Locação de Máquinas e Equipamentos</v>
      </c>
      <c r="D124" s="3">
        <f>'[1]TCE - ANEXO IV - Preencher'!F133</f>
        <v>14543772000184</v>
      </c>
      <c r="E124" s="5" t="str">
        <f>'[1]TCE - ANEXO IV - Preencher'!G133</f>
        <v xml:space="preserve">BRAVO LOCACAO DE MAQUINAS E EQEUIPAMENTOS LTDA 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10679</v>
      </c>
      <c r="I124" s="6">
        <f>IF('[1]TCE - ANEXO IV - Preencher'!K133="","",'[1]TCE - ANEXO IV - Preencher'!K133)</f>
        <v>45474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1000</v>
      </c>
    </row>
    <row r="125" spans="1:12" s="8" customFormat="1" ht="19.5" customHeight="1" x14ac:dyDescent="0.2">
      <c r="A125" s="3">
        <f>IFERROR(VLOOKUP(B125,'[1]DADOS (OCULTAR)'!$Q$3:$S$136,3,0),"")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5.3 - Locação de Máquinas e Equipamentos</v>
      </c>
      <c r="D125" s="3">
        <f>'[1]TCE - ANEXO IV - Preencher'!F134</f>
        <v>43559107000187</v>
      </c>
      <c r="E125" s="5" t="str">
        <f>'[1]TCE - ANEXO IV - Preencher'!G134</f>
        <v xml:space="preserve">SARAH LIMA GUSMAO NERES EPP 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1797</v>
      </c>
      <c r="I125" s="6">
        <f>IF('[1]TCE - ANEXO IV - Preencher'!K134="","",'[1]TCE - ANEXO IV - Preencher'!K134)</f>
        <v>45475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3925</v>
      </c>
    </row>
    <row r="126" spans="1:12" s="8" customFormat="1" ht="19.5" customHeight="1" x14ac:dyDescent="0.2">
      <c r="A126" s="3">
        <f>IFERROR(VLOOKUP(B126,'[1]DADOS (OCULTAR)'!$Q$3:$S$136,3,0),"")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>5.3 - Locação de Máquinas e Equipamentos</v>
      </c>
      <c r="D126" s="3">
        <f>'[1]TCE - ANEXO IV - Preencher'!F135</f>
        <v>43559107000187</v>
      </c>
      <c r="E126" s="5" t="str">
        <f>'[1]TCE - ANEXO IV - Preencher'!G135</f>
        <v xml:space="preserve">SARAH LIMA GUSMAO NERES EPP 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1798</v>
      </c>
      <c r="I126" s="6">
        <f>IF('[1]TCE - ANEXO IV - Preencher'!K135="","",'[1]TCE - ANEXO IV - Preencher'!K135)</f>
        <v>45475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1800</v>
      </c>
    </row>
    <row r="127" spans="1:12" s="8" customFormat="1" ht="19.5" customHeight="1" x14ac:dyDescent="0.2">
      <c r="A127" s="3">
        <f>IFERROR(VLOOKUP(B127,'[1]DADOS (OCULTAR)'!$Q$3:$S$136,3,0),"")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>5.1 - Locação de Equipamentos Médicos-Hospitalares</v>
      </c>
      <c r="D127" s="3">
        <f>'[1]TCE - ANEXO IV - Preencher'!F136</f>
        <v>18271934000123</v>
      </c>
      <c r="E127" s="5" t="str">
        <f>'[1]TCE - ANEXO IV - Preencher'!G136</f>
        <v xml:space="preserve">NOVA BIOMEDICAL DIAGNOSTICOS MEDICOS E BIOTECNOLOGIA LTDA 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1024</v>
      </c>
      <c r="I127" s="6">
        <f>IF('[1]TCE - ANEXO IV - Preencher'!K136="","",'[1]TCE - ANEXO IV - Preencher'!K136)</f>
        <v>45460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3144805</v>
      </c>
      <c r="L127" s="7">
        <f>'[1]TCE - ANEXO IV - Preencher'!N136</f>
        <v>1500</v>
      </c>
    </row>
    <row r="128" spans="1:12" s="8" customFormat="1" ht="19.5" customHeight="1" x14ac:dyDescent="0.2">
      <c r="A128" s="3">
        <f>IFERROR(VLOOKUP(B128,'[1]DADOS (OCULTAR)'!$Q$3:$S$136,3,0),"")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>5.1 - Locação de Equipamentos Médicos-Hospitalares</v>
      </c>
      <c r="D128" s="3">
        <f>'[1]TCE - ANEXO IV - Preencher'!F137</f>
        <v>24380578002041</v>
      </c>
      <c r="E128" s="5" t="str">
        <f>'[1]TCE - ANEXO IV - Preencher'!G137</f>
        <v xml:space="preserve">WHITE MARTINS GASES INDUTRIAIS DO NORDESTE LTDA 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95506901</v>
      </c>
      <c r="I128" s="6">
        <f>IF('[1]TCE - ANEXO IV - Preencher'!K137="","",'[1]TCE - ANEXO IV - Preencher'!K137)</f>
        <v>45459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1567.01</v>
      </c>
    </row>
    <row r="129" spans="1:12" s="8" customFormat="1" ht="19.5" customHeight="1" x14ac:dyDescent="0.2">
      <c r="A129" s="3">
        <f>IFERROR(VLOOKUP(B129,'[1]DADOS (OCULTAR)'!$Q$3:$S$136,3,0),"")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5.1 - Locação de Equipamentos Médicos-Hospitalares</v>
      </c>
      <c r="D129" s="3">
        <f>'[1]TCE - ANEXO IV - Preencher'!F138</f>
        <v>331788002405</v>
      </c>
      <c r="E129" s="5" t="str">
        <f>'[1]TCE - ANEXO IV - Preencher'!G138</f>
        <v xml:space="preserve">AIR LIQUIDE BRASIL LTDA 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52303</v>
      </c>
      <c r="I129" s="6">
        <f>IF('[1]TCE - ANEXO IV - Preencher'!K138="","",'[1]TCE - ANEXO IV - Preencher'!K138)</f>
        <v>45470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2602902</v>
      </c>
      <c r="L129" s="7">
        <f>'[1]TCE - ANEXO IV - Preencher'!N138</f>
        <v>2477.61</v>
      </c>
    </row>
    <row r="130" spans="1:12" s="8" customFormat="1" ht="19.5" customHeight="1" x14ac:dyDescent="0.2">
      <c r="A130" s="3">
        <f>IFERROR(VLOOKUP(B130,'[1]DADOS (OCULTAR)'!$Q$3:$S$136,3,0),"")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5.1 - Locação de Equipamentos Médicos-Hospitalares</v>
      </c>
      <c r="D130" s="3">
        <f>'[1]TCE - ANEXO IV - Preencher'!F139</f>
        <v>5011743000180</v>
      </c>
      <c r="E130" s="5" t="str">
        <f>'[1]TCE - ANEXO IV - Preencher'!G139</f>
        <v xml:space="preserve">ALMERI ANGELO SALVIANO DA SILVA 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6370</v>
      </c>
      <c r="I130" s="6">
        <f>IF('[1]TCE - ANEXO IV - Preencher'!K139="","",'[1]TCE - ANEXO IV - Preencher'!K139)</f>
        <v>45455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4600</v>
      </c>
    </row>
    <row r="131" spans="1:12" s="8" customFormat="1" ht="19.5" customHeight="1" x14ac:dyDescent="0.2">
      <c r="A131" s="3">
        <f>IFERROR(VLOOKUP(B131,'[1]DADOS (OCULTAR)'!$Q$3:$S$136,3,0),"")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5.1 - Locação de Equipamentos Médicos-Hospitalares</v>
      </c>
      <c r="D131" s="3">
        <f>'[1]TCE - ANEXO IV - Preencher'!F140</f>
        <v>331788002405</v>
      </c>
      <c r="E131" s="5" t="str">
        <f>'[1]TCE - ANEXO IV - Preencher'!G140</f>
        <v xml:space="preserve">AIR LIQUIDE BRASIL LTDA 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52263</v>
      </c>
      <c r="I131" s="6">
        <f>IF('[1]TCE - ANEXO IV - Preencher'!K140="","",'[1]TCE - ANEXO IV - Preencher'!K140)</f>
        <v>45469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2602902</v>
      </c>
      <c r="L131" s="7">
        <f>'[1]TCE - ANEXO IV - Preencher'!N140</f>
        <v>3442.57</v>
      </c>
    </row>
    <row r="132" spans="1:12" s="8" customFormat="1" ht="19.5" customHeight="1" x14ac:dyDescent="0.2">
      <c r="A132" s="3">
        <f>IFERROR(VLOOKUP(B132,'[1]DADOS (OCULTAR)'!$Q$3:$S$136,3,0),"")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5.8 - Locação de Veículos Automotores</v>
      </c>
      <c r="D132" s="3">
        <f>'[1]TCE - ANEXO IV - Preencher'!F141</f>
        <v>33174692000143</v>
      </c>
      <c r="E132" s="5" t="str">
        <f>'[1]TCE - ANEXO IV - Preencher'!G141</f>
        <v xml:space="preserve">JG LOCACAO DE VEICULOS EIRELI 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680</v>
      </c>
      <c r="I132" s="6">
        <f>IF('[1]TCE - ANEXO IV - Preencher'!K141="","",'[1]TCE - ANEXO IV - Preencher'!K141)</f>
        <v>45471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2400</v>
      </c>
    </row>
    <row r="133" spans="1:12" s="8" customFormat="1" ht="19.5" customHeight="1" x14ac:dyDescent="0.2">
      <c r="A133" s="3">
        <f>IFERROR(VLOOKUP(B133,'[1]DADOS (OCULTAR)'!$Q$3:$S$136,3,0),"")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5.20 - Serviços Judicíarios e Cartoriais</v>
      </c>
      <c r="D133" s="3">
        <f>'[1]TCE - ANEXO IV - Preencher'!F142</f>
        <v>29234150000141</v>
      </c>
      <c r="E133" s="5" t="str">
        <f>'[1]TCE - ANEXO IV - Preencher'!G142</f>
        <v xml:space="preserve">GRU JUDICIAL - EXCLUSIVO 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1000</v>
      </c>
    </row>
    <row r="134" spans="1:12" s="8" customFormat="1" ht="19.5" customHeight="1" x14ac:dyDescent="0.2">
      <c r="A134" s="3">
        <f>IFERROR(VLOOKUP(B134,'[1]DADOS (OCULTAR)'!$Q$3:$S$136,3,0),"")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54633852000145</v>
      </c>
      <c r="E134" s="5" t="str">
        <f>'[1]TCE - ANEXO IV - Preencher'!G143</f>
        <v xml:space="preserve">FLAVIA DE ANDRADE NEVES SERVICOS MEDICOS LTDA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12</v>
      </c>
      <c r="I134" s="6">
        <f>IF('[1]TCE - ANEXO IV - Preencher'!K143="","",'[1]TCE - ANEXO IV - Preencher'!K143)</f>
        <v>45477</v>
      </c>
      <c r="J134" s="5" t="str">
        <f>'[1]TCE - ANEXO IV - Preencher'!L143</f>
        <v>108622765</v>
      </c>
      <c r="K134" s="5" t="str">
        <f>IF(F134="B",LEFT('[1]TCE - ANEXO IV - Preencher'!M143,2),IF(F134="S",LEFT('[1]TCE - ANEXO IV - Preencher'!M143,7),IF('[1]TCE - ANEXO IV - Preencher'!H143="","")))</f>
        <v>2304400</v>
      </c>
      <c r="L134" s="7">
        <f>'[1]TCE - ANEXO IV - Preencher'!N143</f>
        <v>1250</v>
      </c>
    </row>
    <row r="135" spans="1:12" s="8" customFormat="1" ht="19.5" customHeight="1" x14ac:dyDescent="0.2">
      <c r="A135" s="3">
        <f>IFERROR(VLOOKUP(B135,'[1]DADOS (OCULTAR)'!$Q$3:$S$136,3,0),"")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52714351000168</v>
      </c>
      <c r="E135" s="5" t="str">
        <f>'[1]TCE - ANEXO IV - Preencher'!G144</f>
        <v>AMSS - APOIO A GESTAO DE SAUDE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19</v>
      </c>
      <c r="I135" s="6">
        <f>IF('[1]TCE - ANEXO IV - Preencher'!K144="","",'[1]TCE - ANEXO IV - Preencher'!K144)</f>
        <v>45478</v>
      </c>
      <c r="J135" s="5" t="str">
        <f>'[1]TCE - ANEXO IV - Preencher'!L144</f>
        <v>MW2CSVY6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4950</v>
      </c>
    </row>
    <row r="136" spans="1:12" s="8" customFormat="1" ht="19.5" customHeight="1" x14ac:dyDescent="0.2">
      <c r="A136" s="3">
        <f>IFERROR(VLOOKUP(B136,'[1]DADOS (OCULTAR)'!$Q$3:$S$136,3,0),"")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49873105000144</v>
      </c>
      <c r="E136" s="5" t="str">
        <f>'[1]TCE - ANEXO IV - Preencher'!G145</f>
        <v>RBS ATIVIDADES MEDICAS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79</v>
      </c>
      <c r="I136" s="6">
        <f>IF('[1]TCE - ANEXO IV - Preencher'!K145="","",'[1]TCE - ANEXO IV - Preencher'!K145)</f>
        <v>45479</v>
      </c>
      <c r="J136" s="5" t="str">
        <f>'[1]TCE - ANEXO IV - Preencher'!L145</f>
        <v>DA8TU8FK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5675</v>
      </c>
    </row>
    <row r="137" spans="1:12" s="8" customFormat="1" ht="19.5" customHeight="1" x14ac:dyDescent="0.2">
      <c r="A137" s="3">
        <f>IFERROR(VLOOKUP(B137,'[1]DADOS (OCULTAR)'!$Q$3:$S$136,3,0),"")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38082924000157</v>
      </c>
      <c r="E137" s="5" t="str">
        <f>'[1]TCE - ANEXO IV - Preencher'!G146</f>
        <v xml:space="preserve">RC CONSULTORIA MEDICA LTDA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793</v>
      </c>
      <c r="I137" s="6">
        <f>IF('[1]TCE - ANEXO IV - Preencher'!K146="","",'[1]TCE - ANEXO IV - Preencher'!K146)</f>
        <v>45482</v>
      </c>
      <c r="J137" s="5" t="str">
        <f>'[1]TCE - ANEXO IV - Preencher'!L146</f>
        <v>ZW7BW9EN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1100</v>
      </c>
    </row>
    <row r="138" spans="1:12" s="8" customFormat="1" ht="19.5" customHeight="1" x14ac:dyDescent="0.2">
      <c r="A138" s="3">
        <f>IFERROR(VLOOKUP(B138,'[1]DADOS (OCULTAR)'!$Q$3:$S$136,3,0),"")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48935793000167</v>
      </c>
      <c r="E138" s="5" t="str">
        <f>'[1]TCE - ANEXO IV - Preencher'!G147</f>
        <v xml:space="preserve">MARIA ISABEL TENORIO ROCHA LTDA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53</v>
      </c>
      <c r="I138" s="6">
        <f>IF('[1]TCE - ANEXO IV - Preencher'!K147="","",'[1]TCE - ANEXO IV - Preencher'!K147)</f>
        <v>45477</v>
      </c>
      <c r="J138" s="5" t="str">
        <f>'[1]TCE - ANEXO IV - Preencher'!L147</f>
        <v>3A6J7YLYR</v>
      </c>
      <c r="K138" s="5" t="str">
        <f>IF(F138="B",LEFT('[1]TCE - ANEXO IV - Preencher'!M147,2),IF(F138="S",LEFT('[1]TCE - ANEXO IV - Preencher'!M147,7),IF('[1]TCE - ANEXO IV - Preencher'!H147="","")))</f>
        <v>2610004</v>
      </c>
      <c r="L138" s="7">
        <f>'[1]TCE - ANEXO IV - Preencher'!N147</f>
        <v>7600</v>
      </c>
    </row>
    <row r="139" spans="1:12" s="8" customFormat="1" ht="19.5" customHeight="1" x14ac:dyDescent="0.2">
      <c r="A139" s="3">
        <f>IFERROR(VLOOKUP(B139,'[1]DADOS (OCULTAR)'!$Q$3:$S$136,3,0),"")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52512607000154</v>
      </c>
      <c r="E139" s="5" t="str">
        <f>'[1]TCE - ANEXO IV - Preencher'!G148</f>
        <v xml:space="preserve">LAR HEALTH SERVICOS MEDICOS LTDA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65</v>
      </c>
      <c r="I139" s="6">
        <f>IF('[1]TCE - ANEXO IV - Preencher'!K148="","",'[1]TCE - ANEXO IV - Preencher'!K148)</f>
        <v>45483</v>
      </c>
      <c r="J139" s="5" t="str">
        <f>'[1]TCE - ANEXO IV - Preencher'!L148</f>
        <v>744031659</v>
      </c>
      <c r="K139" s="5" t="str">
        <f>IF(F139="B",LEFT('[1]TCE - ANEXO IV - Preencher'!M148,2),IF(F139="S",LEFT('[1]TCE - ANEXO IV - Preencher'!M148,7),IF('[1]TCE - ANEXO IV - Preencher'!H148="","")))</f>
        <v>2304400</v>
      </c>
      <c r="L139" s="7">
        <f>'[1]TCE - ANEXO IV - Preencher'!N148</f>
        <v>3450</v>
      </c>
    </row>
    <row r="140" spans="1:12" s="8" customFormat="1" ht="19.5" customHeight="1" x14ac:dyDescent="0.2">
      <c r="A140" s="3">
        <f>IFERROR(VLOOKUP(B140,'[1]DADOS (OCULTAR)'!$Q$3:$S$136,3,0),"")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48707320000102</v>
      </c>
      <c r="E140" s="5" t="str">
        <f>'[1]TCE - ANEXO IV - Preencher'!G149</f>
        <v xml:space="preserve">DEBORA REGUEIRA FIOR SERVICOS MEDICOS LTDA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</v>
      </c>
      <c r="I140" s="6">
        <f>IF('[1]TCE - ANEXO IV - Preencher'!K149="","",'[1]TCE - ANEXO IV - Preencher'!K149)</f>
        <v>45478</v>
      </c>
      <c r="J140" s="5" t="str">
        <f>'[1]TCE - ANEXO IV - Preencher'!L149</f>
        <v>RRZUDUOKN</v>
      </c>
      <c r="K140" s="5" t="str">
        <f>IF(F140="B",LEFT('[1]TCE - ANEXO IV - Preencher'!M149,2),IF(F140="S",LEFT('[1]TCE - ANEXO IV - Preencher'!M149,7),IF('[1]TCE - ANEXO IV - Preencher'!H149="","")))</f>
        <v>2507507</v>
      </c>
      <c r="L140" s="7">
        <f>'[1]TCE - ANEXO IV - Preencher'!N149</f>
        <v>5500</v>
      </c>
    </row>
    <row r="141" spans="1:12" s="8" customFormat="1" ht="19.5" customHeight="1" x14ac:dyDescent="0.2">
      <c r="A141" s="3">
        <f>IFERROR(VLOOKUP(B141,'[1]DADOS (OCULTAR)'!$Q$3:$S$136,3,0),"")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45515598000190</v>
      </c>
      <c r="E141" s="5" t="str">
        <f>'[1]TCE - ANEXO IV - Preencher'!G150</f>
        <v>GJJ SAUDE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78</v>
      </c>
      <c r="I141" s="6">
        <f>IF('[1]TCE - ANEXO IV - Preencher'!K150="","",'[1]TCE - ANEXO IV - Preencher'!K150)</f>
        <v>45477</v>
      </c>
      <c r="J141" s="5" t="str">
        <f>'[1]TCE - ANEXO IV - Preencher'!L150</f>
        <v>DIIFCAPP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13350</v>
      </c>
    </row>
    <row r="142" spans="1:12" s="8" customFormat="1" ht="19.5" customHeight="1" x14ac:dyDescent="0.2">
      <c r="A142" s="3">
        <f>IFERROR(VLOOKUP(B142,'[1]DADOS (OCULTAR)'!$Q$3:$S$136,3,0),"")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32566472000100</v>
      </c>
      <c r="E142" s="5" t="str">
        <f>'[1]TCE - ANEXO IV - Preencher'!G151</f>
        <v xml:space="preserve">BARBARA SUED FABIANA LEONEL VILAR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58</v>
      </c>
      <c r="I142" s="6">
        <f>IF('[1]TCE - ANEXO IV - Preencher'!K151="","",'[1]TCE - ANEXO IV - Preencher'!K151)</f>
        <v>45477</v>
      </c>
      <c r="J142" s="5" t="str">
        <f>'[1]TCE - ANEXO IV - Preencher'!L151</f>
        <v>J74T42CKM</v>
      </c>
      <c r="K142" s="5" t="str">
        <f>IF(F142="B",LEFT('[1]TCE - ANEXO IV - Preencher'!M151,2),IF(F142="S",LEFT('[1]TCE - ANEXO IV - Preencher'!M151,7),IF('[1]TCE - ANEXO IV - Preencher'!H151="","")))</f>
        <v>2604106</v>
      </c>
      <c r="L142" s="7">
        <f>'[1]TCE - ANEXO IV - Preencher'!N151</f>
        <v>5950</v>
      </c>
    </row>
    <row r="143" spans="1:12" s="8" customFormat="1" ht="19.5" customHeight="1" x14ac:dyDescent="0.2">
      <c r="A143" s="3">
        <f>IFERROR(VLOOKUP(B143,'[1]DADOS (OCULTAR)'!$Q$3:$S$136,3,0),"")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45855267000107</v>
      </c>
      <c r="E143" s="5" t="str">
        <f>'[1]TCE - ANEXO IV - Preencher'!G152</f>
        <v xml:space="preserve">T &amp; T LIFE SERVICOS MEDICOS LTDA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209</v>
      </c>
      <c r="I143" s="6">
        <f>IF('[1]TCE - ANEXO IV - Preencher'!K152="","",'[1]TCE - ANEXO IV - Preencher'!K152)</f>
        <v>45478</v>
      </c>
      <c r="J143" s="5" t="str">
        <f>'[1]TCE - ANEXO IV - Preencher'!L152</f>
        <v>KHECQJAK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9250</v>
      </c>
    </row>
    <row r="144" spans="1:12" s="8" customFormat="1" ht="19.5" customHeight="1" x14ac:dyDescent="0.2">
      <c r="A144" s="3">
        <f>IFERROR(VLOOKUP(B144,'[1]DADOS (OCULTAR)'!$Q$3:$S$136,3,0),"")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46852548000160</v>
      </c>
      <c r="E144" s="5" t="str">
        <f>'[1]TCE - ANEXO IV - Preencher'!G153</f>
        <v xml:space="preserve">CERTMED ATIVIDADES MEDICAS LTDA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952</v>
      </c>
      <c r="I144" s="6">
        <f>IF('[1]TCE - ANEXO IV - Preencher'!K153="","",'[1]TCE - ANEXO IV - Preencher'!K153)</f>
        <v>45478</v>
      </c>
      <c r="J144" s="5" t="str">
        <f>'[1]TCE - ANEXO IV - Preencher'!L153</f>
        <v>F9BKQNIF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22300</v>
      </c>
    </row>
    <row r="145" spans="1:12" s="8" customFormat="1" ht="19.5" customHeight="1" x14ac:dyDescent="0.2">
      <c r="A145" s="3">
        <f>IFERROR(VLOOKUP(B145,'[1]DADOS (OCULTAR)'!$Q$3:$S$136,3,0),"")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49158209000177</v>
      </c>
      <c r="E145" s="5" t="str">
        <f>'[1]TCE - ANEXO IV - Preencher'!G154</f>
        <v xml:space="preserve">PAMED ATIVIDADES MEDICAS LTDA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222</v>
      </c>
      <c r="I145" s="6">
        <f>IF('[1]TCE - ANEXO IV - Preencher'!K154="","",'[1]TCE - ANEXO IV - Preencher'!K154)</f>
        <v>45478</v>
      </c>
      <c r="J145" s="5" t="str">
        <f>'[1]TCE - ANEXO IV - Preencher'!L154</f>
        <v>KFCMYU5B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26400</v>
      </c>
    </row>
    <row r="146" spans="1:12" s="8" customFormat="1" ht="19.5" customHeight="1" x14ac:dyDescent="0.2">
      <c r="A146" s="3">
        <f>IFERROR(VLOOKUP(B146,'[1]DADOS (OCULTAR)'!$Q$3:$S$136,3,0),"")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46621167000170</v>
      </c>
      <c r="E146" s="5" t="str">
        <f>'[1]TCE - ANEXO IV - Preencher'!G155</f>
        <v xml:space="preserve">JHP SERVICOS MEDICOS LTDA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39</v>
      </c>
      <c r="I146" s="6">
        <f>IF('[1]TCE - ANEXO IV - Preencher'!K155="","",'[1]TCE - ANEXO IV - Preencher'!K155)</f>
        <v>45478</v>
      </c>
      <c r="J146" s="5" t="str">
        <f>'[1]TCE - ANEXO IV - Preencher'!L155</f>
        <v>UQDLSSYA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5100</v>
      </c>
    </row>
    <row r="147" spans="1:12" s="8" customFormat="1" ht="19.5" customHeight="1" x14ac:dyDescent="0.2">
      <c r="A147" s="3">
        <f>IFERROR(VLOOKUP(B147,'[1]DADOS (OCULTAR)'!$Q$3:$S$136,3,0),"")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40440176000189</v>
      </c>
      <c r="E147" s="5" t="str">
        <f>'[1]TCE - ANEXO IV - Preencher'!G156</f>
        <v xml:space="preserve">PODIUMMED ATIVIDADES MEDICAS LTDA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646</v>
      </c>
      <c r="I147" s="6">
        <f>IF('[1]TCE - ANEXO IV - Preencher'!K156="","",'[1]TCE - ANEXO IV - Preencher'!K156)</f>
        <v>45477</v>
      </c>
      <c r="J147" s="5" t="str">
        <f>'[1]TCE - ANEXO IV - Preencher'!L156</f>
        <v>PBLU11607</v>
      </c>
      <c r="K147" s="5" t="str">
        <f>IF(F147="B",LEFT('[1]TCE - ANEXO IV - Preencher'!M156,2),IF(F147="S",LEFT('[1]TCE - ANEXO IV - Preencher'!M156,7),IF('[1]TCE - ANEXO IV - Preencher'!H156="","")))</f>
        <v>2609600</v>
      </c>
      <c r="L147" s="7">
        <f>'[1]TCE - ANEXO IV - Preencher'!N156</f>
        <v>20050</v>
      </c>
    </row>
    <row r="148" spans="1:12" s="8" customFormat="1" ht="19.5" customHeight="1" x14ac:dyDescent="0.2">
      <c r="A148" s="3">
        <f>IFERROR(VLOOKUP(B148,'[1]DADOS (OCULTAR)'!$Q$3:$S$136,3,0),"")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55329863000107</v>
      </c>
      <c r="E148" s="5" t="str">
        <f>'[1]TCE - ANEXO IV - Preencher'!G157</f>
        <v>BRASILEIRO MEDICINA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</v>
      </c>
      <c r="I148" s="6">
        <f>IF('[1]TCE - ANEXO IV - Preencher'!K157="","",'[1]TCE - ANEXO IV - Preencher'!K157)</f>
        <v>45478</v>
      </c>
      <c r="J148" s="5" t="str">
        <f>'[1]TCE - ANEXO IV - Preencher'!L157</f>
        <v>FMSDJJIX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2500</v>
      </c>
    </row>
    <row r="149" spans="1:12" s="8" customFormat="1" ht="19.5" customHeight="1" x14ac:dyDescent="0.2">
      <c r="A149" s="3">
        <f>IFERROR(VLOOKUP(B149,'[1]DADOS (OCULTAR)'!$Q$3:$S$136,3,0),"")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45735127000197</v>
      </c>
      <c r="E149" s="5" t="str">
        <f>'[1]TCE - ANEXO IV - Preencher'!G158</f>
        <v xml:space="preserve">GLOBALMED ATIVIDADES MEDICAS LTDA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1746</v>
      </c>
      <c r="I149" s="6">
        <f>IF('[1]TCE - ANEXO IV - Preencher'!K158="","",'[1]TCE - ANEXO IV - Preencher'!K158)</f>
        <v>45477</v>
      </c>
      <c r="J149" s="5" t="str">
        <f>'[1]TCE - ANEXO IV - Preencher'!L158</f>
        <v>PFZV88948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21450</v>
      </c>
    </row>
    <row r="150" spans="1:12" s="8" customFormat="1" ht="19.5" customHeight="1" x14ac:dyDescent="0.2">
      <c r="A150" s="3">
        <f>IFERROR(VLOOKUP(B150,'[1]DADOS (OCULTAR)'!$Q$3:$S$136,3,0),"")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46190399000111</v>
      </c>
      <c r="E150" s="5" t="str">
        <f>'[1]TCE - ANEXO IV - Preencher'!G159</f>
        <v xml:space="preserve">HPC SAUDE SERVICOS MEDICOS LTDA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747</v>
      </c>
      <c r="I150" s="6">
        <f>IF('[1]TCE - ANEXO IV - Preencher'!K159="","",'[1]TCE - ANEXO IV - Preencher'!K159)</f>
        <v>45477</v>
      </c>
      <c r="J150" s="5" t="str">
        <f>'[1]TCE - ANEXO IV - Preencher'!L159</f>
        <v>5A5CMY41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10100</v>
      </c>
    </row>
    <row r="151" spans="1:12" s="8" customFormat="1" ht="19.5" customHeight="1" x14ac:dyDescent="0.2">
      <c r="A151" s="3">
        <f>IFERROR(VLOOKUP(B151,'[1]DADOS (OCULTAR)'!$Q$3:$S$136,3,0),"")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55164831000190</v>
      </c>
      <c r="E151" s="5" t="str">
        <f>'[1]TCE - ANEXO IV - Preencher'!G160</f>
        <v xml:space="preserve">NATHALIA DE OLIVEIRA REIS QUEIROZ DE MATTOS LTDA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5</v>
      </c>
      <c r="I151" s="6">
        <f>IF('[1]TCE - ANEXO IV - Preencher'!K160="","",'[1]TCE - ANEXO IV - Preencher'!K160)</f>
        <v>45476</v>
      </c>
      <c r="J151" s="5" t="str">
        <f>'[1]TCE - ANEXO IV - Preencher'!L160</f>
        <v>155051352</v>
      </c>
      <c r="K151" s="5" t="str">
        <f>IF(F151="B",LEFT('[1]TCE - ANEXO IV - Preencher'!M160,2),IF(F151="S",LEFT('[1]TCE - ANEXO IV - Preencher'!M160,7),IF('[1]TCE - ANEXO IV - Preencher'!H160="","")))</f>
        <v>2304400</v>
      </c>
      <c r="L151" s="7">
        <f>'[1]TCE - ANEXO IV - Preencher'!N160</f>
        <v>7050</v>
      </c>
    </row>
    <row r="152" spans="1:12" s="8" customFormat="1" ht="19.5" customHeight="1" x14ac:dyDescent="0.2">
      <c r="A152" s="3">
        <f>IFERROR(VLOOKUP(B152,'[1]DADOS (OCULTAR)'!$Q$3:$S$136,3,0),"")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50415630000103</v>
      </c>
      <c r="E152" s="5" t="str">
        <f>'[1]TCE - ANEXO IV - Preencher'!G161</f>
        <v xml:space="preserve">LN SERVICOS MEDICOS LTDA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14</v>
      </c>
      <c r="I152" s="6">
        <f>IF('[1]TCE - ANEXO IV - Preencher'!K161="","",'[1]TCE - ANEXO IV - Preencher'!K161)</f>
        <v>45478</v>
      </c>
      <c r="J152" s="5" t="str">
        <f>'[1]TCE - ANEXO IV - Preencher'!L161</f>
        <v>9DSH5BDT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5000</v>
      </c>
    </row>
    <row r="153" spans="1:12" s="8" customFormat="1" ht="19.5" customHeight="1" x14ac:dyDescent="0.2">
      <c r="A153" s="3">
        <f>IFERROR(VLOOKUP(B153,'[1]DADOS (OCULTAR)'!$Q$3:$S$136,3,0),"")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53022066000149</v>
      </c>
      <c r="E153" s="5" t="str">
        <f>'[1]TCE - ANEXO IV - Preencher'!G162</f>
        <v xml:space="preserve">LAISE RORIZ DE CARVALHO SERVICOS MEDICOS LTDA 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6</v>
      </c>
      <c r="I153" s="6">
        <f>IF('[1]TCE - ANEXO IV - Preencher'!K162="","",'[1]TCE - ANEXO IV - Preencher'!K162)</f>
        <v>45478</v>
      </c>
      <c r="J153" s="5" t="str">
        <f>'[1]TCE - ANEXO IV - Preencher'!L162</f>
        <v>BAYXW9IJ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6650</v>
      </c>
    </row>
    <row r="154" spans="1:12" s="8" customFormat="1" ht="19.5" customHeight="1" x14ac:dyDescent="0.2">
      <c r="A154" s="3">
        <f>IFERROR(VLOOKUP(B154,'[1]DADOS (OCULTAR)'!$Q$3:$S$136,3,0),"")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30466362000133</v>
      </c>
      <c r="E154" s="5" t="str">
        <f>'[1]TCE - ANEXO IV - Preencher'!G163</f>
        <v xml:space="preserve">INTEGREMED SERVICOS EM SAUDE LTDA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1704</v>
      </c>
      <c r="I154" s="6">
        <f>IF('[1]TCE - ANEXO IV - Preencher'!K163="","",'[1]TCE - ANEXO IV - Preencher'!K163)</f>
        <v>45476</v>
      </c>
      <c r="J154" s="5" t="str">
        <f>'[1]TCE - ANEXO IV - Preencher'!L163</f>
        <v>NIXFDXTB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15650</v>
      </c>
    </row>
    <row r="155" spans="1:12" s="8" customFormat="1" ht="19.5" customHeight="1" x14ac:dyDescent="0.2">
      <c r="A155" s="3">
        <f>IFERROR(VLOOKUP(B155,'[1]DADOS (OCULTAR)'!$Q$3:$S$136,3,0),"")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40373993000161</v>
      </c>
      <c r="E155" s="5" t="str">
        <f>'[1]TCE - ANEXO IV - Preencher'!G164</f>
        <v>DIANA RAISSA DE SANTANA ANDRADE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40</v>
      </c>
      <c r="I155" s="6">
        <f>IF('[1]TCE - ANEXO IV - Preencher'!K164="","",'[1]TCE - ANEXO IV - Preencher'!K164)</f>
        <v>45477</v>
      </c>
      <c r="J155" s="5" t="str">
        <f>'[1]TCE - ANEXO IV - Preencher'!L164</f>
        <v>ZTLRRU2K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7200</v>
      </c>
    </row>
    <row r="156" spans="1:12" s="8" customFormat="1" ht="19.5" customHeight="1" x14ac:dyDescent="0.2">
      <c r="A156" s="3">
        <f>IFERROR(VLOOKUP(B156,'[1]DADOS (OCULTAR)'!$Q$3:$S$136,3,0),"")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48467031000183</v>
      </c>
      <c r="E156" s="5" t="str">
        <f>'[1]TCE - ANEXO IV - Preencher'!G165</f>
        <v xml:space="preserve">CAMILO DANIEL DE SOUZA FERREIRA LTDA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20</v>
      </c>
      <c r="I156" s="6">
        <f>IF('[1]TCE - ANEXO IV - Preencher'!K165="","",'[1]TCE - ANEXO IV - Preencher'!K165)</f>
        <v>45477</v>
      </c>
      <c r="J156" s="5" t="str">
        <f>'[1]TCE - ANEXO IV - Preencher'!L165</f>
        <v>3W6EXJ8R7</v>
      </c>
      <c r="K156" s="5" t="str">
        <f>IF(F156="B",LEFT('[1]TCE - ANEXO IV - Preencher'!M165,2),IF(F156="S",LEFT('[1]TCE - ANEXO IV - Preencher'!M165,7),IF('[1]TCE - ANEXO IV - Preencher'!H165="","")))</f>
        <v>2610004</v>
      </c>
      <c r="L156" s="7">
        <f>'[1]TCE - ANEXO IV - Preencher'!N165</f>
        <v>11350</v>
      </c>
    </row>
    <row r="157" spans="1:12" s="8" customFormat="1" ht="19.5" customHeight="1" x14ac:dyDescent="0.2">
      <c r="A157" s="3">
        <f>IFERROR(VLOOKUP(B157,'[1]DADOS (OCULTAR)'!$Q$3:$S$136,3,0),"")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49159260000101</v>
      </c>
      <c r="E157" s="5" t="str">
        <f>'[1]TCE - ANEXO IV - Preencher'!G166</f>
        <v xml:space="preserve">MEDVIDA ATIVIDADES MEDICAS LTDA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1073</v>
      </c>
      <c r="I157" s="6">
        <f>IF('[1]TCE - ANEXO IV - Preencher'!K166="","",'[1]TCE - ANEXO IV - Preencher'!K166)</f>
        <v>45477</v>
      </c>
      <c r="J157" s="5" t="str">
        <f>'[1]TCE - ANEXO IV - Preencher'!L166</f>
        <v>DQJN93164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5950</v>
      </c>
    </row>
    <row r="158" spans="1:12" s="8" customFormat="1" ht="19.5" customHeight="1" x14ac:dyDescent="0.2">
      <c r="A158" s="3">
        <f>IFERROR(VLOOKUP(B158,'[1]DADOS (OCULTAR)'!$Q$3:$S$136,3,0),"")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44005081000198</v>
      </c>
      <c r="E158" s="5" t="str">
        <f>'[1]TCE - ANEXO IV - Preencher'!G167</f>
        <v xml:space="preserve">ULTRASAUDE LTDA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1205</v>
      </c>
      <c r="I158" s="6">
        <f>IF('[1]TCE - ANEXO IV - Preencher'!K167="","",'[1]TCE - ANEXO IV - Preencher'!K167)</f>
        <v>45477</v>
      </c>
      <c r="J158" s="5" t="str">
        <f>'[1]TCE - ANEXO IV - Preencher'!L167</f>
        <v>FBFHRJAR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25050</v>
      </c>
    </row>
    <row r="159" spans="1:12" s="8" customFormat="1" ht="19.5" customHeight="1" x14ac:dyDescent="0.2">
      <c r="A159" s="3">
        <f>IFERROR(VLOOKUP(B159,'[1]DADOS (OCULTAR)'!$Q$3:$S$136,3,0),"")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47748929000167</v>
      </c>
      <c r="E159" s="5" t="str">
        <f>'[1]TCE - ANEXO IV - Preencher'!G168</f>
        <v xml:space="preserve">QUEIROZ &amp; VIERA CONSULTORIO MEDICO LTDA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44</v>
      </c>
      <c r="I159" s="6">
        <f>IF('[1]TCE - ANEXO IV - Preencher'!K168="","",'[1]TCE - ANEXO IV - Preencher'!K168)</f>
        <v>45477</v>
      </c>
      <c r="J159" s="5" t="str">
        <f>'[1]TCE - ANEXO IV - Preencher'!L168</f>
        <v>5DZKAHYC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15600</v>
      </c>
    </row>
    <row r="160" spans="1:12" s="8" customFormat="1" ht="19.5" customHeight="1" x14ac:dyDescent="0.2">
      <c r="A160" s="3">
        <f>IFERROR(VLOOKUP(B160,'[1]DADOS (OCULTAR)'!$Q$3:$S$136,3,0),"")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45237924000144</v>
      </c>
      <c r="E160" s="5" t="str">
        <f>'[1]TCE - ANEXO IV - Preencher'!G169</f>
        <v xml:space="preserve">MEDCENTER ATIVIDADES MEDICAS LTDA 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1435</v>
      </c>
      <c r="I160" s="6">
        <f>IF('[1]TCE - ANEXO IV - Preencher'!K169="","",'[1]TCE - ANEXO IV - Preencher'!K169)</f>
        <v>45477</v>
      </c>
      <c r="J160" s="5" t="str">
        <f>'[1]TCE - ANEXO IV - Preencher'!L169</f>
        <v>GFXB04381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20650</v>
      </c>
    </row>
    <row r="161" spans="1:12" s="8" customFormat="1" ht="19.5" customHeight="1" x14ac:dyDescent="0.2">
      <c r="A161" s="3">
        <f>IFERROR(VLOOKUP(B161,'[1]DADOS (OCULTAR)'!$Q$3:$S$136,3,0),"")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45969705000150</v>
      </c>
      <c r="E161" s="5" t="str">
        <f>'[1]TCE - ANEXO IV - Preencher'!G170</f>
        <v xml:space="preserve">MEDMAIS ATIVIDADES MEDICAS LTDA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1383</v>
      </c>
      <c r="I161" s="6">
        <f>IF('[1]TCE - ANEXO IV - Preencher'!K170="","",'[1]TCE - ANEXO IV - Preencher'!K170)</f>
        <v>45477</v>
      </c>
      <c r="J161" s="5" t="str">
        <f>'[1]TCE - ANEXO IV - Preencher'!L170</f>
        <v>DAQC10976</v>
      </c>
      <c r="K161" s="5" t="str">
        <f>IF(F161="B",LEFT('[1]TCE - ANEXO IV - Preencher'!M170,2),IF(F161="S",LEFT('[1]TCE - ANEXO IV - Preencher'!M170,7),IF('[1]TCE - ANEXO IV - Preencher'!H170="","")))</f>
        <v>2609600</v>
      </c>
      <c r="L161" s="7">
        <f>'[1]TCE - ANEXO IV - Preencher'!N170</f>
        <v>20200</v>
      </c>
    </row>
    <row r="162" spans="1:12" s="8" customFormat="1" ht="19.5" customHeight="1" x14ac:dyDescent="0.2">
      <c r="A162" s="3">
        <f>IFERROR(VLOOKUP(B162,'[1]DADOS (OCULTAR)'!$Q$3:$S$136,3,0),"")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30370434000144</v>
      </c>
      <c r="E162" s="5" t="str">
        <f>'[1]TCE - ANEXO IV - Preencher'!G171</f>
        <v xml:space="preserve">CARMEM JATOBA PRESTACAO DE SERVICOS HOSPITALARES LTDA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93</v>
      </c>
      <c r="I162" s="6">
        <f>IF('[1]TCE - ANEXO IV - Preencher'!K171="","",'[1]TCE - ANEXO IV - Preencher'!K171)</f>
        <v>45477</v>
      </c>
      <c r="J162" s="5" t="str">
        <f>'[1]TCE - ANEXO IV - Preencher'!L171</f>
        <v>N3SURQRQL</v>
      </c>
      <c r="K162" s="5" t="str">
        <f>IF(F162="B",LEFT('[1]TCE - ANEXO IV - Preencher'!M171,2),IF(F162="S",LEFT('[1]TCE - ANEXO IV - Preencher'!M171,7),IF('[1]TCE - ANEXO IV - Preencher'!H171="","")))</f>
        <v>2609402</v>
      </c>
      <c r="L162" s="7">
        <f>'[1]TCE - ANEXO IV - Preencher'!N171</f>
        <v>15750</v>
      </c>
    </row>
    <row r="163" spans="1:12" s="8" customFormat="1" ht="19.5" customHeight="1" x14ac:dyDescent="0.2">
      <c r="A163" s="3">
        <f>IFERROR(VLOOKUP(B163,'[1]DADOS (OCULTAR)'!$Q$3:$S$136,3,0),"")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25256692000164</v>
      </c>
      <c r="E163" s="5" t="str">
        <f>'[1]TCE - ANEXO IV - Preencher'!G172</f>
        <v xml:space="preserve">ALBUQUERQUE SERVICOS MEDICOS LTDA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262</v>
      </c>
      <c r="I163" s="6">
        <f>IF('[1]TCE - ANEXO IV - Preencher'!K172="","",'[1]TCE - ANEXO IV - Preencher'!K172)</f>
        <v>45477</v>
      </c>
      <c r="J163" s="5" t="str">
        <f>'[1]TCE - ANEXO IV - Preencher'!L172</f>
        <v>B9S45VYRV</v>
      </c>
      <c r="K163" s="5" t="str">
        <f>IF(F163="B",LEFT('[1]TCE - ANEXO IV - Preencher'!M172,2),IF(F163="S",LEFT('[1]TCE - ANEXO IV - Preencher'!M172,7),IF('[1]TCE - ANEXO IV - Preencher'!H172="","")))</f>
        <v>2600054</v>
      </c>
      <c r="L163" s="7">
        <f>'[1]TCE - ANEXO IV - Preencher'!N172</f>
        <v>6600</v>
      </c>
    </row>
    <row r="164" spans="1:12" s="8" customFormat="1" ht="19.5" customHeight="1" x14ac:dyDescent="0.2">
      <c r="A164" s="3">
        <f>IFERROR(VLOOKUP(B164,'[1]DADOS (OCULTAR)'!$Q$3:$S$136,3,0),"")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52645358000175</v>
      </c>
      <c r="E164" s="5" t="str">
        <f>'[1]TCE - ANEXO IV - Preencher'!G173</f>
        <v xml:space="preserve">FILIP ALVES DA COSTA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16</v>
      </c>
      <c r="I164" s="6">
        <f>IF('[1]TCE - ANEXO IV - Preencher'!K173="","",'[1]TCE - ANEXO IV - Preencher'!K173)</f>
        <v>45476</v>
      </c>
      <c r="J164" s="5" t="str">
        <f>'[1]TCE - ANEXO IV - Preencher'!L173</f>
        <v>EC5PLW77</v>
      </c>
      <c r="K164" s="5" t="str">
        <f>IF(F164="B",LEFT('[1]TCE - ANEXO IV - Preencher'!M173,2),IF(F164="S",LEFT('[1]TCE - ANEXO IV - Preencher'!M173,7),IF('[1]TCE - ANEXO IV - Preencher'!H173="","")))</f>
        <v>2602902</v>
      </c>
      <c r="L164" s="7">
        <f>'[1]TCE - ANEXO IV - Preencher'!N173</f>
        <v>2600</v>
      </c>
    </row>
    <row r="165" spans="1:12" s="8" customFormat="1" ht="19.5" customHeight="1" x14ac:dyDescent="0.2">
      <c r="A165" s="3">
        <f>IFERROR(VLOOKUP(B165,'[1]DADOS (OCULTAR)'!$Q$3:$S$136,3,0),"")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46560147000137</v>
      </c>
      <c r="E165" s="5" t="str">
        <f>'[1]TCE - ANEXO IV - Preencher'!G174</f>
        <v xml:space="preserve">MEDICALMED ATIVIDADES MEDICAS LTDA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1409</v>
      </c>
      <c r="I165" s="6">
        <f>IF('[1]TCE - ANEXO IV - Preencher'!K174="","",'[1]TCE - ANEXO IV - Preencher'!K174)</f>
        <v>45477</v>
      </c>
      <c r="J165" s="5" t="str">
        <f>'[1]TCE - ANEXO IV - Preencher'!L174</f>
        <v>QTZE80339</v>
      </c>
      <c r="K165" s="5" t="str">
        <f>IF(F165="B",LEFT('[1]TCE - ANEXO IV - Preencher'!M174,2),IF(F165="S",LEFT('[1]TCE - ANEXO IV - Preencher'!M174,7),IF('[1]TCE - ANEXO IV - Preencher'!H174="","")))</f>
        <v>2609600</v>
      </c>
      <c r="L165" s="7">
        <f>'[1]TCE - ANEXO IV - Preencher'!N174</f>
        <v>4050</v>
      </c>
    </row>
    <row r="166" spans="1:12" s="8" customFormat="1" ht="19.5" customHeight="1" x14ac:dyDescent="0.2">
      <c r="A166" s="3">
        <f>IFERROR(VLOOKUP(B166,'[1]DADOS (OCULTAR)'!$Q$3:$S$136,3,0),"")</f>
        <v>9767633000790</v>
      </c>
      <c r="B166" s="4" t="str">
        <f>'[1]TCE - ANEXO IV - Preencher'!C175</f>
        <v>UPA CABO DE SANTO AGOSTINHO - CG nº 012/2022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46966662000111</v>
      </c>
      <c r="E166" s="5" t="str">
        <f>'[1]TCE - ANEXO IV - Preencher'!G175</f>
        <v>DBL SERVICOS MEDICOS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69</v>
      </c>
      <c r="I166" s="6">
        <f>IF('[1]TCE - ANEXO IV - Preencher'!K175="","",'[1]TCE - ANEXO IV - Preencher'!K175)</f>
        <v>45476</v>
      </c>
      <c r="J166" s="5" t="str">
        <f>'[1]TCE - ANEXO IV - Preencher'!L175</f>
        <v>GENIHQEA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7000</v>
      </c>
    </row>
    <row r="167" spans="1:12" s="8" customFormat="1" ht="19.5" customHeight="1" x14ac:dyDescent="0.2">
      <c r="A167" s="3">
        <f>IFERROR(VLOOKUP(B167,'[1]DADOS (OCULTAR)'!$Q$3:$S$136,3,0),"")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46099346000190</v>
      </c>
      <c r="E167" s="5" t="str">
        <f>'[1]TCE - ANEXO IV - Preencher'!G176</f>
        <v xml:space="preserve">G&amp;M SERVICOS MEDICOS LTDA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83</v>
      </c>
      <c r="I167" s="6">
        <f>IF('[1]TCE - ANEXO IV - Preencher'!K176="","",'[1]TCE - ANEXO IV - Preencher'!K176)</f>
        <v>45476</v>
      </c>
      <c r="J167" s="5" t="str">
        <f>'[1]TCE - ANEXO IV - Preencher'!L176</f>
        <v>A2EA42B24</v>
      </c>
      <c r="K167" s="5" t="str">
        <f>IF(F167="B",LEFT('[1]TCE - ANEXO IV - Preencher'!M176,2),IF(F167="S",LEFT('[1]TCE - ANEXO IV - Preencher'!M176,7),IF('[1]TCE - ANEXO IV - Preencher'!H176="","")))</f>
        <v>3202603</v>
      </c>
      <c r="L167" s="7">
        <f>'[1]TCE - ANEXO IV - Preencher'!N176</f>
        <v>6350</v>
      </c>
    </row>
    <row r="168" spans="1:12" s="8" customFormat="1" ht="19.5" customHeight="1" x14ac:dyDescent="0.2">
      <c r="A168" s="3">
        <f>IFERROR(VLOOKUP(B168,'[1]DADOS (OCULTAR)'!$Q$3:$S$136,3,0),"")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55366754000151</v>
      </c>
      <c r="E168" s="5" t="str">
        <f>'[1]TCE - ANEXO IV - Preencher'!G177</f>
        <v xml:space="preserve">RAQUEL SIQUEIRA GOMES SERVICOS MEDICOS LTDA 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</v>
      </c>
      <c r="I168" s="6">
        <f>IF('[1]TCE - ANEXO IV - Preencher'!K177="","",'[1]TCE - ANEXO IV - Preencher'!K177)</f>
        <v>45477</v>
      </c>
      <c r="J168" s="5" t="str">
        <f>'[1]TCE - ANEXO IV - Preencher'!L177</f>
        <v>NP72BHFT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1100</v>
      </c>
    </row>
    <row r="169" spans="1:12" s="8" customFormat="1" ht="19.5" customHeight="1" x14ac:dyDescent="0.2">
      <c r="A169" s="3">
        <f>IFERROR(VLOOKUP(B169,'[1]DADOS (OCULTAR)'!$Q$3:$S$136,3,0),"")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45554568000192</v>
      </c>
      <c r="E169" s="5" t="str">
        <f>'[1]TCE - ANEXO IV - Preencher'!G178</f>
        <v xml:space="preserve">FORTEMED ATIVIDADES MEDICAS LTDA 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710</v>
      </c>
      <c r="I169" s="6">
        <f>IF('[1]TCE - ANEXO IV - Preencher'!K178="","",'[1]TCE - ANEXO IV - Preencher'!K178)</f>
        <v>45477</v>
      </c>
      <c r="J169" s="5" t="str">
        <f>'[1]TCE - ANEXO IV - Preencher'!L178</f>
        <v>XFXAAPAF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2600</v>
      </c>
    </row>
    <row r="170" spans="1:12" s="8" customFormat="1" ht="19.5" customHeight="1" x14ac:dyDescent="0.2">
      <c r="A170" s="3">
        <f>IFERROR(VLOOKUP(B170,'[1]DADOS (OCULTAR)'!$Q$3:$S$136,3,0),"")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23946323000178</v>
      </c>
      <c r="E170" s="5" t="str">
        <f>'[1]TCE - ANEXO IV - Preencher'!G179</f>
        <v xml:space="preserve">INFANTE ROCHA SERVICOS DIAGNOSTICOS LTDA ME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666</v>
      </c>
      <c r="I170" s="6">
        <f>IF('[1]TCE - ANEXO IV - Preencher'!K179="","",'[1]TCE - ANEXO IV - Preencher'!K179)</f>
        <v>45477</v>
      </c>
      <c r="J170" s="5" t="str">
        <f>'[1]TCE - ANEXO IV - Preencher'!L179</f>
        <v>VPATJJDB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4400</v>
      </c>
    </row>
    <row r="171" spans="1:12" s="8" customFormat="1" ht="19.5" customHeight="1" x14ac:dyDescent="0.2">
      <c r="A171" s="3">
        <f>IFERROR(VLOOKUP(B171,'[1]DADOS (OCULTAR)'!$Q$3:$S$136,3,0),"")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52675798000175</v>
      </c>
      <c r="E171" s="5" t="str">
        <f>'[1]TCE - ANEXO IV - Preencher'!G180</f>
        <v xml:space="preserve">JEFERSON DOS SANTOS CARVALHO SERVICOS MEDICOS LTDA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5</v>
      </c>
      <c r="I171" s="6">
        <f>IF('[1]TCE - ANEXO IV - Preencher'!K180="","",'[1]TCE - ANEXO IV - Preencher'!K180)</f>
        <v>45477</v>
      </c>
      <c r="J171" s="5" t="str">
        <f>'[1]TCE - ANEXO IV - Preencher'!L180</f>
        <v>172421507</v>
      </c>
      <c r="K171" s="5" t="str">
        <f>IF(F171="B",LEFT('[1]TCE - ANEXO IV - Preencher'!M180,2),IF(F171="S",LEFT('[1]TCE - ANEXO IV - Preencher'!M180,7),IF('[1]TCE - ANEXO IV - Preencher'!H180="","")))</f>
        <v>2304400</v>
      </c>
      <c r="L171" s="7">
        <f>'[1]TCE - ANEXO IV - Preencher'!N180</f>
        <v>1100</v>
      </c>
    </row>
    <row r="172" spans="1:12" s="8" customFormat="1" ht="19.5" customHeight="1" x14ac:dyDescent="0.2">
      <c r="A172" s="3">
        <f>IFERROR(VLOOKUP(B172,'[1]DADOS (OCULTAR)'!$Q$3:$S$136,3,0),"")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40407276000103</v>
      </c>
      <c r="E172" s="5" t="str">
        <f>'[1]TCE - ANEXO IV - Preencher'!G181</f>
        <v xml:space="preserve">PRONTOMED ATIVIDADES MEDICAS LTDA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1036</v>
      </c>
      <c r="I172" s="6">
        <f>IF('[1]TCE - ANEXO IV - Preencher'!K181="","",'[1]TCE - ANEXO IV - Preencher'!K181)</f>
        <v>45477</v>
      </c>
      <c r="J172" s="5" t="str">
        <f>'[1]TCE - ANEXO IV - Preencher'!L181</f>
        <v>TNVN94760</v>
      </c>
      <c r="K172" s="5" t="str">
        <f>IF(F172="B",LEFT('[1]TCE - ANEXO IV - Preencher'!M181,2),IF(F172="S",LEFT('[1]TCE - ANEXO IV - Preencher'!M181,7),IF('[1]TCE - ANEXO IV - Preencher'!H181="","")))</f>
        <v>2609600</v>
      </c>
      <c r="L172" s="7">
        <f>'[1]TCE - ANEXO IV - Preencher'!N181</f>
        <v>7600</v>
      </c>
    </row>
    <row r="173" spans="1:12" s="8" customFormat="1" ht="19.5" customHeight="1" x14ac:dyDescent="0.2">
      <c r="A173" s="3">
        <f>IFERROR(VLOOKUP(B173,'[1]DADOS (OCULTAR)'!$Q$3:$S$136,3,0),"")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46711666000159</v>
      </c>
      <c r="E173" s="5" t="str">
        <f>'[1]TCE - ANEXO IV - Preencher'!G182</f>
        <v xml:space="preserve">J L SERVICOS DE MEDICINA LTDA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51</v>
      </c>
      <c r="I173" s="6">
        <f>IF('[1]TCE - ANEXO IV - Preencher'!K182="","",'[1]TCE - ANEXO IV - Preencher'!K182)</f>
        <v>45474</v>
      </c>
      <c r="J173" s="5" t="str">
        <f>'[1]TCE - ANEXO IV - Preencher'!L182</f>
        <v>SDI8ENJL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2600</v>
      </c>
    </row>
    <row r="174" spans="1:12" s="8" customFormat="1" ht="19.5" customHeight="1" x14ac:dyDescent="0.2">
      <c r="A174" s="3">
        <f>IFERROR(VLOOKUP(B174,'[1]DADOS (OCULTAR)'!$Q$3:$S$136,3,0),"")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42529464000130</v>
      </c>
      <c r="E174" s="5" t="str">
        <f>'[1]TCE - ANEXO IV - Preencher'!G183</f>
        <v xml:space="preserve">PERFILMED ATIVIDADES MEDICAS LTDA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1136</v>
      </c>
      <c r="I174" s="6">
        <f>IF('[1]TCE - ANEXO IV - Preencher'!K183="","",'[1]TCE - ANEXO IV - Preencher'!K183)</f>
        <v>45476</v>
      </c>
      <c r="J174" s="5" t="str">
        <f>'[1]TCE - ANEXO IV - Preencher'!L183</f>
        <v>QPBX83645</v>
      </c>
      <c r="K174" s="5" t="str">
        <f>IF(F174="B",LEFT('[1]TCE - ANEXO IV - Preencher'!M183,2),IF(F174="S",LEFT('[1]TCE - ANEXO IV - Preencher'!M183,7),IF('[1]TCE - ANEXO IV - Preencher'!H183="","")))</f>
        <v>2609600</v>
      </c>
      <c r="L174" s="7">
        <f>'[1]TCE - ANEXO IV - Preencher'!N183</f>
        <v>2700</v>
      </c>
    </row>
    <row r="175" spans="1:12" s="8" customFormat="1" ht="19.5" customHeight="1" x14ac:dyDescent="0.2">
      <c r="A175" s="3">
        <f>IFERROR(VLOOKUP(B175,'[1]DADOS (OCULTAR)'!$Q$3:$S$136,3,0),"")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45018032000152</v>
      </c>
      <c r="E175" s="5" t="str">
        <f>'[1]TCE - ANEXO IV - Preencher'!G184</f>
        <v xml:space="preserve">VIVAMED ATIVIDADES MEDICAS LTDA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799</v>
      </c>
      <c r="I175" s="6">
        <f>IF('[1]TCE - ANEXO IV - Preencher'!K184="","",'[1]TCE - ANEXO IV - Preencher'!K184)</f>
        <v>45477</v>
      </c>
      <c r="J175" s="5" t="str">
        <f>'[1]TCE - ANEXO IV - Preencher'!L184</f>
        <v>KXZU03785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45334</v>
      </c>
    </row>
    <row r="176" spans="1:12" s="8" customFormat="1" ht="19.5" customHeight="1" x14ac:dyDescent="0.2">
      <c r="A176" s="3">
        <f>IFERROR(VLOOKUP(B176,'[1]DADOS (OCULTAR)'!$Q$3:$S$136,3,0),"")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50868262000140</v>
      </c>
      <c r="E176" s="5" t="str">
        <f>'[1]TCE - ANEXO IV - Preencher'!G185</f>
        <v>MARIA CLARA PEREGRINO SERVICOS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13</v>
      </c>
      <c r="I176" s="6">
        <f>IF('[1]TCE - ANEXO IV - Preencher'!K185="","",'[1]TCE - ANEXO IV - Preencher'!K185)</f>
        <v>45477</v>
      </c>
      <c r="J176" s="5" t="str">
        <f>'[1]TCE - ANEXO IV - Preencher'!L185</f>
        <v>29365241</v>
      </c>
      <c r="K176" s="5" t="str">
        <f>IF(F176="B",LEFT('[1]TCE - ANEXO IV - Preencher'!M185,2),IF(F176="S",LEFT('[1]TCE - ANEXO IV - Preencher'!M185,7),IF('[1]TCE - ANEXO IV - Preencher'!H185="","")))</f>
        <v>2304400</v>
      </c>
      <c r="L176" s="7">
        <f>'[1]TCE - ANEXO IV - Preencher'!N185</f>
        <v>1250</v>
      </c>
    </row>
    <row r="177" spans="1:12" s="8" customFormat="1" ht="19.5" customHeight="1" x14ac:dyDescent="0.2">
      <c r="A177" s="3">
        <f>IFERROR(VLOOKUP(B177,'[1]DADOS (OCULTAR)'!$Q$3:$S$136,3,0),"")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53541317000100</v>
      </c>
      <c r="E177" s="5" t="str">
        <f>'[1]TCE - ANEXO IV - Preencher'!G186</f>
        <v xml:space="preserve">MASG SERVICOS MEDICOS LTDA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15</v>
      </c>
      <c r="I177" s="6">
        <f>IF('[1]TCE - ANEXO IV - Preencher'!K186="","",'[1]TCE - ANEXO IV - Preencher'!K186)</f>
        <v>45477</v>
      </c>
      <c r="J177" s="5" t="str">
        <f>'[1]TCE - ANEXO IV - Preencher'!L186</f>
        <v>571855790</v>
      </c>
      <c r="K177" s="5" t="str">
        <f>IF(F177="B",LEFT('[1]TCE - ANEXO IV - Preencher'!M186,2),IF(F177="S",LEFT('[1]TCE - ANEXO IV - Preencher'!M186,7),IF('[1]TCE - ANEXO IV - Preencher'!H186="","")))</f>
        <v>2304400</v>
      </c>
      <c r="L177" s="7">
        <f>'[1]TCE - ANEXO IV - Preencher'!N186</f>
        <v>11300</v>
      </c>
    </row>
    <row r="178" spans="1:12" s="8" customFormat="1" ht="19.5" customHeight="1" x14ac:dyDescent="0.2">
      <c r="A178" s="3">
        <f>IFERROR(VLOOKUP(B178,'[1]DADOS (OCULTAR)'!$Q$3:$S$136,3,0),"")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45864268000100</v>
      </c>
      <c r="E178" s="5" t="str">
        <f>'[1]TCE - ANEXO IV - Preencher'!G187</f>
        <v xml:space="preserve">CESAR MONTEIRO MEDICINA SERVICOS MEDICOS LTDA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483</v>
      </c>
      <c r="I178" s="6">
        <f>IF('[1]TCE - ANEXO IV - Preencher'!K187="","",'[1]TCE - ANEXO IV - Preencher'!K187)</f>
        <v>45477</v>
      </c>
      <c r="J178" s="5" t="str">
        <f>'[1]TCE - ANEXO IV - Preencher'!L187</f>
        <v>M3S2YGEC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7800</v>
      </c>
    </row>
    <row r="179" spans="1:12" s="8" customFormat="1" ht="19.5" customHeight="1" x14ac:dyDescent="0.2">
      <c r="A179" s="3">
        <f>IFERROR(VLOOKUP(B179,'[1]DADOS (OCULTAR)'!$Q$3:$S$136,3,0),"")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52112602000134</v>
      </c>
      <c r="E179" s="5" t="str">
        <f>'[1]TCE - ANEXO IV - Preencher'!G188</f>
        <v>52.112.602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6</v>
      </c>
      <c r="I179" s="6">
        <f>IF('[1]TCE - ANEXO IV - Preencher'!K188="","",'[1]TCE - ANEXO IV - Preencher'!K188)</f>
        <v>45477</v>
      </c>
      <c r="J179" s="5" t="str">
        <f>'[1]TCE - ANEXO IV - Preencher'!L188</f>
        <v>YJ8WKFHX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2200</v>
      </c>
    </row>
    <row r="180" spans="1:12" s="8" customFormat="1" ht="19.5" customHeight="1" x14ac:dyDescent="0.2">
      <c r="A180" s="3">
        <f>IFERROR(VLOOKUP(B180,'[1]DADOS (OCULTAR)'!$Q$3:$S$136,3,0),"")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52381715000135</v>
      </c>
      <c r="E180" s="5" t="str">
        <f>'[1]TCE - ANEXO IV - Preencher'!G189</f>
        <v xml:space="preserve">IR LEMOS SERVICOS MEDICOS LTDA 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55</v>
      </c>
      <c r="I180" s="6">
        <f>IF('[1]TCE - ANEXO IV - Preencher'!K189="","",'[1]TCE - ANEXO IV - Preencher'!K189)</f>
        <v>45477</v>
      </c>
      <c r="J180" s="5" t="str">
        <f>'[1]TCE - ANEXO IV - Preencher'!L189</f>
        <v>DX6DDUFK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2200</v>
      </c>
    </row>
    <row r="181" spans="1:12" s="8" customFormat="1" ht="19.5" customHeight="1" x14ac:dyDescent="0.2">
      <c r="A181" s="3">
        <f>IFERROR(VLOOKUP(B181,'[1]DADOS (OCULTAR)'!$Q$3:$S$136,3,0),"")</f>
        <v>9767633000790</v>
      </c>
      <c r="B181" s="4" t="str">
        <f>'[1]TCE - ANEXO IV - Preencher'!C190</f>
        <v>UPA CABO DE SANTO AGOSTINHO - CG nº 012/2022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53309858000107</v>
      </c>
      <c r="E181" s="5" t="str">
        <f>'[1]TCE - ANEXO IV - Preencher'!G190</f>
        <v xml:space="preserve">BARBARA PINHEIRO SERVICOS MEDICOS LTDA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5</v>
      </c>
      <c r="I181" s="6">
        <f>IF('[1]TCE - ANEXO IV - Preencher'!K190="","",'[1]TCE - ANEXO IV - Preencher'!K190)</f>
        <v>45476</v>
      </c>
      <c r="J181" s="5" t="str">
        <f>'[1]TCE - ANEXO IV - Preencher'!L190</f>
        <v>414256899</v>
      </c>
      <c r="K181" s="5" t="str">
        <f>IF(F181="B",LEFT('[1]TCE - ANEXO IV - Preencher'!M190,2),IF(F181="S",LEFT('[1]TCE - ANEXO IV - Preencher'!M190,7),IF('[1]TCE - ANEXO IV - Preencher'!H190="","")))</f>
        <v>2304400</v>
      </c>
      <c r="L181" s="7">
        <f>'[1]TCE - ANEXO IV - Preencher'!N190</f>
        <v>7200</v>
      </c>
    </row>
    <row r="182" spans="1:12" s="8" customFormat="1" ht="19.5" customHeight="1" x14ac:dyDescent="0.2">
      <c r="A182" s="3">
        <f>IFERROR(VLOOKUP(B182,'[1]DADOS (OCULTAR)'!$Q$3:$S$136,3,0),"")</f>
        <v>9767633000790</v>
      </c>
      <c r="B182" s="4" t="str">
        <f>'[1]TCE - ANEXO IV - Preencher'!C191</f>
        <v>UPA CABO DE SANTO AGOSTINHO - CG nº 012/2022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26245293000160</v>
      </c>
      <c r="E182" s="5" t="str">
        <f>'[1]TCE - ANEXO IV - Preencher'!G191</f>
        <v xml:space="preserve">LS PERNAMBUCO ASSISTENCIA MEDICA LTDA ME 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4839</v>
      </c>
      <c r="I182" s="6">
        <f>IF('[1]TCE - ANEXO IV - Preencher'!K191="","",'[1]TCE - ANEXO IV - Preencher'!K191)</f>
        <v>45477</v>
      </c>
      <c r="J182" s="5" t="str">
        <f>'[1]TCE - ANEXO IV - Preencher'!L191</f>
        <v>QLYLW8HV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15650</v>
      </c>
    </row>
    <row r="183" spans="1:12" s="8" customFormat="1" ht="19.5" customHeight="1" x14ac:dyDescent="0.2">
      <c r="A183" s="3">
        <f>IFERROR(VLOOKUP(B183,'[1]DADOS (OCULTAR)'!$Q$3:$S$136,3,0),"")</f>
        <v>9767633000790</v>
      </c>
      <c r="B183" s="4" t="str">
        <f>'[1]TCE - ANEXO IV - Preencher'!C192</f>
        <v>UPA CABO DE SANTO AGOSTINHO - CG nº 012/2022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50733028000106</v>
      </c>
      <c r="E183" s="5" t="str">
        <f>'[1]TCE - ANEXO IV - Preencher'!G192</f>
        <v xml:space="preserve">GUSTAVO TAVARES AS BARRETO SERVICOS MEDICOS LTDA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7</v>
      </c>
      <c r="I183" s="6">
        <f>IF('[1]TCE - ANEXO IV - Preencher'!K192="","",'[1]TCE - ANEXO IV - Preencher'!K192)</f>
        <v>45476</v>
      </c>
      <c r="J183" s="5" t="str">
        <f>'[1]TCE - ANEXO IV - Preencher'!L192</f>
        <v>117256505</v>
      </c>
      <c r="K183" s="5" t="str">
        <f>IF(F183="B",LEFT('[1]TCE - ANEXO IV - Preencher'!M192,2),IF(F183="S",LEFT('[1]TCE - ANEXO IV - Preencher'!M192,7),IF('[1]TCE - ANEXO IV - Preencher'!H192="","")))</f>
        <v>2304400</v>
      </c>
      <c r="L183" s="7">
        <f>'[1]TCE - ANEXO IV - Preencher'!N192</f>
        <v>4400</v>
      </c>
    </row>
    <row r="184" spans="1:12" s="8" customFormat="1" ht="19.5" customHeight="1" x14ac:dyDescent="0.2">
      <c r="A184" s="3">
        <f>IFERROR(VLOOKUP(B184,'[1]DADOS (OCULTAR)'!$Q$3:$S$136,3,0),"")</f>
        <v>9767633000790</v>
      </c>
      <c r="B184" s="4" t="str">
        <f>'[1]TCE - ANEXO IV - Preencher'!C193</f>
        <v>UPA CABO DE SANTO AGOSTINHO - CG nº 012/2022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26573397000102</v>
      </c>
      <c r="E184" s="5" t="str">
        <f>'[1]TCE - ANEXO IV - Preencher'!G193</f>
        <v xml:space="preserve">VITA CENTER LIFE ASSISTENCIA E SERVICOS MEDICOS LTDA 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445</v>
      </c>
      <c r="I184" s="6">
        <f>IF('[1]TCE - ANEXO IV - Preencher'!K193="","",'[1]TCE - ANEXO IV - Preencher'!K193)</f>
        <v>45478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2304285</v>
      </c>
      <c r="L184" s="7">
        <f>'[1]TCE - ANEXO IV - Preencher'!N193</f>
        <v>3750</v>
      </c>
    </row>
    <row r="185" spans="1:12" s="8" customFormat="1" ht="19.5" customHeight="1" x14ac:dyDescent="0.2">
      <c r="A185" s="3">
        <f>IFERROR(VLOOKUP(B185,'[1]DADOS (OCULTAR)'!$Q$3:$S$136,3,0),"")</f>
        <v>9767633000790</v>
      </c>
      <c r="B185" s="4" t="str">
        <f>'[1]TCE - ANEXO IV - Preencher'!C194</f>
        <v>UPA CABO DE SANTO AGOSTINHO - CG nº 012/2022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46705567000164</v>
      </c>
      <c r="E185" s="5" t="str">
        <f>'[1]TCE - ANEXO IV - Preencher'!G194</f>
        <v xml:space="preserve">RESFISIO FISIOTERAPIA LTDA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174</v>
      </c>
      <c r="I185" s="6">
        <f>IF('[1]TCE - ANEXO IV - Preencher'!K194="","",'[1]TCE - ANEXO IV - Preencher'!K194)</f>
        <v>45477</v>
      </c>
      <c r="J185" s="5" t="str">
        <f>'[1]TCE - ANEXO IV - Preencher'!L194</f>
        <v>XMAHFJS8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21800</v>
      </c>
    </row>
    <row r="186" spans="1:12" s="8" customFormat="1" ht="19.5" customHeight="1" x14ac:dyDescent="0.2">
      <c r="A186" s="3">
        <f>IFERROR(VLOOKUP(B186,'[1]DADOS (OCULTAR)'!$Q$3:$S$136,3,0),"")</f>
        <v>9767633000790</v>
      </c>
      <c r="B186" s="4" t="str">
        <f>'[1]TCE - ANEXO IV - Preencher'!C195</f>
        <v>UPA CABO DE SANTO AGOSTINHO - CG nº 012/2022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31145185000156</v>
      </c>
      <c r="E186" s="5" t="str">
        <f>'[1]TCE - ANEXO IV - Preencher'!G195</f>
        <v xml:space="preserve">CONSULT LAB LABORATORIO DE ANALISES CLINICAS LTDA 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1080</v>
      </c>
      <c r="I186" s="6">
        <f>IF('[1]TCE - ANEXO IV - Preencher'!K195="","",'[1]TCE - ANEXO IV - Preencher'!K195)</f>
        <v>45476</v>
      </c>
      <c r="J186" s="5" t="str">
        <f>'[1]TCE - ANEXO IV - Preencher'!L195</f>
        <v>ULBV03901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25893.16</v>
      </c>
    </row>
    <row r="187" spans="1:12" s="8" customFormat="1" ht="19.5" customHeight="1" x14ac:dyDescent="0.2">
      <c r="A187" s="3">
        <f>IFERROR(VLOOKUP(B187,'[1]DADOS (OCULTAR)'!$Q$3:$S$136,3,0),"")</f>
        <v>9767633000790</v>
      </c>
      <c r="B187" s="4" t="str">
        <f>'[1]TCE - ANEXO IV - Preencher'!C196</f>
        <v>UPA CABO DE SANTO AGOSTINHO - CG nº 012/2022</v>
      </c>
      <c r="C187" s="4" t="str">
        <f>'[1]TCE - ANEXO IV - Preencher'!E196</f>
        <v>5.8 - Locação de Veículos Automotores</v>
      </c>
      <c r="D187" s="3">
        <f>'[1]TCE - ANEXO IV - Preencher'!F196</f>
        <v>29932922000119</v>
      </c>
      <c r="E187" s="5" t="str">
        <f>'[1]TCE - ANEXO IV - Preencher'!G196</f>
        <v>MEDLIFE LOCACAO DE MAQUINAS E EQUIPAMENTOS LTDA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24000</v>
      </c>
    </row>
    <row r="188" spans="1:12" s="8" customFormat="1" ht="19.5" customHeight="1" x14ac:dyDescent="0.2">
      <c r="A188" s="3">
        <f>IFERROR(VLOOKUP(B188,'[1]DADOS (OCULTAR)'!$Q$3:$S$136,3,0),"")</f>
        <v>9767633000790</v>
      </c>
      <c r="B188" s="4" t="str">
        <f>'[1]TCE - ANEXO IV - Preencher'!C197</f>
        <v>UPA CABO DE SANTO AGOSTINHO - CG nº 012/2022</v>
      </c>
      <c r="C188" s="4" t="str">
        <f>'[1]TCE - ANEXO IV - Preencher'!E197</f>
        <v>5.15 - Serviços Domésticos</v>
      </c>
      <c r="D188" s="3">
        <f>'[1]TCE - ANEXO IV - Preencher'!F197</f>
        <v>31675417000188</v>
      </c>
      <c r="E188" s="5" t="str">
        <f>'[1]TCE - ANEXO IV - Preencher'!G197</f>
        <v xml:space="preserve">LAVECLIN LAVANDERIA HOSPITALAR LTDA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769</v>
      </c>
      <c r="I188" s="6">
        <f>IF('[1]TCE - ANEXO IV - Preencher'!K197="","",'[1]TCE - ANEXO IV - Preencher'!K197)</f>
        <v>45474</v>
      </c>
      <c r="J188" s="5" t="str">
        <f>'[1]TCE - ANEXO IV - Preencher'!L197</f>
        <v>RECT88821</v>
      </c>
      <c r="K188" s="5" t="str">
        <f>IF(F188="B",LEFT('[1]TCE - ANEXO IV - Preencher'!M197,2),IF(F188="S",LEFT('[1]TCE - ANEXO IV - Preencher'!M197,7),IF('[1]TCE - ANEXO IV - Preencher'!H197="","")))</f>
        <v>2603454</v>
      </c>
      <c r="L188" s="7">
        <f>'[1]TCE - ANEXO IV - Preencher'!N197</f>
        <v>2200</v>
      </c>
    </row>
    <row r="189" spans="1:12" s="8" customFormat="1" ht="19.5" customHeight="1" x14ac:dyDescent="0.2">
      <c r="A189" s="3">
        <f>IFERROR(VLOOKUP(B189,'[1]DADOS (OCULTAR)'!$Q$3:$S$136,3,0),"")</f>
        <v>9767633000790</v>
      </c>
      <c r="B189" s="4" t="str">
        <f>'[1]TCE - ANEXO IV - Preencher'!C198</f>
        <v>UPA CABO DE SANTO AGOSTINHO - CG nº 012/2022</v>
      </c>
      <c r="C189" s="4" t="str">
        <f>'[1]TCE - ANEXO IV - Preencher'!E198</f>
        <v>5.10 - Detetização/Tratamento de Resíduos e Afins</v>
      </c>
      <c r="D189" s="3">
        <f>'[1]TCE - ANEXO IV - Preencher'!F198</f>
        <v>26893667000154</v>
      </c>
      <c r="E189" s="5" t="str">
        <f>'[1]TCE - ANEXO IV - Preencher'!G198</f>
        <v>AMBIPAR HEALTH WASTE SERVICOS S.A.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43991</v>
      </c>
      <c r="I189" s="6">
        <f>IF('[1]TCE - ANEXO IV - Preencher'!K198="","",'[1]TCE - ANEXO IV - Preencher'!K198)</f>
        <v>45477</v>
      </c>
      <c r="J189" s="5" t="str">
        <f>'[1]TCE - ANEXO IV - Preencher'!L198</f>
        <v>LABJY4PT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1352.48</v>
      </c>
    </row>
    <row r="190" spans="1:12" s="8" customFormat="1" ht="19.5" customHeight="1" x14ac:dyDescent="0.2">
      <c r="A190" s="3">
        <f>IFERROR(VLOOKUP(B190,'[1]DADOS (OCULTAR)'!$Q$3:$S$136,3,0),"")</f>
        <v>9767633000790</v>
      </c>
      <c r="B190" s="4" t="str">
        <f>'[1]TCE - ANEXO IV - Preencher'!C199</f>
        <v>UPA CABO DE SANTO AGOSTINHO - CG nº 012/2022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4069709000102</v>
      </c>
      <c r="E190" s="5" t="str">
        <f>'[1]TCE - ANEXO IV - Preencher'!G199</f>
        <v xml:space="preserve">BIONEXO S.A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463960</v>
      </c>
      <c r="I190" s="6">
        <f>IF('[1]TCE - ANEXO IV - Preencher'!K199="","",'[1]TCE - ANEXO IV - Preencher'!K199)</f>
        <v>45446</v>
      </c>
      <c r="J190" s="5" t="str">
        <f>'[1]TCE - ANEXO IV - Preencher'!L199</f>
        <v>XVCLXKFD</v>
      </c>
      <c r="K190" s="5" t="str">
        <f>IF(F190="B",LEFT('[1]TCE - ANEXO IV - Preencher'!M199,2),IF(F190="S",LEFT('[1]TCE - ANEXO IV - Preencher'!M199,7),IF('[1]TCE - ANEXO IV - Preencher'!H199="","")))</f>
        <v>3550308</v>
      </c>
      <c r="L190" s="7">
        <f>'[1]TCE - ANEXO IV - Preencher'!N199</f>
        <v>900</v>
      </c>
    </row>
    <row r="191" spans="1:12" s="8" customFormat="1" ht="19.5" customHeight="1" x14ac:dyDescent="0.2">
      <c r="A191" s="3">
        <f>IFERROR(VLOOKUP(B191,'[1]DADOS (OCULTAR)'!$Q$3:$S$136,3,0),"")</f>
        <v>9767633000790</v>
      </c>
      <c r="B191" s="4" t="str">
        <f>'[1]TCE - ANEXO IV - Preencher'!C200</f>
        <v>UPA CABO DE SANTO AGOSTINHO - CG nº 012/2022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60765823000130</v>
      </c>
      <c r="E191" s="5" t="str">
        <f>'[1]TCE - ANEXO IV - Preencher'!G200</f>
        <v>SOCIEDADE BENEF ISRAELITABRAS HOSPITAL ALBERT EINSTEIN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15340794</v>
      </c>
      <c r="I191" s="6">
        <f>IF('[1]TCE - ANEXO IV - Preencher'!K200="","",'[1]TCE - ANEXO IV - Preencher'!K200)</f>
        <v>45471</v>
      </c>
      <c r="J191" s="5" t="str">
        <f>'[1]TCE - ANEXO IV - Preencher'!L200</f>
        <v>2MWMN7U8</v>
      </c>
      <c r="K191" s="5" t="str">
        <f>IF(F191="B",LEFT('[1]TCE - ANEXO IV - Preencher'!M200,2),IF(F191="S",LEFT('[1]TCE - ANEXO IV - Preencher'!M200,7),IF('[1]TCE - ANEXO IV - Preencher'!H200="","")))</f>
        <v>3550308</v>
      </c>
      <c r="L191" s="7">
        <f>'[1]TCE - ANEXO IV - Preencher'!N200</f>
        <v>675.95</v>
      </c>
    </row>
    <row r="192" spans="1:12" s="8" customFormat="1" ht="19.5" customHeight="1" x14ac:dyDescent="0.2">
      <c r="A192" s="3">
        <f>IFERROR(VLOOKUP(B192,'[1]DADOS (OCULTAR)'!$Q$3:$S$136,3,0),"")</f>
        <v>9767633000790</v>
      </c>
      <c r="B192" s="4" t="str">
        <f>'[1]TCE - ANEXO IV - Preencher'!C201</f>
        <v>UPA CABO DE SANTO AGOSTINHO - CG nº 012/2022</v>
      </c>
      <c r="C192" s="4" t="str">
        <f>'[1]TCE - ANEXO IV - Preencher'!E201</f>
        <v>5.17 - Manutenção de Software, Certificação Digital e Microfilmagem</v>
      </c>
      <c r="D192" s="3">
        <f>'[1]TCE - ANEXO IV - Preencher'!F201</f>
        <v>92306257000780</v>
      </c>
      <c r="E192" s="5" t="str">
        <f>'[1]TCE - ANEXO IV - Preencher'!G201</f>
        <v xml:space="preserve">MV INFORMATICA NORDESTE LTDA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74093</v>
      </c>
      <c r="I192" s="6">
        <f>IF('[1]TCE - ANEXO IV - Preencher'!K201="","",'[1]TCE - ANEXO IV - Preencher'!K201)</f>
        <v>45453</v>
      </c>
      <c r="J192" s="5" t="str">
        <f>'[1]TCE - ANEXO IV - Preencher'!L201</f>
        <v>HAAYCTU1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11419.05</v>
      </c>
    </row>
    <row r="193" spans="1:12" s="8" customFormat="1" ht="19.5" customHeight="1" x14ac:dyDescent="0.2">
      <c r="A193" s="3">
        <f>IFERROR(VLOOKUP(B193,'[1]DADOS (OCULTAR)'!$Q$3:$S$136,3,0),"")</f>
        <v>9767633000790</v>
      </c>
      <c r="B193" s="4" t="str">
        <f>'[1]TCE - ANEXO IV - Preencher'!C202</f>
        <v>UPA CABO DE SANTO AGOSTINHO - CG nº 012/2022</v>
      </c>
      <c r="C193" s="4" t="str">
        <f>'[1]TCE - ANEXO IV - Preencher'!E202</f>
        <v>5.17 - Manutenção de Software, Certificação Digital e Microfilmagem</v>
      </c>
      <c r="D193" s="3">
        <f>'[1]TCE - ANEXO IV - Preencher'!F202</f>
        <v>10891998000115</v>
      </c>
      <c r="E193" s="5" t="str">
        <f>'[1]TCE - ANEXO IV - Preencher'!G202</f>
        <v xml:space="preserve">ADVISERSIT SERVICOS EM INFORMATICA LTDA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1141</v>
      </c>
      <c r="I193" s="6">
        <f>IF('[1]TCE - ANEXO IV - Preencher'!K202="","",'[1]TCE - ANEXO IV - Preencher'!K202)</f>
        <v>45474</v>
      </c>
      <c r="J193" s="5" t="str">
        <f>'[1]TCE - ANEXO IV - Preencher'!L202</f>
        <v>ENFA67784</v>
      </c>
      <c r="K193" s="5" t="str">
        <f>IF(F193="B",LEFT('[1]TCE - ANEXO IV - Preencher'!M202,2),IF(F193="S",LEFT('[1]TCE - ANEXO IV - Preencher'!M202,7),IF('[1]TCE - ANEXO IV - Preencher'!H202="","")))</f>
        <v>2610707</v>
      </c>
      <c r="L193" s="7">
        <f>'[1]TCE - ANEXO IV - Preencher'!N202</f>
        <v>1200</v>
      </c>
    </row>
    <row r="194" spans="1:12" s="8" customFormat="1" ht="19.5" customHeight="1" x14ac:dyDescent="0.2">
      <c r="A194" s="3">
        <f>IFERROR(VLOOKUP(B194,'[1]DADOS (OCULTAR)'!$Q$3:$S$136,3,0),"")</f>
        <v>9767633000790</v>
      </c>
      <c r="B194" s="4" t="str">
        <f>'[1]TCE - ANEXO IV - Preencher'!C203</f>
        <v>UPA CABO DE SANTO AGOSTINHO - CG nº 012/2022</v>
      </c>
      <c r="C194" s="4" t="str">
        <f>'[1]TCE - ANEXO IV - Preencher'!E203</f>
        <v>5.17 - Manutenção de Software, Certificação Digital e Microfilmagem</v>
      </c>
      <c r="D194" s="3">
        <f>'[1]TCE - ANEXO IV - Preencher'!F203</f>
        <v>3613658000167</v>
      </c>
      <c r="E194" s="5" t="str">
        <f>'[1]TCE - ANEXO IV - Preencher'!G203</f>
        <v xml:space="preserve">SEQUENCE INFORMATICA LTDA 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25538</v>
      </c>
      <c r="I194" s="6">
        <f>IF('[1]TCE - ANEXO IV - Preencher'!K203="","",'[1]TCE - ANEXO IV - Preencher'!K203)</f>
        <v>45474</v>
      </c>
      <c r="J194" s="5" t="str">
        <f>'[1]TCE - ANEXO IV - Preencher'!L203</f>
        <v>KKXFJDEC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795.34</v>
      </c>
    </row>
    <row r="195" spans="1:12" s="8" customFormat="1" ht="19.5" customHeight="1" x14ac:dyDescent="0.2">
      <c r="A195" s="3">
        <f>IFERROR(VLOOKUP(B195,'[1]DADOS (OCULTAR)'!$Q$3:$S$136,3,0),"")</f>
        <v>9767633000790</v>
      </c>
      <c r="B195" s="4" t="str">
        <f>'[1]TCE - ANEXO IV - Preencher'!C204</f>
        <v>UPA CABO DE SANTO AGOSTINHO - CG nº 012/2022</v>
      </c>
      <c r="C195" s="4" t="str">
        <f>'[1]TCE - ANEXO IV - Preencher'!E204</f>
        <v>5.17 - Manutenção de Software, Certificação Digital e Microfilmagem</v>
      </c>
      <c r="D195" s="3">
        <f>'[1]TCE - ANEXO IV - Preencher'!F204</f>
        <v>7333111000169</v>
      </c>
      <c r="E195" s="5" t="str">
        <f>'[1]TCE - ANEXO IV - Preencher'!G204</f>
        <v xml:space="preserve">SAFETEC INFORMATICA LTDA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128858</v>
      </c>
      <c r="I195" s="6">
        <f>IF('[1]TCE - ANEXO IV - Preencher'!K204="","",'[1]TCE - ANEXO IV - Preencher'!K204)</f>
        <v>45474</v>
      </c>
      <c r="J195" s="5" t="str">
        <f>'[1]TCE - ANEXO IV - Preencher'!L204</f>
        <v>Y7V9VBBK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242.96</v>
      </c>
    </row>
    <row r="196" spans="1:12" s="8" customFormat="1" ht="19.5" customHeight="1" x14ac:dyDescent="0.2">
      <c r="A196" s="3">
        <f>IFERROR(VLOOKUP(B196,'[1]DADOS (OCULTAR)'!$Q$3:$S$136,3,0),"")</f>
        <v>9767633000790</v>
      </c>
      <c r="B196" s="4" t="str">
        <f>'[1]TCE - ANEXO IV - Preencher'!C205</f>
        <v>UPA CABO DE SANTO AGOSTINHO - CG nº 012/2022</v>
      </c>
      <c r="C196" s="4" t="str">
        <f>'[1]TCE - ANEXO IV - Preencher'!E205</f>
        <v>5.17 - Manutenção de Software, Certificação Digital e Microfilmagem</v>
      </c>
      <c r="D196" s="3">
        <f>'[1]TCE - ANEXO IV - Preencher'!F205</f>
        <v>18630942000119</v>
      </c>
      <c r="E196" s="5" t="str">
        <f>'[1]TCE - ANEXO IV - Preencher'!G205</f>
        <v xml:space="preserve">PROVTEL TECNOLOGIA SERVICOS GERENCIADOS LTDA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3910</v>
      </c>
      <c r="I196" s="6">
        <f>IF('[1]TCE - ANEXO IV - Preencher'!K205="","",'[1]TCE - ANEXO IV - Preencher'!K205)</f>
        <v>45474</v>
      </c>
      <c r="J196" s="5" t="str">
        <f>'[1]TCE - ANEXO IV - Preencher'!L205</f>
        <v>GJLFI8BP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4246</v>
      </c>
    </row>
    <row r="197" spans="1:12" s="8" customFormat="1" ht="19.5" customHeight="1" x14ac:dyDescent="0.2">
      <c r="A197" s="3">
        <f>IFERROR(VLOOKUP(B197,'[1]DADOS (OCULTAR)'!$Q$3:$S$136,3,0),"")</f>
        <v>9767633000790</v>
      </c>
      <c r="B197" s="4" t="str">
        <f>'[1]TCE - ANEXO IV - Preencher'!C206</f>
        <v>UPA CABO DE SANTO AGOSTINHO - CG nº 012/2022</v>
      </c>
      <c r="C197" s="4" t="str">
        <f>'[1]TCE - ANEXO IV - Preencher'!E206</f>
        <v>5.17 - Manutenção de Software, Certificação Digital e Microfilmagem</v>
      </c>
      <c r="D197" s="3">
        <f>'[1]TCE - ANEXO IV - Preencher'!F206</f>
        <v>34624704000157</v>
      </c>
      <c r="E197" s="5" t="str">
        <f>'[1]TCE - ANEXO IV - Preencher'!G206</f>
        <v>TECHSYST SISTEMAS DE AUTOMACAO E INFOMATICA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263</v>
      </c>
      <c r="I197" s="6">
        <f>IF('[1]TCE - ANEXO IV - Preencher'!K206="","",'[1]TCE - ANEXO IV - Preencher'!K206)</f>
        <v>45476</v>
      </c>
      <c r="J197" s="5" t="str">
        <f>'[1]TCE - ANEXO IV - Preencher'!L206</f>
        <v>TKKBDPQN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320</v>
      </c>
    </row>
    <row r="198" spans="1:12" s="8" customFormat="1" ht="19.5" customHeight="1" x14ac:dyDescent="0.2">
      <c r="A198" s="3">
        <f>IFERROR(VLOOKUP(B198,'[1]DADOS (OCULTAR)'!$Q$3:$S$136,3,0),"")</f>
        <v>9767633000790</v>
      </c>
      <c r="B198" s="4" t="str">
        <f>'[1]TCE - ANEXO IV - Preencher'!C207</f>
        <v>UPA CABO DE SANTO AGOSTINHO - CG nº 012/2022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23412408000176</v>
      </c>
      <c r="E198" s="5" t="str">
        <f>'[1]TCE - ANEXO IV - Preencher'!G207</f>
        <v xml:space="preserve">WEK - TECHNOLOGY IN BUSINESS LTDA - ME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11266</v>
      </c>
      <c r="I198" s="6">
        <f>IF('[1]TCE - ANEXO IV - Preencher'!K207="","",'[1]TCE - ANEXO IV - Preencher'!K207)</f>
        <v>45474</v>
      </c>
      <c r="J198" s="5" t="str">
        <f>'[1]TCE - ANEXO IV - Preencher'!L207</f>
        <v>489D3DBF9FC48AA1122147C22819A819</v>
      </c>
      <c r="K198" s="5" t="str">
        <f>IF(F198="B",LEFT('[1]TCE - ANEXO IV - Preencher'!M207,2),IF(F198="S",LEFT('[1]TCE - ANEXO IV - Preencher'!M207,7),IF('[1]TCE - ANEXO IV - Preencher'!H207="","")))</f>
        <v>4209102</v>
      </c>
      <c r="L198" s="7">
        <f>'[1]TCE - ANEXO IV - Preencher'!N207</f>
        <v>1080</v>
      </c>
    </row>
    <row r="199" spans="1:12" s="8" customFormat="1" ht="19.5" customHeight="1" x14ac:dyDescent="0.2">
      <c r="A199" s="3">
        <f>IFERROR(VLOOKUP(B199,'[1]DADOS (OCULTAR)'!$Q$3:$S$136,3,0),"")</f>
        <v>9767633000790</v>
      </c>
      <c r="B199" s="4" t="str">
        <f>'[1]TCE - ANEXO IV - Preencher'!C208</f>
        <v>UPA CABO DE SANTO AGOSTINHO - CG nº 012/2022</v>
      </c>
      <c r="C199" s="4" t="str">
        <f>'[1]TCE - ANEXO IV - Preencher'!E208</f>
        <v>5.17 - Manutenção de Software, Certificação Digital e Microfilmagem</v>
      </c>
      <c r="D199" s="3">
        <f>'[1]TCE - ANEXO IV - Preencher'!F208</f>
        <v>23412408000176</v>
      </c>
      <c r="E199" s="5" t="str">
        <f>'[1]TCE - ANEXO IV - Preencher'!G208</f>
        <v xml:space="preserve">WEK - TECHNOLOGY IN BUSINESS LTDA - ME 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11265</v>
      </c>
      <c r="I199" s="6">
        <f>IF('[1]TCE - ANEXO IV - Preencher'!K208="","",'[1]TCE - ANEXO IV - Preencher'!K208)</f>
        <v>45474</v>
      </c>
      <c r="J199" s="5" t="str">
        <f>'[1]TCE - ANEXO IV - Preencher'!L208</f>
        <v>D26D5BE56EB4E24DAA4860186C7910DB</v>
      </c>
      <c r="K199" s="5" t="str">
        <f>IF(F199="B",LEFT('[1]TCE - ANEXO IV - Preencher'!M208,2),IF(F199="S",LEFT('[1]TCE - ANEXO IV - Preencher'!M208,7),IF('[1]TCE - ANEXO IV - Preencher'!H208="","")))</f>
        <v>4209102</v>
      </c>
      <c r="L199" s="7">
        <f>'[1]TCE - ANEXO IV - Preencher'!N208</f>
        <v>197.04</v>
      </c>
    </row>
    <row r="200" spans="1:12" s="8" customFormat="1" ht="19.5" customHeight="1" x14ac:dyDescent="0.2">
      <c r="A200" s="3">
        <f>IFERROR(VLOOKUP(B200,'[1]DADOS (OCULTAR)'!$Q$3:$S$136,3,0),"")</f>
        <v>9767633000790</v>
      </c>
      <c r="B200" s="4" t="str">
        <f>'[1]TCE - ANEXO IV - Preencher'!C209</f>
        <v>UPA CABO DE SANTO AGOSTINHO - CG nº 012/2022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6312868000103</v>
      </c>
      <c r="E200" s="5" t="str">
        <f>'[1]TCE - ANEXO IV - Preencher'!G209</f>
        <v xml:space="preserve">TASCOM INFORMATICA LTDA 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1419</v>
      </c>
      <c r="I200" s="6">
        <f>IF('[1]TCE - ANEXO IV - Preencher'!K209="","",'[1]TCE - ANEXO IV - Preencher'!K209)</f>
        <v>45446</v>
      </c>
      <c r="J200" s="5" t="str">
        <f>'[1]TCE - ANEXO IV - Preencher'!L209</f>
        <v>OCIR31050</v>
      </c>
      <c r="K200" s="5" t="str">
        <f>IF(F200="B",LEFT('[1]TCE - ANEXO IV - Preencher'!M209,2),IF(F200="S",LEFT('[1]TCE - ANEXO IV - Preencher'!M209,7),IF('[1]TCE - ANEXO IV - Preencher'!H209="","")))</f>
        <v>2610707</v>
      </c>
      <c r="L200" s="7">
        <f>'[1]TCE - ANEXO IV - Preencher'!N209</f>
        <v>1346.11</v>
      </c>
    </row>
    <row r="201" spans="1:12" s="8" customFormat="1" ht="19.5" customHeight="1" x14ac:dyDescent="0.2">
      <c r="A201" s="3">
        <f>IFERROR(VLOOKUP(B201,'[1]DADOS (OCULTAR)'!$Q$3:$S$136,3,0),"")</f>
        <v>9767633000790</v>
      </c>
      <c r="B201" s="4" t="str">
        <f>'[1]TCE - ANEXO IV - Preencher'!C210</f>
        <v>UPA CABO DE SANTO AGOSTINHO - CG nº 012/2022</v>
      </c>
      <c r="C201" s="4" t="str">
        <f>'[1]TCE - ANEXO IV - Preencher'!E210</f>
        <v>5.22 - Vigilância Ostensiva / Monitorada</v>
      </c>
      <c r="D201" s="3">
        <f>'[1]TCE - ANEXO IV - Preencher'!F210</f>
        <v>11572781000105</v>
      </c>
      <c r="E201" s="5" t="str">
        <f>'[1]TCE - ANEXO IV - Preencher'!G210</f>
        <v xml:space="preserve">SOSERVI VIGILANCIA LTDA 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10574</v>
      </c>
      <c r="I201" s="6">
        <f>IF('[1]TCE - ANEXO IV - Preencher'!K210="","",'[1]TCE - ANEXO IV - Preencher'!K210)</f>
        <v>45455</v>
      </c>
      <c r="J201" s="5" t="str">
        <f>'[1]TCE - ANEXO IV - Preencher'!L210</f>
        <v>NUCI99756</v>
      </c>
      <c r="K201" s="5" t="str">
        <f>IF(F201="B",LEFT('[1]TCE - ANEXO IV - Preencher'!M210,2),IF(F201="S",LEFT('[1]TCE - ANEXO IV - Preencher'!M210,7),IF('[1]TCE - ANEXO IV - Preencher'!H210="","")))</f>
        <v>2609600</v>
      </c>
      <c r="L201" s="7">
        <f>'[1]TCE - ANEXO IV - Preencher'!N210</f>
        <v>23045.55</v>
      </c>
    </row>
    <row r="202" spans="1:12" s="8" customFormat="1" ht="19.5" customHeight="1" x14ac:dyDescent="0.2">
      <c r="A202" s="3">
        <f>IFERROR(VLOOKUP(B202,'[1]DADOS (OCULTAR)'!$Q$3:$S$136,3,0),"")</f>
        <v>9767633000790</v>
      </c>
      <c r="B202" s="4" t="str">
        <f>'[1]TCE - ANEXO IV - Preencher'!C211</f>
        <v>UPA CABO DE SANTO AGOSTINHO - CG nº 012/2022</v>
      </c>
      <c r="C202" s="4" t="str">
        <f>'[1]TCE - ANEXO IV - Preencher'!E211</f>
        <v>5.22 - Vigilância Ostensiva / Monitorada</v>
      </c>
      <c r="D202" s="3">
        <f>'[1]TCE - ANEXO IV - Preencher'!F211</f>
        <v>11572781000105</v>
      </c>
      <c r="E202" s="5" t="str">
        <f>'[1]TCE - ANEXO IV - Preencher'!G211</f>
        <v xml:space="preserve">SOSERVI VIGILANCIA LTDA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10255</v>
      </c>
      <c r="I202" s="6">
        <f>IF('[1]TCE - ANEXO IV - Preencher'!K211="","",'[1]TCE - ANEXO IV - Preencher'!K211)</f>
        <v>45455</v>
      </c>
      <c r="J202" s="5" t="str">
        <f>'[1]TCE - ANEXO IV - Preencher'!L211</f>
        <v>WNXC59427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1305.28</v>
      </c>
    </row>
    <row r="203" spans="1:12" s="8" customFormat="1" ht="19.5" customHeight="1" x14ac:dyDescent="0.2">
      <c r="A203" s="3">
        <f>IFERROR(VLOOKUP(B203,'[1]DADOS (OCULTAR)'!$Q$3:$S$136,3,0),"")</f>
        <v>9767633000790</v>
      </c>
      <c r="B203" s="4" t="str">
        <f>'[1]TCE - ANEXO IV - Preencher'!C212</f>
        <v>UPA CABO DE SANTO AGOSTINHO - CG nº 012/2022</v>
      </c>
      <c r="C203" s="4" t="str">
        <f>'[1]TCE - ANEXO IV - Preencher'!E212</f>
        <v>5.22 - Vigilância Ostensiva / Monitorada</v>
      </c>
      <c r="D203" s="3">
        <f>'[1]TCE - ANEXO IV - Preencher'!F212</f>
        <v>11572781000105</v>
      </c>
      <c r="E203" s="5" t="str">
        <f>'[1]TCE - ANEXO IV - Preencher'!G212</f>
        <v xml:space="preserve">SOSERVI VIGILANCIA LTDA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10256</v>
      </c>
      <c r="I203" s="6">
        <f>IF('[1]TCE - ANEXO IV - Preencher'!K212="","",'[1]TCE - ANEXO IV - Preencher'!K212)</f>
        <v>45455</v>
      </c>
      <c r="J203" s="5" t="str">
        <f>'[1]TCE - ANEXO IV - Preencher'!L212</f>
        <v>OCWV82941</v>
      </c>
      <c r="K203" s="5" t="str">
        <f>IF(F203="B",LEFT('[1]TCE - ANEXO IV - Preencher'!M212,2),IF(F203="S",LEFT('[1]TCE - ANEXO IV - Preencher'!M212,7),IF('[1]TCE - ANEXO IV - Preencher'!H212="","")))</f>
        <v>2609600</v>
      </c>
      <c r="L203" s="7">
        <f>'[1]TCE - ANEXO IV - Preencher'!N212</f>
        <v>1305.28</v>
      </c>
    </row>
    <row r="204" spans="1:12" s="8" customFormat="1" ht="19.5" customHeight="1" x14ac:dyDescent="0.2">
      <c r="A204" s="3">
        <f>IFERROR(VLOOKUP(B204,'[1]DADOS (OCULTAR)'!$Q$3:$S$136,3,0),"")</f>
        <v>9767633000790</v>
      </c>
      <c r="B204" s="4" t="str">
        <f>'[1]TCE - ANEXO IV - Preencher'!C213</f>
        <v>UPA CABO DE SANTO AGOSTINHO - CG nº 012/2022</v>
      </c>
      <c r="C204" s="4" t="str">
        <f>'[1]TCE - ANEXO IV - Preencher'!E213</f>
        <v>5.22 - Vigilância Ostensiva / Monitorada</v>
      </c>
      <c r="D204" s="3">
        <f>'[1]TCE - ANEXO IV - Preencher'!F213</f>
        <v>11572781000105</v>
      </c>
      <c r="E204" s="5" t="str">
        <f>'[1]TCE - ANEXO IV - Preencher'!G213</f>
        <v xml:space="preserve">SOSERVI VIGILANCIA LTDA 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10257</v>
      </c>
      <c r="I204" s="6">
        <f>IF('[1]TCE - ANEXO IV - Preencher'!K213="","",'[1]TCE - ANEXO IV - Preencher'!K213)</f>
        <v>45455</v>
      </c>
      <c r="J204" s="5" t="str">
        <f>'[1]TCE - ANEXO IV - Preencher'!L213</f>
        <v>XTJF82616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1305.28</v>
      </c>
    </row>
    <row r="205" spans="1:12" s="8" customFormat="1" ht="19.5" customHeight="1" x14ac:dyDescent="0.2">
      <c r="A205" s="3">
        <f>IFERROR(VLOOKUP(B205,'[1]DADOS (OCULTAR)'!$Q$3:$S$136,3,0),"")</f>
        <v>9767633000790</v>
      </c>
      <c r="B205" s="4" t="str">
        <f>'[1]TCE - ANEXO IV - Preencher'!C214</f>
        <v>UPA CABO DE SANTO AGOSTINHO - CG nº 012/2022</v>
      </c>
      <c r="C205" s="4" t="str">
        <f>'[1]TCE - ANEXO IV - Preencher'!E214</f>
        <v>5.22 - Vigilância Ostensiva / Monitorada</v>
      </c>
      <c r="D205" s="3">
        <f>'[1]TCE - ANEXO IV - Preencher'!F214</f>
        <v>11572781000105</v>
      </c>
      <c r="E205" s="5" t="str">
        <f>'[1]TCE - ANEXO IV - Preencher'!G214</f>
        <v xml:space="preserve">SOSERVI VIGILANCIA LTDA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10258</v>
      </c>
      <c r="I205" s="6">
        <f>IF('[1]TCE - ANEXO IV - Preencher'!K214="","",'[1]TCE - ANEXO IV - Preencher'!K214)</f>
        <v>45455</v>
      </c>
      <c r="J205" s="5" t="str">
        <f>'[1]TCE - ANEXO IV - Preencher'!L214</f>
        <v>XARD63745</v>
      </c>
      <c r="K205" s="5" t="str">
        <f>IF(F205="B",LEFT('[1]TCE - ANEXO IV - Preencher'!M214,2),IF(F205="S",LEFT('[1]TCE - ANEXO IV - Preencher'!M214,7),IF('[1]TCE - ANEXO IV - Preencher'!H214="","")))</f>
        <v>2609600</v>
      </c>
      <c r="L205" s="7">
        <f>'[1]TCE - ANEXO IV - Preencher'!N214</f>
        <v>1305.28</v>
      </c>
    </row>
    <row r="206" spans="1:12" s="8" customFormat="1" ht="19.5" customHeight="1" x14ac:dyDescent="0.2">
      <c r="A206" s="3">
        <f>IFERROR(VLOOKUP(B206,'[1]DADOS (OCULTAR)'!$Q$3:$S$136,3,0),"")</f>
        <v>9767633000790</v>
      </c>
      <c r="B206" s="4" t="str">
        <f>'[1]TCE - ANEXO IV - Preencher'!C215</f>
        <v>UPA CABO DE SANTO AGOSTINHO - CG nº 012/2022</v>
      </c>
      <c r="C206" s="4" t="str">
        <f>'[1]TCE - ANEXO IV - Preencher'!E215</f>
        <v>5.22 - Vigilância Ostensiva / Monitorada</v>
      </c>
      <c r="D206" s="3">
        <f>'[1]TCE - ANEXO IV - Preencher'!F215</f>
        <v>7360290000123</v>
      </c>
      <c r="E206" s="5" t="str">
        <f>'[1]TCE - ANEXO IV - Preencher'!G215</f>
        <v>SERVAL SERVICOS E LIMPEZA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54593</v>
      </c>
      <c r="I206" s="6">
        <f>IF('[1]TCE - ANEXO IV - Preencher'!K215="","",'[1]TCE - ANEXO IV - Preencher'!K215)</f>
        <v>45475</v>
      </c>
      <c r="J206" s="5" t="str">
        <f>'[1]TCE - ANEXO IV - Preencher'!L215</f>
        <v>925540006</v>
      </c>
      <c r="K206" s="5" t="str">
        <f>IF(F206="B",LEFT('[1]TCE - ANEXO IV - Preencher'!M215,2),IF(F206="S",LEFT('[1]TCE - ANEXO IV - Preencher'!M215,7),IF('[1]TCE - ANEXO IV - Preencher'!H215="","")))</f>
        <v>2304400</v>
      </c>
      <c r="L206" s="7">
        <f>'[1]TCE - ANEXO IV - Preencher'!N215</f>
        <v>32752.52</v>
      </c>
    </row>
    <row r="207" spans="1:12" s="8" customFormat="1" ht="19.5" customHeight="1" x14ac:dyDescent="0.2">
      <c r="A207" s="3">
        <f>IFERROR(VLOOKUP(B207,'[1]DADOS (OCULTAR)'!$Q$3:$S$136,3,0),"")</f>
        <v>9767633000790</v>
      </c>
      <c r="B207" s="4" t="str">
        <f>'[1]TCE - ANEXO IV - Preencher'!C216</f>
        <v>UPA CABO DE SANTO AGOSTINHO - CG nº 012/2022</v>
      </c>
      <c r="C207" s="4" t="str">
        <f>'[1]TCE - ANEXO IV - Preencher'!E216</f>
        <v>5.2 - Serviços Técnicos Profissionais</v>
      </c>
      <c r="D207" s="3">
        <f>'[1]TCE - ANEXO IV - Preencher'!F216</f>
        <v>7523792000128</v>
      </c>
      <c r="E207" s="5" t="str">
        <f>'[1]TCE - ANEXO IV - Preencher'!G216</f>
        <v xml:space="preserve">FARIAS &amp; ROCHA - ADVOCACIA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1269</v>
      </c>
      <c r="I207" s="6">
        <f>IF('[1]TCE - ANEXO IV - Preencher'!K216="","",'[1]TCE - ANEXO IV - Preencher'!K216)</f>
        <v>45474</v>
      </c>
      <c r="J207" s="5" t="str">
        <f>'[1]TCE - ANEXO IV - Preencher'!L216</f>
        <v>WQGQNPJE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2233.5100000000002</v>
      </c>
    </row>
    <row r="208" spans="1:12" s="8" customFormat="1" ht="19.5" customHeight="1" x14ac:dyDescent="0.2">
      <c r="A208" s="3">
        <f>IFERROR(VLOOKUP(B208,'[1]DADOS (OCULTAR)'!$Q$3:$S$136,3,0),"")</f>
        <v>9767633000790</v>
      </c>
      <c r="B208" s="4" t="str">
        <f>'[1]TCE - ANEXO IV - Preencher'!C217</f>
        <v>UPA CABO DE SANTO AGOSTINHO - CG nº 012/2022</v>
      </c>
      <c r="C208" s="4" t="str">
        <f>'[1]TCE - ANEXO IV - Preencher'!E217</f>
        <v>5.2 - Serviços Técnicos Profissionais</v>
      </c>
      <c r="D208" s="3">
        <f>'[1]TCE - ANEXO IV - Preencher'!F217</f>
        <v>45671533000133</v>
      </c>
      <c r="E208" s="5" t="str">
        <f>'[1]TCE - ANEXO IV - Preencher'!G217</f>
        <v xml:space="preserve">VITORINO E MAIA ADVOGADOS 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292</v>
      </c>
      <c r="I208" s="6">
        <f>IF('[1]TCE - ANEXO IV - Preencher'!K217="","",'[1]TCE - ANEXO IV - Preencher'!K217)</f>
        <v>45474</v>
      </c>
      <c r="J208" s="5" t="str">
        <f>'[1]TCE - ANEXO IV - Preencher'!L217</f>
        <v>YFK8Y8JY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2233.5100000000002</v>
      </c>
    </row>
    <row r="209" spans="1:12" s="8" customFormat="1" ht="19.5" customHeight="1" x14ac:dyDescent="0.2">
      <c r="A209" s="3">
        <f>IFERROR(VLOOKUP(B209,'[1]DADOS (OCULTAR)'!$Q$3:$S$136,3,0),"")</f>
        <v>9767633000790</v>
      </c>
      <c r="B209" s="4" t="str">
        <f>'[1]TCE - ANEXO IV - Preencher'!C218</f>
        <v>UPA CABO DE SANTO AGOSTINHO - CG nº 012/2022</v>
      </c>
      <c r="C209" s="4" t="str">
        <f>'[1]TCE - ANEXO IV - Preencher'!E218</f>
        <v>5.2 - Serviços Técnicos Profissionais</v>
      </c>
      <c r="D209" s="3">
        <f>'[1]TCE - ANEXO IV - Preencher'!F218</f>
        <v>1699696000159</v>
      </c>
      <c r="E209" s="5" t="str">
        <f>'[1]TCE - ANEXO IV - Preencher'!G218</f>
        <v xml:space="preserve">QUALIAGUA LABORATORIO E CONSULTORIA LTDA 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70748</v>
      </c>
      <c r="I209" s="6">
        <f>IF('[1]TCE - ANEXO IV - Preencher'!K218="","",'[1]TCE - ANEXO IV - Preencher'!K218)</f>
        <v>45474</v>
      </c>
      <c r="J209" s="5" t="str">
        <f>'[1]TCE - ANEXO IV - Preencher'!L218</f>
        <v>SVFFX7HY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417.1</v>
      </c>
    </row>
    <row r="210" spans="1:12" s="8" customFormat="1" ht="19.5" customHeight="1" x14ac:dyDescent="0.2">
      <c r="A210" s="3">
        <f>IFERROR(VLOOKUP(B210,'[1]DADOS (OCULTAR)'!$Q$3:$S$136,3,0),"")</f>
        <v>9767633000790</v>
      </c>
      <c r="B210" s="4" t="str">
        <f>'[1]TCE - ANEXO IV - Preencher'!C219</f>
        <v>UPA CABO DE SANTO AGOSTINHO - CG nº 012/2022</v>
      </c>
      <c r="C210" s="4" t="str">
        <f>'[1]TCE - ANEXO IV - Preencher'!E219</f>
        <v>5.10 - Detetização/Tratamento de Resíduos e Afins</v>
      </c>
      <c r="D210" s="3">
        <f>'[1]TCE - ANEXO IV - Preencher'!F219</f>
        <v>35474980000149</v>
      </c>
      <c r="E210" s="5" t="str">
        <f>'[1]TCE - ANEXO IV - Preencher'!G219</f>
        <v xml:space="preserve">LIMPSERVICE LTDA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5549</v>
      </c>
      <c r="I210" s="6">
        <f>IF('[1]TCE - ANEXO IV - Preencher'!K219="","",'[1]TCE - ANEXO IV - Preencher'!K219)</f>
        <v>45447</v>
      </c>
      <c r="J210" s="5" t="str">
        <f>'[1]TCE - ANEXO IV - Preencher'!L219</f>
        <v>AVMF94300</v>
      </c>
      <c r="K210" s="5" t="str">
        <f>IF(F210="B",LEFT('[1]TCE - ANEXO IV - Preencher'!M219,2),IF(F210="S",LEFT('[1]TCE - ANEXO IV - Preencher'!M219,7),IF('[1]TCE - ANEXO IV - Preencher'!H219="","")))</f>
        <v>2609600</v>
      </c>
      <c r="L210" s="7">
        <f>'[1]TCE - ANEXO IV - Preencher'!N219</f>
        <v>342.51</v>
      </c>
    </row>
    <row r="211" spans="1:12" s="8" customFormat="1" ht="19.5" customHeight="1" x14ac:dyDescent="0.2">
      <c r="A211" s="3">
        <f>IFERROR(VLOOKUP(B211,'[1]DADOS (OCULTAR)'!$Q$3:$S$136,3,0),"")</f>
        <v>9767633000790</v>
      </c>
      <c r="B211" s="4" t="str">
        <f>'[1]TCE - ANEXO IV - Preencher'!C220</f>
        <v>UPA CABO DE SANTO AGOSTINHO - CG nº 012/2022</v>
      </c>
      <c r="C211" s="4" t="str">
        <f>'[1]TCE - ANEXO IV - Preencher'!E220</f>
        <v>5.23 - Limpeza e Conservação</v>
      </c>
      <c r="D211" s="3">
        <f>'[1]TCE - ANEXO IV - Preencher'!F220</f>
        <v>9863853000121</v>
      </c>
      <c r="E211" s="5" t="str">
        <f>'[1]TCE - ANEXO IV - Preencher'!G220</f>
        <v xml:space="preserve">SOSERVI - SOCIEDADE DE SERVICOS GERAIS LTDA 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78507</v>
      </c>
      <c r="I211" s="6">
        <f>IF('[1]TCE - ANEXO IV - Preencher'!K220="","",'[1]TCE - ANEXO IV - Preencher'!K220)</f>
        <v>45475</v>
      </c>
      <c r="J211" s="5" t="str">
        <f>'[1]TCE - ANEXO IV - Preencher'!L220</f>
        <v>FBSW73789</v>
      </c>
      <c r="K211" s="5" t="str">
        <f>IF(F211="B",LEFT('[1]TCE - ANEXO IV - Preencher'!M220,2),IF(F211="S",LEFT('[1]TCE - ANEXO IV - Preencher'!M220,7),IF('[1]TCE - ANEXO IV - Preencher'!H220="","")))</f>
        <v>2609600</v>
      </c>
      <c r="L211" s="7">
        <f>'[1]TCE - ANEXO IV - Preencher'!N220</f>
        <v>53958</v>
      </c>
    </row>
    <row r="212" spans="1:12" s="8" customFormat="1" ht="19.5" customHeight="1" x14ac:dyDescent="0.2">
      <c r="A212" s="3">
        <f>IFERROR(VLOOKUP(B212,'[1]DADOS (OCULTAR)'!$Q$3:$S$136,3,0),"")</f>
        <v>9767633000790</v>
      </c>
      <c r="B212" s="4" t="str">
        <f>'[1]TCE - ANEXO IV - Preencher'!C221</f>
        <v>UPA CABO DE SANTO AGOSTINHO - CG nº 012/2022</v>
      </c>
      <c r="C212" s="4" t="str">
        <f>'[1]TCE - ANEXO IV - Preencher'!E221</f>
        <v>5.99 - Outros Serviços de Terceiros Pessoa Jurídica</v>
      </c>
      <c r="D212" s="3">
        <f>'[1]TCE - ANEXO IV - Preencher'!F221</f>
        <v>21794062000192</v>
      </c>
      <c r="E212" s="5" t="str">
        <f>'[1]TCE - ANEXO IV - Preencher'!G221</f>
        <v xml:space="preserve">ASOS OCUPACIONAL LTDA 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762</v>
      </c>
      <c r="I212" s="6">
        <f>IF('[1]TCE - ANEXO IV - Preencher'!K221="","",'[1]TCE - ANEXO IV - Preencher'!K221)</f>
        <v>45474</v>
      </c>
      <c r="J212" s="5" t="str">
        <f>'[1]TCE - ANEXO IV - Preencher'!L221</f>
        <v>WPAK09674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3200</v>
      </c>
    </row>
    <row r="213" spans="1:12" s="8" customFormat="1" ht="19.5" customHeight="1" x14ac:dyDescent="0.2">
      <c r="A213" s="3">
        <f>IFERROR(VLOOKUP(B213,'[1]DADOS (OCULTAR)'!$Q$3:$S$136,3,0),"")</f>
        <v>9767633000790</v>
      </c>
      <c r="B213" s="4" t="str">
        <f>'[1]TCE - ANEXO IV - Preencher'!C222</f>
        <v>UPA CABO DE SANTO AGOSTINHO - CG nº 012/2022</v>
      </c>
      <c r="C213" s="4" t="str">
        <f>'[1]TCE - ANEXO IV - Preencher'!E222</f>
        <v>5.99 - Outros Serviços de Terceiros Pessoa Jurídica</v>
      </c>
      <c r="D213" s="3">
        <f>'[1]TCE - ANEXO IV - Preencher'!F222</f>
        <v>10816775000274</v>
      </c>
      <c r="E213" s="5" t="str">
        <f>'[1]TCE - ANEXO IV - Preencher'!G222</f>
        <v xml:space="preserve">INSPETORIA SALESIANA DO NORDESTE DO BRASIL 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20695</v>
      </c>
      <c r="I213" s="6">
        <f>IF('[1]TCE - ANEXO IV - Preencher'!K222="","",'[1]TCE - ANEXO IV - Preencher'!K222)</f>
        <v>45448</v>
      </c>
      <c r="J213" s="5" t="str">
        <f>'[1]TCE - ANEXO IV - Preencher'!L222</f>
        <v>MPJ6GHN8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440</v>
      </c>
    </row>
    <row r="214" spans="1:12" s="8" customFormat="1" ht="19.5" customHeight="1" x14ac:dyDescent="0.2">
      <c r="A214" s="3">
        <f>IFERROR(VLOOKUP(B214,'[1]DADOS (OCULTAR)'!$Q$3:$S$136,3,0),"")</f>
        <v>9767633000790</v>
      </c>
      <c r="B214" s="4" t="str">
        <f>'[1]TCE - ANEXO IV - Preencher'!C223</f>
        <v>UPA CABO DE SANTO AGOSTINHO - CG nº 012/2022</v>
      </c>
      <c r="C214" s="4" t="str">
        <f>'[1]TCE - ANEXO IV - Preencher'!E223</f>
        <v>5.99 - Outros Serviços de Terceiros Pessoa Jurídica</v>
      </c>
      <c r="D214" s="3">
        <f>'[1]TCE - ANEXO IV - Preencher'!F223</f>
        <v>35343136000189</v>
      </c>
      <c r="E214" s="5" t="str">
        <f>'[1]TCE - ANEXO IV - Preencher'!G223</f>
        <v xml:space="preserve">EMBRAESTER - EMPRESA BRASILEIRA DE ESTERILIZACOES LTDA 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13548</v>
      </c>
      <c r="I214" s="6">
        <f>IF('[1]TCE - ANEXO IV - Preencher'!K223="","",'[1]TCE - ANEXO IV - Preencher'!K223)</f>
        <v>45474</v>
      </c>
      <c r="J214" s="5" t="str">
        <f>'[1]TCE - ANEXO IV - Preencher'!L223</f>
        <v>2QPFMAZG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7276.5</v>
      </c>
    </row>
    <row r="215" spans="1:12" s="8" customFormat="1" ht="19.5" customHeight="1" x14ac:dyDescent="0.2">
      <c r="A215" s="3">
        <f>IFERROR(VLOOKUP(B215,'[1]DADOS (OCULTAR)'!$Q$3:$S$136,3,0),"")</f>
        <v>9767633000790</v>
      </c>
      <c r="B215" s="4" t="str">
        <f>'[1]TCE - ANEXO IV - Preencher'!C224</f>
        <v>UPA CABO DE SANTO AGOSTINHO - CG nº 012/2022</v>
      </c>
      <c r="C215" s="4" t="str">
        <f>'[1]TCE - ANEXO IV - Preencher'!E224</f>
        <v>5.99 - Outros Serviços de Terceiros Pessoa Jurídica</v>
      </c>
      <c r="D215" s="3">
        <f>'[1]TCE - ANEXO IV - Preencher'!F224</f>
        <v>13409775000329</v>
      </c>
      <c r="E215" s="5" t="str">
        <f>'[1]TCE - ANEXO IV - Preencher'!G224</f>
        <v xml:space="preserve">LINUS LOG LTDA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2793</v>
      </c>
      <c r="I215" s="6">
        <f>IF('[1]TCE - ANEXO IV - Preencher'!K224="","",'[1]TCE - ANEXO IV - Preencher'!K224)</f>
        <v>45477</v>
      </c>
      <c r="J215" s="5" t="str">
        <f>'[1]TCE - ANEXO IV - Preencher'!L224</f>
        <v>NIJV01849</v>
      </c>
      <c r="K215" s="5" t="str">
        <f>IF(F215="B",LEFT('[1]TCE - ANEXO IV - Preencher'!M224,2),IF(F215="S",LEFT('[1]TCE - ANEXO IV - Preencher'!M224,7),IF('[1]TCE - ANEXO IV - Preencher'!H224="","")))</f>
        <v>2607901</v>
      </c>
      <c r="L215" s="7">
        <f>'[1]TCE - ANEXO IV - Preencher'!N224</f>
        <v>1971.83</v>
      </c>
    </row>
    <row r="216" spans="1:12" s="8" customFormat="1" ht="19.5" customHeight="1" x14ac:dyDescent="0.2">
      <c r="A216" s="3">
        <f>IFERROR(VLOOKUP(B216,'[1]DADOS (OCULTAR)'!$Q$3:$S$136,3,0),"")</f>
        <v>9767633000790</v>
      </c>
      <c r="B216" s="4" t="str">
        <f>'[1]TCE - ANEXO IV - Preencher'!C225</f>
        <v>UPA CABO DE SANTO AGOSTINHO - CG nº 012/2022</v>
      </c>
      <c r="C216" s="4" t="str">
        <f>'[1]TCE - ANEXO IV - Preencher'!E225</f>
        <v>5.99 - Outros Serviços de Terceiros Pessoa Jurídica</v>
      </c>
      <c r="D216" s="3">
        <f>'[1]TCE - ANEXO IV - Preencher'!F225</f>
        <v>41382855000101</v>
      </c>
      <c r="E216" s="5" t="str">
        <f>'[1]TCE - ANEXO IV - Preencher'!G225</f>
        <v xml:space="preserve">TAMYRES FERNANDES ALVES CHALEGRE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216</v>
      </c>
      <c r="I216" s="6">
        <f>IF('[1]TCE - ANEXO IV - Preencher'!K225="","",'[1]TCE - ANEXO IV - Preencher'!K225)</f>
        <v>45474</v>
      </c>
      <c r="J216" s="5" t="str">
        <f>'[1]TCE - ANEXO IV - Preencher'!L225</f>
        <v>UIK1RZFI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2500</v>
      </c>
    </row>
    <row r="217" spans="1:12" s="8" customFormat="1" ht="19.5" customHeight="1" x14ac:dyDescent="0.2">
      <c r="A217" s="3">
        <f>IFERROR(VLOOKUP(B217,'[1]DADOS (OCULTAR)'!$Q$3:$S$136,3,0),"")</f>
        <v>9767633000790</v>
      </c>
      <c r="B217" s="4" t="str">
        <f>'[1]TCE - ANEXO IV - Preencher'!C226</f>
        <v>UPA CABO DE SANTO AGOSTINHO - CG nº 012/2022</v>
      </c>
      <c r="C217" s="4" t="str">
        <f>'[1]TCE - ANEXO IV - Preencher'!E226</f>
        <v>5.99 - Outros Serviços de Terceiros Pessoa Jurídica</v>
      </c>
      <c r="D217" s="3">
        <f>'[1]TCE - ANEXO IV - Preencher'!F226</f>
        <v>21736292000103</v>
      </c>
      <c r="E217" s="5" t="str">
        <f>'[1]TCE - ANEXO IV - Preencher'!G226</f>
        <v xml:space="preserve">POLIANA MARIA DE SANTANA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10</v>
      </c>
      <c r="I217" s="6">
        <f>IF('[1]TCE - ANEXO IV - Preencher'!K226="","",'[1]TCE - ANEXO IV - Preencher'!K226)</f>
        <v>45470</v>
      </c>
      <c r="J217" s="5" t="str">
        <f>'[1]TCE - ANEXO IV - Preencher'!L226</f>
        <v>26029022221736292000103000000000001024066736238028</v>
      </c>
      <c r="K217" s="5" t="str">
        <f>IF(F217="B",LEFT('[1]TCE - ANEXO IV - Preencher'!M226,2),IF(F217="S",LEFT('[1]TCE - ANEXO IV - Preencher'!M226,7),IF('[1]TCE - ANEXO IV - Preencher'!H226="","")))</f>
        <v>2602902</v>
      </c>
      <c r="L217" s="7">
        <f>'[1]TCE - ANEXO IV - Preencher'!N226</f>
        <v>680</v>
      </c>
    </row>
    <row r="218" spans="1:12" s="8" customFormat="1" ht="19.5" customHeight="1" x14ac:dyDescent="0.2">
      <c r="A218" s="3">
        <f>IFERROR(VLOOKUP(B218,'[1]DADOS (OCULTAR)'!$Q$3:$S$136,3,0),"")</f>
        <v>9767633000790</v>
      </c>
      <c r="B218" s="4" t="str">
        <f>'[1]TCE - ANEXO IV - Preencher'!C227</f>
        <v>UPA CABO DE SANTO AGOSTINHO - CG nº 012/2022</v>
      </c>
      <c r="C218" s="4" t="str">
        <f>'[1]TCE - ANEXO IV - Preencher'!E227</f>
        <v>5.99 - Outros Serviços de Terceiros Pessoa Jurídica</v>
      </c>
      <c r="D218" s="3">
        <f>'[1]TCE - ANEXO IV - Preencher'!F227</f>
        <v>11735586000159</v>
      </c>
      <c r="E218" s="5" t="str">
        <f>'[1]TCE - ANEXO IV - Preencher'!G227</f>
        <v>FUNDACAO DE APOIO AO DESENVILVIMENTO DA UNIDADE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77025</v>
      </c>
      <c r="I218" s="6">
        <f>IF('[1]TCE - ANEXO IV - Preencher'!K227="","",'[1]TCE - ANEXO IV - Preencher'!K227)</f>
        <v>45455</v>
      </c>
      <c r="J218" s="5" t="str">
        <f>'[1]TCE - ANEXO IV - Preencher'!L227</f>
        <v>ZYXNTANL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1202.4000000000001</v>
      </c>
    </row>
    <row r="219" spans="1:12" s="8" customFormat="1" ht="19.5" customHeight="1" x14ac:dyDescent="0.2">
      <c r="A219" s="3">
        <f>IFERROR(VLOOKUP(B219,'[1]DADOS (OCULTAR)'!$Q$3:$S$136,3,0),"")</f>
        <v>9767633000790</v>
      </c>
      <c r="B219" s="4" t="str">
        <f>'[1]TCE - ANEXO IV - Preencher'!C228</f>
        <v>UPA CABO DE SANTO AGOSTINHO - CG nº 012/2022</v>
      </c>
      <c r="C219" s="4" t="str">
        <f>'[1]TCE - ANEXO IV - Preencher'!E228</f>
        <v>5.5 - Reparo e Manutenção de Máquinas e Equipamentos</v>
      </c>
      <c r="D219" s="3">
        <f>'[1]TCE - ANEXO IV - Preencher'!F228</f>
        <v>1141468000169</v>
      </c>
      <c r="E219" s="5" t="str">
        <f>'[1]TCE - ANEXO IV - Preencher'!G228</f>
        <v>MEDCALL COMERCIO E SERVICOS DE EQUIPAMENTOS MEDICOS LTD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4123</v>
      </c>
      <c r="I219" s="6">
        <f>IF('[1]TCE - ANEXO IV - Preencher'!K228="","",'[1]TCE - ANEXO IV - Preencher'!K228)</f>
        <v>45471</v>
      </c>
      <c r="J219" s="5" t="str">
        <f>'[1]TCE - ANEXO IV - Preencher'!L228</f>
        <v>VUL1XEIN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1100</v>
      </c>
    </row>
    <row r="220" spans="1:12" s="8" customFormat="1" ht="19.5" customHeight="1" x14ac:dyDescent="0.2">
      <c r="A220" s="3">
        <f>IFERROR(VLOOKUP(B220,'[1]DADOS (OCULTAR)'!$Q$3:$S$136,3,0),"")</f>
        <v>9767633000790</v>
      </c>
      <c r="B220" s="4" t="str">
        <f>'[1]TCE - ANEXO IV - Preencher'!C229</f>
        <v>UPA CABO DE SANTO AGOSTINHO - CG nº 012/2022</v>
      </c>
      <c r="C220" s="4" t="str">
        <f>'[1]TCE - ANEXO IV - Preencher'!E229</f>
        <v>5.5 - Reparo e Manutenção de Máquinas e Equipamentos</v>
      </c>
      <c r="D220" s="3">
        <f>'[1]TCE - ANEXO IV - Preencher'!F229</f>
        <v>1141468000169</v>
      </c>
      <c r="E220" s="5" t="str">
        <f>'[1]TCE - ANEXO IV - Preencher'!G229</f>
        <v>MEDCALL COMERCIO E SERVICOS DE EQUIPAMENTOS MEDICOS LTD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4122</v>
      </c>
      <c r="I220" s="6">
        <f>IF('[1]TCE - ANEXO IV - Preencher'!K229="","",'[1]TCE - ANEXO IV - Preencher'!K229)</f>
        <v>45471</v>
      </c>
      <c r="J220" s="5" t="str">
        <f>'[1]TCE - ANEXO IV - Preencher'!L229</f>
        <v>IT83HN6X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1700</v>
      </c>
    </row>
    <row r="221" spans="1:12" s="8" customFormat="1" ht="19.5" customHeight="1" x14ac:dyDescent="0.2">
      <c r="A221" s="3">
        <f>IFERROR(VLOOKUP(B221,'[1]DADOS (OCULTAR)'!$Q$3:$S$136,3,0),"")</f>
        <v>9767633000790</v>
      </c>
      <c r="B221" s="4" t="str">
        <f>'[1]TCE - ANEXO IV - Preencher'!C230</f>
        <v>UPA CABO DE SANTO AGOSTINHO - CG nº 012/2022</v>
      </c>
      <c r="C221" s="4" t="str">
        <f>'[1]TCE - ANEXO IV - Preencher'!E230</f>
        <v>5.5 - Reparo e Manutenção de Máquinas e Equipamentos</v>
      </c>
      <c r="D221" s="3">
        <f>'[1]TCE - ANEXO IV - Preencher'!F230</f>
        <v>18204483000101</v>
      </c>
      <c r="E221" s="5" t="str">
        <f>'[1]TCE - ANEXO IV - Preencher'!G230</f>
        <v>WAGNER FERNANDES SALES DA SILVA &amp; CIA. LTDA.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4906</v>
      </c>
      <c r="I221" s="6">
        <f>IF('[1]TCE - ANEXO IV - Preencher'!K230="","",'[1]TCE - ANEXO IV - Preencher'!K230)</f>
        <v>45464</v>
      </c>
      <c r="J221" s="5" t="str">
        <f>'[1]TCE - ANEXO IV - Preencher'!L230</f>
        <v>2SHSI1GOU</v>
      </c>
      <c r="K221" s="5" t="str">
        <f>IF(F221="B",LEFT('[1]TCE - ANEXO IV - Preencher'!M230,2),IF(F221="S",LEFT('[1]TCE - ANEXO IV - Preencher'!M230,7),IF('[1]TCE - ANEXO IV - Preencher'!H230="","")))</f>
        <v>2704302</v>
      </c>
      <c r="L221" s="7">
        <f>'[1]TCE - ANEXO IV - Preencher'!N230</f>
        <v>2880</v>
      </c>
    </row>
    <row r="222" spans="1:12" s="8" customFormat="1" ht="19.5" customHeight="1" x14ac:dyDescent="0.2">
      <c r="A222" s="3">
        <f>IFERROR(VLOOKUP(B222,'[1]DADOS (OCULTAR)'!$Q$3:$S$136,3,0),"")</f>
        <v>9767633000790</v>
      </c>
      <c r="B222" s="4" t="str">
        <f>'[1]TCE - ANEXO IV - Preencher'!C231</f>
        <v>UPA CABO DE SANTO AGOSTINHO - CG nº 012/2022</v>
      </c>
      <c r="C222" s="4" t="str">
        <f>'[1]TCE - ANEXO IV - Preencher'!E231</f>
        <v>5.5 - Reparo e Manutenção de Máquinas e Equipamentos</v>
      </c>
      <c r="D222" s="3">
        <f>'[1]TCE - ANEXO IV - Preencher'!F231</f>
        <v>21854632000192</v>
      </c>
      <c r="E222" s="5" t="str">
        <f>'[1]TCE - ANEXO IV - Preencher'!G231</f>
        <v xml:space="preserve">VITA ELEVADORES LTDA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1642</v>
      </c>
      <c r="I222" s="6">
        <f>IF('[1]TCE - ANEXO IV - Preencher'!K231="","",'[1]TCE - ANEXO IV - Preencher'!K231)</f>
        <v>45474</v>
      </c>
      <c r="J222" s="5" t="str">
        <f>'[1]TCE - ANEXO IV - Preencher'!L231</f>
        <v>TXUZ4LIR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420</v>
      </c>
    </row>
    <row r="223" spans="1:12" s="8" customFormat="1" ht="19.5" customHeight="1" x14ac:dyDescent="0.2">
      <c r="A223" s="3">
        <f>IFERROR(VLOOKUP(B223,'[1]DADOS (OCULTAR)'!$Q$3:$S$136,3,0),"")</f>
        <v>9767633000790</v>
      </c>
      <c r="B223" s="4" t="str">
        <f>'[1]TCE - ANEXO IV - Preencher'!C232</f>
        <v>UPA CABO DE SANTO AGOSTINHO - CG nº 012/2022</v>
      </c>
      <c r="C223" s="4" t="str">
        <f>'[1]TCE - ANEXO IV - Preencher'!E232</f>
        <v>5.5 - Reparo e Manutenção de Máquinas e Equipamentos</v>
      </c>
      <c r="D223" s="3">
        <f>'[1]TCE - ANEXO IV - Preencher'!F232</f>
        <v>24380578002041</v>
      </c>
      <c r="E223" s="5" t="str">
        <f>'[1]TCE - ANEXO IV - Preencher'!G232</f>
        <v xml:space="preserve">WHITE MARTINS GASES INDUTRIAIS DO NORDESTE LTDA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16961</v>
      </c>
      <c r="I223" s="6">
        <f>IF('[1]TCE - ANEXO IV - Preencher'!K232="","",'[1]TCE - ANEXO IV - Preencher'!K232)</f>
        <v>45453</v>
      </c>
      <c r="J223" s="5" t="str">
        <f>'[1]TCE - ANEXO IV - Preencher'!L232</f>
        <v>CBCF34515</v>
      </c>
      <c r="K223" s="5" t="str">
        <f>IF(F223="B",LEFT('[1]TCE - ANEXO IV - Preencher'!M232,2),IF(F223="S",LEFT('[1]TCE - ANEXO IV - Preencher'!M232,7),IF('[1]TCE - ANEXO IV - Preencher'!H232="","")))</f>
        <v>2607901</v>
      </c>
      <c r="L223" s="7">
        <f>'[1]TCE - ANEXO IV - Preencher'!N232</f>
        <v>1115.8800000000001</v>
      </c>
    </row>
    <row r="224" spans="1:12" s="8" customFormat="1" ht="19.5" customHeight="1" x14ac:dyDescent="0.2">
      <c r="A224" s="3">
        <f>IFERROR(VLOOKUP(B224,'[1]DADOS (OCULTAR)'!$Q$3:$S$136,3,0),"")</f>
        <v>9767633000790</v>
      </c>
      <c r="B224" s="4" t="str">
        <f>'[1]TCE - ANEXO IV - Preencher'!C233</f>
        <v>UPA CABO DE SANTO AGOSTINHO - CG nº 012/2022</v>
      </c>
      <c r="C224" s="4" t="str">
        <f>'[1]TCE - ANEXO IV - Preencher'!E233</f>
        <v>5.5 - Reparo e Manutenção de Máquinas e Equipamentos</v>
      </c>
      <c r="D224" s="3">
        <f>'[1]TCE - ANEXO IV - Preencher'!F233</f>
        <v>40893042000113</v>
      </c>
      <c r="E224" s="5" t="str">
        <f>'[1]TCE - ANEXO IV - Preencher'!G233</f>
        <v xml:space="preserve">GERASTEP GERADORES ASSISTENCIA TECNICA E PECAS LTDA ME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49977</v>
      </c>
      <c r="I224" s="6">
        <f>IF('[1]TCE - ANEXO IV - Preencher'!K233="","",'[1]TCE - ANEXO IV - Preencher'!K233)</f>
        <v>45471</v>
      </c>
      <c r="J224" s="5" t="str">
        <f>'[1]TCE - ANEXO IV - Preencher'!L233</f>
        <v>DRRBHZMD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400</v>
      </c>
    </row>
    <row r="225" spans="1:12" s="8" customFormat="1" ht="19.5" customHeight="1" x14ac:dyDescent="0.2">
      <c r="A225" s="3">
        <f>IFERROR(VLOOKUP(B225,'[1]DADOS (OCULTAR)'!$Q$3:$S$136,3,0),"")</f>
        <v>9767633000790</v>
      </c>
      <c r="B225" s="4" t="str">
        <f>'[1]TCE - ANEXO IV - Preencher'!C234</f>
        <v>UPA CABO DE SANTO AGOSTINHO - CG nº 012/2022</v>
      </c>
      <c r="C225" s="4" t="str">
        <f>'[1]TCE - ANEXO IV - Preencher'!E234</f>
        <v>5.5 - Reparo e Manutenção de Máquinas e Equipamentos</v>
      </c>
      <c r="D225" s="3">
        <f>'[1]TCE - ANEXO IV - Preencher'!F234</f>
        <v>7221834000176</v>
      </c>
      <c r="E225" s="5" t="str">
        <f>'[1]TCE - ANEXO IV - Preencher'!G234</f>
        <v xml:space="preserve">C2 COMERCIO E SERVICOS LTDA ME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199</v>
      </c>
      <c r="I225" s="6">
        <f>IF('[1]TCE - ANEXO IV - Preencher'!K234="","",'[1]TCE - ANEXO IV - Preencher'!K234)</f>
        <v>45464</v>
      </c>
      <c r="J225" s="5" t="str">
        <f>'[1]TCE - ANEXO IV - Preencher'!L234</f>
        <v>CYNY5ZZC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3300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Kevilin Martins Feitosa</dc:creator>
  <cp:lastModifiedBy>Mayra Kevilin Martins Feitosa</cp:lastModifiedBy>
  <dcterms:created xsi:type="dcterms:W3CDTF">2024-07-25T11:53:37Z</dcterms:created>
  <dcterms:modified xsi:type="dcterms:W3CDTF">2024-07-25T11:54:08Z</dcterms:modified>
</cp:coreProperties>
</file>