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6.JUNHO\EXCEL SEM CPF\"/>
    </mc:Choice>
  </mc:AlternateContent>
  <xr:revisionPtr revIDLastSave="0" documentId="8_{AD5882F7-D453-4F1B-A12B-14F23B498DD5}" xr6:coauthVersionLast="47" xr6:coauthVersionMax="47" xr10:uidLastSave="{00000000-0000-0000-0000-000000000000}"/>
  <bookViews>
    <workbookView xWindow="-110" yWindow="-110" windowWidth="19420" windowHeight="10300" xr2:uid="{94D865AA-0A66-4CA8-BE6D-F4727F80C57C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<sst xmlns="http://schemas.openxmlformats.org/spreadsheetml/2006/main" count="505" uniqueCount="364">
  <si>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</si>
  <si>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</si>
  <si>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</si>
  <si>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</si>
  <si>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</si>
  <si>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</si>
  <si>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</si>
  <si>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</si>
  <si>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</si>
  <si>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</si>
  <si>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</si>
  <si>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</si>
  <si>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</si>
  <si>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</si>
  <si>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</si>
  <si>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</si>
  <si>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</si>
  <si>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</si>
  <si>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</si>
  <si>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</si>
  <si>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</si>
  <si>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</si>
  <si>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</si>
  <si>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</si>
  <si>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</si>
  <si>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</si>
  <si>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</si>
  <si>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</si>
  <si>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</si>
  <si>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</si>
  <si>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</si>
  <si>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</si>
  <si>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</si>
  <si>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</si>
  <si>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</si>
  <si>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</si>
  <si>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</si>
  <si>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</si>
  <si>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</si>
  <si>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</si>
  <si>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</si>
  <si>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</si>
  <si>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</si>
  <si>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</si>
  <si>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</si>
  <si>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</si>
  <si>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</si>
  <si>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</si>
  <si>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</si>
  <si>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</si>
  <si>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</si>
  <si>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</si>
  <si>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</si>
  <si>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</si>
  <si>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</si>
  <si>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</si>
  <si>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</si>
  <si>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</si>
  <si>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</si>
  <si>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</si>
  <si>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</si>
  <si>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</si>
  <si>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</si>
  <si>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</si>
  <si>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</si>
  <si>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</si>
  <si>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</si>
  <si>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</si>
  <si>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</si>
  <si>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</si>
  <si>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</si>
  <si>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</si>
  <si>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</si>
  <si>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</si>
  <si>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</si>
  <si>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</si>
  <si>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</si>
  <si>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</si>
  <si>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</si>
  <si>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</si>
  <si>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</si>
  <si>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</si>
  <si>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</si>
  <si>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</si>
  <si>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</si>
  <si>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</si>
  <si>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</si>
  <si>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</si>
  <si>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</si>
  <si>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</si>
  <si>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</si>
  <si>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</si>
  <si>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</si>
  <si>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</si>
  <si>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</si>
  <si>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</si>
  <si>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</si>
  <si>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</si>
  <si>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</si>
  <si>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</si>
  <si>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</si>
  <si>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</si>
  <si>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</si>
  <si>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</si>
  <si>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</si>
  <si>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</si>
  <si>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</si>
  <si>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</si>
  <si>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</si>
  <si>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</si>
  <si>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</si>
  <si>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</si>
  <si>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</si>
  <si>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</si>
  <si>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</si>
  <si>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</si>
  <si>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</si>
  <si>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</si>
  <si>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</si>
  <si>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</si>
  <si>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</si>
  <si>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</si>
  <si>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</si>
  <si>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</si>
  <si>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</si>
  <si>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</si>
  <si>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</si>
  <si>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</si>
  <si>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</si>
  <si>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</si>
  <si>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</si>
  <si>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</si>
  <si>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</si>
  <si>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</si>
  <si>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</si>
  <si>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</si>
  <si>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</si>
  <si>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</si>
  <si>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</si>
  <si>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</si>
  <si>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</si>
  <si>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</si>
  <si>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</si>
  <si>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</si>
  <si>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</si>
  <si>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</si>
  <si>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</si>
  <si>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</si>
  <si>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</si>
  <si>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</si>
  <si>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</si>
  <si>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</si>
  <si>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</si>
  <si>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</si>
  <si>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</si>
  <si>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</si>
  <si>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</si>
  <si>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</si>
  <si>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</si>
  <si>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</si>
  <si>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</si>
  <si>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</si>
  <si>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</si>
  <si>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</si>
  <si>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</si>
  <si>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</si>
  <si>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</si>
  <si>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</si>
  <si>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</si>
  <si>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</si>
  <si>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</si>
  <si>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</si>
  <si>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</si>
  <si>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</si>
  <si>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</si>
  <si>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</si>
  <si>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</si>
  <si>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</si>
  <si>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</si>
  <si>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JL GRUPOS GERADORES LTDA</t>
  </si>
  <si>
    <t>https://imip-sistemas.org.br/sistemas/_scriptcase_producao_v9/file/doc/portal_transparencia/contratos_fornecedores/1144/11343756000150P.pdf</t>
  </si>
  <si>
    <t>JPM RADIOLOGISTA ASSOCIADOS LTDA</t>
  </si>
  <si>
    <t>https://imip-sistemas.org.br/sistemas/_scriptcase_producao_v9/file/doc/portal_transparencia/contratos_fornecedores/1179/10755219000154p.pdf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</si>
  <si>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</si>
  <si>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</si>
  <si>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</si>
  <si>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</si>
  <si>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</si>
  <si>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</si>
  <si>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</si>
  <si>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</si>
  <si>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</si>
  <si>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</si>
  <si>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</si>
  <si>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</si>
  <si>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</si>
  <si>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</si>
  <si>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</si>
  <si>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</si>
  <si>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</si>
  <si>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</si>
  <si>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</si>
  <si>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</si>
  <si>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MED CENTER MEDICOS LTDA</t>
  </si>
  <si>
    <t>https://imip-sistemas.org.br/sistemas/_scriptcase_producao_v9/file/doc/portal_transparencia/contratos_fornecedores/1391/06963121000115 p.pdf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</si>
  <si>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</si>
  <si>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</si>
  <si>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</si>
  <si>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</si>
  <si>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</si>
  <si>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</si>
  <si>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MEMORIAL CORACAO EM SAUDE LTDA</t>
  </si>
  <si>
    <t>https://imip-sistemas.org.br/sistemas/_scriptcase_producao_v9/file/doc/portal_transparencia/contratos_fornecedores/2172/13844637000106p.pdf</t>
  </si>
  <si>
    <t>M VIDEO CIRURGICA SS LTDA EPP</t>
  </si>
  <si>
    <t>https://imip-sistemas.org.br/sistemas/_scriptcase_producao_v9/file/doc/portal_transparencia/contratos_fornecedores/1186/15045541000103p.pdf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</si>
  <si>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</si>
  <si>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</si>
  <si>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</si>
  <si>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</si>
  <si>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</si>
  <si>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</si>
  <si>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</si>
  <si>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</si>
  <si>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</si>
  <si>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</si>
  <si>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</si>
  <si>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</si>
  <si>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</si>
  <si>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</si>
  <si>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</si>
  <si>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</si>
  <si>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</si>
  <si>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</si>
  <si>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</si>
  <si>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</si>
  <si>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</si>
  <si>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</si>
  <si>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</si>
  <si>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</si>
  <si>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</si>
  <si>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</si>
  <si>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</si>
  <si>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</si>
  <si>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</si>
  <si>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</si>
  <si>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SAO MIGUEL ASSISTENCIA MEDICA LTDA  ME</t>
  </si>
  <si>
    <t>https://imip-sistemas.org.br/sistemas/_scriptcase_producao_v9/file/doc/portal_transparencia/contratos_fornecedores/2160/27149461000187p.pdf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</si>
  <si>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</si>
  <si>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</si>
  <si>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</si>
  <si>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</si>
  <si>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</si>
  <si>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</si>
  <si>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SEMEK RADIOLOGIA E DIAGNOSTICO POR IMAGEM LTDA</t>
  </si>
  <si>
    <t>https://imip-sistemas.org.br/sistemas/_scriptcase_producao_v9/file/doc/portal_transparencia/contratos_fornecedores/4519/22253571000170p.pdf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</si>
  <si>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</si>
  <si>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</si>
  <si>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</si>
  <si>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</si>
  <si>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</si>
  <si>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</si>
  <si>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</si>
  <si>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</si>
  <si>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</si>
  <si>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SINTESE LICENCIAMENTRO PROG P COMPRAS</t>
  </si>
  <si>
    <t>https://imip-sistemas.org.br/sistemas/_scriptcase_producao_v9/file/doc/portal_transparencia/contratos_fornecedores/1374/04732857000157 p.pdf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</si>
  <si>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</si>
  <si>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</si>
  <si>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</si>
  <si>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</si>
  <si>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</si>
  <si>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</si>
  <si>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</si>
  <si>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</si>
  <si>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</si>
  <si>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</si>
  <si>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</si>
  <si>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</si>
  <si>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</si>
  <si>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</si>
  <si>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</si>
  <si>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</si>
  <si>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</si>
  <si>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</si>
  <si>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</si>
  <si>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</si>
  <si>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</si>
  <si>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THYSSENKRUPP ELEVADORES SA</t>
  </si>
  <si>
    <t>https://imip-sistemas.org.br/sistemas/_scriptcase_producao_v9/file/doc/portal_transparencia/contratos_fornecedores/1401/90347840000894p.pdf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</si>
  <si>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</si>
  <si>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</si>
  <si>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</si>
  <si>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</si>
  <si>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</si>
  <si>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</si>
  <si>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</si>
  <si>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</si>
  <si>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</si>
  <si>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UNIDADE DE CARDIOLOGIA INVASIVA SC LTDA</t>
  </si>
  <si>
    <t>https://imip-sistemas.org.br/sistemas/_scriptcase_producao_v9/file/doc/portal_transparencia/contratos_fornecedores/1341/00062519000102p.pdf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</si>
  <si>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</si>
  <si>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</si>
  <si>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</si>
  <si>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WHITE MARTINS GASES INDUSTRIAIS NE LTDA</t>
  </si>
  <si>
    <t>https://imip-sistemas.org.br/sistemas/_scriptcase_producao_v9/file/doc/portal_transparencia/contratos_fornecedores/1100/24380578002041p.pdf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</si>
  <si>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</si>
  <si>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</si>
  <si>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</si>
  <si>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</si>
  <si>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</si>
  <si>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</si>
  <si>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</si>
  <si>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</si>
  <si>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</si>
  <si>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</si>
  <si>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</si>
  <si>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</si>
  <si>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</si>
  <si>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</si>
  <si>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</si>
  <si>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</si>
  <si>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</si>
  <si>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</si>
  <si>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</si>
  <si>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</si>
  <si>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</si>
  <si>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</si>
  <si>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</si>
  <si>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</si>
  <si>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</si>
  <si>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</si>
  <si>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</si>
  <si>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</si>
  <si>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</si>
  <si>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</si>
  <si>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</si>
  <si>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</si>
  <si>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</si>
  <si>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</si>
  <si>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</si>
  <si>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</si>
  <si>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</si>
  <si>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</si>
  <si>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</si>
  <si>
    <t>UNICLIMVAS UNIDADE DE CLINICA MEDICA VASCULAR S/S LTDA</t>
  </si>
  <si>
    <t>Serviços médicos na especialidade de cirurgia vascular </t>
  </si>
  <si>
    <t>https://imip-sistemas.org.br/sistemas/_scriptcase_producao_v9/file/doc/portal_transparencia/contratos_fornecedores/6254/22032128000170p.pdf</t>
  </si>
  <si>
    <t>BIOXXI NORDESTE ESTERILIZACOES LTDA</t>
  </si>
  <si>
    <t>Serviços de Esterilização de material médico hospitalar</t>
  </si>
  <si>
    <t>https://imip-sistemas.org.br/sistemas/_scriptcase_producao_v9/file/doc/portal_transparencia/contratos_fornecedores/6456/37814890000185p.pdf</t>
  </si>
  <si>
    <t>PALOMA P ALMEIDA SOLUCOES EM GESTAO DE PESSOAS</t>
  </si>
  <si>
    <t xml:space="preserve">Serviço de Desenvolvimento e Liderança
</t>
  </si>
  <si>
    <t>https://imip-sistemas.org.br/sistemas/_scriptcase_producao_v9/file/doc/portal_transparencia/contratos_fornecedores/6481/28760293000124p.pdf</t>
  </si>
  <si>
    <t>RADINOVAR SERVIÇOS DE DIAGNÓSTICOS LTDA</t>
  </si>
  <si>
    <t>Serviços médicos na especialidade de radiologia </t>
  </si>
  <si>
    <t>https://imip-sistemas.org.br/sistemas/_scriptcase_producao_v9/file/doc/portal_transparencia/contratos_fornecedores/6597/29794817000160p.pdf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</si>
  <si>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</si>
  <si>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</si>
  <si>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https://imip-sistemas.org.br/sistemas/_scriptcase_producao_v9/file/doc/portal_transparencia/contratos_fornecedores/6556/08283066000148p.pdf</t>
  </si>
  <si>
    <t>SEMEAR SERVICOS DE SAUDE LTDA</t>
  </si>
  <si>
    <t>Serviços médicos na especialidade de clinica médica. </t>
  </si>
  <si>
    <t>https://imip-sistemas.org.br/sistemas/_scriptcase_producao_v9/file/doc/portal_transparencia/contratos_fornecedores/6616/34958308000166p.pdf</t>
  </si>
  <si>
    <t>Locação Coletores de Dados Palm</t>
  </si>
  <si>
    <t>https://imip-sistemas.org.br/sistemas/_scriptcase_producao_v9/file/doc/portal_transparencia/contratos_fornecedores/6643/24801362000140P.pdf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</si>
</sst>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6%20-%20JUNHO\01.PCF\13.2%20PCF%20em%20Excel.%20HDH%2006.2024%20consolidada%20REV%201.xlsx" TargetMode="External"/><Relationship Id="rId1" Type="http://schemas.openxmlformats.org/officeDocument/2006/relationships/externalLinkPath" Target="/PCF%20Historico/2024/06%20-%20JUNHO/01.PCF/13.2%20PCF%20em%20Excel.%20HDH%2006.2024%20consolidada%20REV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A584-6F31-4973-93B2-B41CD6B707A1}">
  <sheetPr>
    <tabColor indexed="13"/>
    <pageSetUpPr fitToPage="1"/>
  </sheetPr>
  <dimension ref="A1:V992"/>
  <sheetViews>
    <sheetView showGridLines="0" tabSelected="1" zoomScale="90" zoomScaleNormal="90" workbookViewId="0">
      <selection activeCell="C2" sqref="C2"/>
    </sheetView>
  </sheetViews>
  <sheetFormatPr defaultColWidth="8.7265625" defaultRowHeight="12.5" x14ac:dyDescent="0.25"/>
  <cols>
    <col min="1" max="1" width="33.26953125" style="26" customWidth="1"/>
    <col min="2" max="2" width="46.26953125" style="26" customWidth="1"/>
    <col min="3" max="3" width="30" style="27" customWidth="1"/>
    <col min="4" max="4" width="58.26953125" style="26" customWidth="1"/>
    <col min="5" max="5" width="69.7265625" style="28" customWidth="1"/>
    <col min="6" max="6" width="29.1796875" style="29" customWidth="1"/>
    <col min="7" max="7" width="28.7265625" style="29" customWidth="1"/>
    <col min="8" max="8" width="32.26953125" style="30" customWidth="1"/>
    <col min="9" max="9" width="47.7265625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9039744000860</v>
      </c>
      <c r="B2" s="5" t="s">
        <v>9</v>
      </c>
      <c r="C2" s="6"/>
      <c r="D2" s="7" t="s">
        <v>10</v>
      </c>
      <c r="E2" s="8" t="s">
        <v>11</v>
      </c>
      <c r="F2" s="9">
        <v>41760</v>
      </c>
      <c r="G2" s="9"/>
      <c r="H2" s="10">
        <v>2431.4899999999998</v>
      </c>
      <c r="I2" s="11" t="s">
        <v>12</v>
      </c>
    </row>
    <row r="3" spans="1:22" s="13" customFormat="1" ht="20.25" customHeight="1" x14ac:dyDescent="0.25">
      <c r="A3" s="4">
        <f>IFERROR(VLOOKUP(B3,'[1]DADOS (OCULTAR)'!$Q$3:$S$136,3,0),"")</f>
        <v>9039744000860</v>
      </c>
      <c r="B3" s="5" t="s">
        <v>9</v>
      </c>
      <c r="C3" s="6"/>
      <c r="D3" s="7" t="s">
        <v>13</v>
      </c>
      <c r="E3" s="8" t="s">
        <v>14</v>
      </c>
      <c r="F3" s="9">
        <v>40544</v>
      </c>
      <c r="G3" s="9">
        <v>40909</v>
      </c>
      <c r="H3" s="12">
        <v>80000</v>
      </c>
      <c r="I3" s="11" t="s">
        <v>15</v>
      </c>
      <c r="V3" s="13" t="s">
        <v>16</v>
      </c>
    </row>
    <row r="4" spans="1:22" s="13" customFormat="1" ht="20.25" customHeight="1" x14ac:dyDescent="0.25">
      <c r="A4" s="4">
        <f>IFERROR(VLOOKUP(B4,'[1]DADOS (OCULTAR)'!$Q$3:$S$136,3,0),"")</f>
        <v>9039744000860</v>
      </c>
      <c r="B4" s="5" t="s">
        <v>9</v>
      </c>
      <c r="C4" s="6"/>
      <c r="D4" s="7" t="s">
        <v>13</v>
      </c>
      <c r="E4" s="8" t="s">
        <v>17</v>
      </c>
      <c r="F4" s="9">
        <v>40544</v>
      </c>
      <c r="G4" s="9">
        <v>40909</v>
      </c>
      <c r="H4" s="14">
        <v>110000</v>
      </c>
      <c r="I4" s="11" t="s">
        <v>18</v>
      </c>
      <c r="V4" s="15" t="s">
        <v>19</v>
      </c>
    </row>
    <row r="5" spans="1:22" s="13" customFormat="1" ht="20.25" customHeight="1" x14ac:dyDescent="0.25">
      <c r="A5" s="4">
        <f>IFERROR(VLOOKUP(B5,'[1]DADOS (OCULTAR)'!$Q$3:$S$136,3,0),"")</f>
        <v>9039744000860</v>
      </c>
      <c r="B5" s="5" t="s">
        <v>9</v>
      </c>
      <c r="C5" s="6"/>
      <c r="D5" s="7" t="s">
        <v>20</v>
      </c>
      <c r="E5" s="8" t="s">
        <v>21</v>
      </c>
      <c r="F5" s="9">
        <v>41287</v>
      </c>
      <c r="G5" s="9"/>
      <c r="H5" s="12">
        <v>0</v>
      </c>
      <c r="I5" s="11" t="s">
        <v>22</v>
      </c>
      <c r="V5" s="15" t="s">
        <v>23</v>
      </c>
    </row>
    <row r="6" spans="1:22" s="13" customFormat="1" ht="20.25" customHeight="1" x14ac:dyDescent="0.25">
      <c r="A6" s="4">
        <f>IFERROR(VLOOKUP(B6,'[1]DADOS (OCULTAR)'!$Q$3:$S$136,3,0),"")</f>
        <v>9039744000860</v>
      </c>
      <c r="B6" s="5" t="s">
        <v>9</v>
      </c>
      <c r="C6" s="6"/>
      <c r="D6" s="7" t="s">
        <v>24</v>
      </c>
      <c r="E6" s="8" t="s">
        <v>25</v>
      </c>
      <c r="F6" s="9">
        <v>44685</v>
      </c>
      <c r="G6" s="9"/>
      <c r="H6" s="12">
        <v>0</v>
      </c>
      <c r="I6" s="11" t="s">
        <v>26</v>
      </c>
      <c r="V6" s="15" t="s">
        <v>27</v>
      </c>
    </row>
    <row r="7" spans="1:22" s="13" customFormat="1" ht="20.25" customHeight="1" x14ac:dyDescent="0.25">
      <c r="A7" s="4">
        <f>IFERROR(VLOOKUP(B7,'[1]DADOS (OCULTAR)'!$Q$3:$S$136,3,0),"")</f>
        <v>9039744000860</v>
      </c>
      <c r="B7" s="5" t="s">
        <v>9</v>
      </c>
      <c r="C7" s="6"/>
      <c r="D7" s="7" t="s">
        <v>28</v>
      </c>
      <c r="E7" s="8" t="s">
        <v>29</v>
      </c>
      <c r="F7" s="9">
        <v>41866</v>
      </c>
      <c r="G7" s="9"/>
      <c r="H7" s="12">
        <v>0</v>
      </c>
      <c r="I7" s="11" t="s">
        <v>30</v>
      </c>
      <c r="V7" s="15" t="s">
        <v>31</v>
      </c>
    </row>
    <row r="8" spans="1:22" s="13" customFormat="1" ht="20.25" customHeight="1" x14ac:dyDescent="0.25">
      <c r="A8" s="4">
        <f>IFERROR(VLOOKUP(B8,'[1]DADOS (OCULTAR)'!$Q$3:$S$136,3,0),"")</f>
        <v>9039744000860</v>
      </c>
      <c r="B8" s="5" t="s">
        <v>9</v>
      </c>
      <c r="C8" s="6"/>
      <c r="D8" s="7" t="s">
        <v>32</v>
      </c>
      <c r="E8" s="8" t="s">
        <v>33</v>
      </c>
      <c r="F8" s="9">
        <v>44187</v>
      </c>
      <c r="G8" s="9"/>
      <c r="H8" s="12">
        <v>967.17</v>
      </c>
      <c r="I8" s="11" t="s">
        <v>34</v>
      </c>
      <c r="V8" s="15" t="s">
        <v>35</v>
      </c>
    </row>
    <row r="9" spans="1:22" s="13" customFormat="1" ht="20.25" customHeight="1" x14ac:dyDescent="0.25">
      <c r="A9" s="4">
        <f>IFERROR(VLOOKUP(B9,'[1]DADOS (OCULTAR)'!$Q$3:$S$136,3,0),"")</f>
        <v>9039744000860</v>
      </c>
      <c r="B9" s="5" t="s">
        <v>9</v>
      </c>
      <c r="C9" s="6"/>
      <c r="D9" s="7" t="s">
        <v>36</v>
      </c>
      <c r="E9" s="8" t="s">
        <v>37</v>
      </c>
      <c r="F9" s="9">
        <v>42887</v>
      </c>
      <c r="G9" s="9"/>
      <c r="H9" s="12">
        <v>8800</v>
      </c>
      <c r="I9" s="11" t="s">
        <v>38</v>
      </c>
      <c r="V9" s="15" t="s">
        <v>39</v>
      </c>
    </row>
    <row r="10" spans="1:22" s="13" customFormat="1" ht="20.25" customHeight="1" x14ac:dyDescent="0.25">
      <c r="A10" s="4">
        <f>IFERROR(VLOOKUP(B10,'[1]DADOS (OCULTAR)'!$Q$3:$S$136,3,0),"")</f>
        <v>9039744000860</v>
      </c>
      <c r="B10" s="5" t="s">
        <v>9</v>
      </c>
      <c r="C10" s="6"/>
      <c r="D10" s="7" t="s">
        <v>40</v>
      </c>
      <c r="E10" s="8" t="s">
        <v>41</v>
      </c>
      <c r="F10" s="9">
        <v>42887</v>
      </c>
      <c r="G10" s="9"/>
      <c r="H10" s="12">
        <v>0</v>
      </c>
      <c r="I10" s="11" t="s">
        <v>42</v>
      </c>
      <c r="V10" s="15" t="s">
        <v>43</v>
      </c>
    </row>
    <row r="11" spans="1:22" s="13" customFormat="1" ht="20.25" customHeight="1" x14ac:dyDescent="0.25">
      <c r="A11" s="4">
        <f>IFERROR(VLOOKUP(B11,'[1]DADOS (OCULTAR)'!$Q$3:$S$136,3,0),"")</f>
        <v>9039744000860</v>
      </c>
      <c r="B11" s="5" t="s">
        <v>9</v>
      </c>
      <c r="C11" s="6"/>
      <c r="D11" s="7" t="s">
        <v>44</v>
      </c>
      <c r="E11" s="8" t="s">
        <v>45</v>
      </c>
      <c r="F11" s="9">
        <v>41351</v>
      </c>
      <c r="G11" s="9"/>
      <c r="H11" s="12">
        <v>0</v>
      </c>
      <c r="I11" s="11" t="s">
        <v>46</v>
      </c>
      <c r="V11" s="15" t="s">
        <v>47</v>
      </c>
    </row>
    <row r="12" spans="1:22" s="13" customFormat="1" ht="20.25" customHeight="1" x14ac:dyDescent="0.25">
      <c r="A12" s="4">
        <f>IFERROR(VLOOKUP(B12,'[1]DADOS (OCULTAR)'!$Q$3:$S$136,3,0),"")</f>
        <v>9039744000860</v>
      </c>
      <c r="B12" s="5" t="s">
        <v>9</v>
      </c>
      <c r="C12" s="6"/>
      <c r="D12" s="7" t="s">
        <v>48</v>
      </c>
      <c r="E12" s="8" t="s">
        <v>49</v>
      </c>
      <c r="F12" s="9">
        <v>41061</v>
      </c>
      <c r="G12" s="9"/>
      <c r="H12" s="12">
        <v>94020.23</v>
      </c>
      <c r="I12" s="11" t="s">
        <v>50</v>
      </c>
      <c r="V12" s="15" t="s">
        <v>51</v>
      </c>
    </row>
    <row r="13" spans="1:22" s="13" customFormat="1" ht="20.25" customHeight="1" x14ac:dyDescent="0.25">
      <c r="A13" s="4">
        <f>IFERROR(VLOOKUP(B13,'[1]DADOS (OCULTAR)'!$Q$3:$S$136,3,0),"")</f>
        <v>9039744000860</v>
      </c>
      <c r="B13" s="5" t="s">
        <v>9</v>
      </c>
      <c r="C13" s="6"/>
      <c r="D13" s="7" t="s">
        <v>52</v>
      </c>
      <c r="E13" s="8" t="s">
        <v>53</v>
      </c>
      <c r="F13" s="9">
        <v>44217</v>
      </c>
      <c r="G13" s="9"/>
      <c r="H13" s="12">
        <v>600</v>
      </c>
      <c r="I13" s="11" t="s">
        <v>54</v>
      </c>
      <c r="V13" s="15" t="s">
        <v>55</v>
      </c>
    </row>
    <row r="14" spans="1:22" s="13" customFormat="1" ht="20.25" customHeight="1" x14ac:dyDescent="0.25">
      <c r="A14" s="4">
        <f>IFERROR(VLOOKUP(B14,'[1]DADOS (OCULTAR)'!$Q$3:$S$136,3,0),"")</f>
        <v>9039744000860</v>
      </c>
      <c r="B14" s="5" t="s">
        <v>9</v>
      </c>
      <c r="C14" s="6"/>
      <c r="D14" s="7" t="s">
        <v>56</v>
      </c>
      <c r="E14" s="8" t="s">
        <v>57</v>
      </c>
      <c r="F14" s="9">
        <v>40452</v>
      </c>
      <c r="G14" s="9"/>
      <c r="H14" s="12">
        <v>2300</v>
      </c>
      <c r="I14" s="11" t="s">
        <v>58</v>
      </c>
      <c r="V14" s="15" t="s">
        <v>59</v>
      </c>
    </row>
    <row r="15" spans="1:22" s="13" customFormat="1" ht="20.25" customHeight="1" x14ac:dyDescent="0.25">
      <c r="A15" s="4">
        <f>IFERROR(VLOOKUP(B15,'[1]DADOS (OCULTAR)'!$Q$3:$S$136,3,0),"")</f>
        <v>9039744000860</v>
      </c>
      <c r="B15" s="5" t="s">
        <v>9</v>
      </c>
      <c r="C15" s="6"/>
      <c r="D15" s="7" t="s">
        <v>60</v>
      </c>
      <c r="E15" s="8" t="s">
        <v>61</v>
      </c>
      <c r="F15" s="9">
        <v>41760</v>
      </c>
      <c r="G15" s="9"/>
      <c r="H15" s="12">
        <v>0</v>
      </c>
      <c r="I15" s="11" t="s">
        <v>62</v>
      </c>
      <c r="V15" s="15" t="s">
        <v>63</v>
      </c>
    </row>
    <row r="16" spans="1:22" s="13" customFormat="1" ht="20.25" customHeight="1" x14ac:dyDescent="0.25">
      <c r="A16" s="4">
        <f>IFERROR(VLOOKUP(B16,'[1]DADOS (OCULTAR)'!$Q$3:$S$136,3,0),"")</f>
        <v>9039744000860</v>
      </c>
      <c r="B16" s="5" t="s">
        <v>9</v>
      </c>
      <c r="C16" s="6"/>
      <c r="D16" s="7" t="s">
        <v>64</v>
      </c>
      <c r="E16" s="8" t="s">
        <v>65</v>
      </c>
      <c r="F16" s="9">
        <v>44355</v>
      </c>
      <c r="G16" s="9"/>
      <c r="H16" s="12">
        <v>3735</v>
      </c>
      <c r="I16" s="11" t="s">
        <v>66</v>
      </c>
      <c r="V16" s="15" t="s">
        <v>67</v>
      </c>
    </row>
    <row r="17" spans="1:22" s="13" customFormat="1" ht="20.25" customHeight="1" x14ac:dyDescent="0.25">
      <c r="A17" s="4">
        <f>IFERROR(VLOOKUP(B17,'[1]DADOS (OCULTAR)'!$Q$3:$S$136,3,0),"")</f>
        <v>9039744000860</v>
      </c>
      <c r="B17" s="5" t="s">
        <v>9</v>
      </c>
      <c r="C17" s="6"/>
      <c r="D17" s="7" t="s">
        <v>68</v>
      </c>
      <c r="E17" s="8" t="s">
        <v>69</v>
      </c>
      <c r="F17" s="9">
        <v>40787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5">
      <c r="A18" s="4">
        <f>IFERROR(VLOOKUP(B18,'[1]DADOS (OCULTAR)'!$Q$3:$S$136,3,0),"")</f>
        <v>9039744000860</v>
      </c>
      <c r="B18" s="5" t="s">
        <v>9</v>
      </c>
      <c r="C18" s="6"/>
      <c r="D18" s="7" t="s">
        <v>72</v>
      </c>
      <c r="E18" s="8" t="s">
        <v>73</v>
      </c>
      <c r="F18" s="9">
        <v>42527</v>
      </c>
      <c r="G18" s="9"/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5">
      <c r="A19" s="4">
        <f>IFERROR(VLOOKUP(B19,'[1]DADOS (OCULTAR)'!$Q$3:$S$136,3,0),"")</f>
        <v>9039744000860</v>
      </c>
      <c r="B19" s="5" t="s">
        <v>9</v>
      </c>
      <c r="C19" s="6"/>
      <c r="D19" s="7" t="s">
        <v>76</v>
      </c>
      <c r="E19" s="8" t="s">
        <v>77</v>
      </c>
      <c r="F19" s="9">
        <v>42902</v>
      </c>
      <c r="G19" s="9"/>
      <c r="H19" s="12">
        <v>17673.259999999998</v>
      </c>
      <c r="I19" s="11" t="s">
        <v>78</v>
      </c>
      <c r="V19" s="15" t="s">
        <v>79</v>
      </c>
    </row>
    <row r="20" spans="1:22" s="13" customFormat="1" ht="20.25" customHeight="1" x14ac:dyDescent="0.25">
      <c r="A20" s="4">
        <f>IFERROR(VLOOKUP(B20,'[1]DADOS (OCULTAR)'!$Q$3:$S$136,3,0),"")</f>
        <v>9039744000860</v>
      </c>
      <c r="B20" s="5" t="s">
        <v>9</v>
      </c>
      <c r="C20" s="6"/>
      <c r="D20" s="7" t="s">
        <v>80</v>
      </c>
      <c r="E20" s="8" t="s">
        <v>81</v>
      </c>
      <c r="F20" s="9">
        <v>42887</v>
      </c>
      <c r="G20" s="9"/>
      <c r="H20" s="12">
        <v>215988.6804819277</v>
      </c>
      <c r="I20" s="11" t="s">
        <v>82</v>
      </c>
      <c r="V20" s="15" t="s">
        <v>83</v>
      </c>
    </row>
    <row r="21" spans="1:22" s="13" customFormat="1" ht="20.25" customHeight="1" x14ac:dyDescent="0.25">
      <c r="A21" s="4">
        <f>IFERROR(VLOOKUP(B21,'[1]DADOS (OCULTAR)'!$Q$3:$S$136,3,0),"")</f>
        <v>9039744000860</v>
      </c>
      <c r="B21" s="5" t="s">
        <v>9</v>
      </c>
      <c r="C21" s="6"/>
      <c r="D21" s="7" t="s">
        <v>84</v>
      </c>
      <c r="E21" s="8" t="s">
        <v>49</v>
      </c>
      <c r="F21" s="9">
        <v>41913</v>
      </c>
      <c r="G21" s="9"/>
      <c r="H21" s="12">
        <v>98847.08</v>
      </c>
      <c r="I21" s="11" t="s">
        <v>85</v>
      </c>
      <c r="V21" s="15" t="s">
        <v>86</v>
      </c>
    </row>
    <row r="22" spans="1:22" s="13" customFormat="1" ht="20.25" customHeight="1" x14ac:dyDescent="0.25">
      <c r="A22" s="4">
        <f>IFERROR(VLOOKUP(B22,'[1]DADOS (OCULTAR)'!$Q$3:$S$136,3,0),"")</f>
        <v>9039744000860</v>
      </c>
      <c r="B22" s="5" t="s">
        <v>9</v>
      </c>
      <c r="C22" s="6"/>
      <c r="D22" s="7" t="s">
        <v>87</v>
      </c>
      <c r="E22" s="8" t="s">
        <v>88</v>
      </c>
      <c r="F22" s="9">
        <v>42461</v>
      </c>
      <c r="G22" s="9"/>
      <c r="H22" s="12">
        <v>48895.24</v>
      </c>
      <c r="I22" s="11" t="s">
        <v>89</v>
      </c>
      <c r="V22" s="15" t="s">
        <v>90</v>
      </c>
    </row>
    <row r="23" spans="1:22" s="13" customFormat="1" ht="20.25" customHeight="1" x14ac:dyDescent="0.25">
      <c r="A23" s="4">
        <f>IFERROR(VLOOKUP(B23,'[1]DADOS (OCULTAR)'!$Q$3:$S$136,3,0),"")</f>
        <v>9039744000860</v>
      </c>
      <c r="B23" s="5" t="s">
        <v>9</v>
      </c>
      <c r="C23" s="6"/>
      <c r="D23" s="7" t="s">
        <v>91</v>
      </c>
      <c r="E23" s="8" t="s">
        <v>92</v>
      </c>
      <c r="F23" s="9">
        <v>44530</v>
      </c>
      <c r="G23" s="9"/>
      <c r="H23" s="12">
        <v>26427</v>
      </c>
      <c r="I23" s="11" t="s">
        <v>93</v>
      </c>
      <c r="V23" s="15" t="s">
        <v>94</v>
      </c>
    </row>
    <row r="24" spans="1:22" s="13" customFormat="1" ht="20.25" customHeight="1" x14ac:dyDescent="0.25">
      <c r="A24" s="4">
        <f>IFERROR(VLOOKUP(B24,'[1]DADOS (OCULTAR)'!$Q$3:$S$136,3,0),"")</f>
        <v>9039744000860</v>
      </c>
      <c r="B24" s="5" t="s">
        <v>9</v>
      </c>
      <c r="C24" s="6"/>
      <c r="D24" s="7" t="s">
        <v>91</v>
      </c>
      <c r="E24" s="8" t="s">
        <v>92</v>
      </c>
      <c r="F24" s="9">
        <v>44161</v>
      </c>
      <c r="G24" s="9"/>
      <c r="H24" s="12">
        <v>22904.560000000001</v>
      </c>
      <c r="I24" s="11" t="s">
        <v>95</v>
      </c>
      <c r="V24" s="15" t="s">
        <v>96</v>
      </c>
    </row>
    <row r="25" spans="1:22" s="13" customFormat="1" ht="20.25" customHeight="1" x14ac:dyDescent="0.25">
      <c r="A25" s="4">
        <f>IFERROR(VLOOKUP(B25,'[1]DADOS (OCULTAR)'!$Q$3:$S$136,3,0),"")</f>
        <v>9039744000860</v>
      </c>
      <c r="B25" s="5" t="s">
        <v>9</v>
      </c>
      <c r="C25" s="6"/>
      <c r="D25" s="7" t="s">
        <v>97</v>
      </c>
      <c r="E25" s="8" t="s">
        <v>98</v>
      </c>
      <c r="F25" s="9">
        <v>41699</v>
      </c>
      <c r="G25" s="9"/>
      <c r="H25" s="12">
        <v>59210.12</v>
      </c>
      <c r="I25" s="11" t="s">
        <v>99</v>
      </c>
      <c r="V25" s="15" t="s">
        <v>100</v>
      </c>
    </row>
    <row r="26" spans="1:22" s="13" customFormat="1" ht="20.25" customHeight="1" x14ac:dyDescent="0.25">
      <c r="A26" s="4">
        <f>IFERROR(VLOOKUP(B26,'[1]DADOS (OCULTAR)'!$Q$3:$S$136,3,0),"")</f>
        <v>9039744000860</v>
      </c>
      <c r="B26" s="5" t="s">
        <v>9</v>
      </c>
      <c r="C26" s="6"/>
      <c r="D26" s="7" t="s">
        <v>101</v>
      </c>
      <c r="E26" s="8" t="s">
        <v>102</v>
      </c>
      <c r="F26" s="9">
        <v>44739</v>
      </c>
      <c r="G26" s="9"/>
      <c r="H26" s="12">
        <v>0</v>
      </c>
      <c r="I26" s="11" t="s">
        <v>103</v>
      </c>
      <c r="V26" s="15" t="s">
        <v>104</v>
      </c>
    </row>
    <row r="27" spans="1:22" s="13" customFormat="1" ht="20.25" customHeight="1" x14ac:dyDescent="0.25">
      <c r="A27" s="4">
        <f>IFERROR(VLOOKUP(B27,'[1]DADOS (OCULTAR)'!$Q$3:$S$136,3,0),"")</f>
        <v>9039744000860</v>
      </c>
      <c r="B27" s="5" t="s">
        <v>9</v>
      </c>
      <c r="C27" s="6"/>
      <c r="D27" s="7" t="s">
        <v>105</v>
      </c>
      <c r="E27" s="8" t="s">
        <v>73</v>
      </c>
      <c r="F27" s="9">
        <v>42461</v>
      </c>
      <c r="G27" s="9"/>
      <c r="H27" s="12">
        <v>7948.5</v>
      </c>
      <c r="I27" s="11" t="s">
        <v>106</v>
      </c>
      <c r="V27" s="15" t="s">
        <v>107</v>
      </c>
    </row>
    <row r="28" spans="1:22" s="13" customFormat="1" ht="20.25" customHeight="1" x14ac:dyDescent="0.25">
      <c r="A28" s="4">
        <f>IFERROR(VLOOKUP(B28,'[1]DADOS (OCULTAR)'!$Q$3:$S$136,3,0),"")</f>
        <v>9039744000860</v>
      </c>
      <c r="B28" s="5" t="s">
        <v>9</v>
      </c>
      <c r="C28" s="6"/>
      <c r="D28" s="7" t="s">
        <v>108</v>
      </c>
      <c r="E28" s="8" t="s">
        <v>109</v>
      </c>
      <c r="F28" s="9">
        <v>42005</v>
      </c>
      <c r="G28" s="9"/>
      <c r="H28" s="12">
        <v>261347.19</v>
      </c>
      <c r="I28" s="11" t="s">
        <v>110</v>
      </c>
      <c r="V28" s="15" t="s">
        <v>111</v>
      </c>
    </row>
    <row r="29" spans="1:22" s="13" customFormat="1" ht="20.25" customHeight="1" x14ac:dyDescent="0.25">
      <c r="A29" s="4">
        <f>IFERROR(VLOOKUP(B29,'[1]DADOS (OCULTAR)'!$Q$3:$S$136,3,0),"")</f>
        <v>9039744000860</v>
      </c>
      <c r="B29" s="5" t="s">
        <v>9</v>
      </c>
      <c r="C29" s="6"/>
      <c r="D29" s="7" t="s">
        <v>112</v>
      </c>
      <c r="E29" s="8" t="s">
        <v>113</v>
      </c>
      <c r="F29" s="9">
        <v>43617</v>
      </c>
      <c r="G29" s="9"/>
      <c r="H29" s="12">
        <v>0</v>
      </c>
      <c r="I29" s="11" t="s">
        <v>114</v>
      </c>
      <c r="V29" s="15" t="s">
        <v>115</v>
      </c>
    </row>
    <row r="30" spans="1:22" s="13" customFormat="1" ht="20.25" customHeight="1" x14ac:dyDescent="0.25">
      <c r="A30" s="4">
        <f>IFERROR(VLOOKUP(B30,'[1]DADOS (OCULTAR)'!$Q$3:$S$136,3,0),"")</f>
        <v>9039744000860</v>
      </c>
      <c r="B30" s="5" t="s">
        <v>9</v>
      </c>
      <c r="C30" s="6"/>
      <c r="D30" s="7" t="s">
        <v>116</v>
      </c>
      <c r="E30" s="8" t="s">
        <v>117</v>
      </c>
      <c r="F30" s="9">
        <v>42458</v>
      </c>
      <c r="G30" s="9"/>
      <c r="H30" s="12">
        <v>42748.81</v>
      </c>
      <c r="I30" s="11" t="s">
        <v>118</v>
      </c>
      <c r="V30" s="15" t="s">
        <v>119</v>
      </c>
    </row>
    <row r="31" spans="1:22" s="13" customFormat="1" ht="20.25" customHeight="1" x14ac:dyDescent="0.25">
      <c r="A31" s="4">
        <f>IFERROR(VLOOKUP(B31,'[1]DADOS (OCULTAR)'!$Q$3:$S$136,3,0),"")</f>
        <v>9039744000860</v>
      </c>
      <c r="B31" s="5" t="s">
        <v>9</v>
      </c>
      <c r="C31" s="6"/>
      <c r="D31" s="16" t="s">
        <v>120</v>
      </c>
      <c r="E31" s="8" t="s">
        <v>121</v>
      </c>
      <c r="F31" s="9">
        <v>42736</v>
      </c>
      <c r="G31" s="9"/>
      <c r="H31" s="12">
        <v>0</v>
      </c>
      <c r="I31" s="11" t="s">
        <v>122</v>
      </c>
      <c r="V31" s="15" t="s">
        <v>123</v>
      </c>
    </row>
    <row r="32" spans="1:22" s="13" customFormat="1" ht="20.25" customHeight="1" x14ac:dyDescent="0.25">
      <c r="A32" s="4">
        <f>IFERROR(VLOOKUP(B32,'[1]DADOS (OCULTAR)'!$Q$3:$S$136,3,0),"")</f>
        <v>9039744000860</v>
      </c>
      <c r="B32" s="5" t="s">
        <v>9</v>
      </c>
      <c r="C32" s="6"/>
      <c r="D32" s="7" t="s">
        <v>124</v>
      </c>
      <c r="E32" s="8" t="s">
        <v>37</v>
      </c>
      <c r="F32" s="9">
        <v>41821</v>
      </c>
      <c r="G32" s="9"/>
      <c r="H32" s="12">
        <v>6000</v>
      </c>
      <c r="I32" s="11" t="s">
        <v>125</v>
      </c>
      <c r="V32" s="15" t="s">
        <v>126</v>
      </c>
    </row>
    <row r="33" spans="1:22" s="13" customFormat="1" ht="20.25" customHeight="1" x14ac:dyDescent="0.25">
      <c r="A33" s="4">
        <f>IFERROR(VLOOKUP(B33,'[1]DADOS (OCULTAR)'!$Q$3:$S$136,3,0),"")</f>
        <v>9039744000860</v>
      </c>
      <c r="B33" s="5" t="s">
        <v>9</v>
      </c>
      <c r="C33" s="6"/>
      <c r="D33" s="7" t="s">
        <v>127</v>
      </c>
      <c r="E33" s="8" t="s">
        <v>73</v>
      </c>
      <c r="F33" s="9">
        <v>42657</v>
      </c>
      <c r="G33" s="9"/>
      <c r="H33" s="12">
        <v>37427.25</v>
      </c>
      <c r="I33" s="11" t="s">
        <v>128</v>
      </c>
      <c r="V33" s="15" t="s">
        <v>129</v>
      </c>
    </row>
    <row r="34" spans="1:22" s="13" customFormat="1" ht="20.25" customHeight="1" x14ac:dyDescent="0.25">
      <c r="A34" s="4">
        <f>IFERROR(VLOOKUP(B34,'[1]DADOS (OCULTAR)'!$Q$3:$S$136,3,0),"")</f>
        <v>9039744000860</v>
      </c>
      <c r="B34" s="5" t="s">
        <v>9</v>
      </c>
      <c r="C34" s="6"/>
      <c r="D34" s="7" t="s">
        <v>130</v>
      </c>
      <c r="E34" s="8" t="s">
        <v>37</v>
      </c>
      <c r="F34" s="9">
        <v>42037</v>
      </c>
      <c r="G34" s="9"/>
      <c r="H34" s="12">
        <v>0</v>
      </c>
      <c r="I34" s="11" t="s">
        <v>131</v>
      </c>
      <c r="V34" s="15" t="s">
        <v>132</v>
      </c>
    </row>
    <row r="35" spans="1:22" s="13" customFormat="1" ht="20.25" customHeight="1" x14ac:dyDescent="0.25">
      <c r="A35" s="4">
        <f>IFERROR(VLOOKUP(B35,'[1]DADOS (OCULTAR)'!$Q$3:$S$136,3,0),"")</f>
        <v>9039744000860</v>
      </c>
      <c r="B35" s="5" t="s">
        <v>9</v>
      </c>
      <c r="C35" s="6"/>
      <c r="D35" s="7" t="s">
        <v>133</v>
      </c>
      <c r="E35" s="8" t="s">
        <v>45</v>
      </c>
      <c r="F35" s="9">
        <v>42577</v>
      </c>
      <c r="G35" s="9">
        <v>46229</v>
      </c>
      <c r="H35" s="12">
        <v>100</v>
      </c>
      <c r="I35" s="11" t="s">
        <v>134</v>
      </c>
      <c r="V35" s="15" t="s">
        <v>135</v>
      </c>
    </row>
    <row r="36" spans="1:22" s="13" customFormat="1" ht="20.25" customHeight="1" x14ac:dyDescent="0.25">
      <c r="A36" s="4">
        <f>IFERROR(VLOOKUP(B36,'[1]DADOS (OCULTAR)'!$Q$3:$S$136,3,0),"")</f>
        <v>9039744000860</v>
      </c>
      <c r="B36" s="5" t="s">
        <v>9</v>
      </c>
      <c r="C36" s="6"/>
      <c r="D36" s="7" t="s">
        <v>136</v>
      </c>
      <c r="E36" s="8" t="s">
        <v>137</v>
      </c>
      <c r="F36" s="9">
        <v>43556</v>
      </c>
      <c r="G36" s="9"/>
      <c r="H36" s="12">
        <v>7337.4</v>
      </c>
      <c r="I36" s="11" t="s">
        <v>138</v>
      </c>
      <c r="V36" s="15" t="s">
        <v>139</v>
      </c>
    </row>
    <row r="37" spans="1:22" s="13" customFormat="1" ht="20.25" customHeight="1" x14ac:dyDescent="0.25">
      <c r="A37" s="4">
        <f>IFERROR(VLOOKUP(B37,'[1]DADOS (OCULTAR)'!$Q$3:$S$136,3,0),"")</f>
        <v>9039744000860</v>
      </c>
      <c r="B37" s="5" t="s">
        <v>9</v>
      </c>
      <c r="C37" s="6"/>
      <c r="D37" s="7" t="s">
        <v>140</v>
      </c>
      <c r="E37" s="8" t="s">
        <v>73</v>
      </c>
      <c r="F37" s="9">
        <v>43108</v>
      </c>
      <c r="G37" s="9"/>
      <c r="H37" s="12">
        <v>31552.5</v>
      </c>
      <c r="I37" s="11" t="s">
        <v>141</v>
      </c>
      <c r="V37" s="15" t="s">
        <v>142</v>
      </c>
    </row>
    <row r="38" spans="1:22" s="13" customFormat="1" ht="20.25" customHeight="1" x14ac:dyDescent="0.25">
      <c r="A38" s="4">
        <f>IFERROR(VLOOKUP(B38,'[1]DADOS (OCULTAR)'!$Q$3:$S$136,3,0),"")</f>
        <v>9039744000860</v>
      </c>
      <c r="B38" s="5" t="s">
        <v>9</v>
      </c>
      <c r="C38" s="6"/>
      <c r="D38" s="7" t="s">
        <v>143</v>
      </c>
      <c r="E38" s="8" t="s">
        <v>25</v>
      </c>
      <c r="F38" s="9">
        <v>44574</v>
      </c>
      <c r="G38" s="9"/>
      <c r="H38" s="12">
        <v>59840.78</v>
      </c>
      <c r="I38" s="11" t="s">
        <v>144</v>
      </c>
      <c r="V38" s="15" t="s">
        <v>145</v>
      </c>
    </row>
    <row r="39" spans="1:22" s="13" customFormat="1" ht="20.25" customHeight="1" x14ac:dyDescent="0.25">
      <c r="A39" s="4">
        <f>IFERROR(VLOOKUP(B39,'[1]DADOS (OCULTAR)'!$Q$3:$S$136,3,0),"")</f>
        <v>9039744000860</v>
      </c>
      <c r="B39" s="5" t="s">
        <v>9</v>
      </c>
      <c r="C39" s="6"/>
      <c r="D39" s="7" t="s">
        <v>146</v>
      </c>
      <c r="E39" s="8" t="s">
        <v>147</v>
      </c>
      <c r="F39" s="9">
        <v>43467</v>
      </c>
      <c r="G39" s="9"/>
      <c r="H39" s="12">
        <v>6681.96</v>
      </c>
      <c r="I39" s="11" t="s">
        <v>148</v>
      </c>
      <c r="V39" s="15" t="s">
        <v>149</v>
      </c>
    </row>
    <row r="40" spans="1:22" s="13" customFormat="1" ht="20.25" customHeight="1" x14ac:dyDescent="0.25">
      <c r="A40" s="4">
        <f>IFERROR(VLOOKUP(B40,'[1]DADOS (OCULTAR)'!$Q$3:$S$136,3,0),"")</f>
        <v>9039744000860</v>
      </c>
      <c r="B40" s="5" t="s">
        <v>9</v>
      </c>
      <c r="C40" s="6"/>
      <c r="D40" s="7" t="s">
        <v>150</v>
      </c>
      <c r="E40" s="8" t="s">
        <v>151</v>
      </c>
      <c r="F40" s="9">
        <v>43004</v>
      </c>
      <c r="G40" s="9"/>
      <c r="H40" s="12">
        <v>0</v>
      </c>
      <c r="I40" s="11" t="s">
        <v>152</v>
      </c>
      <c r="V40" s="15" t="s">
        <v>153</v>
      </c>
    </row>
    <row r="41" spans="1:22" s="13" customFormat="1" ht="20.25" customHeight="1" x14ac:dyDescent="0.25">
      <c r="A41" s="4">
        <f>IFERROR(VLOOKUP(B41,'[1]DADOS (OCULTAR)'!$Q$3:$S$136,3,0),"")</f>
        <v>9039744000860</v>
      </c>
      <c r="B41" s="5" t="s">
        <v>9</v>
      </c>
      <c r="C41" s="6"/>
      <c r="D41" s="7" t="s">
        <v>154</v>
      </c>
      <c r="E41" s="8" t="s">
        <v>155</v>
      </c>
      <c r="F41" s="9">
        <v>42468</v>
      </c>
      <c r="G41" s="9"/>
      <c r="H41" s="12">
        <v>0</v>
      </c>
      <c r="I41" s="11" t="s">
        <v>156</v>
      </c>
      <c r="V41" s="15" t="s">
        <v>157</v>
      </c>
    </row>
    <row r="42" spans="1:22" s="13" customFormat="1" ht="20.25" customHeight="1" x14ac:dyDescent="0.25">
      <c r="A42" s="4">
        <f>IFERROR(VLOOKUP(B42,'[1]DADOS (OCULTAR)'!$Q$3:$S$136,3,0),"")</f>
        <v>9039744000860</v>
      </c>
      <c r="B42" s="5" t="s">
        <v>9</v>
      </c>
      <c r="C42" s="6"/>
      <c r="D42" s="7" t="s">
        <v>158</v>
      </c>
      <c r="E42" s="8" t="s">
        <v>159</v>
      </c>
      <c r="F42" s="9">
        <v>43160</v>
      </c>
      <c r="G42" s="9"/>
      <c r="H42" s="12">
        <v>0</v>
      </c>
      <c r="I42" s="11" t="s">
        <v>160</v>
      </c>
      <c r="V42" s="15" t="s">
        <v>161</v>
      </c>
    </row>
    <row r="43" spans="1:22" s="13" customFormat="1" ht="20.25" customHeight="1" x14ac:dyDescent="0.25">
      <c r="A43" s="4">
        <f>IFERROR(VLOOKUP(B43,'[1]DADOS (OCULTAR)'!$Q$3:$S$136,3,0),"")</f>
        <v>9039744000860</v>
      </c>
      <c r="B43" s="5" t="s">
        <v>9</v>
      </c>
      <c r="C43" s="6"/>
      <c r="D43" s="7" t="s">
        <v>162</v>
      </c>
      <c r="E43" s="8" t="s">
        <v>49</v>
      </c>
      <c r="F43" s="9">
        <v>42036</v>
      </c>
      <c r="G43" s="9"/>
      <c r="H43" s="12">
        <v>0</v>
      </c>
      <c r="I43" s="11" t="s">
        <v>163</v>
      </c>
      <c r="V43" s="15" t="s">
        <v>164</v>
      </c>
    </row>
    <row r="44" spans="1:22" s="13" customFormat="1" ht="20.25" customHeight="1" x14ac:dyDescent="0.25">
      <c r="A44" s="4">
        <f>IFERROR(VLOOKUP(B44,'[1]DADOS (OCULTAR)'!$Q$3:$S$136,3,0),"")</f>
        <v>9039744000860</v>
      </c>
      <c r="B44" s="5" t="s">
        <v>9</v>
      </c>
      <c r="C44" s="6"/>
      <c r="D44" s="7" t="s">
        <v>165</v>
      </c>
      <c r="E44" s="8" t="s">
        <v>166</v>
      </c>
      <c r="F44" s="9">
        <v>41397</v>
      </c>
      <c r="G44" s="9"/>
      <c r="H44" s="12">
        <v>0</v>
      </c>
      <c r="I44" s="11" t="s">
        <v>167</v>
      </c>
      <c r="V44" s="15" t="s">
        <v>168</v>
      </c>
    </row>
    <row r="45" spans="1:22" s="13" customFormat="1" ht="20.25" customHeight="1" x14ac:dyDescent="0.25">
      <c r="A45" s="4">
        <f>IFERROR(VLOOKUP(B45,'[1]DADOS (OCULTAR)'!$Q$3:$S$136,3,0),"")</f>
        <v>9039744000860</v>
      </c>
      <c r="B45" s="5" t="s">
        <v>9</v>
      </c>
      <c r="C45" s="6"/>
      <c r="D45" s="7" t="s">
        <v>169</v>
      </c>
      <c r="E45" s="8" t="s">
        <v>45</v>
      </c>
      <c r="F45" s="9">
        <v>42549</v>
      </c>
      <c r="G45" s="9"/>
      <c r="H45" s="12">
        <v>0</v>
      </c>
      <c r="I45" s="11" t="s">
        <v>170</v>
      </c>
      <c r="V45" s="15" t="s">
        <v>171</v>
      </c>
    </row>
    <row r="46" spans="1:22" s="13" customFormat="1" ht="20.25" customHeight="1" x14ac:dyDescent="0.25">
      <c r="A46" s="4">
        <f>IFERROR(VLOOKUP(B46,'[1]DADOS (OCULTAR)'!$Q$3:$S$136,3,0),"")</f>
        <v>9039744000860</v>
      </c>
      <c r="B46" s="5" t="s">
        <v>9</v>
      </c>
      <c r="C46" s="6"/>
      <c r="D46" s="7" t="s">
        <v>172</v>
      </c>
      <c r="E46" s="8" t="s">
        <v>173</v>
      </c>
      <c r="F46" s="9">
        <v>41030</v>
      </c>
      <c r="G46" s="9"/>
      <c r="H46" s="12">
        <v>249122.02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(OCULTAR)'!$Q$3:$S$136,3,0),"")</f>
        <v>9039744000860</v>
      </c>
      <c r="B47" s="5" t="s">
        <v>9</v>
      </c>
      <c r="C47" s="6"/>
      <c r="D47" s="7" t="s">
        <v>176</v>
      </c>
      <c r="E47" s="8" t="s">
        <v>177</v>
      </c>
      <c r="F47" s="9">
        <v>41153</v>
      </c>
      <c r="G47" s="9"/>
      <c r="H47" s="12">
        <v>7339.5</v>
      </c>
      <c r="I47" s="11" t="s">
        <v>178</v>
      </c>
    </row>
    <row r="48" spans="1:22" ht="20.25" customHeight="1" x14ac:dyDescent="0.25">
      <c r="A48" s="4">
        <f>IFERROR(VLOOKUP(B48,'[1]DADOS (OCULTAR)'!$Q$3:$S$136,3,0),"")</f>
        <v>9039744000860</v>
      </c>
      <c r="B48" s="5" t="s">
        <v>9</v>
      </c>
      <c r="C48" s="6"/>
      <c r="D48" s="7" t="s">
        <v>179</v>
      </c>
      <c r="E48" s="8" t="s">
        <v>37</v>
      </c>
      <c r="F48" s="9">
        <v>42036</v>
      </c>
      <c r="G48" s="9"/>
      <c r="H48" s="12">
        <v>2400</v>
      </c>
      <c r="I48" s="11" t="s">
        <v>180</v>
      </c>
    </row>
    <row r="49" spans="1:9" ht="20.25" customHeight="1" x14ac:dyDescent="0.25">
      <c r="A49" s="4">
        <f>IFERROR(VLOOKUP(B49,'[1]DADOS (OCULTAR)'!$Q$3:$S$136,3,0),"")</f>
        <v>9039744000860</v>
      </c>
      <c r="B49" s="5" t="s">
        <v>9</v>
      </c>
      <c r="C49" s="6"/>
      <c r="D49" s="7" t="s">
        <v>181</v>
      </c>
      <c r="E49" s="8" t="s">
        <v>177</v>
      </c>
      <c r="F49" s="9">
        <v>41548</v>
      </c>
      <c r="G49" s="9"/>
      <c r="H49" s="12">
        <v>3669.75</v>
      </c>
      <c r="I49" s="11" t="s">
        <v>182</v>
      </c>
    </row>
    <row r="50" spans="1:9" ht="20.25" customHeight="1" x14ac:dyDescent="0.25">
      <c r="A50" s="4">
        <f>IFERROR(VLOOKUP(B50,'[1]DADOS (OCULTAR)'!$Q$3:$S$136,3,0),"")</f>
        <v>9039744000860</v>
      </c>
      <c r="B50" s="5" t="s">
        <v>9</v>
      </c>
      <c r="C50" s="6"/>
      <c r="D50" s="7" t="s">
        <v>183</v>
      </c>
      <c r="E50" s="8" t="s">
        <v>184</v>
      </c>
      <c r="F50" s="9">
        <v>40360</v>
      </c>
      <c r="G50" s="9"/>
      <c r="H50" s="12">
        <v>1890</v>
      </c>
      <c r="I50" s="11" t="s">
        <v>185</v>
      </c>
    </row>
    <row r="51" spans="1:9" ht="20.25" customHeight="1" x14ac:dyDescent="0.25">
      <c r="A51" s="4">
        <f>IFERROR(VLOOKUP(B51,'[1]DADOS (OCULTAR)'!$Q$3:$S$136,3,0),"")</f>
        <v>9039744000860</v>
      </c>
      <c r="B51" s="5" t="s">
        <v>9</v>
      </c>
      <c r="C51" s="6"/>
      <c r="D51" s="7" t="s">
        <v>186</v>
      </c>
      <c r="E51" s="8" t="s">
        <v>187</v>
      </c>
      <c r="F51" s="9">
        <v>41113</v>
      </c>
      <c r="G51" s="9"/>
      <c r="H51" s="12">
        <v>37864.11</v>
      </c>
      <c r="I51" s="11" t="s">
        <v>188</v>
      </c>
    </row>
    <row r="52" spans="1:9" ht="20.25" customHeight="1" x14ac:dyDescent="0.25">
      <c r="A52" s="4">
        <f>IFERROR(VLOOKUP(B52,'[1]DADOS (OCULTAR)'!$Q$3:$S$136,3,0),"")</f>
        <v>9039744000860</v>
      </c>
      <c r="B52" s="5" t="s">
        <v>9</v>
      </c>
      <c r="C52" s="6"/>
      <c r="D52" s="7" t="s">
        <v>189</v>
      </c>
      <c r="E52" s="8" t="s">
        <v>190</v>
      </c>
      <c r="F52" s="9">
        <v>43279</v>
      </c>
      <c r="G52" s="9"/>
      <c r="H52" s="12">
        <v>3774.29</v>
      </c>
      <c r="I52" s="11" t="s">
        <v>191</v>
      </c>
    </row>
    <row r="53" spans="1:9" ht="20.25" customHeight="1" x14ac:dyDescent="0.25">
      <c r="A53" s="4">
        <f>IFERROR(VLOOKUP(B53,'[1]DADOS (OCULTAR)'!$Q$3:$S$136,3,0),"")</f>
        <v>9039744000860</v>
      </c>
      <c r="B53" s="5" t="s">
        <v>9</v>
      </c>
      <c r="C53" s="6"/>
      <c r="D53" s="7" t="s">
        <v>192</v>
      </c>
      <c r="E53" s="8" t="s">
        <v>193</v>
      </c>
      <c r="F53" s="9">
        <v>44560</v>
      </c>
      <c r="G53" s="9"/>
      <c r="H53" s="12">
        <v>3822</v>
      </c>
      <c r="I53" s="11" t="s">
        <v>194</v>
      </c>
    </row>
    <row r="54" spans="1:9" ht="20.25" customHeight="1" x14ac:dyDescent="0.25">
      <c r="A54" s="4">
        <f>IFERROR(VLOOKUP(B54,'[1]DADOS (OCULTAR)'!$Q$3:$S$136,3,0),"")</f>
        <v>9039744000860</v>
      </c>
      <c r="B54" s="5" t="s">
        <v>9</v>
      </c>
      <c r="C54" s="6"/>
      <c r="D54" s="7" t="s">
        <v>192</v>
      </c>
      <c r="E54" s="8" t="s">
        <v>193</v>
      </c>
      <c r="F54" s="9">
        <v>43560</v>
      </c>
      <c r="G54" s="9"/>
      <c r="H54" s="12">
        <v>4800</v>
      </c>
      <c r="I54" s="11" t="s">
        <v>195</v>
      </c>
    </row>
    <row r="55" spans="1:9" ht="20.25" customHeight="1" x14ac:dyDescent="0.25">
      <c r="A55" s="4">
        <f>IFERROR(VLOOKUP(B55,'[1]DADOS (OCULTAR)'!$Q$3:$S$136,3,0),"")</f>
        <v>9039744000860</v>
      </c>
      <c r="B55" s="5" t="s">
        <v>9</v>
      </c>
      <c r="C55" s="6"/>
      <c r="D55" s="7" t="s">
        <v>192</v>
      </c>
      <c r="E55" s="8" t="s">
        <v>193</v>
      </c>
      <c r="F55" s="9">
        <v>44617</v>
      </c>
      <c r="G55" s="9"/>
      <c r="H55" s="12">
        <v>0</v>
      </c>
      <c r="I55" s="11" t="s">
        <v>196</v>
      </c>
    </row>
    <row r="56" spans="1:9" ht="20.25" customHeight="1" x14ac:dyDescent="0.25">
      <c r="A56" s="4">
        <f>IFERROR(VLOOKUP(B56,'[1]DADOS (OCULTAR)'!$Q$3:$S$136,3,0),"")</f>
        <v>9039744000860</v>
      </c>
      <c r="B56" s="5" t="s">
        <v>9</v>
      </c>
      <c r="C56" s="6"/>
      <c r="D56" s="7" t="s">
        <v>197</v>
      </c>
      <c r="E56" s="8" t="s">
        <v>198</v>
      </c>
      <c r="F56" s="9">
        <v>44287</v>
      </c>
      <c r="G56" s="9"/>
      <c r="H56" s="12">
        <v>287204.06</v>
      </c>
      <c r="I56" s="11" t="s">
        <v>199</v>
      </c>
    </row>
    <row r="57" spans="1:9" ht="20.25" customHeight="1" x14ac:dyDescent="0.25">
      <c r="A57" s="4">
        <f>IFERROR(VLOOKUP(B57,'[1]DADOS (OCULTAR)'!$Q$3:$S$136,3,0),"")</f>
        <v>9039744000860</v>
      </c>
      <c r="B57" s="5" t="s">
        <v>9</v>
      </c>
      <c r="C57" s="6"/>
      <c r="D57" s="7" t="s">
        <v>200</v>
      </c>
      <c r="E57" s="8" t="s">
        <v>201</v>
      </c>
      <c r="F57" s="9">
        <v>43607</v>
      </c>
      <c r="G57" s="9"/>
      <c r="H57" s="12">
        <v>1000</v>
      </c>
      <c r="I57" s="11" t="s">
        <v>202</v>
      </c>
    </row>
    <row r="58" spans="1:9" ht="20.25" customHeight="1" x14ac:dyDescent="0.25">
      <c r="A58" s="4">
        <f>IFERROR(VLOOKUP(B58,'[1]DADOS (OCULTAR)'!$Q$3:$S$136,3,0),"")</f>
        <v>9039744000860</v>
      </c>
      <c r="B58" s="5" t="s">
        <v>9</v>
      </c>
      <c r="C58" s="6"/>
      <c r="D58" s="7" t="s">
        <v>203</v>
      </c>
      <c r="E58" s="8" t="s">
        <v>49</v>
      </c>
      <c r="F58" s="9">
        <v>41730</v>
      </c>
      <c r="G58" s="9"/>
      <c r="H58" s="12">
        <v>0</v>
      </c>
      <c r="I58" s="11" t="s">
        <v>204</v>
      </c>
    </row>
    <row r="59" spans="1:9" ht="20.25" customHeight="1" x14ac:dyDescent="0.25">
      <c r="A59" s="4">
        <f>IFERROR(VLOOKUP(B59,'[1]DADOS (OCULTAR)'!$Q$3:$S$136,3,0),"")</f>
        <v>9039744000860</v>
      </c>
      <c r="B59" s="5" t="s">
        <v>9</v>
      </c>
      <c r="C59" s="6"/>
      <c r="D59" s="7" t="s">
        <v>205</v>
      </c>
      <c r="E59" s="8" t="s">
        <v>206</v>
      </c>
      <c r="F59" s="9">
        <v>40360</v>
      </c>
      <c r="G59" s="9"/>
      <c r="H59" s="12">
        <v>11923.75</v>
      </c>
      <c r="I59" s="11" t="s">
        <v>207</v>
      </c>
    </row>
    <row r="60" spans="1:9" ht="20.25" customHeight="1" x14ac:dyDescent="0.25">
      <c r="A60" s="4">
        <f>IFERROR(VLOOKUP(B60,'[1]DADOS (OCULTAR)'!$Q$3:$S$136,3,0),"")</f>
        <v>9039744000860</v>
      </c>
      <c r="B60" s="5" t="s">
        <v>9</v>
      </c>
      <c r="C60" s="6"/>
      <c r="D60" s="7" t="s">
        <v>208</v>
      </c>
      <c r="E60" s="8" t="s">
        <v>209</v>
      </c>
      <c r="F60" s="9">
        <v>42492</v>
      </c>
      <c r="G60" s="9"/>
      <c r="H60" s="12">
        <v>281019.71999999997</v>
      </c>
      <c r="I60" s="11" t="s">
        <v>210</v>
      </c>
    </row>
    <row r="61" spans="1:9" ht="20.25" customHeight="1" x14ac:dyDescent="0.25">
      <c r="A61" s="4">
        <f>IFERROR(VLOOKUP(B61,'[1]DADOS (OCULTAR)'!$Q$3:$S$136,3,0),"")</f>
        <v>9039744000860</v>
      </c>
      <c r="B61" s="5" t="s">
        <v>9</v>
      </c>
      <c r="C61" s="6"/>
      <c r="D61" s="7" t="s">
        <v>211</v>
      </c>
      <c r="E61" s="8" t="s">
        <v>49</v>
      </c>
      <c r="F61" s="9">
        <v>40787</v>
      </c>
      <c r="G61" s="9"/>
      <c r="H61" s="12">
        <v>245795.93</v>
      </c>
      <c r="I61" s="11" t="s">
        <v>212</v>
      </c>
    </row>
    <row r="62" spans="1:9" ht="20.25" customHeight="1" x14ac:dyDescent="0.25">
      <c r="A62" s="4">
        <f>IFERROR(VLOOKUP(B62,'[1]DADOS (OCULTAR)'!$Q$3:$S$136,3,0),"")</f>
        <v>9039744000860</v>
      </c>
      <c r="B62" s="5" t="s">
        <v>9</v>
      </c>
      <c r="C62" s="6"/>
      <c r="D62" s="7" t="s">
        <v>213</v>
      </c>
      <c r="E62" s="8" t="s">
        <v>73</v>
      </c>
      <c r="F62" s="9">
        <v>40940</v>
      </c>
      <c r="G62" s="9"/>
      <c r="H62" s="12">
        <v>147641.03</v>
      </c>
      <c r="I62" s="11" t="s">
        <v>214</v>
      </c>
    </row>
    <row r="63" spans="1:9" ht="20.25" customHeight="1" x14ac:dyDescent="0.25">
      <c r="A63" s="4">
        <f>IFERROR(VLOOKUP(B63,'[1]DADOS (OCULTAR)'!$Q$3:$S$136,3,0),"")</f>
        <v>9039744000860</v>
      </c>
      <c r="B63" s="5" t="s">
        <v>9</v>
      </c>
      <c r="C63" s="6"/>
      <c r="D63" s="7" t="s">
        <v>215</v>
      </c>
      <c r="E63" s="8" t="s">
        <v>216</v>
      </c>
      <c r="F63" s="9">
        <v>40354</v>
      </c>
      <c r="G63" s="9"/>
      <c r="H63" s="12">
        <v>45633.5</v>
      </c>
      <c r="I63" s="11" t="s">
        <v>217</v>
      </c>
    </row>
    <row r="64" spans="1:9" ht="20.25" customHeight="1" x14ac:dyDescent="0.25">
      <c r="A64" s="4">
        <f>IFERROR(VLOOKUP(B64,'[1]DADOS (OCULTAR)'!$Q$3:$S$136,3,0),"")</f>
        <v>9039744000860</v>
      </c>
      <c r="B64" s="5" t="s">
        <v>9</v>
      </c>
      <c r="C64" s="6"/>
      <c r="D64" s="7" t="s">
        <v>218</v>
      </c>
      <c r="E64" s="8" t="s">
        <v>219</v>
      </c>
      <c r="F64" s="9">
        <v>42233</v>
      </c>
      <c r="G64" s="9"/>
      <c r="H64" s="12">
        <v>0</v>
      </c>
      <c r="I64" s="11" t="s">
        <v>220</v>
      </c>
    </row>
    <row r="65" spans="1:9" ht="20.25" customHeight="1" x14ac:dyDescent="0.25">
      <c r="A65" s="4">
        <f>IFERROR(VLOOKUP(B65,'[1]DADOS (OCULTAR)'!$Q$3:$S$136,3,0),"")</f>
        <v>9039744000860</v>
      </c>
      <c r="B65" s="5" t="s">
        <v>9</v>
      </c>
      <c r="C65" s="6"/>
      <c r="D65" s="7" t="s">
        <v>221</v>
      </c>
      <c r="E65" s="8" t="s">
        <v>222</v>
      </c>
      <c r="F65" s="9">
        <v>40360</v>
      </c>
      <c r="G65" s="9"/>
      <c r="H65" s="12">
        <v>12744</v>
      </c>
      <c r="I65" s="11" t="s">
        <v>223</v>
      </c>
    </row>
    <row r="66" spans="1:9" ht="20.25" customHeight="1" x14ac:dyDescent="0.25">
      <c r="A66" s="4">
        <f>IFERROR(VLOOKUP(B66,'[1]DADOS (OCULTAR)'!$Q$3:$S$136,3,0),"")</f>
        <v>9039744000860</v>
      </c>
      <c r="B66" s="5" t="s">
        <v>9</v>
      </c>
      <c r="C66" s="6"/>
      <c r="D66" s="7" t="s">
        <v>224</v>
      </c>
      <c r="E66" s="8" t="s">
        <v>225</v>
      </c>
      <c r="F66" s="9">
        <v>43431</v>
      </c>
      <c r="G66" s="9">
        <v>44926</v>
      </c>
      <c r="H66" s="12">
        <v>46031.19</v>
      </c>
      <c r="I66" s="11" t="s">
        <v>226</v>
      </c>
    </row>
    <row r="67" spans="1:9" ht="20.25" customHeight="1" x14ac:dyDescent="0.25">
      <c r="A67" s="4">
        <f>IFERROR(VLOOKUP(B67,'[1]DADOS (OCULTAR)'!$Q$3:$S$136,3,0),"")</f>
        <v>9039744000860</v>
      </c>
      <c r="B67" s="5" t="s">
        <v>9</v>
      </c>
      <c r="C67" s="6"/>
      <c r="D67" s="7" t="s">
        <v>227</v>
      </c>
      <c r="E67" s="8" t="s">
        <v>228</v>
      </c>
      <c r="F67" s="9">
        <v>42887</v>
      </c>
      <c r="G67" s="9"/>
      <c r="H67" s="12">
        <v>6100</v>
      </c>
      <c r="I67" s="11" t="s">
        <v>229</v>
      </c>
    </row>
    <row r="68" spans="1:9" ht="20.25" customHeight="1" x14ac:dyDescent="0.25">
      <c r="A68" s="4">
        <f>IFERROR(VLOOKUP(B68,'[1]DADOS (OCULTAR)'!$Q$3:$S$136,3,0),"")</f>
        <v>9039744000860</v>
      </c>
      <c r="B68" s="5" t="s">
        <v>9</v>
      </c>
      <c r="C68" s="6"/>
      <c r="D68" s="7" t="s">
        <v>230</v>
      </c>
      <c r="E68" s="8" t="s">
        <v>231</v>
      </c>
      <c r="F68" s="9">
        <v>41276</v>
      </c>
      <c r="G68" s="9"/>
      <c r="H68" s="12">
        <v>56395.1</v>
      </c>
      <c r="I68" s="11" t="s">
        <v>232</v>
      </c>
    </row>
    <row r="69" spans="1:9" ht="20.25" customHeight="1" x14ac:dyDescent="0.25">
      <c r="A69" s="4">
        <f>IFERROR(VLOOKUP(B69,'[1]DADOS (OCULTAR)'!$Q$3:$S$136,3,0),"")</f>
        <v>9039744000860</v>
      </c>
      <c r="B69" s="5" t="s">
        <v>9</v>
      </c>
      <c r="C69" s="6"/>
      <c r="D69" s="7" t="s">
        <v>233</v>
      </c>
      <c r="E69" s="8" t="s">
        <v>234</v>
      </c>
      <c r="F69" s="9">
        <v>43601</v>
      </c>
      <c r="G69" s="9"/>
      <c r="H69" s="12">
        <v>204.96</v>
      </c>
      <c r="I69" s="11" t="s">
        <v>235</v>
      </c>
    </row>
    <row r="70" spans="1:9" ht="20.25" customHeight="1" x14ac:dyDescent="0.25">
      <c r="A70" s="4">
        <f>IFERROR(VLOOKUP(B70,'[1]DADOS (OCULTAR)'!$Q$3:$S$136,3,0),"")</f>
        <v>9039744000860</v>
      </c>
      <c r="B70" s="5" t="s">
        <v>9</v>
      </c>
      <c r="C70" s="6"/>
      <c r="D70" s="7" t="s">
        <v>236</v>
      </c>
      <c r="E70" s="8" t="s">
        <v>237</v>
      </c>
      <c r="F70" s="9">
        <v>40360</v>
      </c>
      <c r="G70" s="9"/>
      <c r="H70" s="12">
        <v>7282.68</v>
      </c>
      <c r="I70" s="11" t="s">
        <v>238</v>
      </c>
    </row>
    <row r="71" spans="1:9" ht="20.25" customHeight="1" x14ac:dyDescent="0.25">
      <c r="A71" s="4">
        <f>IFERROR(VLOOKUP(B71,'[1]DADOS (OCULTAR)'!$Q$3:$S$136,3,0),"")</f>
        <v>9039744000860</v>
      </c>
      <c r="B71" s="5" t="s">
        <v>9</v>
      </c>
      <c r="C71" s="6"/>
      <c r="D71" s="7" t="s">
        <v>239</v>
      </c>
      <c r="E71" s="8" t="s">
        <v>240</v>
      </c>
      <c r="F71" s="9">
        <v>44109</v>
      </c>
      <c r="G71" s="9"/>
      <c r="H71" s="12">
        <v>0</v>
      </c>
      <c r="I71" s="11" t="s">
        <v>241</v>
      </c>
    </row>
    <row r="72" spans="1:9" ht="20.25" customHeight="1" x14ac:dyDescent="0.25">
      <c r="A72" s="4">
        <f>IFERROR(VLOOKUP(B72,'[1]DADOS (OCULTAR)'!$Q$3:$S$136,3,0),"")</f>
        <v>9039744000860</v>
      </c>
      <c r="B72" s="5" t="s">
        <v>9</v>
      </c>
      <c r="C72" s="6"/>
      <c r="D72" s="7" t="s">
        <v>242</v>
      </c>
      <c r="E72" s="8" t="s">
        <v>243</v>
      </c>
      <c r="F72" s="9">
        <v>44000</v>
      </c>
      <c r="G72" s="9"/>
      <c r="H72" s="12">
        <v>11287</v>
      </c>
      <c r="I72" s="11" t="s">
        <v>244</v>
      </c>
    </row>
    <row r="73" spans="1:9" ht="20.25" customHeight="1" x14ac:dyDescent="0.25">
      <c r="A73" s="4">
        <f>IFERROR(VLOOKUP(B73,'[1]DADOS (OCULTAR)'!$Q$3:$S$136,3,0),"")</f>
        <v>9039744000860</v>
      </c>
      <c r="B73" s="5" t="s">
        <v>9</v>
      </c>
      <c r="C73" s="6"/>
      <c r="D73" s="7" t="s">
        <v>245</v>
      </c>
      <c r="E73" s="8" t="s">
        <v>49</v>
      </c>
      <c r="F73" s="9">
        <v>42826</v>
      </c>
      <c r="G73" s="9"/>
      <c r="H73" s="12">
        <v>58338.98</v>
      </c>
      <c r="I73" s="11" t="s">
        <v>246</v>
      </c>
    </row>
    <row r="74" spans="1:9" ht="20.25" customHeight="1" x14ac:dyDescent="0.25">
      <c r="A74" s="4">
        <f>IFERROR(VLOOKUP(B74,'[1]DADOS (OCULTAR)'!$Q$3:$S$136,3,0),"")</f>
        <v>9039744000860</v>
      </c>
      <c r="B74" s="5" t="s">
        <v>9</v>
      </c>
      <c r="C74" s="6"/>
      <c r="D74" s="7" t="s">
        <v>247</v>
      </c>
      <c r="E74" s="8" t="s">
        <v>248</v>
      </c>
      <c r="F74" s="9">
        <v>43641</v>
      </c>
      <c r="G74" s="9"/>
      <c r="H74" s="12">
        <v>0</v>
      </c>
      <c r="I74" s="11" t="s">
        <v>249</v>
      </c>
    </row>
    <row r="75" spans="1:9" ht="20.25" customHeight="1" x14ac:dyDescent="0.25">
      <c r="A75" s="4">
        <f>IFERROR(VLOOKUP(B75,'[1]DADOS (OCULTAR)'!$Q$3:$S$136,3,0),"")</f>
        <v>9039744000860</v>
      </c>
      <c r="B75" s="5" t="s">
        <v>9</v>
      </c>
      <c r="C75" s="6"/>
      <c r="D75" s="7" t="s">
        <v>250</v>
      </c>
      <c r="E75" s="8" t="s">
        <v>251</v>
      </c>
      <c r="F75" s="9">
        <v>44734</v>
      </c>
      <c r="G75" s="9"/>
      <c r="H75" s="12">
        <v>4278</v>
      </c>
      <c r="I75" s="11" t="s">
        <v>252</v>
      </c>
    </row>
    <row r="76" spans="1:9" ht="20.25" customHeight="1" x14ac:dyDescent="0.25">
      <c r="A76" s="4">
        <f>IFERROR(VLOOKUP(B76,'[1]DADOS (OCULTAR)'!$Q$3:$S$136,3,0),"")</f>
        <v>9039744000860</v>
      </c>
      <c r="B76" s="5" t="s">
        <v>9</v>
      </c>
      <c r="C76" s="6"/>
      <c r="D76" s="7" t="s">
        <v>253</v>
      </c>
      <c r="E76" s="8" t="s">
        <v>25</v>
      </c>
      <c r="F76" s="9">
        <v>44580</v>
      </c>
      <c r="G76" s="9"/>
      <c r="H76" s="12">
        <v>0</v>
      </c>
      <c r="I76" s="11" t="s">
        <v>254</v>
      </c>
    </row>
    <row r="77" spans="1:9" ht="20.25" customHeight="1" x14ac:dyDescent="0.25">
      <c r="A77" s="4">
        <f>IFERROR(VLOOKUP(B77,'[1]DADOS (OCULTAR)'!$Q$3:$S$136,3,0),"")</f>
        <v>9039744000860</v>
      </c>
      <c r="B77" s="5" t="s">
        <v>9</v>
      </c>
      <c r="C77" s="6"/>
      <c r="D77" s="7" t="s">
        <v>255</v>
      </c>
      <c r="E77" s="8" t="s">
        <v>256</v>
      </c>
      <c r="F77" s="9">
        <v>42919</v>
      </c>
      <c r="G77" s="9">
        <v>44954</v>
      </c>
      <c r="H77" s="12">
        <v>1900</v>
      </c>
      <c r="I77" s="11" t="s">
        <v>257</v>
      </c>
    </row>
    <row r="78" spans="1:9" ht="20.25" customHeight="1" x14ac:dyDescent="0.25">
      <c r="A78" s="4">
        <f>IFERROR(VLOOKUP(B78,'[1]DADOS (OCULTAR)'!$Q$3:$S$136,3,0),"")</f>
        <v>9039744000860</v>
      </c>
      <c r="B78" s="5" t="s">
        <v>9</v>
      </c>
      <c r="C78" s="6"/>
      <c r="D78" s="7" t="s">
        <v>258</v>
      </c>
      <c r="E78" s="8" t="s">
        <v>259</v>
      </c>
      <c r="F78" s="9">
        <v>42436</v>
      </c>
      <c r="G78" s="9"/>
      <c r="H78" s="12">
        <v>5146</v>
      </c>
      <c r="I78" s="11" t="s">
        <v>260</v>
      </c>
    </row>
    <row r="79" spans="1:9" ht="20.25" customHeight="1" x14ac:dyDescent="0.25">
      <c r="A79" s="4">
        <f>IFERROR(VLOOKUP(B79,'[1]DADOS (OCULTAR)'!$Q$3:$S$136,3,0),"")</f>
        <v>9039744000860</v>
      </c>
      <c r="B79" s="5" t="s">
        <v>9</v>
      </c>
      <c r="C79" s="6"/>
      <c r="D79" s="7" t="s">
        <v>261</v>
      </c>
      <c r="E79" s="8" t="s">
        <v>262</v>
      </c>
      <c r="F79" s="9">
        <v>41253</v>
      </c>
      <c r="G79" s="9"/>
      <c r="H79" s="12">
        <v>8452.83</v>
      </c>
      <c r="I79" s="11" t="s">
        <v>263</v>
      </c>
    </row>
    <row r="80" spans="1:9" ht="20.25" customHeight="1" x14ac:dyDescent="0.25">
      <c r="A80" s="4">
        <f>IFERROR(VLOOKUP(B80,'[1]DADOS (OCULTAR)'!$Q$3:$S$136,3,0),"")</f>
        <v>9039744000860</v>
      </c>
      <c r="B80" s="5" t="s">
        <v>9</v>
      </c>
      <c r="C80" s="6"/>
      <c r="D80" s="7" t="s">
        <v>264</v>
      </c>
      <c r="E80" s="8" t="s">
        <v>216</v>
      </c>
      <c r="F80" s="9">
        <v>40452</v>
      </c>
      <c r="G80" s="9"/>
      <c r="H80" s="12">
        <v>3000</v>
      </c>
      <c r="I80" s="11" t="s">
        <v>265</v>
      </c>
    </row>
    <row r="81" spans="1:9" ht="20.25" customHeight="1" x14ac:dyDescent="0.25">
      <c r="A81" s="4">
        <f>IFERROR(VLOOKUP(B81,'[1]DADOS (OCULTAR)'!$Q$3:$S$136,3,0),"")</f>
        <v>9039744000860</v>
      </c>
      <c r="B81" s="5" t="s">
        <v>9</v>
      </c>
      <c r="C81" s="6"/>
      <c r="D81" s="7" t="s">
        <v>266</v>
      </c>
      <c r="E81" s="8" t="s">
        <v>267</v>
      </c>
      <c r="F81" s="9">
        <v>40452</v>
      </c>
      <c r="G81" s="9"/>
      <c r="H81" s="12">
        <v>0</v>
      </c>
      <c r="I81" s="11" t="s">
        <v>268</v>
      </c>
    </row>
    <row r="82" spans="1:9" ht="20.25" customHeight="1" x14ac:dyDescent="0.25">
      <c r="A82" s="4">
        <f>IFERROR(VLOOKUP(B82,'[1]DADOS (OCULTAR)'!$Q$3:$S$136,3,0),"")</f>
        <v>9039744000860</v>
      </c>
      <c r="B82" s="5" t="s">
        <v>9</v>
      </c>
      <c r="C82" s="6"/>
      <c r="D82" s="7" t="s">
        <v>269</v>
      </c>
      <c r="E82" s="8" t="s">
        <v>270</v>
      </c>
      <c r="F82" s="9">
        <v>42009</v>
      </c>
      <c r="G82" s="9"/>
      <c r="H82" s="12">
        <v>0</v>
      </c>
      <c r="I82" s="11" t="s">
        <v>271</v>
      </c>
    </row>
    <row r="83" spans="1:9" ht="20.25" customHeight="1" x14ac:dyDescent="0.25">
      <c r="A83" s="4">
        <f>IFERROR(VLOOKUP(B83,'[1]DADOS (OCULTAR)'!$Q$3:$S$136,3,0),"")</f>
        <v>9039744000860</v>
      </c>
      <c r="B83" s="5" t="s">
        <v>9</v>
      </c>
      <c r="C83" s="6"/>
      <c r="D83" s="7" t="s">
        <v>272</v>
      </c>
      <c r="E83" s="8" t="s">
        <v>273</v>
      </c>
      <c r="F83" s="9">
        <v>40360</v>
      </c>
      <c r="G83" s="9"/>
      <c r="H83" s="12">
        <v>0</v>
      </c>
      <c r="I83" s="11" t="s">
        <v>274</v>
      </c>
    </row>
    <row r="84" spans="1:9" ht="20.25" customHeight="1" x14ac:dyDescent="0.25">
      <c r="A84" s="4">
        <f>IFERROR(VLOOKUP(B84,'[1]DADOS (OCULTAR)'!$Q$3:$S$136,3,0),"")</f>
        <v>9039744000860</v>
      </c>
      <c r="B84" s="5" t="s">
        <v>9</v>
      </c>
      <c r="C84" s="6"/>
      <c r="D84" s="7" t="s">
        <v>275</v>
      </c>
      <c r="E84" s="8" t="s">
        <v>276</v>
      </c>
      <c r="F84" s="9">
        <v>43427</v>
      </c>
      <c r="G84" s="9"/>
      <c r="H84" s="12">
        <v>6500</v>
      </c>
      <c r="I84" s="11" t="s">
        <v>277</v>
      </c>
    </row>
    <row r="85" spans="1:9" ht="20.25" customHeight="1" x14ac:dyDescent="0.25">
      <c r="A85" s="4">
        <f>IFERROR(VLOOKUP(B85,'[1]DADOS (OCULTAR)'!$Q$3:$S$136,3,0),"")</f>
        <v>9039744000860</v>
      </c>
      <c r="B85" s="5" t="s">
        <v>9</v>
      </c>
      <c r="C85" s="6"/>
      <c r="D85" s="7" t="s">
        <v>278</v>
      </c>
      <c r="E85" s="8" t="s">
        <v>279</v>
      </c>
      <c r="F85" s="9">
        <v>43222</v>
      </c>
      <c r="G85" s="9"/>
      <c r="H85" s="12">
        <v>3600</v>
      </c>
      <c r="I85" s="11" t="s">
        <v>280</v>
      </c>
    </row>
    <row r="86" spans="1:9" ht="20.25" customHeight="1" x14ac:dyDescent="0.25">
      <c r="A86" s="4">
        <f>IFERROR(VLOOKUP(B86,'[1]DADOS (OCULTAR)'!$Q$3:$S$136,3,0),"")</f>
        <v>9039744000860</v>
      </c>
      <c r="B86" s="5" t="s">
        <v>9</v>
      </c>
      <c r="C86" s="6"/>
      <c r="D86" s="7" t="s">
        <v>281</v>
      </c>
      <c r="E86" s="8" t="s">
        <v>282</v>
      </c>
      <c r="F86" s="9">
        <v>40452</v>
      </c>
      <c r="G86" s="9"/>
      <c r="H86" s="12">
        <v>2000</v>
      </c>
      <c r="I86" s="11" t="s">
        <v>283</v>
      </c>
    </row>
    <row r="87" spans="1:9" ht="20.25" customHeight="1" x14ac:dyDescent="0.25">
      <c r="A87" s="4">
        <f>IFERROR(VLOOKUP(B87,'[1]DADOS (OCULTAR)'!$Q$3:$S$136,3,0),"")</f>
        <v>9039744000860</v>
      </c>
      <c r="B87" s="5" t="s">
        <v>9</v>
      </c>
      <c r="C87" s="6"/>
      <c r="D87" s="7" t="s">
        <v>284</v>
      </c>
      <c r="E87" s="8" t="s">
        <v>285</v>
      </c>
      <c r="F87" s="9">
        <v>40452</v>
      </c>
      <c r="G87" s="9"/>
      <c r="H87" s="12">
        <v>3600</v>
      </c>
      <c r="I87" s="11" t="s">
        <v>286</v>
      </c>
    </row>
    <row r="88" spans="1:9" ht="20.25" customHeight="1" x14ac:dyDescent="0.25">
      <c r="A88" s="4">
        <f>IFERROR(VLOOKUP(B88,'[1]DADOS (OCULTAR)'!$Q$3:$S$136,3,0),"")</f>
        <v>9039744000860</v>
      </c>
      <c r="B88" s="5" t="s">
        <v>9</v>
      </c>
      <c r="C88" s="6"/>
      <c r="D88" s="7" t="s">
        <v>287</v>
      </c>
      <c r="E88" s="8" t="s">
        <v>37</v>
      </c>
      <c r="F88" s="9">
        <v>42491</v>
      </c>
      <c r="G88" s="9"/>
      <c r="H88" s="12">
        <v>8150.34</v>
      </c>
      <c r="I88" s="11" t="s">
        <v>288</v>
      </c>
    </row>
    <row r="89" spans="1:9" ht="20.25" customHeight="1" x14ac:dyDescent="0.25">
      <c r="A89" s="4">
        <f>IFERROR(VLOOKUP(B89,'[1]DADOS (OCULTAR)'!$Q$3:$S$136,3,0),"")</f>
        <v>9039744000860</v>
      </c>
      <c r="B89" s="5" t="s">
        <v>9</v>
      </c>
      <c r="C89" s="6"/>
      <c r="D89" s="7" t="s">
        <v>289</v>
      </c>
      <c r="E89" s="8" t="s">
        <v>290</v>
      </c>
      <c r="F89" s="9">
        <v>43132</v>
      </c>
      <c r="G89" s="9"/>
      <c r="H89" s="12">
        <v>276069.55</v>
      </c>
      <c r="I89" s="17" t="s">
        <v>291</v>
      </c>
    </row>
    <row r="90" spans="1:9" ht="20.25" customHeight="1" x14ac:dyDescent="0.25">
      <c r="A90" s="4">
        <f>IFERROR(VLOOKUP(B90,'[1]DADOS (OCULTAR)'!$Q$3:$S$136,3,0),"")</f>
        <v>9039744000860</v>
      </c>
      <c r="B90" s="5" t="s">
        <v>9</v>
      </c>
      <c r="C90" s="18"/>
      <c r="D90" s="19" t="s">
        <v>292</v>
      </c>
      <c r="E90" s="20" t="s">
        <v>293</v>
      </c>
      <c r="F90" s="21">
        <v>43248</v>
      </c>
      <c r="G90" s="21"/>
      <c r="H90" s="22">
        <v>280.73</v>
      </c>
      <c r="I90" s="11" t="s">
        <v>294</v>
      </c>
    </row>
    <row r="91" spans="1:9" ht="20.25" customHeight="1" x14ac:dyDescent="0.25">
      <c r="A91" s="4">
        <f>IFERROR(VLOOKUP(B91,'[1]DADOS (OCULTAR)'!$Q$3:$S$136,3,0),"")</f>
        <v>9039744000860</v>
      </c>
      <c r="B91" s="5" t="s">
        <v>9</v>
      </c>
      <c r="C91" s="23"/>
      <c r="D91" s="23" t="s">
        <v>295</v>
      </c>
      <c r="E91" s="23" t="s">
        <v>296</v>
      </c>
      <c r="F91" s="24">
        <v>40632</v>
      </c>
      <c r="G91" s="24"/>
      <c r="H91" s="22">
        <v>77487.41</v>
      </c>
      <c r="I91" s="25" t="s">
        <v>297</v>
      </c>
    </row>
    <row r="92" spans="1:9" ht="20.25" customHeight="1" x14ac:dyDescent="0.25">
      <c r="A92" s="4">
        <f>IFERROR(VLOOKUP(B92,'[1]DADOS (OCULTAR)'!$Q$3:$S$136,3,0),"")</f>
        <v>9039744000860</v>
      </c>
      <c r="B92" s="5" t="s">
        <v>9</v>
      </c>
      <c r="C92" s="6"/>
      <c r="D92" s="7" t="s">
        <v>298</v>
      </c>
      <c r="E92" s="8" t="s">
        <v>49</v>
      </c>
      <c r="F92" s="9">
        <v>40483</v>
      </c>
      <c r="G92" s="9"/>
      <c r="H92" s="12">
        <v>100653</v>
      </c>
      <c r="I92" s="11" t="s">
        <v>299</v>
      </c>
    </row>
    <row r="93" spans="1:9" ht="20.25" customHeight="1" x14ac:dyDescent="0.25">
      <c r="A93" s="4">
        <f>IFERROR(VLOOKUP(B93,'[1]DADOS (OCULTAR)'!$Q$3:$S$136,3,0),"")</f>
        <v>9039744000860</v>
      </c>
      <c r="B93" s="5" t="s">
        <v>9</v>
      </c>
      <c r="C93" s="6"/>
      <c r="D93" s="7" t="s">
        <v>300</v>
      </c>
      <c r="E93" s="8" t="s">
        <v>301</v>
      </c>
      <c r="F93" s="9">
        <v>43395</v>
      </c>
      <c r="G93" s="9"/>
      <c r="H93" s="12">
        <v>21165.599999999999</v>
      </c>
      <c r="I93" s="11" t="s">
        <v>302</v>
      </c>
    </row>
    <row r="94" spans="1:9" ht="20.25" customHeight="1" x14ac:dyDescent="0.25">
      <c r="A94" s="4">
        <f>IFERROR(VLOOKUP(B94,'[1]DADOS (OCULTAR)'!$Q$3:$S$136,3,0),"")</f>
        <v>9039744000860</v>
      </c>
      <c r="B94" s="5" t="s">
        <v>9</v>
      </c>
      <c r="C94" s="6"/>
      <c r="D94" s="7" t="s">
        <v>303</v>
      </c>
      <c r="E94" s="8" t="s">
        <v>237</v>
      </c>
      <c r="F94" s="9">
        <v>40179</v>
      </c>
      <c r="G94" s="9"/>
      <c r="H94" s="12">
        <v>23709.57</v>
      </c>
      <c r="I94" s="11" t="s">
        <v>304</v>
      </c>
    </row>
    <row r="95" spans="1:9" ht="20.25" customHeight="1" x14ac:dyDescent="0.25">
      <c r="A95" s="4">
        <f>IFERROR(VLOOKUP(B95,'[1]DADOS (OCULTAR)'!$Q$3:$S$136,3,0),"")</f>
        <v>9039744000860</v>
      </c>
      <c r="B95" s="5" t="s">
        <v>9</v>
      </c>
      <c r="C95" s="6"/>
      <c r="D95" s="7" t="s">
        <v>305</v>
      </c>
      <c r="E95" s="8" t="s">
        <v>306</v>
      </c>
      <c r="F95" s="9">
        <v>44669</v>
      </c>
      <c r="G95" s="9"/>
      <c r="H95" s="12">
        <v>8200</v>
      </c>
      <c r="I95" s="11" t="s">
        <v>307</v>
      </c>
    </row>
    <row r="96" spans="1:9" ht="20.25" customHeight="1" x14ac:dyDescent="0.25">
      <c r="A96" s="4">
        <f>IFERROR(VLOOKUP(B96,'[1]DADOS (OCULTAR)'!$Q$3:$S$136,3,0),"")</f>
        <v>9039744000860</v>
      </c>
      <c r="B96" s="5" t="s">
        <v>9</v>
      </c>
      <c r="C96" s="6"/>
      <c r="D96" s="7" t="s">
        <v>308</v>
      </c>
      <c r="E96" s="8" t="s">
        <v>309</v>
      </c>
      <c r="F96" s="9">
        <v>44963</v>
      </c>
      <c r="G96" s="9"/>
      <c r="H96" s="12">
        <v>0</v>
      </c>
      <c r="I96" s="11" t="s">
        <v>310</v>
      </c>
    </row>
    <row r="97" spans="1:9" ht="20.25" customHeight="1" x14ac:dyDescent="0.25">
      <c r="A97" s="4">
        <f>IFERROR(VLOOKUP(B97,'[1]DADOS (OCULTAR)'!$Q$3:$S$136,3,0),"")</f>
        <v>9039744000860</v>
      </c>
      <c r="B97" s="5" t="s">
        <v>9</v>
      </c>
      <c r="C97" s="6"/>
      <c r="D97" s="7" t="s">
        <v>311</v>
      </c>
      <c r="E97" s="8" t="s">
        <v>312</v>
      </c>
      <c r="F97" s="9">
        <v>44266</v>
      </c>
      <c r="G97" s="9"/>
      <c r="H97" s="12">
        <v>3124.82</v>
      </c>
      <c r="I97" s="11" t="s">
        <v>313</v>
      </c>
    </row>
    <row r="98" spans="1:9" ht="20.25" customHeight="1" x14ac:dyDescent="0.25">
      <c r="A98" s="4">
        <f>IFERROR(VLOOKUP(B98,'[1]DADOS (OCULTAR)'!$Q$3:$S$136,3,0),"")</f>
        <v>9039744000860</v>
      </c>
      <c r="B98" s="5" t="s">
        <v>9</v>
      </c>
      <c r="C98" s="6"/>
      <c r="D98" s="7" t="s">
        <v>314</v>
      </c>
      <c r="E98" s="8" t="s">
        <v>315</v>
      </c>
      <c r="F98" s="9">
        <v>44986</v>
      </c>
      <c r="G98" s="9"/>
      <c r="H98" s="12">
        <v>0</v>
      </c>
      <c r="I98" s="11" t="s">
        <v>316</v>
      </c>
    </row>
    <row r="99" spans="1:9" ht="20.25" customHeight="1" x14ac:dyDescent="0.25">
      <c r="A99" s="4">
        <f>IFERROR(VLOOKUP(B99,'[1]DADOS (OCULTAR)'!$Q$3:$S$136,3,0),"")</f>
        <v>9039744000860</v>
      </c>
      <c r="B99" s="5" t="s">
        <v>9</v>
      </c>
      <c r="C99" s="6"/>
      <c r="D99" s="7" t="s">
        <v>317</v>
      </c>
      <c r="E99" s="8" t="s">
        <v>318</v>
      </c>
      <c r="F99" s="9">
        <v>45001</v>
      </c>
      <c r="G99" s="9"/>
      <c r="H99" s="12">
        <v>0</v>
      </c>
      <c r="I99" s="11" t="s">
        <v>319</v>
      </c>
    </row>
    <row r="100" spans="1:9" ht="20.25" customHeight="1" x14ac:dyDescent="0.25">
      <c r="A100" s="4">
        <f>IFERROR(VLOOKUP(B100,'[1]DADOS (OCULTAR)'!$Q$3:$S$136,3,0),"")</f>
        <v>9039744000860</v>
      </c>
      <c r="B100" s="5" t="s">
        <v>9</v>
      </c>
      <c r="C100" s="6"/>
      <c r="D100" s="7" t="s">
        <v>320</v>
      </c>
      <c r="E100" s="8" t="s">
        <v>321</v>
      </c>
      <c r="F100" s="9">
        <v>44823</v>
      </c>
      <c r="G100" s="9"/>
      <c r="H100" s="12">
        <v>0</v>
      </c>
      <c r="I100" s="11" t="s">
        <v>322</v>
      </c>
    </row>
    <row r="101" spans="1:9" ht="20.25" customHeight="1" x14ac:dyDescent="0.25">
      <c r="A101" s="4">
        <f>IFERROR(VLOOKUP(B101,'[1]DADOS (OCULTAR)'!$Q$3:$S$136,3,0),"")</f>
        <v>9039744000860</v>
      </c>
      <c r="B101" s="5" t="s">
        <v>9</v>
      </c>
      <c r="C101" s="6"/>
      <c r="D101" s="7" t="s">
        <v>323</v>
      </c>
      <c r="E101" s="8" t="s">
        <v>324</v>
      </c>
      <c r="F101" s="9">
        <v>40269</v>
      </c>
      <c r="G101" s="9"/>
      <c r="H101" s="12">
        <v>245</v>
      </c>
      <c r="I101" s="11" t="s">
        <v>325</v>
      </c>
    </row>
    <row r="102" spans="1:9" ht="20.25" customHeight="1" x14ac:dyDescent="0.25">
      <c r="A102" s="4">
        <f>IFERROR(VLOOKUP(B102,'[1]DADOS (OCULTAR)'!$Q$3:$S$136,3,0),"")</f>
        <v>9039744000860</v>
      </c>
      <c r="B102" s="5" t="s">
        <v>9</v>
      </c>
      <c r="C102" s="6"/>
      <c r="D102" s="7" t="s">
        <v>326</v>
      </c>
      <c r="E102" s="8" t="s">
        <v>327</v>
      </c>
      <c r="F102" s="9">
        <v>45000</v>
      </c>
      <c r="G102" s="9"/>
      <c r="H102" s="12">
        <v>0</v>
      </c>
      <c r="I102" s="11" t="s">
        <v>328</v>
      </c>
    </row>
    <row r="103" spans="1:9" ht="20.25" customHeight="1" x14ac:dyDescent="0.25">
      <c r="A103" s="4">
        <f>IFERROR(VLOOKUP(B103,'[1]DADOS (OCULTAR)'!$Q$3:$S$136,3,0),"")</f>
        <v>9039744000860</v>
      </c>
      <c r="B103" s="5" t="s">
        <v>9</v>
      </c>
      <c r="C103" s="6"/>
      <c r="D103" s="7" t="s">
        <v>329</v>
      </c>
      <c r="E103" s="8" t="s">
        <v>330</v>
      </c>
      <c r="F103" s="9">
        <v>44929</v>
      </c>
      <c r="G103" s="9"/>
      <c r="H103" s="12">
        <v>3738</v>
      </c>
      <c r="I103" s="11" t="s">
        <v>331</v>
      </c>
    </row>
    <row r="104" spans="1:9" ht="20.25" customHeight="1" x14ac:dyDescent="0.25">
      <c r="A104" s="4">
        <f>IFERROR(VLOOKUP(B104,'[1]DADOS (OCULTAR)'!$Q$3:$S$136,3,0),"")</f>
        <v>9039744000860</v>
      </c>
      <c r="B104" s="5" t="s">
        <v>9</v>
      </c>
      <c r="C104" s="6"/>
      <c r="D104" s="7" t="s">
        <v>332</v>
      </c>
      <c r="E104" s="8" t="s">
        <v>333</v>
      </c>
      <c r="F104" s="9">
        <v>44973</v>
      </c>
      <c r="G104" s="9"/>
      <c r="H104" s="12">
        <v>0</v>
      </c>
      <c r="I104" s="11" t="s">
        <v>334</v>
      </c>
    </row>
    <row r="105" spans="1:9" ht="20.25" customHeight="1" x14ac:dyDescent="0.25">
      <c r="A105" s="4">
        <f>IFERROR(VLOOKUP(B105,'[1]DADOS (OCULTAR)'!$Q$3:$S$136,3,0),"")</f>
        <v>9039744000860</v>
      </c>
      <c r="B105" s="5" t="s">
        <v>9</v>
      </c>
      <c r="C105" s="6"/>
      <c r="D105" s="7" t="s">
        <v>335</v>
      </c>
      <c r="E105" s="8" t="s">
        <v>336</v>
      </c>
      <c r="F105" s="9">
        <v>44986</v>
      </c>
      <c r="G105" s="9"/>
      <c r="H105" s="12">
        <v>3995</v>
      </c>
      <c r="I105" s="11" t="s">
        <v>337</v>
      </c>
    </row>
    <row r="106" spans="1:9" ht="20.25" customHeight="1" x14ac:dyDescent="0.25">
      <c r="A106" s="4">
        <f>IFERROR(VLOOKUP(B106,'[1]DADOS (OCULTAR)'!$Q$3:$S$136,3,0),"")</f>
        <v>9039744000860</v>
      </c>
      <c r="B106" s="5" t="s">
        <v>9</v>
      </c>
      <c r="C106" s="6"/>
      <c r="D106" s="7" t="s">
        <v>338</v>
      </c>
      <c r="E106" s="8" t="s">
        <v>339</v>
      </c>
      <c r="F106" s="9">
        <v>45026</v>
      </c>
      <c r="G106" s="9"/>
      <c r="H106" s="12">
        <v>0</v>
      </c>
      <c r="I106" s="11" t="s">
        <v>340</v>
      </c>
    </row>
    <row r="107" spans="1:9" ht="20.25" customHeight="1" x14ac:dyDescent="0.25">
      <c r="A107" s="4">
        <f>IFERROR(VLOOKUP(B107,'[1]DADOS (OCULTAR)'!$Q$3:$S$136,3,0),"")</f>
        <v>9039744000860</v>
      </c>
      <c r="B107" s="5" t="s">
        <v>9</v>
      </c>
      <c r="C107" s="6"/>
      <c r="D107" s="7" t="s">
        <v>341</v>
      </c>
      <c r="E107" s="8" t="s">
        <v>342</v>
      </c>
      <c r="F107" s="9">
        <v>45017</v>
      </c>
      <c r="G107" s="9"/>
      <c r="H107" s="12">
        <v>0</v>
      </c>
      <c r="I107" s="11" t="s">
        <v>343</v>
      </c>
    </row>
    <row r="108" spans="1:9" ht="20.25" customHeight="1" x14ac:dyDescent="0.25">
      <c r="A108" s="4">
        <f>IFERROR(VLOOKUP(B108,'[1]DADOS (OCULTAR)'!$Q$3:$S$136,3,0),"")</f>
        <v>9039744000860</v>
      </c>
      <c r="B108" s="5" t="s">
        <v>9</v>
      </c>
      <c r="C108" s="6"/>
      <c r="D108" s="7" t="s">
        <v>344</v>
      </c>
      <c r="E108" s="8" t="s">
        <v>345</v>
      </c>
      <c r="F108" s="9">
        <v>45068</v>
      </c>
      <c r="G108" s="9"/>
      <c r="H108" s="12">
        <v>0</v>
      </c>
      <c r="I108" s="11" t="s">
        <v>346</v>
      </c>
    </row>
    <row r="109" spans="1:9" ht="20.25" customHeight="1" x14ac:dyDescent="0.25">
      <c r="A109" s="4">
        <f>IFERROR(VLOOKUP(B109,'[1]DADOS (OCULTAR)'!$Q$3:$S$136,3,0),"")</f>
        <v>9039744000860</v>
      </c>
      <c r="B109" s="5" t="s">
        <v>9</v>
      </c>
      <c r="C109" s="6"/>
      <c r="D109" s="7" t="s">
        <v>347</v>
      </c>
      <c r="E109" s="8" t="s">
        <v>348</v>
      </c>
      <c r="F109" s="9">
        <v>45099</v>
      </c>
      <c r="G109" s="9"/>
      <c r="H109" s="12">
        <v>0</v>
      </c>
      <c r="I109" s="11" t="s">
        <v>349</v>
      </c>
    </row>
    <row r="110" spans="1:9" ht="20.25" customHeight="1" x14ac:dyDescent="0.25">
      <c r="A110" s="4">
        <f>IFERROR(VLOOKUP(B110,'[1]DADOS (OCULTAR)'!$Q$3:$S$136,3,0),"")</f>
        <v>9039744000860</v>
      </c>
      <c r="B110" s="5" t="s">
        <v>9</v>
      </c>
      <c r="C110" s="6"/>
      <c r="D110" s="7" t="s">
        <v>350</v>
      </c>
      <c r="E110" s="8" t="s">
        <v>351</v>
      </c>
      <c r="F110" s="9">
        <v>45085</v>
      </c>
      <c r="G110" s="9"/>
      <c r="H110" s="12">
        <v>22000</v>
      </c>
      <c r="I110" s="11" t="s">
        <v>352</v>
      </c>
    </row>
    <row r="111" spans="1:9" ht="20.25" customHeight="1" x14ac:dyDescent="0.25">
      <c r="A111" s="4">
        <f>IFERROR(VLOOKUP(B111,'[1]DADOS (OCULTAR)'!$Q$3:$S$136,3,0),"")</f>
        <v>9039744000860</v>
      </c>
      <c r="B111" s="5" t="s">
        <v>9</v>
      </c>
      <c r="C111" s="6"/>
      <c r="D111" s="7" t="s">
        <v>353</v>
      </c>
      <c r="E111" s="8" t="s">
        <v>354</v>
      </c>
      <c r="F111" s="9">
        <v>45069</v>
      </c>
      <c r="G111" s="9"/>
      <c r="H111" s="12">
        <v>0</v>
      </c>
      <c r="I111" s="11" t="s">
        <v>355</v>
      </c>
    </row>
    <row r="112" spans="1:9" ht="20.25" customHeight="1" x14ac:dyDescent="0.25">
      <c r="A112" s="4">
        <f>IFERROR(VLOOKUP(B112,'[1]DADOS (OCULTAR)'!$Q$3:$S$136,3,0),"")</f>
        <v>9039744000860</v>
      </c>
      <c r="B112" s="5" t="s">
        <v>9</v>
      </c>
      <c r="C112" s="6"/>
      <c r="D112" s="7" t="s">
        <v>356</v>
      </c>
      <c r="E112" s="8" t="s">
        <v>357</v>
      </c>
      <c r="F112" s="9">
        <v>45009</v>
      </c>
      <c r="G112" s="9"/>
      <c r="H112" s="12">
        <v>0</v>
      </c>
      <c r="I112" s="11" t="s">
        <v>358</v>
      </c>
    </row>
    <row r="113" spans="1:9" ht="20.25" customHeight="1" x14ac:dyDescent="0.25">
      <c r="A113" s="4">
        <f>IFERROR(VLOOKUP(B113,'[1]DADOS (OCULTAR)'!$Q$3:$S$136,3,0),"")</f>
        <v>9039744000860</v>
      </c>
      <c r="B113" s="5" t="s">
        <v>9</v>
      </c>
      <c r="C113" s="6"/>
      <c r="D113" s="7" t="s">
        <v>359</v>
      </c>
      <c r="E113" s="8" t="s">
        <v>360</v>
      </c>
      <c r="F113" s="9">
        <v>45139</v>
      </c>
      <c r="G113" s="9"/>
      <c r="H113" s="12">
        <v>0</v>
      </c>
      <c r="I113" s="11" t="s">
        <v>361</v>
      </c>
    </row>
    <row r="114" spans="1:9" ht="20.25" customHeight="1" x14ac:dyDescent="0.25">
      <c r="A114" s="4">
        <f>IFERROR(VLOOKUP(B114,'[1]DADOS (OCULTAR)'!$Q$3:$S$136,3,0),"")</f>
        <v>9039744000860</v>
      </c>
      <c r="B114" s="5" t="s">
        <v>9</v>
      </c>
      <c r="C114" s="6"/>
      <c r="D114" s="7" t="s">
        <v>335</v>
      </c>
      <c r="E114" s="8" t="s">
        <v>362</v>
      </c>
      <c r="F114" s="9">
        <v>45147</v>
      </c>
      <c r="G114" s="9"/>
      <c r="H114" s="12">
        <v>498</v>
      </c>
      <c r="I114" s="11" t="s">
        <v>363</v>
      </c>
    </row>
    <row r="115" spans="1:9" ht="20.25" customHeight="1" x14ac:dyDescent="0.25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15F901B-4685-4EC4-AE8E-0A5B6E484F5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2024-07-24T19:39:04Z</dcterms:created>
  <dcterms:modified xsi:type="dcterms:W3CDTF">2024-07-24T19:39:54Z</dcterms:modified>
</cp:coreProperties>
</file>