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CF\2024\04.2024\PUBLICAÇÃO E TCE\PUB EXCELL\Nova pasta\"/>
    </mc:Choice>
  </mc:AlternateContent>
  <bookViews>
    <workbookView xWindow="0" yWindow="0" windowWidth="20490" windowHeight="753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<sst xmlns="http://schemas.openxmlformats.org/spreadsheetml/2006/main" count="12" uniqueCount="12">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</sst>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4/05.2024/13.2%20PCF%20em%20Excel.%20Maio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1.99 - Outras Despesas com Pessoal</v>
          </cell>
          <cell r="F11">
            <v>4740876000125</v>
          </cell>
          <cell r="G11" t="str">
            <v>ALELO S.A</v>
          </cell>
          <cell r="H11" t="str">
            <v>S</v>
          </cell>
          <cell r="I11" t="str">
            <v>N</v>
          </cell>
          <cell r="N11">
            <v>15046.9</v>
          </cell>
        </row>
        <row r="12">
          <cell r="C12" t="str">
            <v>UPAE ESCADA - CG Nº 021/2022</v>
          </cell>
          <cell r="E12" t="str">
            <v>1.99 - Outras Despesas com Pessoal</v>
          </cell>
          <cell r="F12">
            <v>4740876000125</v>
          </cell>
          <cell r="G12" t="str">
            <v>ALELO S.A</v>
          </cell>
          <cell r="H12" t="str">
            <v>S</v>
          </cell>
          <cell r="I12" t="str">
            <v>N</v>
          </cell>
          <cell r="N12">
            <v>738</v>
          </cell>
        </row>
        <row r="13">
          <cell r="C13" t="str">
            <v>UPAE ESCADA - CG Nº 021/2022</v>
          </cell>
          <cell r="E13" t="str">
            <v>1.99 - Outras Despesas com Pessoal</v>
          </cell>
          <cell r="F13">
            <v>4740876000125</v>
          </cell>
          <cell r="G13" t="str">
            <v>ALELO S.A</v>
          </cell>
          <cell r="H13" t="str">
            <v>S</v>
          </cell>
          <cell r="I13" t="str">
            <v>N</v>
          </cell>
          <cell r="N13">
            <v>296.32</v>
          </cell>
        </row>
        <row r="14">
          <cell r="C14" t="str">
            <v>UPAE ESCADA - CG Nº 021/2022</v>
          </cell>
          <cell r="E14" t="str">
            <v>1.99 - Outras Despesas com Pessoal</v>
          </cell>
          <cell r="F14">
            <v>24441891000180</v>
          </cell>
          <cell r="G14" t="str">
            <v>RODOVIARIA BORBOREMA LTDA</v>
          </cell>
          <cell r="H14" t="str">
            <v>S</v>
          </cell>
          <cell r="I14" t="str">
            <v>N</v>
          </cell>
          <cell r="N14">
            <v>3536</v>
          </cell>
        </row>
        <row r="15">
          <cell r="C15" t="str">
            <v>UPAE ESCADA - CG Nº 021/2022</v>
          </cell>
          <cell r="E15" t="str">
            <v>1.99 - Outras Despesas com Pessoal</v>
          </cell>
          <cell r="F15">
            <v>9759606000180</v>
          </cell>
          <cell r="G15" t="str">
            <v>SIND DAS EMP DE TRANSP DE PASSAG DO EST DE PERNAMBUCO</v>
          </cell>
          <cell r="H15" t="str">
            <v>S</v>
          </cell>
          <cell r="I15" t="str">
            <v>N</v>
          </cell>
          <cell r="N15">
            <v>304.77999999999997</v>
          </cell>
        </row>
        <row r="16">
          <cell r="C16" t="str">
            <v>UPAE ESCADA - CG Nº 021/2022</v>
          </cell>
          <cell r="E16" t="str">
            <v>1.99 - Outras Despesas com Pessoal</v>
          </cell>
          <cell r="F16" t="str">
            <v>33.608.308/0001-73</v>
          </cell>
          <cell r="G16" t="str">
            <v>MONGERAL SEGUROS E PREVIDENCIA</v>
          </cell>
          <cell r="H16" t="str">
            <v>S</v>
          </cell>
          <cell r="I16" t="str">
            <v>N</v>
          </cell>
          <cell r="N16">
            <v>133.94999999999999</v>
          </cell>
        </row>
        <row r="17">
          <cell r="C17" t="str">
            <v>UPAE ESCADA - CG Nº 021/2022</v>
          </cell>
          <cell r="E17" t="str">
            <v>3.12 - Material Hospitalar</v>
          </cell>
          <cell r="F17" t="str">
            <v>22.006.201/0001-39</v>
          </cell>
          <cell r="G17" t="str">
            <v>FORTPEL COMERCIO DE DESCARTAVEIS LTDA</v>
          </cell>
          <cell r="H17" t="str">
            <v>B</v>
          </cell>
          <cell r="I17" t="str">
            <v>S</v>
          </cell>
          <cell r="J17">
            <v>239645</v>
          </cell>
          <cell r="K17">
            <v>45412</v>
          </cell>
          <cell r="L17" t="str">
            <v>2624 0422 0062 0100 0139 5500 0000 2396 4511 0239 6451</v>
          </cell>
          <cell r="M17" t="str">
            <v>26 -  Pernambuco</v>
          </cell>
          <cell r="N17">
            <v>639.36</v>
          </cell>
        </row>
        <row r="18">
          <cell r="C18" t="str">
            <v>UPAE ESCADA - CG Nº 021/2022</v>
          </cell>
          <cell r="E18" t="str">
            <v>3.12 - Material Hospitalar</v>
          </cell>
          <cell r="F18" t="str">
            <v>10.779.833/0001-56</v>
          </cell>
          <cell r="G18" t="str">
            <v>MEDICAL MERCANTIL DE APAR MEDICA LTDA</v>
          </cell>
          <cell r="H18" t="str">
            <v>B</v>
          </cell>
          <cell r="I18" t="str">
            <v>S</v>
          </cell>
          <cell r="J18">
            <v>603992</v>
          </cell>
          <cell r="K18">
            <v>45426</v>
          </cell>
          <cell r="L18" t="str">
            <v>2624 0510 7798 3300 0156 5500 1000 6039 9216 0601 6009</v>
          </cell>
          <cell r="M18" t="str">
            <v>26 -  Pernambuco</v>
          </cell>
          <cell r="N18">
            <v>54</v>
          </cell>
        </row>
        <row r="19">
          <cell r="C19" t="str">
            <v>UPAE ESCADA - CG Nº 021/2022</v>
          </cell>
          <cell r="E19" t="str">
            <v>3.12 - Material Hospitalar</v>
          </cell>
          <cell r="F19" t="str">
            <v>12.520.483/0001-34</v>
          </cell>
          <cell r="G19" t="str">
            <v>MEIRELLES DISTRIBUIDORA DE MEDICAMENTOS LTDA</v>
          </cell>
          <cell r="H19" t="str">
            <v>B</v>
          </cell>
          <cell r="I19" t="str">
            <v>S</v>
          </cell>
          <cell r="J19">
            <v>236686</v>
          </cell>
          <cell r="K19">
            <v>45428</v>
          </cell>
          <cell r="L19" t="str">
            <v>2524 0512 5204 8300 0134 5500 1000 2366 8615 1800 5126</v>
          </cell>
          <cell r="M19" t="str">
            <v>25 -  Paraíba</v>
          </cell>
          <cell r="N19">
            <v>840</v>
          </cell>
        </row>
        <row r="20">
          <cell r="C20" t="str">
            <v>UPAE ESCADA - CG Nº 021/2022</v>
          </cell>
          <cell r="E20" t="str">
            <v>3.12 - Material Hospitalar</v>
          </cell>
          <cell r="F20" t="str">
            <v>12.520.483/0001-34</v>
          </cell>
          <cell r="G20" t="str">
            <v>MEIRELLES DISTRIBUIDORA DE MEDICAMENTOS LTDA</v>
          </cell>
          <cell r="H20" t="str">
            <v>B</v>
          </cell>
          <cell r="I20" t="str">
            <v>S</v>
          </cell>
          <cell r="J20">
            <v>237067</v>
          </cell>
          <cell r="K20">
            <v>45435</v>
          </cell>
          <cell r="L20" t="str">
            <v>2524 0512 5204 8300 0134 5500 1000 2370 6715 1800 5122</v>
          </cell>
          <cell r="M20" t="str">
            <v>25 -  Paraíba</v>
          </cell>
          <cell r="N20">
            <v>200</v>
          </cell>
        </row>
        <row r="21">
          <cell r="C21" t="str">
            <v>UPAE ESCADA - CG Nº 021/2022</v>
          </cell>
          <cell r="E21" t="str">
            <v>3.12 - Material Hospitalar</v>
          </cell>
          <cell r="F21" t="str">
            <v>03.817.043/0001-52</v>
          </cell>
          <cell r="G21" t="str">
            <v xml:space="preserve"> PHARMAPLUS LTDA</v>
          </cell>
          <cell r="H21" t="str">
            <v>B</v>
          </cell>
          <cell r="I21" t="str">
            <v>S</v>
          </cell>
          <cell r="J21">
            <v>67455</v>
          </cell>
          <cell r="K21">
            <v>45430</v>
          </cell>
          <cell r="L21" t="str">
            <v>2624 0503 8170 4300 0152 5500 1000 0674 5519 6228 9918</v>
          </cell>
          <cell r="M21" t="str">
            <v>26 -  Pernambuco</v>
          </cell>
          <cell r="N21">
            <v>305.27999999999997</v>
          </cell>
        </row>
        <row r="22">
          <cell r="C22" t="str">
            <v>UPAE ESCADA - CG Nº 021/2022</v>
          </cell>
          <cell r="E22" t="str">
            <v>3.4 - Material Farmacológico</v>
          </cell>
          <cell r="F22" t="str">
            <v>11.012.952/0001-41</v>
          </cell>
          <cell r="G22" t="str">
            <v>DROGARIA QUATRO CANTOS LTDA</v>
          </cell>
          <cell r="H22" t="str">
            <v>B</v>
          </cell>
          <cell r="I22" t="str">
            <v>S</v>
          </cell>
          <cell r="J22">
            <v>137921</v>
          </cell>
          <cell r="K22">
            <v>45419</v>
          </cell>
          <cell r="L22" t="str">
            <v>2624 0511 0129 5200 0141 5500 1000 1379 2110 3679 5480</v>
          </cell>
          <cell r="M22" t="str">
            <v>26 -  Pernambuco</v>
          </cell>
          <cell r="N22">
            <v>23.8</v>
          </cell>
        </row>
        <row r="23">
          <cell r="C23" t="str">
            <v>UPAE ESCADA - CG Nº 021/2022</v>
          </cell>
          <cell r="E23" t="str">
            <v>3.4 - Material Farmacológico</v>
          </cell>
          <cell r="F23" t="str">
            <v>11.012.952/0001-41</v>
          </cell>
          <cell r="G23" t="str">
            <v>DROGARIA QUATRO CANTOS LTDA</v>
          </cell>
          <cell r="H23" t="str">
            <v>B</v>
          </cell>
          <cell r="I23" t="str">
            <v>S</v>
          </cell>
          <cell r="J23">
            <v>137922</v>
          </cell>
          <cell r="K23">
            <v>45419</v>
          </cell>
          <cell r="L23" t="str">
            <v>2624 0511 0129 5200 0141 5500 1000 1379 2219 1661 2219</v>
          </cell>
          <cell r="M23" t="str">
            <v>26 -  Pernambuco</v>
          </cell>
          <cell r="N23">
            <v>82.8</v>
          </cell>
        </row>
        <row r="24">
          <cell r="C24" t="str">
            <v>UPAE ESCADA - CG Nº 021/2022</v>
          </cell>
          <cell r="E24" t="str">
            <v>3.11 - Material Laboratorial</v>
          </cell>
          <cell r="F24" t="str">
            <v>10.779.833/0001-56</v>
          </cell>
          <cell r="G24" t="str">
            <v>MEDICAL MERCANTIL DE APAR MEDICA LTDA</v>
          </cell>
          <cell r="H24" t="str">
            <v>B</v>
          </cell>
          <cell r="I24" t="str">
            <v>S</v>
          </cell>
          <cell r="J24">
            <v>601956</v>
          </cell>
          <cell r="K24">
            <v>45404</v>
          </cell>
          <cell r="L24" t="str">
            <v>2624 0410 7798 3300 0156 5500 1000 6019 5616 0398 0000</v>
          </cell>
          <cell r="M24" t="str">
            <v>26 -  Pernambuco</v>
          </cell>
          <cell r="N24">
            <v>375</v>
          </cell>
        </row>
        <row r="25">
          <cell r="C25" t="str">
            <v>UPAE ESCADA - CG Nº 021/2022</v>
          </cell>
          <cell r="E25" t="str">
            <v>3.7 - Material de Limpeza e Produtos de Hgienização</v>
          </cell>
          <cell r="F25" t="str">
            <v>22.006.201/0001-39</v>
          </cell>
          <cell r="G25" t="str">
            <v>FORTPEL COMERCIO DE DESCARTAVEIS LTDA</v>
          </cell>
          <cell r="H25" t="str">
            <v>B</v>
          </cell>
          <cell r="I25" t="str">
            <v>S</v>
          </cell>
          <cell r="J25">
            <v>242332</v>
          </cell>
          <cell r="K25">
            <v>45427</v>
          </cell>
          <cell r="L25" t="str">
            <v>2624 0522 0062 0100 0139 5500 0000 2423 3211 0242 3328</v>
          </cell>
          <cell r="M25" t="str">
            <v>26 -  Pernambuco</v>
          </cell>
          <cell r="N25">
            <v>80.83</v>
          </cell>
        </row>
        <row r="26">
          <cell r="C26" t="str">
            <v>UPAE ESCADA - CG Nº 021/2022</v>
          </cell>
          <cell r="E26" t="str">
            <v>3.7 - Material de Limpeza e Produtos de Hgienização</v>
          </cell>
          <cell r="F26" t="str">
            <v>41.200.526/0001-00</v>
          </cell>
          <cell r="G26" t="str">
            <v>LEAL DISTRIB MAT DE LIMPEZA ESCRITORIO</v>
          </cell>
          <cell r="H26" t="str">
            <v>B</v>
          </cell>
          <cell r="I26" t="str">
            <v>S</v>
          </cell>
          <cell r="J26">
            <v>4707</v>
          </cell>
          <cell r="K26">
            <v>45440</v>
          </cell>
          <cell r="L26" t="str">
            <v>2624 0541 2005 2600 0100 5500 1600 0047 0719 4717 2582</v>
          </cell>
          <cell r="M26" t="str">
            <v>26 -  Pernambuco</v>
          </cell>
          <cell r="N26">
            <v>720</v>
          </cell>
        </row>
        <row r="27">
          <cell r="C27" t="str">
            <v>UPAE ESCADA - CG Nº 021/2022</v>
          </cell>
          <cell r="E27" t="str">
            <v>3.7 - Material de Limpeza e Produtos de Hgienização</v>
          </cell>
          <cell r="F27" t="str">
            <v>48.583.460/0001-16</v>
          </cell>
          <cell r="G27" t="str">
            <v>OMEGA DISTRIBUIDORA &amp; CONSULTORIA LTDA</v>
          </cell>
          <cell r="H27" t="str">
            <v>B</v>
          </cell>
          <cell r="I27" t="str">
            <v>S</v>
          </cell>
          <cell r="J27">
            <v>437</v>
          </cell>
          <cell r="K27">
            <v>45415</v>
          </cell>
          <cell r="L27" t="str">
            <v>2624 0548 5834 6000 0116 5500 1000 0004 3712 7442 5010</v>
          </cell>
          <cell r="M27" t="str">
            <v>26 -  Pernambuco</v>
          </cell>
          <cell r="N27">
            <v>1291.0999999999999</v>
          </cell>
        </row>
        <row r="28">
          <cell r="C28" t="str">
            <v>UPAE ESCADA - CG Nº 021/2022</v>
          </cell>
          <cell r="E28" t="str">
            <v>3.14 - Alimentação Preparada</v>
          </cell>
          <cell r="F28" t="str">
            <v>22.006.201/0001-39</v>
          </cell>
          <cell r="G28" t="str">
            <v>FORTPEL COMERCIO DE DESCARTAVEIS LTDA</v>
          </cell>
          <cell r="H28" t="str">
            <v>B</v>
          </cell>
          <cell r="I28" t="str">
            <v>S</v>
          </cell>
          <cell r="J28">
            <v>242332</v>
          </cell>
          <cell r="K28">
            <v>45427</v>
          </cell>
          <cell r="L28" t="str">
            <v>2624 0522 0062 0100 0139 5500 0000 2423 3211 0242 3328</v>
          </cell>
          <cell r="M28" t="str">
            <v>26 -  Pernambuco</v>
          </cell>
          <cell r="N28">
            <v>13.75</v>
          </cell>
        </row>
        <row r="29">
          <cell r="C29" t="str">
            <v>UPAE ESCADA - CG Nº 021/2022</v>
          </cell>
          <cell r="E29" t="str">
            <v>3.6 - Material de Expediente</v>
          </cell>
          <cell r="F29" t="str">
            <v>22.006.201/0001-39</v>
          </cell>
          <cell r="G29" t="str">
            <v>FORTPEL COMERCIO DE DESCARTAVEIS LTDA</v>
          </cell>
          <cell r="H29" t="str">
            <v>B</v>
          </cell>
          <cell r="I29" t="str">
            <v>S</v>
          </cell>
          <cell r="J29">
            <v>242332</v>
          </cell>
          <cell r="K29">
            <v>45427</v>
          </cell>
          <cell r="L29" t="str">
            <v>2624 0522 0062 0100 0139 5500 0000 2423 3211 0242 3328</v>
          </cell>
          <cell r="M29" t="str">
            <v>26 -  Pernambuco</v>
          </cell>
          <cell r="N29">
            <v>513.5</v>
          </cell>
        </row>
        <row r="30">
          <cell r="C30" t="str">
            <v>UPAE ESCADA - CG Nº 021/2022</v>
          </cell>
          <cell r="E30" t="str">
            <v>3.6 - Material de Expediente</v>
          </cell>
          <cell r="F30" t="str">
            <v>23.755.654/0001-20</v>
          </cell>
          <cell r="G30" t="str">
            <v>MARIA LETICIA FERREIRA GOMES DE AZEVEDO</v>
          </cell>
          <cell r="H30" t="str">
            <v>B</v>
          </cell>
          <cell r="I30" t="str">
            <v>S</v>
          </cell>
          <cell r="J30">
            <v>828</v>
          </cell>
          <cell r="K30">
            <v>45421</v>
          </cell>
          <cell r="L30" t="str">
            <v>2624 0523 7556 5400 0120 5500 1000 0008 2815 2613 3588</v>
          </cell>
          <cell r="M30" t="str">
            <v>26 -  Pernambuco</v>
          </cell>
          <cell r="N30">
            <v>3100</v>
          </cell>
        </row>
        <row r="31">
          <cell r="C31" t="str">
            <v>UPAE ESCADA - CG Nº 021/2022</v>
          </cell>
          <cell r="E31" t="str">
            <v>3.6 - Material de Expediente</v>
          </cell>
          <cell r="F31" t="str">
            <v>23.993.232/0001-93</v>
          </cell>
          <cell r="G31" t="str">
            <v>MEDIAL SAUDE DIST PROD MED HOSPIT LTDA</v>
          </cell>
          <cell r="H31" t="str">
            <v>B</v>
          </cell>
          <cell r="I31" t="str">
            <v>S</v>
          </cell>
          <cell r="J31">
            <v>5180</v>
          </cell>
          <cell r="K31">
            <v>45412</v>
          </cell>
          <cell r="L31" t="str">
            <v>2624 0423 9932 3200 0193 5500 1000 0051 8017 2040 0005</v>
          </cell>
          <cell r="M31" t="str">
            <v>26 -  Pernambuco</v>
          </cell>
          <cell r="N31">
            <v>142.55000000000001</v>
          </cell>
        </row>
        <row r="32">
          <cell r="C32" t="str">
            <v>UPAE ESCADA - CG Nº 021/2022</v>
          </cell>
          <cell r="E32" t="str">
            <v>3.6 - Material de Expediente</v>
          </cell>
          <cell r="F32" t="str">
            <v>12.872.503/0001-36</v>
          </cell>
          <cell r="G32" t="str">
            <v xml:space="preserve"> R. DE C. DOS S. CANDIDO E SILVA</v>
          </cell>
          <cell r="H32" t="str">
            <v>B</v>
          </cell>
          <cell r="I32" t="str">
            <v>S</v>
          </cell>
          <cell r="J32">
            <v>17380</v>
          </cell>
          <cell r="K32">
            <v>45412</v>
          </cell>
          <cell r="L32" t="str">
            <v>2624 0412 8725 0300 0136 6500 2000 0173 8013 4634 8454</v>
          </cell>
          <cell r="M32" t="str">
            <v>26 -  Pernambuco</v>
          </cell>
          <cell r="N32">
            <v>26</v>
          </cell>
        </row>
        <row r="33">
          <cell r="C33" t="str">
            <v>UPAE ESCADA - CG Nº 021/2022</v>
          </cell>
          <cell r="E33" t="str">
            <v>3.6 - Material de Expediente</v>
          </cell>
          <cell r="F33" t="str">
            <v>43.559.107/0001-87</v>
          </cell>
          <cell r="G33" t="str">
            <v>SARAH LIMA GUSMAO NERES</v>
          </cell>
          <cell r="H33" t="str">
            <v>B</v>
          </cell>
          <cell r="I33" t="str">
            <v>S</v>
          </cell>
          <cell r="J33">
            <v>1303</v>
          </cell>
          <cell r="K33">
            <v>45418</v>
          </cell>
          <cell r="L33" t="str">
            <v>2624 0543 5591 0700 0187 5500 1000 0013 0316 0739 2629</v>
          </cell>
          <cell r="M33" t="str">
            <v>26 -  Pernambuco</v>
          </cell>
          <cell r="N33">
            <v>1500</v>
          </cell>
        </row>
        <row r="34">
          <cell r="C34" t="str">
            <v>UPAE ESCADA - CG Nº 021/2022</v>
          </cell>
          <cell r="E34" t="str">
            <v>3.6 - Material de Expediente</v>
          </cell>
          <cell r="F34" t="str">
            <v>34.624.704/0001-57</v>
          </cell>
          <cell r="G34" t="str">
            <v>TECHSYST SISTEMAS DE AUTOMAÇÃO E INFORMATICA</v>
          </cell>
          <cell r="H34" t="str">
            <v>B</v>
          </cell>
          <cell r="I34" t="str">
            <v>S</v>
          </cell>
          <cell r="J34">
            <v>278</v>
          </cell>
          <cell r="K34">
            <v>45412</v>
          </cell>
          <cell r="L34" t="str">
            <v>2624 0434 6247 0400 0157 5500 1000 0002 7818 9141 8796</v>
          </cell>
          <cell r="M34" t="str">
            <v>26 -  Pernambuco</v>
          </cell>
          <cell r="N34">
            <v>228</v>
          </cell>
        </row>
        <row r="35">
          <cell r="C35" t="str">
            <v>UPAE ESCADA - CG Nº 021/2022</v>
          </cell>
          <cell r="E35" t="str">
            <v xml:space="preserve">3.9 - Material para Manutenção de Bens Imóveis </v>
          </cell>
          <cell r="F35" t="str">
            <v>24.556.839/0001-79</v>
          </cell>
          <cell r="G35" t="str">
            <v>ARMAZEM COMERCIAL NOVO LAR LTDA</v>
          </cell>
          <cell r="H35" t="str">
            <v>B</v>
          </cell>
          <cell r="I35" t="str">
            <v>S</v>
          </cell>
          <cell r="J35">
            <v>11625</v>
          </cell>
          <cell r="K35">
            <v>45421</v>
          </cell>
          <cell r="L35" t="str">
            <v>2624 0524 5568 3900 0179 5500 1000 0116 2511 9011 6250</v>
          </cell>
          <cell r="M35" t="str">
            <v>26 -  Pernambuco</v>
          </cell>
          <cell r="N35">
            <v>387</v>
          </cell>
        </row>
        <row r="36">
          <cell r="C36" t="str">
            <v>UPAE ESCADA - CG Nº 021/2022</v>
          </cell>
          <cell r="E36" t="str">
            <v xml:space="preserve">3.9 - Material para Manutenção de Bens Imóveis </v>
          </cell>
          <cell r="F36" t="str">
            <v>10.333.340/0001-98</v>
          </cell>
          <cell r="G36" t="str">
            <v>IZABELLE F F DE OLIVEIRA</v>
          </cell>
          <cell r="H36" t="str">
            <v>B</v>
          </cell>
          <cell r="I36" t="str">
            <v>S</v>
          </cell>
          <cell r="J36">
            <v>111509</v>
          </cell>
          <cell r="K36">
            <v>45378</v>
          </cell>
          <cell r="L36" t="str">
            <v>2624 0310 3333 4000 0198 6500 1000 1115 0910 0184 7886</v>
          </cell>
          <cell r="M36" t="str">
            <v>26 -  Pernambuco</v>
          </cell>
          <cell r="N36">
            <v>8.1999999999999993</v>
          </cell>
        </row>
        <row r="37">
          <cell r="C37" t="str">
            <v>UPAE ESCADA - CG Nº 021/2022</v>
          </cell>
          <cell r="E37" t="str">
            <v xml:space="preserve">3.9 - Material para Manutenção de Bens Imóveis </v>
          </cell>
          <cell r="F37" t="str">
            <v>10.333.340/0001-98</v>
          </cell>
          <cell r="G37" t="str">
            <v>IZABELLE F F DE OLIVEIRA</v>
          </cell>
          <cell r="H37" t="str">
            <v>B</v>
          </cell>
          <cell r="I37" t="str">
            <v>S</v>
          </cell>
          <cell r="J37">
            <v>115451</v>
          </cell>
          <cell r="K37">
            <v>45442</v>
          </cell>
          <cell r="L37" t="str">
            <v>2624 0510 3333 4000 0198 6500 1000 1154 5110 0188 7997</v>
          </cell>
          <cell r="M37" t="str">
            <v>26 -  Pernambuco</v>
          </cell>
          <cell r="N37">
            <v>70</v>
          </cell>
        </row>
        <row r="38">
          <cell r="C38" t="str">
            <v>UPAE ESCADA - CG Nº 021/2022</v>
          </cell>
          <cell r="E38" t="str">
            <v xml:space="preserve">3.9 - Material para Manutenção de Bens Imóveis </v>
          </cell>
          <cell r="F38" t="str">
            <v>00.815.518/0001-83</v>
          </cell>
          <cell r="G38" t="str">
            <v>O ESCADAO MATERIAIS DE CONSTRUCAO LTDA</v>
          </cell>
          <cell r="H38" t="str">
            <v>B</v>
          </cell>
          <cell r="I38" t="str">
            <v>S</v>
          </cell>
          <cell r="J38">
            <v>29590</v>
          </cell>
          <cell r="K38">
            <v>45428</v>
          </cell>
          <cell r="L38" t="str">
            <v>2624 0500 8155 1800 0183 5500 1000 0295 9011 2523 9837</v>
          </cell>
          <cell r="M38" t="str">
            <v>26 -  Pernambuco</v>
          </cell>
          <cell r="N38">
            <v>124.5</v>
          </cell>
        </row>
        <row r="39">
          <cell r="C39" t="str">
            <v>UPAE ESCADA - CG Nº 021/2022</v>
          </cell>
          <cell r="E39" t="str">
            <v xml:space="preserve">3.10 - Material para Manutenção de Bens Móveis </v>
          </cell>
          <cell r="F39" t="str">
            <v>34.624.704/0001-57</v>
          </cell>
          <cell r="G39" t="str">
            <v>TECHSYST SISTEMAS DE AUTOMAÇÃO E INFORMATICA</v>
          </cell>
          <cell r="H39" t="str">
            <v>B</v>
          </cell>
          <cell r="I39" t="str">
            <v>S</v>
          </cell>
          <cell r="J39">
            <v>267</v>
          </cell>
          <cell r="K39">
            <v>45401</v>
          </cell>
          <cell r="L39" t="str">
            <v>2624 0434 6247 0400 0157 5500 1000 0002 6716 2498 6748</v>
          </cell>
          <cell r="M39" t="str">
            <v>26 -  Pernambuco</v>
          </cell>
          <cell r="N39">
            <v>297.99</v>
          </cell>
        </row>
        <row r="40">
          <cell r="C40" t="str">
            <v>UPAE ESCADA - CG Nº 021/2022</v>
          </cell>
          <cell r="E40" t="str">
            <v xml:space="preserve">3.8 - Uniformes, Tecidos e Aviamentos </v>
          </cell>
          <cell r="F40" t="str">
            <v>22.006.201/0001-39</v>
          </cell>
          <cell r="G40" t="str">
            <v>FORTPEL COMERCIO DE DESCARTAVEIS LTDA</v>
          </cell>
          <cell r="H40" t="str">
            <v>B</v>
          </cell>
          <cell r="I40" t="str">
            <v>S</v>
          </cell>
          <cell r="J40">
            <v>242332</v>
          </cell>
          <cell r="K40">
            <v>45427</v>
          </cell>
          <cell r="L40" t="str">
            <v>2624 0522 0062 0100 0139 5500 0000 2423 3211 0242 3328</v>
          </cell>
          <cell r="M40" t="str">
            <v>26 -  Pernambuco</v>
          </cell>
          <cell r="N40">
            <v>60.05</v>
          </cell>
        </row>
        <row r="41">
          <cell r="C41" t="str">
            <v>UPAE ESCADA - CG Nº 021/2022</v>
          </cell>
          <cell r="E41" t="str">
            <v xml:space="preserve">3.8 - Uniformes, Tecidos e Aviamentos </v>
          </cell>
          <cell r="F41" t="str">
            <v>36.484.212/0001-39</v>
          </cell>
          <cell r="G41" t="str">
            <v>MANUEL LOPES PESSOA DE ARAUJO FILHO</v>
          </cell>
          <cell r="H41" t="str">
            <v>B</v>
          </cell>
          <cell r="I41" t="str">
            <v>S</v>
          </cell>
          <cell r="J41">
            <v>1310</v>
          </cell>
          <cell r="K41">
            <v>45432</v>
          </cell>
          <cell r="L41" t="str">
            <v>2624 0536 4842 1200 0139 5500 2000 0013 1011 3746 4323</v>
          </cell>
          <cell r="M41" t="str">
            <v>26 -  Pernambuco</v>
          </cell>
          <cell r="N41">
            <v>500</v>
          </cell>
        </row>
        <row r="42">
          <cell r="C42" t="str">
            <v>UPAE ESCADA - CG Nº 021/2022</v>
          </cell>
          <cell r="E42" t="str">
            <v xml:space="preserve">3.8 - Uniformes, Tecidos e Aviamentos </v>
          </cell>
          <cell r="F42" t="str">
            <v>39.329.758/0001-03</v>
          </cell>
          <cell r="G42" t="str">
            <v>WR COMERCIO E SERVICOS LTDA</v>
          </cell>
          <cell r="H42" t="str">
            <v>S</v>
          </cell>
          <cell r="I42" t="str">
            <v>S</v>
          </cell>
          <cell r="J42">
            <v>512</v>
          </cell>
          <cell r="K42">
            <v>45422</v>
          </cell>
          <cell r="L42" t="str">
            <v>T2LV-TKP7</v>
          </cell>
          <cell r="M42" t="str">
            <v>2611606 - Recife - PE</v>
          </cell>
          <cell r="N42">
            <v>840</v>
          </cell>
        </row>
        <row r="43">
          <cell r="C43" t="str">
            <v>UPAE ESCADA - CG Nº 021/2022</v>
          </cell>
          <cell r="E43" t="str">
            <v xml:space="preserve">5.21 - Seguros em geral </v>
          </cell>
          <cell r="F43">
            <v>3502099000118</v>
          </cell>
          <cell r="G43" t="str">
            <v>CHUBB SEGUROS BRASIL S.A</v>
          </cell>
          <cell r="H43" t="str">
            <v>S</v>
          </cell>
          <cell r="I43" t="str">
            <v>N</v>
          </cell>
          <cell r="N43">
            <v>559.27</v>
          </cell>
        </row>
        <row r="44">
          <cell r="C44" t="str">
            <v>UPAE ESCADA - CG Nº 021/2022</v>
          </cell>
          <cell r="E44" t="str">
            <v xml:space="preserve">5.25 - Serviços Bancários </v>
          </cell>
          <cell r="F44" t="str">
            <v>60.746.948/0001-12</v>
          </cell>
          <cell r="G44" t="str">
            <v>Bradesco S.A</v>
          </cell>
          <cell r="H44" t="str">
            <v>S</v>
          </cell>
          <cell r="I44" t="str">
            <v>N</v>
          </cell>
          <cell r="N44">
            <v>141.9</v>
          </cell>
        </row>
        <row r="45">
          <cell r="C45" t="str">
            <v>UPAE ESCADA - CG Nº 021/2022</v>
          </cell>
          <cell r="E45" t="str">
            <v xml:space="preserve">5.25 - Serviços Bancários </v>
          </cell>
          <cell r="F45" t="str">
            <v>60.746.948/0001-12</v>
          </cell>
          <cell r="G45" t="str">
            <v>Bradesco S.A</v>
          </cell>
          <cell r="H45" t="str">
            <v>S</v>
          </cell>
          <cell r="I45" t="str">
            <v>N</v>
          </cell>
          <cell r="N45">
            <v>88.99</v>
          </cell>
        </row>
        <row r="46">
          <cell r="C46" t="str">
            <v>UPAE ESCADA - CG Nº 021/2022</v>
          </cell>
          <cell r="E46" t="str">
            <v>5.12 - Energia Elétrica</v>
          </cell>
          <cell r="F46">
            <v>10835932000108</v>
          </cell>
          <cell r="G46" t="str">
            <v>COMPAHIA ENERGETICA DE PERNAMBUCO</v>
          </cell>
          <cell r="H46" t="str">
            <v>S</v>
          </cell>
          <cell r="I46" t="str">
            <v>S</v>
          </cell>
          <cell r="J46" t="str">
            <v>311150756</v>
          </cell>
          <cell r="K46">
            <v>45449</v>
          </cell>
          <cell r="L46" t="str">
            <v>2624 0610 8359 3200 0108 6600 0311 1507 5610 0539 1403</v>
          </cell>
          <cell r="M46" t="str">
            <v>26 -  Pernambuco</v>
          </cell>
          <cell r="N46">
            <v>13922.28</v>
          </cell>
        </row>
        <row r="47">
          <cell r="C47" t="str">
            <v>UPAE ESCADA - CG Nº 021/2022</v>
          </cell>
          <cell r="E47" t="str">
            <v>5.3 - Locação de Máquinas e Equipamentos</v>
          </cell>
          <cell r="F47">
            <v>24801362000140</v>
          </cell>
          <cell r="G47" t="str">
            <v>AMD TECNOLOGIA DA INFORMAÇÃO E SISTEMAS</v>
          </cell>
          <cell r="H47" t="str">
            <v>S</v>
          </cell>
          <cell r="I47" t="str">
            <v>N</v>
          </cell>
          <cell r="N47">
            <v>11033</v>
          </cell>
        </row>
        <row r="48">
          <cell r="C48" t="str">
            <v>UPAE ESCADA - CG Nº 021/2022</v>
          </cell>
          <cell r="E48" t="str">
            <v>5.3 - Locação de Máquinas e Equipamentos</v>
          </cell>
          <cell r="F48">
            <v>24801362000140</v>
          </cell>
          <cell r="G48" t="str">
            <v>AMD TECNOLOGIA DA INFORMAÇÃO E SISTEMAS</v>
          </cell>
          <cell r="H48" t="str">
            <v>S</v>
          </cell>
          <cell r="I48" t="str">
            <v>N</v>
          </cell>
          <cell r="N48">
            <v>1095</v>
          </cell>
        </row>
        <row r="49">
          <cell r="C49" t="str">
            <v>UPAE ESCADA - CG Nº 021/2022</v>
          </cell>
          <cell r="E49" t="str">
            <v>5.3 - Locação de Máquinas e Equipamentos</v>
          </cell>
          <cell r="F49">
            <v>24801362000140</v>
          </cell>
          <cell r="G49" t="str">
            <v>AMD TECNOLOGIA DA INFORMAÇÃO E SISTEMAS</v>
          </cell>
          <cell r="H49" t="str">
            <v>S</v>
          </cell>
          <cell r="I49" t="str">
            <v>N</v>
          </cell>
          <cell r="N49">
            <v>249</v>
          </cell>
        </row>
        <row r="50">
          <cell r="C50" t="str">
            <v>UPAE ESCADA - CG Nº 021/2022</v>
          </cell>
          <cell r="E50" t="str">
            <v>5.3 - Locação de Máquinas e Equipamentos</v>
          </cell>
          <cell r="F50">
            <v>26081685000131</v>
          </cell>
          <cell r="G50" t="str">
            <v xml:space="preserve">CG REFRIGERAÇÕES </v>
          </cell>
          <cell r="H50" t="str">
            <v>S</v>
          </cell>
          <cell r="I50" t="str">
            <v>N</v>
          </cell>
          <cell r="N50">
            <v>320</v>
          </cell>
        </row>
        <row r="51">
          <cell r="C51" t="str">
            <v>UPAE ESCADA - CG Nº 021/2022</v>
          </cell>
          <cell r="E51" t="str">
            <v>5.3 - Locação de Máquinas e Equipamentos</v>
          </cell>
          <cell r="F51">
            <v>20265080000114</v>
          </cell>
          <cell r="G51" t="str">
            <v>JM SILVA MAQUINAS E EQUIPAMENTOS LTDA</v>
          </cell>
          <cell r="H51" t="str">
            <v>S</v>
          </cell>
          <cell r="I51" t="str">
            <v>N</v>
          </cell>
          <cell r="N51">
            <v>1280</v>
          </cell>
        </row>
        <row r="52">
          <cell r="C52" t="str">
            <v>UPAE ESCADA - CG Nº 021/2022</v>
          </cell>
          <cell r="E52" t="str">
            <v>5.3 - Locação de Máquinas e Equipamentos</v>
          </cell>
          <cell r="F52">
            <v>10279299000119</v>
          </cell>
          <cell r="G52" t="str">
            <v>RGRAPH COMERCIO E SERVIÇOS LTDA</v>
          </cell>
          <cell r="H52" t="str">
            <v>S</v>
          </cell>
          <cell r="I52" t="str">
            <v>N</v>
          </cell>
          <cell r="N52">
            <v>360</v>
          </cell>
        </row>
        <row r="53">
          <cell r="C53" t="str">
            <v>UPAE ESCADA - CG Nº 021/2022</v>
          </cell>
          <cell r="E53" t="str">
            <v>5.3 - Locação de Máquinas e Equipamentos</v>
          </cell>
          <cell r="F53">
            <v>44283333000574</v>
          </cell>
          <cell r="G53" t="str">
            <v>SCM PARTICIPAÇÕES AS</v>
          </cell>
          <cell r="H53" t="str">
            <v>S</v>
          </cell>
          <cell r="I53" t="str">
            <v>N</v>
          </cell>
          <cell r="N53">
            <v>1520</v>
          </cell>
        </row>
        <row r="54">
          <cell r="C54" t="str">
            <v>UPAE ESCADA - CG Nº 021/2022</v>
          </cell>
          <cell r="E54" t="str">
            <v>5.19 - Serviços Gráficos, de Encadernação e de Emolduração</v>
          </cell>
          <cell r="F54">
            <v>10473437000104</v>
          </cell>
          <cell r="G54" t="str">
            <v>FOTO BELEZA ARTES COMERCIO LTDA</v>
          </cell>
          <cell r="H54" t="str">
            <v>S</v>
          </cell>
          <cell r="I54" t="str">
            <v>S</v>
          </cell>
          <cell r="J54" t="str">
            <v>24286</v>
          </cell>
          <cell r="K54">
            <v>45448</v>
          </cell>
          <cell r="L54" t="str">
            <v>LM1E-YTYA</v>
          </cell>
          <cell r="M54" t="str">
            <v>2611606 - Recife - PE</v>
          </cell>
          <cell r="N54">
            <v>32</v>
          </cell>
        </row>
        <row r="55">
          <cell r="C55" t="str">
            <v>UPAE ESCADA - CG Nº 021/2022</v>
          </cell>
          <cell r="E55" t="str">
            <v>4.99 - Outros Serviços de Terceiros Pessoa Física</v>
          </cell>
          <cell r="F55">
            <v>806209496</v>
          </cell>
          <cell r="G55" t="str">
            <v>ELAINE CRISTINA DE SOUZA SANTOS NASCIMENTO</v>
          </cell>
          <cell r="H55" t="str">
            <v>S</v>
          </cell>
          <cell r="I55" t="str">
            <v>N</v>
          </cell>
          <cell r="N55">
            <v>116</v>
          </cell>
        </row>
        <row r="56">
          <cell r="C56" t="str">
            <v>UPAE ESCADA - CG Nº 021/2022</v>
          </cell>
          <cell r="E56" t="str">
            <v>4.99 - Outros Serviços de Terceiros Pessoa Física</v>
          </cell>
          <cell r="F56">
            <v>1420273400</v>
          </cell>
          <cell r="G56" t="str">
            <v>ERISON HENRIQUE NASCIMENTO DO REGO</v>
          </cell>
          <cell r="H56" t="str">
            <v>S</v>
          </cell>
          <cell r="I56" t="str">
            <v>N</v>
          </cell>
          <cell r="N56">
            <v>116</v>
          </cell>
        </row>
        <row r="57">
          <cell r="C57" t="str">
            <v>UPAE ESCADA - CG Nº 021/2022</v>
          </cell>
          <cell r="E57" t="str">
            <v>4.99 - Outros Serviços de Terceiros Pessoa Física</v>
          </cell>
          <cell r="F57">
            <v>3247230408</v>
          </cell>
          <cell r="G57" t="str">
            <v>ETELMINO ALMEIDA DE OLIVEIRA</v>
          </cell>
          <cell r="H57" t="str">
            <v>S</v>
          </cell>
          <cell r="I57" t="str">
            <v>N</v>
          </cell>
          <cell r="N57">
            <v>32.57</v>
          </cell>
        </row>
        <row r="58">
          <cell r="C58" t="str">
            <v>UPAE ESCADA - CG Nº 021/2022</v>
          </cell>
          <cell r="E58" t="str">
            <v>4.99 - Outros Serviços de Terceiros Pessoa Física</v>
          </cell>
          <cell r="F58">
            <v>3247230408</v>
          </cell>
          <cell r="G58" t="str">
            <v>ETELMINO ALMEIDA DE OLIVEIRA</v>
          </cell>
          <cell r="H58" t="str">
            <v>S</v>
          </cell>
          <cell r="I58" t="str">
            <v>N</v>
          </cell>
          <cell r="N58">
            <v>51.62</v>
          </cell>
        </row>
        <row r="59">
          <cell r="C59" t="str">
            <v>UPAE ESCADA - CG Nº 021/2022</v>
          </cell>
          <cell r="E59" t="str">
            <v>4.99 - Outros Serviços de Terceiros Pessoa Física</v>
          </cell>
          <cell r="F59">
            <v>1056512490</v>
          </cell>
          <cell r="G59" t="str">
            <v>LUANNA GRESSA SOARES DE MELO</v>
          </cell>
          <cell r="H59" t="str">
            <v>S</v>
          </cell>
          <cell r="I59" t="str">
            <v>N</v>
          </cell>
          <cell r="N59">
            <v>167</v>
          </cell>
        </row>
        <row r="60">
          <cell r="C60" t="str">
            <v>UPAE ESCADA - CG Nº 021/2022</v>
          </cell>
          <cell r="E60" t="str">
            <v>4.99 - Outros Serviços de Terceiros Pessoa Física</v>
          </cell>
          <cell r="F60">
            <v>8013664457</v>
          </cell>
          <cell r="G60" t="str">
            <v>SILMARA VERISSIMO DOS SANTOS</v>
          </cell>
          <cell r="H60" t="str">
            <v>S</v>
          </cell>
          <cell r="I60" t="str">
            <v>N</v>
          </cell>
          <cell r="N60">
            <v>106</v>
          </cell>
        </row>
        <row r="61">
          <cell r="C61" t="str">
            <v>UPAE ESCADA - CG Nº 021/2022</v>
          </cell>
          <cell r="E61" t="str">
            <v>4.99 - Outros Serviços de Terceiros Pessoa Física</v>
          </cell>
          <cell r="F61">
            <v>806209496</v>
          </cell>
          <cell r="G61" t="str">
            <v>ELAINE CRISTINA DE SOUZA SANTOS NASCIMENTO</v>
          </cell>
          <cell r="H61" t="str">
            <v>S</v>
          </cell>
          <cell r="I61" t="str">
            <v>N</v>
          </cell>
          <cell r="N61">
            <v>125</v>
          </cell>
        </row>
        <row r="62">
          <cell r="C62" t="str">
            <v>UPAE ESCADA - CG Nº 021/2022</v>
          </cell>
          <cell r="E62" t="str">
            <v>4.99 - Outros Serviços de Terceiros Pessoa Física</v>
          </cell>
          <cell r="F62">
            <v>1420273400</v>
          </cell>
          <cell r="G62" t="str">
            <v>ERISON HENRIQUE NASCIMENTO DO REGO</v>
          </cell>
          <cell r="H62" t="str">
            <v>S</v>
          </cell>
          <cell r="I62" t="str">
            <v>N</v>
          </cell>
          <cell r="N62">
            <v>167</v>
          </cell>
        </row>
        <row r="63">
          <cell r="C63" t="str">
            <v>UPAE ESCADA - CG Nº 021/2022</v>
          </cell>
          <cell r="E63" t="str">
            <v>4.99 - Outros Serviços de Terceiros Pessoa Física</v>
          </cell>
          <cell r="F63">
            <v>806209496</v>
          </cell>
          <cell r="G63" t="str">
            <v>ELAINE CRISTINA DE SOUZA SANTOS NASCIMENTO</v>
          </cell>
          <cell r="H63" t="str">
            <v>S</v>
          </cell>
          <cell r="I63" t="str">
            <v>N</v>
          </cell>
          <cell r="N63">
            <v>167</v>
          </cell>
        </row>
        <row r="64">
          <cell r="C64" t="str">
            <v>UPAE ESCADA - CG Nº 021/2022</v>
          </cell>
          <cell r="E64" t="str">
            <v>4.99 - Outros Serviços de Terceiros Pessoa Física</v>
          </cell>
          <cell r="F64">
            <v>806209496</v>
          </cell>
          <cell r="G64" t="str">
            <v>ELAINE CRISTINA DE SOUZA SANTOS NASCIMENTO</v>
          </cell>
          <cell r="H64" t="str">
            <v>S</v>
          </cell>
          <cell r="I64" t="str">
            <v>N</v>
          </cell>
          <cell r="N64">
            <v>130</v>
          </cell>
        </row>
        <row r="65">
          <cell r="C65" t="str">
            <v>UPAE ESCADA - CG Nº 021/2022</v>
          </cell>
          <cell r="E65" t="str">
            <v>4.99 - Outros Serviços de Terceiros Pessoa Física</v>
          </cell>
          <cell r="F65">
            <v>806209496</v>
          </cell>
          <cell r="G65" t="str">
            <v>ELAINE CRISTINA DE SOUZA SANTOS NASCIMENTO</v>
          </cell>
          <cell r="H65" t="str">
            <v>S</v>
          </cell>
          <cell r="I65" t="str">
            <v>N</v>
          </cell>
          <cell r="N65">
            <v>50</v>
          </cell>
        </row>
        <row r="66">
          <cell r="C66" t="str">
            <v>UPAE ESCADA - CG Nº 021/2022</v>
          </cell>
          <cell r="E66" t="str">
            <v>4.99 - Outros Serviços de Terceiros Pessoa Física</v>
          </cell>
          <cell r="F66">
            <v>1056512490</v>
          </cell>
          <cell r="G66" t="str">
            <v>LUANNA GRESSA SOARES DE MELO</v>
          </cell>
          <cell r="H66" t="str">
            <v>S</v>
          </cell>
          <cell r="I66" t="str">
            <v>N</v>
          </cell>
          <cell r="N66">
            <v>50</v>
          </cell>
        </row>
        <row r="67">
          <cell r="C67" t="str">
            <v>UPAE ESCADA - CG Nº 021/2022</v>
          </cell>
          <cell r="E67" t="str">
            <v>4.99 - Outros Serviços de Terceiros Pessoa Física</v>
          </cell>
          <cell r="F67">
            <v>3247230408</v>
          </cell>
          <cell r="G67" t="str">
            <v>ETELMINO ALMEIDA DE OLIVEIRA</v>
          </cell>
          <cell r="H67" t="str">
            <v>S</v>
          </cell>
          <cell r="I67" t="str">
            <v>N</v>
          </cell>
          <cell r="N67">
            <v>35.020000000000003</v>
          </cell>
        </row>
        <row r="68">
          <cell r="C68" t="str">
            <v>UPAE ESCADA - CG Nº 021/2022</v>
          </cell>
          <cell r="E68" t="str">
            <v>4.99 - Outros Serviços de Terceiros Pessoa Física</v>
          </cell>
          <cell r="F68">
            <v>3247230408</v>
          </cell>
          <cell r="G68" t="str">
            <v>ETELMINO ALMEIDA DE OLIVEIRA</v>
          </cell>
          <cell r="H68" t="str">
            <v>S</v>
          </cell>
          <cell r="I68" t="str">
            <v>N</v>
          </cell>
          <cell r="N68">
            <v>39.93</v>
          </cell>
        </row>
        <row r="69">
          <cell r="C69" t="str">
            <v>UPAE ESCADA - CG Nº 021/2022</v>
          </cell>
          <cell r="E69" t="str">
            <v>4.99 - Outros Serviços de Terceiros Pessoa Física</v>
          </cell>
          <cell r="F69">
            <v>806209496</v>
          </cell>
          <cell r="G69" t="str">
            <v>ELAINE CRISTINA DE SOUZA SANTOS NASCIMENTO</v>
          </cell>
          <cell r="H69" t="str">
            <v>S</v>
          </cell>
          <cell r="I69" t="str">
            <v>N</v>
          </cell>
          <cell r="N69">
            <v>131</v>
          </cell>
        </row>
        <row r="70">
          <cell r="C70" t="str">
            <v>UPAE ESCADA - CG Nº 021/2022</v>
          </cell>
          <cell r="E70" t="str">
            <v>5.99 - Outros Serviços de Terceiros Pessoa Jurídica</v>
          </cell>
          <cell r="F70">
            <v>24441891000180</v>
          </cell>
          <cell r="G70" t="str">
            <v>RODOVIARIA BORBOREMA LTDA</v>
          </cell>
          <cell r="H70" t="str">
            <v>S</v>
          </cell>
          <cell r="I70" t="str">
            <v>N</v>
          </cell>
          <cell r="N70">
            <v>400</v>
          </cell>
        </row>
        <row r="71">
          <cell r="C71" t="str">
            <v>UPAE ESCADA - CG Nº 021/2022</v>
          </cell>
          <cell r="E71" t="str">
            <v>5.16 - Serviços Médico-Hospitalares, Odotonlogia e Laboratoriais</v>
          </cell>
          <cell r="F71" t="str">
            <v>24.218.500/0001-62</v>
          </cell>
          <cell r="G71" t="str">
            <v>AC SERVIÇOS DE MEDICINA INTEGRADA</v>
          </cell>
          <cell r="H71" t="str">
            <v>S</v>
          </cell>
          <cell r="I71" t="str">
            <v>S</v>
          </cell>
          <cell r="J71" t="str">
            <v>834</v>
          </cell>
          <cell r="K71">
            <v>45446</v>
          </cell>
          <cell r="L71" t="str">
            <v>CQZI68468</v>
          </cell>
          <cell r="M71" t="str">
            <v>2609600 - Olinda - PE</v>
          </cell>
          <cell r="N71">
            <v>1320</v>
          </cell>
        </row>
        <row r="72">
          <cell r="C72" t="str">
            <v>UPAE ESCADA - CG Nº 021/2022</v>
          </cell>
          <cell r="E72" t="str">
            <v>5.16 - Serviços Médico-Hospitalares, Odotonlogia e Laboratoriais</v>
          </cell>
          <cell r="F72">
            <v>49208099000100</v>
          </cell>
          <cell r="G72" t="str">
            <v>BEATRIZ LIMA CORREA DE ARAUJO E CIA LTDA</v>
          </cell>
          <cell r="H72" t="str">
            <v>S</v>
          </cell>
          <cell r="I72" t="str">
            <v>S</v>
          </cell>
          <cell r="J72" t="str">
            <v>429</v>
          </cell>
          <cell r="K72">
            <v>45449</v>
          </cell>
          <cell r="L72" t="str">
            <v>BC8K-BUNU</v>
          </cell>
          <cell r="M72" t="str">
            <v>2611606 - Recife - PE</v>
          </cell>
          <cell r="N72">
            <v>10560</v>
          </cell>
        </row>
        <row r="73">
          <cell r="C73" t="str">
            <v>UPAE ESCADA - CG Nº 021/2022</v>
          </cell>
          <cell r="E73" t="str">
            <v>5.16 - Serviços Médico-Hospitalares, Odotonlogia e Laboratoriais</v>
          </cell>
          <cell r="F73" t="str">
            <v>32.352.786/0001-00</v>
          </cell>
          <cell r="G73" t="str">
            <v>CAMILLA LINS E LUCIANO MOREIRA SERVIÇOS MEDICOS LTDA</v>
          </cell>
          <cell r="H73" t="str">
            <v>S</v>
          </cell>
          <cell r="I73" t="str">
            <v>S</v>
          </cell>
          <cell r="J73" t="str">
            <v>246</v>
          </cell>
          <cell r="K73">
            <v>45447</v>
          </cell>
          <cell r="L73" t="str">
            <v>G9R4-CLE8</v>
          </cell>
          <cell r="M73" t="str">
            <v>2611606 - Recife - PE</v>
          </cell>
          <cell r="N73">
            <v>10640</v>
          </cell>
        </row>
        <row r="74">
          <cell r="C74" t="str">
            <v>UPAE ESCADA - CG Nº 021/2022</v>
          </cell>
          <cell r="E74" t="str">
            <v>5.16 - Serviços Médico-Hospitalares, Odotonlogia e Laboratoriais</v>
          </cell>
          <cell r="F74" t="str">
            <v>29.870.479/0001-07</v>
          </cell>
          <cell r="G74" t="str">
            <v>CARDIOMETABOLICO SERVIÇOS MEDICOS LTDA</v>
          </cell>
          <cell r="H74" t="str">
            <v>S</v>
          </cell>
          <cell r="I74" t="str">
            <v>S</v>
          </cell>
          <cell r="J74" t="str">
            <v>2158</v>
          </cell>
          <cell r="K74">
            <v>45453</v>
          </cell>
          <cell r="L74" t="str">
            <v>LZPP-UEGJ</v>
          </cell>
          <cell r="M74" t="str">
            <v>2611606 - Recife - PE</v>
          </cell>
          <cell r="N74">
            <v>13200</v>
          </cell>
        </row>
        <row r="75">
          <cell r="C75" t="str">
            <v>UPAE ESCADA - CG Nº 021/2022</v>
          </cell>
          <cell r="E75" t="str">
            <v>5.16 - Serviços Médico-Hospitalares, Odotonlogia e Laboratoriais</v>
          </cell>
          <cell r="F75" t="str">
            <v>15.442.310/0001-33</v>
          </cell>
          <cell r="G75" t="str">
            <v>CARDIOSAUDE SERVIÇOS MÉDICOS LTDA</v>
          </cell>
          <cell r="H75" t="str">
            <v>S</v>
          </cell>
          <cell r="I75" t="str">
            <v>S</v>
          </cell>
          <cell r="J75" t="str">
            <v>854</v>
          </cell>
          <cell r="K75">
            <v>45447</v>
          </cell>
          <cell r="L75" t="str">
            <v>UNJK-JU4V</v>
          </cell>
          <cell r="M75" t="str">
            <v>2611606 - Recife - PE</v>
          </cell>
          <cell r="N75">
            <v>21120</v>
          </cell>
        </row>
        <row r="76">
          <cell r="C76" t="str">
            <v>UPAE ESCADA - CG Nº 021/2022</v>
          </cell>
          <cell r="E76" t="str">
            <v>5.16 - Serviços Médico-Hospitalares, Odotonlogia e Laboratoriais</v>
          </cell>
          <cell r="F76" t="str">
            <v>21.185.366/0001-52</v>
          </cell>
          <cell r="G76" t="str">
            <v>CLINICORDIS LTDA ME</v>
          </cell>
          <cell r="H76" t="str">
            <v>S</v>
          </cell>
          <cell r="I76" t="str">
            <v>S</v>
          </cell>
          <cell r="J76" t="str">
            <v>339</v>
          </cell>
          <cell r="K76">
            <v>45446</v>
          </cell>
          <cell r="L76" t="str">
            <v>WILM92595</v>
          </cell>
          <cell r="M76" t="str">
            <v>2602902 - Cabo de Santo Agostinho - PE</v>
          </cell>
          <cell r="N76">
            <v>7920</v>
          </cell>
        </row>
        <row r="77">
          <cell r="C77" t="str">
            <v>UPAE ESCADA - CG Nº 021/2022</v>
          </cell>
          <cell r="E77" t="str">
            <v>5.16 - Serviços Médico-Hospitalares, Odotonlogia e Laboratoriais</v>
          </cell>
          <cell r="F77" t="str">
            <v>29.266.040/0001-61</v>
          </cell>
          <cell r="G77" t="str">
            <v>DGI SERVIÇOS MEDICOS E HOSPITALAR LTDA</v>
          </cell>
          <cell r="H77" t="str">
            <v>S</v>
          </cell>
          <cell r="I77" t="str">
            <v>S</v>
          </cell>
          <cell r="J77" t="str">
            <v>50</v>
          </cell>
          <cell r="K77">
            <v>45449</v>
          </cell>
          <cell r="L77" t="str">
            <v>UWLR18768</v>
          </cell>
          <cell r="M77" t="str">
            <v>2607901 - Jaboatão dos Guararapes - PE</v>
          </cell>
          <cell r="N77">
            <v>15840</v>
          </cell>
        </row>
        <row r="78">
          <cell r="C78" t="str">
            <v>UPAE ESCADA - CG Nº 021/2022</v>
          </cell>
          <cell r="E78" t="str">
            <v>5.16 - Serviços Médico-Hospitalares, Odotonlogia e Laboratoriais</v>
          </cell>
          <cell r="F78" t="str">
            <v>28.943.994/0001-07</v>
          </cell>
          <cell r="G78" t="str">
            <v>DWL SERVIÇOS MEDICOS LTDA</v>
          </cell>
          <cell r="H78" t="str">
            <v>S</v>
          </cell>
          <cell r="I78" t="str">
            <v>S</v>
          </cell>
          <cell r="J78" t="str">
            <v>909</v>
          </cell>
          <cell r="K78">
            <v>45446</v>
          </cell>
          <cell r="L78" t="str">
            <v>GQB9-VSLG</v>
          </cell>
          <cell r="M78" t="str">
            <v>2611606 - Recife - PE</v>
          </cell>
          <cell r="N78">
            <v>10560</v>
          </cell>
        </row>
        <row r="79">
          <cell r="C79" t="str">
            <v>UPAE ESCADA - CG Nº 021/2022</v>
          </cell>
          <cell r="E79" t="str">
            <v>5.16 - Serviços Médico-Hospitalares, Odotonlogia e Laboratoriais</v>
          </cell>
          <cell r="F79" t="str">
            <v>33.115.827/0001-08</v>
          </cell>
          <cell r="G79" t="str">
            <v>FORMED SERVIÇOS MEDICOS LTDA</v>
          </cell>
          <cell r="H79" t="str">
            <v>S</v>
          </cell>
          <cell r="I79" t="str">
            <v>S</v>
          </cell>
          <cell r="J79" t="str">
            <v>692</v>
          </cell>
          <cell r="K79">
            <v>45446</v>
          </cell>
          <cell r="L79" t="str">
            <v>SOWN48116</v>
          </cell>
          <cell r="M79" t="str">
            <v>2609600 - Olinda - PE</v>
          </cell>
          <cell r="N79">
            <v>7920</v>
          </cell>
        </row>
        <row r="80">
          <cell r="C80" t="str">
            <v>UPAE ESCADA - CG Nº 021/2022</v>
          </cell>
          <cell r="E80" t="str">
            <v>5.16 - Serviços Médico-Hospitalares, Odotonlogia e Laboratoriais</v>
          </cell>
          <cell r="F80">
            <v>20227296000195</v>
          </cell>
          <cell r="G80" t="str">
            <v>GMJC SERVIÇOS OFTALMO LTDA ME</v>
          </cell>
          <cell r="H80" t="str">
            <v>S</v>
          </cell>
          <cell r="I80" t="str">
            <v>S</v>
          </cell>
          <cell r="J80" t="str">
            <v>784</v>
          </cell>
          <cell r="K80">
            <v>45462</v>
          </cell>
          <cell r="L80" t="str">
            <v>L4DQ-P1DS</v>
          </cell>
          <cell r="M80" t="str">
            <v>2611606 - Recife - PE</v>
          </cell>
          <cell r="N80">
            <v>14520</v>
          </cell>
        </row>
        <row r="81">
          <cell r="C81" t="str">
            <v>UPAE ESCADA - CG Nº 021/2022</v>
          </cell>
          <cell r="E81" t="str">
            <v>5.16 - Serviços Médico-Hospitalares, Odotonlogia e Laboratoriais</v>
          </cell>
          <cell r="F81">
            <v>37573362000181</v>
          </cell>
          <cell r="G81" t="str">
            <v>HEALTH CLINIC SERVIÇOS MEDICOS LTDA</v>
          </cell>
          <cell r="H81" t="str">
            <v>S</v>
          </cell>
          <cell r="I81" t="str">
            <v>S</v>
          </cell>
          <cell r="J81" t="str">
            <v>382</v>
          </cell>
          <cell r="K81">
            <v>45447</v>
          </cell>
          <cell r="L81" t="str">
            <v>VKWZ27849</v>
          </cell>
          <cell r="M81" t="str">
            <v>2609600 - Olinda - PE</v>
          </cell>
          <cell r="N81">
            <v>13200</v>
          </cell>
        </row>
        <row r="82">
          <cell r="C82" t="str">
            <v>UPAE ESCADA - CG Nº 021/2022</v>
          </cell>
          <cell r="E82" t="str">
            <v>5.16 - Serviços Médico-Hospitalares, Odotonlogia e Laboratoriais</v>
          </cell>
          <cell r="F82" t="str">
            <v>32.101.774/0001-03</v>
          </cell>
          <cell r="G82" t="str">
            <v>INSTITUTO REZENDE DE OLIVEIRA CONSULTORIO MEDICO LTDA</v>
          </cell>
          <cell r="H82" t="str">
            <v>S</v>
          </cell>
          <cell r="I82" t="str">
            <v>S</v>
          </cell>
          <cell r="J82" t="str">
            <v>6726</v>
          </cell>
          <cell r="K82">
            <v>45446</v>
          </cell>
          <cell r="L82" t="str">
            <v>CPD2-JJSE</v>
          </cell>
          <cell r="M82" t="str">
            <v>2611606 - Recife - PE</v>
          </cell>
          <cell r="N82">
            <v>10560</v>
          </cell>
        </row>
        <row r="83">
          <cell r="C83" t="str">
            <v>UPAE ESCADA - CG Nº 021/2022</v>
          </cell>
          <cell r="E83" t="str">
            <v>5.16 - Serviços Médico-Hospitalares, Odotonlogia e Laboratoriais</v>
          </cell>
          <cell r="F83">
            <v>17214633000103</v>
          </cell>
          <cell r="G83" t="str">
            <v>JAB HOLOIMAGEM DIAGNOSTICOS LTDA - ME</v>
          </cell>
          <cell r="H83" t="str">
            <v>S</v>
          </cell>
          <cell r="I83" t="str">
            <v>S</v>
          </cell>
          <cell r="J83" t="str">
            <v>1867</v>
          </cell>
          <cell r="K83">
            <v>45449</v>
          </cell>
          <cell r="L83" t="str">
            <v>L5KP-1QXY</v>
          </cell>
          <cell r="M83" t="str">
            <v>2611606 - Recife - PE</v>
          </cell>
          <cell r="N83">
            <v>9240</v>
          </cell>
        </row>
        <row r="84">
          <cell r="C84" t="str">
            <v>UPAE ESCADA - CG Nº 021/2022</v>
          </cell>
          <cell r="E84" t="str">
            <v>5.16 - Serviços Médico-Hospitalares, Odotonlogia e Laboratoriais</v>
          </cell>
          <cell r="F84">
            <v>40418018000122</v>
          </cell>
          <cell r="G84" t="str">
            <v>MA CONSULTORIOS MEDICOS INTEGRADOS LTDA</v>
          </cell>
          <cell r="H84" t="str">
            <v>S</v>
          </cell>
          <cell r="I84" t="str">
            <v>S</v>
          </cell>
          <cell r="J84" t="str">
            <v>1165</v>
          </cell>
          <cell r="K84">
            <v>45448</v>
          </cell>
          <cell r="L84" t="str">
            <v>LXVB79840</v>
          </cell>
          <cell r="M84" t="str">
            <v>2609600 - Olinda - PE</v>
          </cell>
          <cell r="N84">
            <v>5280</v>
          </cell>
        </row>
        <row r="85">
          <cell r="C85" t="str">
            <v>UPAE ESCADA - CG Nº 021/2022</v>
          </cell>
          <cell r="E85" t="str">
            <v>5.16 - Serviços Médico-Hospitalares, Odotonlogia e Laboratoriais</v>
          </cell>
          <cell r="F85" t="str">
            <v>24.881.506/0001-15</v>
          </cell>
          <cell r="G85" t="str">
            <v>MEDICANDO ATENDIMENTO MEDICO ESPECIALIZADO LTDA ME</v>
          </cell>
          <cell r="H85" t="str">
            <v>S</v>
          </cell>
          <cell r="I85" t="str">
            <v>S</v>
          </cell>
          <cell r="J85" t="str">
            <v>281</v>
          </cell>
          <cell r="K85">
            <v>45454</v>
          </cell>
          <cell r="L85" t="str">
            <v>FMQS98421</v>
          </cell>
          <cell r="M85" t="str">
            <v>2609600 - Olinda - PE</v>
          </cell>
          <cell r="N85">
            <v>19800</v>
          </cell>
        </row>
        <row r="86">
          <cell r="C86" t="str">
            <v>UPAE ESCADA - CG Nº 021/2022</v>
          </cell>
          <cell r="E86" t="str">
            <v>5.16 - Serviços Médico-Hospitalares, Odotonlogia e Laboratoriais</v>
          </cell>
          <cell r="F86">
            <v>45007120000159</v>
          </cell>
          <cell r="G86" t="str">
            <v>NUMIDES LTDA</v>
          </cell>
          <cell r="H86" t="str">
            <v>S</v>
          </cell>
          <cell r="I86" t="str">
            <v>S</v>
          </cell>
          <cell r="J86" t="str">
            <v>30</v>
          </cell>
          <cell r="K86">
            <v>45446</v>
          </cell>
          <cell r="L86" t="str">
            <v>6MK4RTVJJ</v>
          </cell>
          <cell r="M86" t="str">
            <v>2604106 - Caruaru - PE</v>
          </cell>
          <cell r="N86">
            <v>5280</v>
          </cell>
        </row>
        <row r="87">
          <cell r="C87" t="str">
            <v>UPAE ESCADA - CG Nº 021/2022</v>
          </cell>
          <cell r="E87" t="str">
            <v>5.16 - Serviços Médico-Hospitalares, Odotonlogia e Laboratoriais</v>
          </cell>
          <cell r="F87">
            <v>19309563000194</v>
          </cell>
          <cell r="G87" t="str">
            <v>PORTAL TELEMEDICINA LTDA</v>
          </cell>
          <cell r="H87" t="str">
            <v>S</v>
          </cell>
          <cell r="I87" t="str">
            <v>S</v>
          </cell>
          <cell r="J87" t="str">
            <v>8535</v>
          </cell>
          <cell r="K87">
            <v>45450</v>
          </cell>
          <cell r="L87" t="str">
            <v>167X.6049.8982.2721499-W</v>
          </cell>
          <cell r="M87" t="str">
            <v>3505708 - Barueri - SP</v>
          </cell>
          <cell r="N87">
            <v>1100</v>
          </cell>
        </row>
        <row r="88">
          <cell r="C88" t="str">
            <v>UPAE ESCADA - CG Nº 021/2022</v>
          </cell>
          <cell r="E88" t="str">
            <v>5.16 - Serviços Médico-Hospitalares, Odotonlogia e Laboratoriais</v>
          </cell>
          <cell r="F88">
            <v>37294365000186</v>
          </cell>
          <cell r="G88" t="str">
            <v>PROSAÚDE SERVIÇOS MÉDICOS DO RECIFE LTDA</v>
          </cell>
          <cell r="H88" t="str">
            <v>S</v>
          </cell>
          <cell r="I88" t="str">
            <v>S</v>
          </cell>
          <cell r="J88" t="str">
            <v>412</v>
          </cell>
          <cell r="K88">
            <v>45447</v>
          </cell>
          <cell r="L88" t="str">
            <v>VL2R-7SRM</v>
          </cell>
          <cell r="M88" t="str">
            <v>2611606 - Recife - PE</v>
          </cell>
          <cell r="N88">
            <v>5280</v>
          </cell>
        </row>
        <row r="89">
          <cell r="C89" t="str">
            <v>UPAE ESCADA - CG Nº 021/2022</v>
          </cell>
          <cell r="E89" t="str">
            <v>5.16 - Serviços Médico-Hospitalares, Odotonlogia e Laboratoriais</v>
          </cell>
          <cell r="F89" t="str">
            <v>43.843.356/0001-08</v>
          </cell>
          <cell r="G89" t="str">
            <v>SAUDEMED ATIVIDADES MÉDICAS LTDA</v>
          </cell>
          <cell r="H89" t="str">
            <v>S</v>
          </cell>
          <cell r="I89" t="str">
            <v>S</v>
          </cell>
          <cell r="J89" t="str">
            <v>3089</v>
          </cell>
          <cell r="K89">
            <v>45447</v>
          </cell>
          <cell r="L89" t="str">
            <v>EBDM97872</v>
          </cell>
          <cell r="M89" t="str">
            <v>2609600 - Olinda - PE</v>
          </cell>
          <cell r="N89">
            <v>6600</v>
          </cell>
        </row>
        <row r="90">
          <cell r="C90" t="str">
            <v>UPAE ESCADA - CG Nº 021/2022</v>
          </cell>
          <cell r="E90" t="str">
            <v>5.16 - Serviços Médico-Hospitalares, Odotonlogia e Laboratoriais</v>
          </cell>
          <cell r="F90" t="str">
            <v>46.999.480/0001-47</v>
          </cell>
          <cell r="G90" t="str">
            <v>SIMONE AUGUSTA ATIVIDADES MÉDICAS LTDA</v>
          </cell>
          <cell r="H90" t="str">
            <v>S</v>
          </cell>
          <cell r="I90" t="str">
            <v>S</v>
          </cell>
          <cell r="J90" t="str">
            <v>66</v>
          </cell>
          <cell r="K90">
            <v>45446</v>
          </cell>
          <cell r="L90" t="str">
            <v>SVHY-SEZD</v>
          </cell>
          <cell r="M90" t="str">
            <v>2611606 - Recife - PE</v>
          </cell>
          <cell r="N90">
            <v>5280</v>
          </cell>
        </row>
        <row r="91">
          <cell r="C91" t="str">
            <v>UPAE ESCADA - CG Nº 021/2022</v>
          </cell>
          <cell r="E91" t="str">
            <v>5.16 - Serviços Médico-Hospitalares, Odotonlogia e Laboratoriais</v>
          </cell>
          <cell r="F91">
            <v>24455199000100</v>
          </cell>
          <cell r="G91" t="str">
            <v>STAR DIAGNOSTICOS LTDA</v>
          </cell>
          <cell r="H91" t="str">
            <v>S</v>
          </cell>
          <cell r="I91" t="str">
            <v>S</v>
          </cell>
          <cell r="J91" t="str">
            <v>5278</v>
          </cell>
          <cell r="K91">
            <v>45446</v>
          </cell>
          <cell r="L91" t="str">
            <v>BMRN-URQW</v>
          </cell>
          <cell r="M91" t="str">
            <v>3550308 - São Paulo - SP</v>
          </cell>
          <cell r="N91">
            <v>910</v>
          </cell>
        </row>
        <row r="92">
          <cell r="C92" t="str">
            <v>UPAE ESCADA - CG Nº 021/2022</v>
          </cell>
          <cell r="E92" t="str">
            <v>5.16 - Serviços Médico-Hospitalares, Odotonlogia e Laboratoriais</v>
          </cell>
          <cell r="F92" t="str">
            <v>08.703.825/0001-84</v>
          </cell>
          <cell r="G92" t="str">
            <v>TELEPACS DIAGNOSTICO POR IMAGEM LTDA</v>
          </cell>
          <cell r="H92" t="str">
            <v>S</v>
          </cell>
          <cell r="I92" t="str">
            <v>S</v>
          </cell>
          <cell r="J92" t="str">
            <v>14684</v>
          </cell>
          <cell r="K92">
            <v>45446</v>
          </cell>
          <cell r="L92" t="str">
            <v>nQhLtMycX</v>
          </cell>
          <cell r="M92" t="str">
            <v>3170206 - Uberlândia - MG</v>
          </cell>
          <cell r="N92">
            <v>5142.5</v>
          </cell>
        </row>
        <row r="93">
          <cell r="C93" t="str">
            <v>UPAE ESCADA - CG Nº 021/2022</v>
          </cell>
          <cell r="E93" t="str">
            <v>5.16 - Serviços Médico-Hospitalares, Odotonlogia e Laboratoriais</v>
          </cell>
          <cell r="F93" t="str">
            <v>22.032.128/0001-70</v>
          </cell>
          <cell r="G93" t="str">
            <v>UNICLIMVAS UNIDADE DE CLINICA MEDICA VASCULAR S/S LTDA</v>
          </cell>
          <cell r="H93" t="str">
            <v>S</v>
          </cell>
          <cell r="I93" t="str">
            <v>S</v>
          </cell>
          <cell r="J93" t="str">
            <v>487</v>
          </cell>
          <cell r="K93">
            <v>45446</v>
          </cell>
          <cell r="L93" t="str">
            <v>T3ET-PEA3</v>
          </cell>
          <cell r="M93" t="str">
            <v>2611606 - Recife - PE</v>
          </cell>
          <cell r="N93">
            <v>10560</v>
          </cell>
        </row>
        <row r="94">
          <cell r="C94" t="str">
            <v>UPAE ESCADA - CG Nº 021/2022</v>
          </cell>
          <cell r="E94" t="str">
            <v>5.16 - Serviços Médico-Hospitalares, Odotonlogia e Laboratoriais</v>
          </cell>
          <cell r="F94" t="str">
            <v>49.215.215/0001-19</v>
          </cell>
          <cell r="G94" t="str">
            <v>USH - UROLOGIA SERVICO HOSPITALAR LTDA</v>
          </cell>
          <cell r="H94" t="str">
            <v>S</v>
          </cell>
          <cell r="I94" t="str">
            <v>S</v>
          </cell>
          <cell r="J94" t="str">
            <v>94</v>
          </cell>
          <cell r="K94">
            <v>45454</v>
          </cell>
          <cell r="L94" t="str">
            <v>EMCP-BUWE</v>
          </cell>
          <cell r="M94" t="str">
            <v>2611606 - Recife - PE</v>
          </cell>
          <cell r="N94">
            <v>2640</v>
          </cell>
        </row>
        <row r="95">
          <cell r="C95" t="str">
            <v>UPAE ESCADA - CG Nº 021/2022</v>
          </cell>
          <cell r="E95" t="str">
            <v>5.16 - Serviços Médico-Hospitalares, Odotonlogia e Laboratoriais</v>
          </cell>
          <cell r="F95" t="str">
            <v>04.539.279/0162-11</v>
          </cell>
          <cell r="G95" t="str">
            <v>CIENTIFICALAB</v>
          </cell>
          <cell r="H95" t="str">
            <v>S</v>
          </cell>
          <cell r="I95" t="str">
            <v>S</v>
          </cell>
          <cell r="J95" t="str">
            <v>252</v>
          </cell>
          <cell r="K95">
            <v>45456</v>
          </cell>
          <cell r="L95" t="str">
            <v>R9MT-SR9L</v>
          </cell>
          <cell r="M95" t="str">
            <v>2611606 - Recife - PE</v>
          </cell>
          <cell r="N95">
            <v>29252.27</v>
          </cell>
        </row>
        <row r="96">
          <cell r="C96" t="str">
            <v>UPAE ESCADA - CG Nº 021/2022</v>
          </cell>
          <cell r="E96" t="str">
            <v>4.6 - Serviços de Profissionais de Saúde</v>
          </cell>
          <cell r="F96" t="str">
            <v>579.992.604-87</v>
          </cell>
          <cell r="G96" t="str">
            <v>MARIA DO CARMO DA SILVA MONTEIRO</v>
          </cell>
          <cell r="H96" t="str">
            <v>S</v>
          </cell>
          <cell r="I96" t="str">
            <v>N</v>
          </cell>
          <cell r="N96">
            <v>5300</v>
          </cell>
        </row>
        <row r="97">
          <cell r="C97" t="str">
            <v>UPAE ESCADA - CG Nº 021/2022</v>
          </cell>
          <cell r="E97" t="str">
            <v>4.6 - Serviços de Profissionais de Saúde</v>
          </cell>
          <cell r="F97" t="str">
            <v>039.476.484-64</v>
          </cell>
          <cell r="G97" t="str">
            <v>STANLEY ALBUQUERQUE AMAIM</v>
          </cell>
          <cell r="H97" t="str">
            <v>S</v>
          </cell>
          <cell r="I97" t="str">
            <v>N</v>
          </cell>
          <cell r="N97">
            <v>5280</v>
          </cell>
        </row>
        <row r="98">
          <cell r="C98" t="str">
            <v>UPAE ESCADA - CG Nº 021/2022</v>
          </cell>
          <cell r="E98" t="str">
            <v>4.6 - Serviços de Profissionais de Saúde</v>
          </cell>
          <cell r="F98" t="str">
            <v>098.514.174-32</v>
          </cell>
          <cell r="G98" t="str">
            <v>ESTER BEATRIZ DA SILVA CAVALCANTI FALCAO</v>
          </cell>
          <cell r="H98" t="str">
            <v>S</v>
          </cell>
          <cell r="I98" t="str">
            <v>N</v>
          </cell>
          <cell r="N98">
            <v>3107.16</v>
          </cell>
        </row>
        <row r="99">
          <cell r="C99" t="str">
            <v>UPAE ESCADA - CG Nº 021/2022</v>
          </cell>
          <cell r="E99" t="str">
            <v>5.10 - Detetização/Tratamento de Resíduos e Afins</v>
          </cell>
          <cell r="F99">
            <v>11863530000180</v>
          </cell>
          <cell r="G99" t="str">
            <v>BRASCON GESTAO AMBIENTAL LTDA</v>
          </cell>
          <cell r="H99" t="str">
            <v>S</v>
          </cell>
          <cell r="I99" t="str">
            <v>S</v>
          </cell>
          <cell r="J99" t="str">
            <v>196507</v>
          </cell>
          <cell r="K99">
            <v>45447</v>
          </cell>
          <cell r="L99" t="str">
            <v>9JKF5LZRQ</v>
          </cell>
          <cell r="M99" t="str">
            <v>2611309 - Pombos - PE</v>
          </cell>
          <cell r="N99">
            <v>38.85</v>
          </cell>
        </row>
        <row r="100">
          <cell r="C100" t="str">
            <v>UPAE ESCADA - CG Nº 021/2022</v>
          </cell>
          <cell r="E100" t="str">
            <v>5.17 - Manutenção de Software, Certificação Digital e Microfilmagem</v>
          </cell>
          <cell r="F100">
            <v>5020356000100</v>
          </cell>
          <cell r="G100" t="str">
            <v>BID COMERCIO E SERVICOS EM TECNOLOGIA DA INFORMAÇÃO LTDA</v>
          </cell>
          <cell r="H100" t="str">
            <v>S</v>
          </cell>
          <cell r="I100" t="str">
            <v>S</v>
          </cell>
          <cell r="J100" t="str">
            <v>6853</v>
          </cell>
          <cell r="K100">
            <v>45446</v>
          </cell>
          <cell r="L100" t="str">
            <v>VMP7-RUXN</v>
          </cell>
          <cell r="M100" t="str">
            <v>2611606 - Recife - PE</v>
          </cell>
          <cell r="N100">
            <v>385.33</v>
          </cell>
        </row>
        <row r="101">
          <cell r="C101" t="str">
            <v>UPAE ESCADA - CG Nº 021/2022</v>
          </cell>
          <cell r="E101" t="str">
            <v>5.17 - Manutenção de Software, Certificação Digital e Microfilmagem</v>
          </cell>
          <cell r="F101">
            <v>5020356000100</v>
          </cell>
          <cell r="G101" t="str">
            <v>BID COMERCIO E SERVICOS EM TECNOLOGIA DA INFORMAÇÃO LTDA</v>
          </cell>
          <cell r="H101" t="str">
            <v>S</v>
          </cell>
          <cell r="I101" t="str">
            <v>N</v>
          </cell>
          <cell r="N101">
            <v>1450</v>
          </cell>
        </row>
        <row r="102">
          <cell r="C102" t="str">
            <v>UPAE ESCADA - CG Nº 021/2022</v>
          </cell>
          <cell r="E102" t="str">
            <v>5.17 - Manutenção de Software, Certificação Digital e Microfilmagem</v>
          </cell>
          <cell r="F102">
            <v>4069709000102</v>
          </cell>
          <cell r="G102" t="str">
            <v>BIONEXO S.A.</v>
          </cell>
          <cell r="H102" t="str">
            <v>S</v>
          </cell>
          <cell r="I102" t="str">
            <v>S</v>
          </cell>
          <cell r="J102" t="str">
            <v>455964</v>
          </cell>
          <cell r="K102">
            <v>45414</v>
          </cell>
          <cell r="L102" t="str">
            <v>ZUCF-VPRM</v>
          </cell>
          <cell r="M102" t="str">
            <v>3550308 - São Paulo - SP</v>
          </cell>
          <cell r="N102">
            <v>1000</v>
          </cell>
        </row>
        <row r="103">
          <cell r="C103" t="str">
            <v>UPAE ESCADA - CG Nº 021/2022</v>
          </cell>
          <cell r="E103" t="str">
            <v>5.17 - Manutenção de Software, Certificação Digital e Microfilmagem</v>
          </cell>
          <cell r="F103">
            <v>12499520000170</v>
          </cell>
          <cell r="G103" t="str">
            <v>CLICKSIGN GESTÃO DE DOCUMENTOS S/A</v>
          </cell>
          <cell r="H103" t="str">
            <v>S</v>
          </cell>
          <cell r="I103" t="str">
            <v>S</v>
          </cell>
          <cell r="J103" t="str">
            <v>300558</v>
          </cell>
          <cell r="K103">
            <v>45434</v>
          </cell>
          <cell r="L103" t="str">
            <v>103I.2357.1739.3275199-S</v>
          </cell>
          <cell r="M103" t="str">
            <v>3505708 - Barueri - SP</v>
          </cell>
          <cell r="N103">
            <v>94.47</v>
          </cell>
        </row>
        <row r="104">
          <cell r="C104" t="str">
            <v>UPAE ESCADA - CG Nº 021/2022</v>
          </cell>
          <cell r="E104" t="str">
            <v>5.17 - Manutenção de Software, Certificação Digital e Microfilmagem</v>
          </cell>
          <cell r="F104">
            <v>43184527000126</v>
          </cell>
          <cell r="G104" t="str">
            <v>CONECTE-SE LTDA</v>
          </cell>
          <cell r="H104" t="str">
            <v>S</v>
          </cell>
          <cell r="I104" t="str">
            <v>S</v>
          </cell>
          <cell r="J104" t="str">
            <v>3061</v>
          </cell>
          <cell r="K104">
            <v>45414</v>
          </cell>
          <cell r="L104" t="str">
            <v>IIJB-XSMZ</v>
          </cell>
          <cell r="M104" t="str">
            <v>2611606 - Recife - PE</v>
          </cell>
          <cell r="N104">
            <v>45.87</v>
          </cell>
        </row>
        <row r="105">
          <cell r="C105" t="str">
            <v>UPAE ESCADA - CG Nº 021/2022</v>
          </cell>
          <cell r="E105" t="str">
            <v>5.17 - Manutenção de Software, Certificação Digital e Microfilmagem</v>
          </cell>
          <cell r="F105">
            <v>23209298000140</v>
          </cell>
          <cell r="G105" t="str">
            <v>GOHEALTH PRODUTOS DIGITAIS LTDA</v>
          </cell>
          <cell r="H105" t="str">
            <v>S</v>
          </cell>
          <cell r="I105" t="str">
            <v>S</v>
          </cell>
          <cell r="J105" t="str">
            <v>24</v>
          </cell>
          <cell r="K105">
            <v>45448</v>
          </cell>
          <cell r="L105" t="str">
            <v>S33U-1IT2</v>
          </cell>
          <cell r="M105" t="str">
            <v>3550308 - São Paulo - SP</v>
          </cell>
          <cell r="N105">
            <v>200.39</v>
          </cell>
        </row>
        <row r="106">
          <cell r="C106" t="str">
            <v>UPAE ESCADA - CG Nº 021/2022</v>
          </cell>
          <cell r="E106" t="str">
            <v>5.17 - Manutenção de Software, Certificação Digital e Microfilmagem</v>
          </cell>
          <cell r="F106" t="str">
            <v>05.620.302/0002-67</v>
          </cell>
          <cell r="G106" t="str">
            <v>GREEN PAPER FREE SOLUÇOES SEM PAPEL LTDA ME</v>
          </cell>
          <cell r="H106" t="str">
            <v>S</v>
          </cell>
          <cell r="I106" t="str">
            <v>S</v>
          </cell>
          <cell r="J106" t="str">
            <v>7039</v>
          </cell>
          <cell r="K106">
            <v>45418</v>
          </cell>
          <cell r="L106" t="str">
            <v>7Q3R-SPT13</v>
          </cell>
          <cell r="M106" t="str">
            <v>2602308 - Bonito - PE</v>
          </cell>
          <cell r="N106">
            <v>2000</v>
          </cell>
        </row>
        <row r="107">
          <cell r="C107" t="str">
            <v>UPAE ESCADA - CG Nº 021/2022</v>
          </cell>
          <cell r="E107" t="str">
            <v>5.17 - Manutenção de Software, Certificação Digital e Microfilmagem</v>
          </cell>
          <cell r="F107" t="str">
            <v>92.306.257/0001-94</v>
          </cell>
          <cell r="G107" t="str">
            <v>MV INFORMATICA NORDESTE LTDA</v>
          </cell>
          <cell r="H107" t="str">
            <v>S</v>
          </cell>
          <cell r="I107" t="str">
            <v>S</v>
          </cell>
          <cell r="J107" t="str">
            <v>74129</v>
          </cell>
          <cell r="K107">
            <v>45453</v>
          </cell>
          <cell r="L107" t="str">
            <v>PEFY-GS6U</v>
          </cell>
          <cell r="M107" t="str">
            <v>2611606 - Recife - PE</v>
          </cell>
          <cell r="N107">
            <v>13885</v>
          </cell>
        </row>
        <row r="108">
          <cell r="C108" t="str">
            <v>UPAE ESCADA - CG Nº 021/2022</v>
          </cell>
          <cell r="E108" t="str">
            <v>5.17 - Manutenção de Software, Certificação Digital e Microfilmagem</v>
          </cell>
          <cell r="F108">
            <v>9236362000150</v>
          </cell>
          <cell r="G108" t="str">
            <v>SELECTY TECNOLOGIA PARA RH LTDA</v>
          </cell>
          <cell r="H108" t="str">
            <v>S</v>
          </cell>
          <cell r="I108" t="str">
            <v>S</v>
          </cell>
          <cell r="J108" t="str">
            <v>11123</v>
          </cell>
          <cell r="K108">
            <v>45444</v>
          </cell>
          <cell r="L108" t="str">
            <v>T72NR509</v>
          </cell>
          <cell r="M108" t="str">
            <v>4106902 - Curitiba - PR</v>
          </cell>
          <cell r="N108">
            <v>76</v>
          </cell>
        </row>
        <row r="109">
          <cell r="C109" t="str">
            <v>UPAE ESCADA - CG Nº 021/2022</v>
          </cell>
          <cell r="E109" t="str">
            <v>5.17 - Manutenção de Software, Certificação Digital e Microfilmagem</v>
          </cell>
          <cell r="F109" t="str">
            <v>05.401.067/0001-51</v>
          </cell>
          <cell r="G109" t="str">
            <v>TEIKO SOLUCOES EM TECNOLOGIA DA INFORMACAO LTDA</v>
          </cell>
          <cell r="H109" t="str">
            <v>S</v>
          </cell>
          <cell r="I109" t="str">
            <v>S</v>
          </cell>
          <cell r="J109" t="str">
            <v>33570</v>
          </cell>
          <cell r="K109">
            <v>45421</v>
          </cell>
          <cell r="L109" t="str">
            <v>C13394079</v>
          </cell>
          <cell r="M109" t="str">
            <v>4202404 - Blumenau - SC</v>
          </cell>
          <cell r="N109">
            <v>3790.08</v>
          </cell>
        </row>
        <row r="110">
          <cell r="C110" t="str">
            <v>UPAE ESCADA - CG Nº 021/2022</v>
          </cell>
          <cell r="E110" t="str">
            <v>5.17 - Manutenção de Software, Certificação Digital e Microfilmagem</v>
          </cell>
          <cell r="F110">
            <v>53113791000122</v>
          </cell>
          <cell r="G110" t="str">
            <v>TOTVS S.A.</v>
          </cell>
          <cell r="H110" t="str">
            <v>S</v>
          </cell>
          <cell r="I110" t="str">
            <v>S</v>
          </cell>
          <cell r="J110" t="str">
            <v>3844037</v>
          </cell>
          <cell r="K110">
            <v>45427</v>
          </cell>
          <cell r="L110" t="str">
            <v>EYRB-F84L</v>
          </cell>
          <cell r="M110" t="str">
            <v>3550308 - São Paulo - SP</v>
          </cell>
          <cell r="N110">
            <v>104.34</v>
          </cell>
        </row>
        <row r="111">
          <cell r="C111" t="str">
            <v>UPAE ESCADA - CG Nº 021/2022</v>
          </cell>
          <cell r="E111" t="str">
            <v>5.17 - Manutenção de Software, Certificação Digital e Microfilmagem</v>
          </cell>
          <cell r="F111">
            <v>53113791000122</v>
          </cell>
          <cell r="G111" t="str">
            <v>TOTVS S.A.</v>
          </cell>
          <cell r="H111" t="str">
            <v>S</v>
          </cell>
          <cell r="I111" t="str">
            <v>S</v>
          </cell>
          <cell r="J111" t="str">
            <v>3831766</v>
          </cell>
          <cell r="K111">
            <v>45418</v>
          </cell>
          <cell r="L111" t="str">
            <v>D2KW-CVFF</v>
          </cell>
          <cell r="M111" t="str">
            <v>3550308 - São Paulo - SP</v>
          </cell>
          <cell r="N111">
            <v>83.92</v>
          </cell>
        </row>
        <row r="112">
          <cell r="C112" t="str">
            <v>UPAE ESCADA - CG Nº 021/2022</v>
          </cell>
          <cell r="E112" t="str">
            <v>5.17 - Manutenção de Software, Certificação Digital e Microfilmagem</v>
          </cell>
          <cell r="F112">
            <v>53113791000122</v>
          </cell>
          <cell r="G112" t="str">
            <v>TOTVS S.A.</v>
          </cell>
          <cell r="H112" t="str">
            <v>S</v>
          </cell>
          <cell r="I112" t="str">
            <v>S</v>
          </cell>
          <cell r="J112" t="str">
            <v>3844013</v>
          </cell>
          <cell r="K112">
            <v>45427</v>
          </cell>
          <cell r="L112" t="str">
            <v>REUN-HAPI</v>
          </cell>
          <cell r="M112" t="str">
            <v>3550308 - São Paulo - SP</v>
          </cell>
          <cell r="N112">
            <v>106.76</v>
          </cell>
        </row>
        <row r="113">
          <cell r="C113" t="str">
            <v>UPAE ESCADA - CG Nº 021/2022</v>
          </cell>
          <cell r="E113" t="str">
            <v>5.17 - Manutenção de Software, Certificação Digital e Microfilmagem</v>
          </cell>
          <cell r="F113">
            <v>53113791000122</v>
          </cell>
          <cell r="G113" t="str">
            <v>TOTVS S.A.</v>
          </cell>
          <cell r="H113" t="str">
            <v>S</v>
          </cell>
          <cell r="I113" t="str">
            <v>S</v>
          </cell>
          <cell r="J113" t="str">
            <v>3856272</v>
          </cell>
          <cell r="K113">
            <v>45449</v>
          </cell>
          <cell r="L113" t="str">
            <v>7SV2-TMRZ</v>
          </cell>
          <cell r="M113" t="str">
            <v>3550308 - São Paulo - SP</v>
          </cell>
          <cell r="N113">
            <v>146.32</v>
          </cell>
        </row>
        <row r="114">
          <cell r="C114" t="str">
            <v>UPAE ESCADA - CG Nº 021/2022</v>
          </cell>
          <cell r="E114" t="str">
            <v>5.17 - Manutenção de Software, Certificação Digital e Microfilmagem</v>
          </cell>
          <cell r="F114">
            <v>53113791000122</v>
          </cell>
          <cell r="G114" t="str">
            <v>TOTVS S.A.</v>
          </cell>
          <cell r="H114" t="str">
            <v>S</v>
          </cell>
          <cell r="I114" t="str">
            <v>S</v>
          </cell>
          <cell r="J114" t="str">
            <v>3856322</v>
          </cell>
          <cell r="K114">
            <v>45449</v>
          </cell>
          <cell r="L114" t="str">
            <v>WDD1-9SKU</v>
          </cell>
          <cell r="M114" t="str">
            <v>3550308 - São Paulo - SP</v>
          </cell>
          <cell r="N114">
            <v>486.48</v>
          </cell>
        </row>
        <row r="115">
          <cell r="C115" t="str">
            <v>UPAE ESCADA - CG Nº 021/2022</v>
          </cell>
          <cell r="E115" t="str">
            <v>5.17 - Manutenção de Software, Certificação Digital e Microfilmagem</v>
          </cell>
          <cell r="F115">
            <v>53113791000122</v>
          </cell>
          <cell r="G115" t="str">
            <v>TOTVS S.A.</v>
          </cell>
          <cell r="H115" t="str">
            <v>S</v>
          </cell>
          <cell r="I115" t="str">
            <v>S</v>
          </cell>
          <cell r="J115" t="str">
            <v>3856345</v>
          </cell>
          <cell r="K115">
            <v>45449</v>
          </cell>
          <cell r="L115" t="str">
            <v>LWBT-4VXU</v>
          </cell>
          <cell r="M115" t="str">
            <v>3550308 - São Paulo - SP</v>
          </cell>
          <cell r="N115">
            <v>87.02</v>
          </cell>
        </row>
        <row r="116">
          <cell r="C116" t="str">
            <v>UPAE ESCADA - CG Nº 021/2022</v>
          </cell>
          <cell r="E116" t="str">
            <v>5.17 - Manutenção de Software, Certificação Digital e Microfilmagem</v>
          </cell>
          <cell r="F116">
            <v>45384884000163</v>
          </cell>
          <cell r="G116" t="str">
            <v>WEBDOX DO BRASIL LTDA</v>
          </cell>
          <cell r="H116" t="str">
            <v>S</v>
          </cell>
          <cell r="I116" t="str">
            <v>S</v>
          </cell>
          <cell r="J116" t="str">
            <v>898</v>
          </cell>
          <cell r="K116">
            <v>45429</v>
          </cell>
          <cell r="L116" t="str">
            <v>XX21-AEVW</v>
          </cell>
          <cell r="M116" t="str">
            <v>3550308 - São Paulo - SP</v>
          </cell>
          <cell r="N116">
            <v>1080</v>
          </cell>
        </row>
        <row r="117">
          <cell r="C117" t="str">
            <v>UPAE ESCADA - CG Nº 021/2022</v>
          </cell>
          <cell r="E117" t="str">
            <v>5.99 - Outros Serviços de Terceiros Pessoa Jurídica</v>
          </cell>
          <cell r="F117">
            <v>35521046000130</v>
          </cell>
          <cell r="G117" t="str">
            <v>TGI - CONSULTORIA EM GESTAO EMPRESARIAL LTDA</v>
          </cell>
          <cell r="H117" t="str">
            <v>S</v>
          </cell>
          <cell r="I117" t="str">
            <v>S</v>
          </cell>
          <cell r="J117" t="str">
            <v>24881</v>
          </cell>
          <cell r="K117">
            <v>45448</v>
          </cell>
          <cell r="L117" t="str">
            <v>CGN8-UHYS</v>
          </cell>
          <cell r="M117" t="str">
            <v>2611606 - Recife - PE</v>
          </cell>
          <cell r="N117">
            <v>3600</v>
          </cell>
        </row>
        <row r="118">
          <cell r="C118" t="str">
            <v>UPAE ESCADA - CG Nº 021/2022</v>
          </cell>
          <cell r="E118" t="str">
            <v>5.99 - Outros Serviços de Terceiros Pessoa Jurídica</v>
          </cell>
          <cell r="F118" t="str">
            <v>10.816.775/0002-74</v>
          </cell>
          <cell r="G118" t="str">
            <v>INSPETORIA SALESIANA DO NORDES DO BRASIL</v>
          </cell>
          <cell r="H118" t="str">
            <v>S</v>
          </cell>
          <cell r="I118" t="str">
            <v>S</v>
          </cell>
          <cell r="J118" t="str">
            <v>20444</v>
          </cell>
          <cell r="K118">
            <v>45414</v>
          </cell>
          <cell r="L118" t="str">
            <v>CJEX-IC8L</v>
          </cell>
          <cell r="M118" t="str">
            <v>2611606 - Recife - PE</v>
          </cell>
          <cell r="N118">
            <v>210</v>
          </cell>
        </row>
        <row r="119">
          <cell r="C119" t="str">
            <v>UPAE ESCADA - CG Nº 021/2022</v>
          </cell>
          <cell r="E119" t="str">
            <v>5.99 - Outros Serviços de Terceiros Pessoa Jurídica</v>
          </cell>
          <cell r="F119">
            <v>58921792000117</v>
          </cell>
          <cell r="G119" t="str">
            <v>PLANISA PLANEJAMENTO E ORGANIZAÇÃO DE INSTITUIÇÕES DE SAUDE L</v>
          </cell>
          <cell r="H119" t="str">
            <v>S</v>
          </cell>
          <cell r="I119" t="str">
            <v>S</v>
          </cell>
          <cell r="J119" t="str">
            <v>33345</v>
          </cell>
          <cell r="K119">
            <v>45418</v>
          </cell>
          <cell r="L119" t="str">
            <v>LMUR-BJPU</v>
          </cell>
          <cell r="M119" t="str">
            <v>3550308 - São Paulo - SP</v>
          </cell>
          <cell r="N119">
            <v>4069.76</v>
          </cell>
        </row>
        <row r="120">
          <cell r="C120" t="str">
            <v>UPAE ESCADA - CG Nº 021/2022</v>
          </cell>
          <cell r="E120" t="str">
            <v>5.99 - Outros Serviços de Terceiros Pessoa Jurídica</v>
          </cell>
          <cell r="F120" t="str">
            <v>35.676.951/0001-60</v>
          </cell>
          <cell r="G120" t="str">
            <v>IMGL CONSULTORIA &amp; TREINAMENTO LTDA</v>
          </cell>
          <cell r="H120" t="str">
            <v>S</v>
          </cell>
          <cell r="I120" t="str">
            <v>S</v>
          </cell>
          <cell r="J120" t="str">
            <v>220</v>
          </cell>
          <cell r="K120">
            <v>45443</v>
          </cell>
          <cell r="L120" t="str">
            <v>R8JV-1MWJ</v>
          </cell>
          <cell r="M120" t="str">
            <v>2611606 - Recife - PE</v>
          </cell>
          <cell r="N120">
            <v>503.84</v>
          </cell>
        </row>
        <row r="121">
          <cell r="C121" t="str">
            <v>UPAE ESCADA - CG Nº 021/2022</v>
          </cell>
          <cell r="E121" t="str">
            <v>5.2 - Serviços Técnicos Profissionais</v>
          </cell>
          <cell r="F121">
            <v>9425434000108</v>
          </cell>
          <cell r="G121" t="str">
            <v>BLACK ADVOGADOS ASSOCIADOS</v>
          </cell>
          <cell r="H121" t="str">
            <v>S</v>
          </cell>
          <cell r="I121" t="str">
            <v>S</v>
          </cell>
          <cell r="J121" t="str">
            <v>2863</v>
          </cell>
          <cell r="K121">
            <v>45446</v>
          </cell>
          <cell r="L121" t="str">
            <v>IZGJ-1W4D</v>
          </cell>
          <cell r="M121" t="str">
            <v>2611606 - Recife - PE</v>
          </cell>
          <cell r="N121">
            <v>7680</v>
          </cell>
        </row>
        <row r="122">
          <cell r="C122" t="str">
            <v>UPAE ESCADA - CG Nº 021/2022</v>
          </cell>
          <cell r="E122" t="str">
            <v>5.10 - Detetização/Tratamento de Resíduos e Afins</v>
          </cell>
          <cell r="F122">
            <v>10333266000100</v>
          </cell>
          <cell r="G122" t="str">
            <v>CARLOS ANTONIO DE OLIVEIRA MILET JUNIOR - ME</v>
          </cell>
          <cell r="H122" t="str">
            <v>S</v>
          </cell>
          <cell r="I122" t="str">
            <v>S</v>
          </cell>
          <cell r="J122" t="str">
            <v>11071</v>
          </cell>
          <cell r="K122">
            <v>45448</v>
          </cell>
          <cell r="L122" t="str">
            <v>2ATD-ACBY</v>
          </cell>
          <cell r="M122" t="str">
            <v>2611606 - Recife - PE</v>
          </cell>
          <cell r="N122">
            <v>360</v>
          </cell>
        </row>
        <row r="123">
          <cell r="C123" t="str">
            <v>UPAE ESCADA - CG Nº 021/2022</v>
          </cell>
          <cell r="E123" t="str">
            <v>5.99 - Outros Serviços de Terceiros Pessoa Jurídica</v>
          </cell>
          <cell r="F123">
            <v>7901268000143</v>
          </cell>
          <cell r="G123" t="str">
            <v>SINGULAR SERVIÇOS DE SAUDE LTDA EPP</v>
          </cell>
          <cell r="H123" t="str">
            <v>S</v>
          </cell>
          <cell r="I123" t="str">
            <v>S</v>
          </cell>
          <cell r="J123" t="str">
            <v>21925</v>
          </cell>
          <cell r="K123">
            <v>45455</v>
          </cell>
          <cell r="L123" t="str">
            <v>RASS-SD9V</v>
          </cell>
          <cell r="M123" t="str">
            <v>2611606 - Recife - PE</v>
          </cell>
          <cell r="N123">
            <v>280</v>
          </cell>
        </row>
        <row r="124">
          <cell r="C124" t="str">
            <v>UPAE ESCADA - CG Nº 021/2022</v>
          </cell>
          <cell r="E124" t="str">
            <v>5.99 - Outros Serviços de Terceiros Pessoa Jurídica</v>
          </cell>
          <cell r="F124">
            <v>27534506000137</v>
          </cell>
          <cell r="G124" t="str">
            <v>FELLIPE R P DE OLIVEIRA TRATAMENTO DE AGUA</v>
          </cell>
          <cell r="H124" t="str">
            <v>S</v>
          </cell>
          <cell r="I124" t="str">
            <v>S</v>
          </cell>
          <cell r="J124" t="str">
            <v>2440</v>
          </cell>
          <cell r="K124">
            <v>45449</v>
          </cell>
          <cell r="L124" t="str">
            <v>FBTB-ZHWJ</v>
          </cell>
          <cell r="M124" t="str">
            <v>2611606 - Recife - PE</v>
          </cell>
          <cell r="N124">
            <v>495</v>
          </cell>
        </row>
        <row r="125">
          <cell r="C125" t="str">
            <v>UPAE ESCADA - CG Nº 021/2022</v>
          </cell>
          <cell r="E125" t="str">
            <v>5.5 - Reparo e Manutenção de Máquinas e Equipamentos</v>
          </cell>
          <cell r="F125">
            <v>7146768000117</v>
          </cell>
          <cell r="G125" t="str">
            <v>SERV IMAGEM NORDESTE ASSISTENCIA TECNICA LTDA</v>
          </cell>
          <cell r="H125" t="str">
            <v>S</v>
          </cell>
          <cell r="I125" t="str">
            <v>S</v>
          </cell>
          <cell r="J125" t="str">
            <v>6043</v>
          </cell>
          <cell r="K125">
            <v>45440</v>
          </cell>
          <cell r="L125" t="str">
            <v>NVUM46328</v>
          </cell>
          <cell r="M125" t="str">
            <v>2607901 - Jaboatão dos Guararapes - PE</v>
          </cell>
          <cell r="N125">
            <v>19400</v>
          </cell>
        </row>
        <row r="126">
          <cell r="C126" t="str">
            <v>UPAE ESCADA - CG Nº 021/2022</v>
          </cell>
          <cell r="E126" t="str">
            <v>5.5 - Reparo e Manutenção de Máquinas e Equipamentos</v>
          </cell>
          <cell r="F126">
            <v>3480539000183</v>
          </cell>
          <cell r="G126" t="str">
            <v>SL ENGENHARIA HOSPITALAR LTDA</v>
          </cell>
          <cell r="H126" t="str">
            <v>S</v>
          </cell>
          <cell r="I126" t="str">
            <v>S</v>
          </cell>
          <cell r="J126" t="str">
            <v>16718</v>
          </cell>
          <cell r="K126">
            <v>45448</v>
          </cell>
          <cell r="L126" t="str">
            <v>XJHW25346</v>
          </cell>
          <cell r="M126" t="str">
            <v>2607901 - Jaboatão dos Guararapes - PE</v>
          </cell>
          <cell r="N126">
            <v>2770</v>
          </cell>
        </row>
        <row r="127">
          <cell r="C127" t="str">
            <v>UPAE ESCADA - CG Nº 021/2022</v>
          </cell>
          <cell r="E127" t="str">
            <v>5.5 - Reparo e Manutenção de Máquinas e Equipamentos</v>
          </cell>
          <cell r="F127">
            <v>3689347000181</v>
          </cell>
          <cell r="G127" t="str">
            <v>ANDESUS SISTEMAS CONTRA INCEDIO LTDA</v>
          </cell>
          <cell r="H127" t="str">
            <v>S</v>
          </cell>
          <cell r="I127" t="str">
            <v>S</v>
          </cell>
          <cell r="J127" t="str">
            <v>19961</v>
          </cell>
          <cell r="K127">
            <v>45450</v>
          </cell>
          <cell r="L127" t="str">
            <v>UM3A-RLGG</v>
          </cell>
          <cell r="M127" t="str">
            <v>2611606 - Recife - PE</v>
          </cell>
          <cell r="N127">
            <v>910</v>
          </cell>
        </row>
        <row r="128">
          <cell r="C128" t="str">
            <v>UPAE ESCADA - CG Nº 021/2022</v>
          </cell>
          <cell r="E128" t="str">
            <v>5.5 - Reparo e Manutenção de Máquinas e Equipamentos</v>
          </cell>
          <cell r="F128">
            <v>26332434000182</v>
          </cell>
          <cell r="G128" t="str">
            <v>LOGICO PROJETOS CONSULTORIA E SERVIÇOS DE CLIMATIZAÇÃO</v>
          </cell>
          <cell r="H128" t="str">
            <v>S</v>
          </cell>
          <cell r="I128" t="str">
            <v>S</v>
          </cell>
          <cell r="J128" t="str">
            <v>902</v>
          </cell>
          <cell r="K128">
            <v>45447</v>
          </cell>
          <cell r="L128" t="str">
            <v>VGFR-MCXL</v>
          </cell>
          <cell r="M128" t="str">
            <v>2611606 - Recife - PE</v>
          </cell>
          <cell r="N128">
            <v>7200</v>
          </cell>
        </row>
        <row r="129">
          <cell r="C129" t="str">
            <v>UPAE ESCADA - CG Nº 021/2022</v>
          </cell>
          <cell r="E129" t="str">
            <v>5.5 - Reparo e Manutenção de Máquinas e Equipamentos</v>
          </cell>
          <cell r="F129">
            <v>40893042000113</v>
          </cell>
          <cell r="G129" t="str">
            <v>GERASTEP GERADORES ASSIS TEC PECAS LTDA</v>
          </cell>
          <cell r="H129" t="str">
            <v>S</v>
          </cell>
          <cell r="I129" t="str">
            <v>S</v>
          </cell>
          <cell r="J129" t="str">
            <v>49394</v>
          </cell>
          <cell r="K129">
            <v>45441</v>
          </cell>
          <cell r="L129" t="str">
            <v>QYCA-MJUT</v>
          </cell>
          <cell r="M129" t="str">
            <v>2611606 - Recife - PE</v>
          </cell>
          <cell r="N129">
            <v>760</v>
          </cell>
        </row>
        <row r="130">
          <cell r="C130" t="str">
            <v>UPAE ESCADA - CG Nº 021/2022</v>
          </cell>
          <cell r="E130" t="str">
            <v>5.4 - Reparo e Manutenção de Bens Imóveis</v>
          </cell>
          <cell r="F130">
            <v>12682965000190</v>
          </cell>
          <cell r="G130" t="str">
            <v>CARDOSO SERVIÇOS DE JARDINAGENS LTDA - ME</v>
          </cell>
          <cell r="H130" t="str">
            <v>S</v>
          </cell>
          <cell r="I130" t="str">
            <v>S</v>
          </cell>
          <cell r="J130" t="str">
            <v>3353</v>
          </cell>
          <cell r="K130">
            <v>45454</v>
          </cell>
          <cell r="L130" t="str">
            <v>EKJW99841</v>
          </cell>
          <cell r="M130" t="str">
            <v>2607901 - Jaboatão dos Guararapes - PE</v>
          </cell>
          <cell r="N130">
            <v>850</v>
          </cell>
        </row>
        <row r="131">
          <cell r="C131" t="str">
            <v>UPAE ESCADA - CG Nº 021/2022</v>
          </cell>
          <cell r="E131" t="str">
            <v>5.99 - Outros Serviços de Terceiros Pessoa Jurídica</v>
          </cell>
          <cell r="F131" t="str">
            <v>11.294.303/0001-80</v>
          </cell>
          <cell r="G131" t="str">
            <v>PREFEITURA MUNICIPAL DE ESCADA</v>
          </cell>
          <cell r="H131" t="str">
            <v>S</v>
          </cell>
          <cell r="I131" t="str">
            <v>N</v>
          </cell>
          <cell r="N131">
            <v>2335.83</v>
          </cell>
        </row>
        <row r="132">
          <cell r="C132" t="str">
            <v>UPAE ESCADA - CG Nº 021/2022</v>
          </cell>
          <cell r="E132" t="str">
            <v>5.20 - Serviços Judicíarios e Cartoriais</v>
          </cell>
          <cell r="F132">
            <v>18335922000115</v>
          </cell>
          <cell r="G132" t="str">
            <v>Fundo Especial de Modernização e Reaparelhamento do Ministério Público (FERMP)</v>
          </cell>
          <cell r="H132" t="str">
            <v>S</v>
          </cell>
          <cell r="I132" t="str">
            <v>N</v>
          </cell>
          <cell r="N132">
            <v>112.34</v>
          </cell>
        </row>
        <row r="133">
          <cell r="C133" t="str">
            <v>UPAE ESCADA - CG Nº 021/2022</v>
          </cell>
          <cell r="E133" t="str">
            <v>5.99 - Outros Serviços de Terceiros Pessoa Jurídica</v>
          </cell>
          <cell r="F133">
            <v>7901268000143</v>
          </cell>
          <cell r="G133" t="str">
            <v>SINGULAR SERVIÇOS DE SAUDE LTDA EPP</v>
          </cell>
          <cell r="H133" t="str">
            <v>S</v>
          </cell>
          <cell r="I133" t="str">
            <v>S</v>
          </cell>
          <cell r="J133" t="str">
            <v>21653</v>
          </cell>
          <cell r="K133">
            <v>45433</v>
          </cell>
          <cell r="L133" t="str">
            <v>AJKV-LFGA</v>
          </cell>
          <cell r="M133" t="str">
            <v>2611606 - Recife - PE</v>
          </cell>
          <cell r="N133">
            <v>140</v>
          </cell>
        </row>
        <row r="134">
          <cell r="C134" t="str">
            <v>UPAE ESCADA - CG Nº 021/2022</v>
          </cell>
          <cell r="E134" t="str">
            <v>5.99 - Outros Serviços de Terceiros Pessoa Jurídica</v>
          </cell>
          <cell r="F134">
            <v>3910210000105</v>
          </cell>
          <cell r="G134" t="str">
            <v>SERVIÇO SOCIAL DA INDUSTRIA</v>
          </cell>
          <cell r="H134" t="str">
            <v>S</v>
          </cell>
          <cell r="I134" t="str">
            <v>S</v>
          </cell>
          <cell r="J134" t="str">
            <v>82238</v>
          </cell>
          <cell r="K134">
            <v>45440</v>
          </cell>
          <cell r="L134" t="str">
            <v>MIJW-FHYQ</v>
          </cell>
          <cell r="M134" t="str">
            <v>2611606 - Recife - PE</v>
          </cell>
          <cell r="N134">
            <v>1708.65</v>
          </cell>
        </row>
        <row r="135">
          <cell r="C135" t="str">
            <v>UPAE ESCADA - CG Nº 021/2022</v>
          </cell>
          <cell r="E135" t="str">
            <v>5.99 - Outros Serviços de Terceiros Pessoa Jurídica</v>
          </cell>
          <cell r="F135">
            <v>41015157000178</v>
          </cell>
          <cell r="G135" t="str">
            <v>PREVENÇÃO INDUSTRIA COMERCIO E SERVIÇOS LTDA EPP</v>
          </cell>
          <cell r="H135" t="str">
            <v>S</v>
          </cell>
          <cell r="I135" t="str">
            <v>S</v>
          </cell>
          <cell r="J135" t="str">
            <v>20469</v>
          </cell>
          <cell r="K135">
            <v>45398</v>
          </cell>
          <cell r="L135" t="str">
            <v>74CH-2IUF</v>
          </cell>
          <cell r="M135" t="str">
            <v>2611606 - Recife - PE</v>
          </cell>
          <cell r="N135">
            <v>162</v>
          </cell>
        </row>
        <row r="136">
          <cell r="C136" t="str">
            <v>UPAE ESCADA - CG Nº 021/2022</v>
          </cell>
          <cell r="E136" t="str">
            <v>5.5 - Reparo e Manutenção de Máquinas e Equipamentos</v>
          </cell>
          <cell r="F136">
            <v>90347840000894</v>
          </cell>
          <cell r="G136" t="str">
            <v>TK ELEVADORES BRASIL LTDA</v>
          </cell>
          <cell r="H136" t="str">
            <v>S</v>
          </cell>
          <cell r="I136" t="str">
            <v>S</v>
          </cell>
          <cell r="J136" t="str">
            <v>148908</v>
          </cell>
          <cell r="K136">
            <v>45386</v>
          </cell>
          <cell r="L136" t="str">
            <v>FEKG-F4RB</v>
          </cell>
          <cell r="M136" t="str">
            <v>2611606 - Recife - PE</v>
          </cell>
          <cell r="N136">
            <v>626.98</v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G1" zoomScale="70" zoomScaleNormal="70" workbookViewId="0">
      <selection activeCell="E104" sqref="E10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9039744002642</v>
      </c>
      <c r="B2" s="4" t="str">
        <f>'[1]TCE - ANEXO IV - Preencher'!C11</f>
        <v>UPAE ESCADA - CG Nº 021/2022</v>
      </c>
      <c r="C2" s="4" t="str">
        <f>'[1]TCE - ANEXO IV - Preencher'!E11</f>
        <v>1.99 - Outras Despesas com Pessoal</v>
      </c>
      <c r="D2" s="3">
        <f>'[1]TCE - ANEXO IV - Preencher'!F11</f>
        <v>4740876000125</v>
      </c>
      <c r="E2" s="5" t="str">
        <f>'[1]TCE - ANEXO IV - Preencher'!G11</f>
        <v>ALELO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15046.9</v>
      </c>
    </row>
    <row r="3" spans="1:12" s="8" customFormat="1" ht="19.5" customHeight="1" x14ac:dyDescent="0.2">
      <c r="A3" s="3">
        <f>IFERROR(VLOOKUP(B3,'[1]DADOS (OCULTAR)'!$Q$3:$S$136,3,0),"")</f>
        <v>9039744002642</v>
      </c>
      <c r="B3" s="4" t="str">
        <f>'[1]TCE - ANEXO IV - Preencher'!C12</f>
        <v>UPAE ESCADA - CG Nº 021/2022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S.A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738</v>
      </c>
    </row>
    <row r="4" spans="1:12" s="8" customFormat="1" ht="19.5" customHeight="1" x14ac:dyDescent="0.2">
      <c r="A4" s="3">
        <f>IFERROR(VLOOKUP(B4,'[1]DADOS (OCULTAR)'!$Q$3:$S$136,3,0),"")</f>
        <v>9039744002642</v>
      </c>
      <c r="B4" s="4" t="str">
        <f>'[1]TCE - ANEXO IV - Preencher'!C13</f>
        <v>UPAE ESCADA - CG Nº 021/2022</v>
      </c>
      <c r="C4" s="4" t="str">
        <f>'[1]TCE - ANEXO IV - Preencher'!E13</f>
        <v>1.99 - Outras Despesas com Pessoal</v>
      </c>
      <c r="D4" s="3">
        <f>'[1]TCE - ANEXO IV - Preencher'!F13</f>
        <v>4740876000125</v>
      </c>
      <c r="E4" s="5" t="str">
        <f>'[1]TCE - ANEXO IV - Preencher'!G13</f>
        <v>ALELO S.A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296.32</v>
      </c>
    </row>
    <row r="5" spans="1:12" s="8" customFormat="1" ht="19.5" customHeight="1" x14ac:dyDescent="0.2">
      <c r="A5" s="3">
        <f>IFERROR(VLOOKUP(B5,'[1]DADOS (OCULTAR)'!$Q$3:$S$136,3,0),"")</f>
        <v>9039744002642</v>
      </c>
      <c r="B5" s="4" t="str">
        <f>'[1]TCE - ANEXO IV - Preencher'!C14</f>
        <v>UPAE ESCADA - CG Nº 021/2022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>RODOVIARIA BORBOREMA LTDA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3536</v>
      </c>
    </row>
    <row r="6" spans="1:12" s="8" customFormat="1" ht="19.5" customHeight="1" x14ac:dyDescent="0.2">
      <c r="A6" s="3">
        <f>IFERROR(VLOOKUP(B6,'[1]DADOS (OCULTAR)'!$Q$3:$S$136,3,0),"")</f>
        <v>9039744002642</v>
      </c>
      <c r="B6" s="4" t="str">
        <f>'[1]TCE - ANEXO IV - Preencher'!C15</f>
        <v>UPAE ESCADA - CG Nº 021/2022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DAS EMP DE TRANSP DE PASSAG DO EST DE PERNAMBUCO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304.77999999999997</v>
      </c>
    </row>
    <row r="7" spans="1:12" s="8" customFormat="1" ht="19.5" customHeight="1" x14ac:dyDescent="0.2">
      <c r="A7" s="3">
        <f>IFERROR(VLOOKUP(B7,'[1]DADOS (OCULTAR)'!$Q$3:$S$136,3,0),"")</f>
        <v>9039744002642</v>
      </c>
      <c r="B7" s="4" t="str">
        <f>'[1]TCE - ANEXO IV - Preencher'!C16</f>
        <v>UPAE ESCADA - CG Nº 021/2022</v>
      </c>
      <c r="C7" s="4" t="str">
        <f>'[1]TCE - ANEXO IV - Preencher'!E16</f>
        <v>1.99 - Outras Despesas com Pessoal</v>
      </c>
      <c r="D7" s="3" t="str">
        <f>'[1]TCE - ANEXO IV - Preencher'!F16</f>
        <v>33.608.308/0001-73</v>
      </c>
      <c r="E7" s="5" t="str">
        <f>'[1]TCE - ANEXO IV - Preencher'!G16</f>
        <v>MONGERAL SEGUROS E PREVIDENCIA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133.94999999999999</v>
      </c>
    </row>
    <row r="8" spans="1:12" s="8" customFormat="1" ht="19.5" customHeight="1" x14ac:dyDescent="0.2">
      <c r="A8" s="3">
        <f>IFERROR(VLOOKUP(B8,'[1]DADOS (OCULTAR)'!$Q$3:$S$136,3,0),"")</f>
        <v>9039744002642</v>
      </c>
      <c r="B8" s="4" t="str">
        <f>'[1]TCE - ANEXO IV - Preencher'!C17</f>
        <v>UPAE ESCADA - CG Nº 021/2022</v>
      </c>
      <c r="C8" s="4" t="str">
        <f>'[1]TCE - ANEXO IV - Preencher'!E17</f>
        <v>3.12 - Material Hospitalar</v>
      </c>
      <c r="D8" s="3" t="str">
        <f>'[1]TCE - ANEXO IV - Preencher'!F17</f>
        <v>22.006.201/0001-39</v>
      </c>
      <c r="E8" s="5" t="str">
        <f>'[1]TCE - ANEXO IV - Preencher'!G17</f>
        <v>FORTPEL COMERCIO DE DESCARTAVEIS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239645</v>
      </c>
      <c r="I8" s="6">
        <f>IF('[1]TCE - ANEXO IV - Preencher'!K17="","",'[1]TCE - ANEXO IV - Preencher'!K17)</f>
        <v>45412</v>
      </c>
      <c r="J8" s="5" t="str">
        <f>'[1]TCE - ANEXO IV - Preencher'!L17</f>
        <v>2624 0422 0062 0100 0139 5500 0000 2396 4511 0239 6451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639.36</v>
      </c>
    </row>
    <row r="9" spans="1:12" s="8" customFormat="1" ht="19.5" customHeight="1" x14ac:dyDescent="0.2">
      <c r="A9" s="3">
        <f>IFERROR(VLOOKUP(B9,'[1]DADOS (OCULTAR)'!$Q$3:$S$136,3,0),"")</f>
        <v>9039744002642</v>
      </c>
      <c r="B9" s="4" t="str">
        <f>'[1]TCE - ANEXO IV - Preencher'!C18</f>
        <v>UPAE ESCADA - CG Nº 021/2022</v>
      </c>
      <c r="C9" s="4" t="str">
        <f>'[1]TCE - ANEXO IV - Preencher'!E18</f>
        <v>3.12 - Material Hospitalar</v>
      </c>
      <c r="D9" s="3" t="str">
        <f>'[1]TCE - ANEXO IV - Preencher'!F18</f>
        <v>10.779.833/0001-56</v>
      </c>
      <c r="E9" s="5" t="str">
        <f>'[1]TCE - ANEXO IV - Preencher'!G18</f>
        <v>MEDICAL MERCANTIL DE APAR MEDICA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603992</v>
      </c>
      <c r="I9" s="6">
        <f>IF('[1]TCE - ANEXO IV - Preencher'!K18="","",'[1]TCE - ANEXO IV - Preencher'!K18)</f>
        <v>45426</v>
      </c>
      <c r="J9" s="5" t="str">
        <f>'[1]TCE - ANEXO IV - Preencher'!L18</f>
        <v>2624 0510 7798 3300 0156 5500 1000 6039 9216 0601 6009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54</v>
      </c>
    </row>
    <row r="10" spans="1:12" s="8" customFormat="1" ht="19.5" customHeight="1" x14ac:dyDescent="0.2">
      <c r="A10" s="3">
        <f>IFERROR(VLOOKUP(B10,'[1]DADOS (OCULTAR)'!$Q$3:$S$136,3,0),"")</f>
        <v>9039744002642</v>
      </c>
      <c r="B10" s="4" t="str">
        <f>'[1]TCE - ANEXO IV - Preencher'!C19</f>
        <v>UPAE ESCADA - CG Nº 021/2022</v>
      </c>
      <c r="C10" s="4" t="str">
        <f>'[1]TCE - ANEXO IV - Preencher'!E19</f>
        <v>3.12 - Material Hospitalar</v>
      </c>
      <c r="D10" s="3" t="str">
        <f>'[1]TCE - ANEXO IV - Preencher'!F19</f>
        <v>12.520.483/0001-34</v>
      </c>
      <c r="E10" s="5" t="str">
        <f>'[1]TCE - ANEXO IV - Preencher'!G19</f>
        <v>MEIRELLES DISTRIBUIDORA DE MEDICAMENTOS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236686</v>
      </c>
      <c r="I10" s="6">
        <f>IF('[1]TCE - ANEXO IV - Preencher'!K19="","",'[1]TCE - ANEXO IV - Preencher'!K19)</f>
        <v>45428</v>
      </c>
      <c r="J10" s="5" t="str">
        <f>'[1]TCE - ANEXO IV - Preencher'!L19</f>
        <v>2524 0512 5204 8300 0134 5500 1000 2366 8615 1800 5126</v>
      </c>
      <c r="K10" s="5" t="str">
        <f>IF(F10="B",LEFT('[1]TCE - ANEXO IV - Preencher'!M19,2),IF(F10="S",LEFT('[1]TCE - ANEXO IV - Preencher'!M19,7),IF('[1]TCE - ANEXO IV - Preencher'!H19="","")))</f>
        <v>25</v>
      </c>
      <c r="L10" s="7">
        <f>'[1]TCE - ANEXO IV - Preencher'!N19</f>
        <v>840</v>
      </c>
    </row>
    <row r="11" spans="1:12" s="8" customFormat="1" ht="19.5" customHeight="1" x14ac:dyDescent="0.2">
      <c r="A11" s="3">
        <f>IFERROR(VLOOKUP(B11,'[1]DADOS (OCULTAR)'!$Q$3:$S$136,3,0),"")</f>
        <v>9039744002642</v>
      </c>
      <c r="B11" s="4" t="str">
        <f>'[1]TCE - ANEXO IV - Preencher'!C20</f>
        <v>UPAE ESCADA - CG Nº 021/2022</v>
      </c>
      <c r="C11" s="4" t="str">
        <f>'[1]TCE - ANEXO IV - Preencher'!E20</f>
        <v>3.12 - Material Hospitalar</v>
      </c>
      <c r="D11" s="3" t="str">
        <f>'[1]TCE - ANEXO IV - Preencher'!F20</f>
        <v>12.520.483/0001-34</v>
      </c>
      <c r="E11" s="5" t="str">
        <f>'[1]TCE - ANEXO IV - Preencher'!G20</f>
        <v>MEIRELLES DISTRIBUIDORA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237067</v>
      </c>
      <c r="I11" s="6">
        <f>IF('[1]TCE - ANEXO IV - Preencher'!K20="","",'[1]TCE - ANEXO IV - Preencher'!K20)</f>
        <v>45435</v>
      </c>
      <c r="J11" s="5" t="str">
        <f>'[1]TCE - ANEXO IV - Preencher'!L20</f>
        <v>2524 0512 5204 8300 0134 5500 1000 2370 6715 1800 5122</v>
      </c>
      <c r="K11" s="5" t="str">
        <f>IF(F11="B",LEFT('[1]TCE - ANEXO IV - Preencher'!M20,2),IF(F11="S",LEFT('[1]TCE - ANEXO IV - Preencher'!M20,7),IF('[1]TCE - ANEXO IV - Preencher'!H20="","")))</f>
        <v>25</v>
      </c>
      <c r="L11" s="7">
        <f>'[1]TCE - ANEXO IV - Preencher'!N20</f>
        <v>200</v>
      </c>
    </row>
    <row r="12" spans="1:12" s="8" customFormat="1" ht="19.5" customHeight="1" x14ac:dyDescent="0.2">
      <c r="A12" s="3">
        <f>IFERROR(VLOOKUP(B12,'[1]DADOS (OCULTAR)'!$Q$3:$S$136,3,0),"")</f>
        <v>9039744002642</v>
      </c>
      <c r="B12" s="4" t="str">
        <f>'[1]TCE - ANEXO IV - Preencher'!C21</f>
        <v>UPAE ESCADA - CG Nº 021/2022</v>
      </c>
      <c r="C12" s="4" t="str">
        <f>'[1]TCE - ANEXO IV - Preencher'!E21</f>
        <v>3.12 - Material Hospitalar</v>
      </c>
      <c r="D12" s="3" t="str">
        <f>'[1]TCE - ANEXO IV - Preencher'!F21</f>
        <v>03.817.043/0001-52</v>
      </c>
      <c r="E12" s="5" t="str">
        <f>'[1]TCE - ANEXO IV - Preencher'!G21</f>
        <v xml:space="preserve"> PHARMAPLUS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67455</v>
      </c>
      <c r="I12" s="6">
        <f>IF('[1]TCE - ANEXO IV - Preencher'!K21="","",'[1]TCE - ANEXO IV - Preencher'!K21)</f>
        <v>45430</v>
      </c>
      <c r="J12" s="5" t="str">
        <f>'[1]TCE - ANEXO IV - Preencher'!L21</f>
        <v>2624 0503 8170 4300 0152 5500 1000 0674 5519 6228 9918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305.27999999999997</v>
      </c>
    </row>
    <row r="13" spans="1:12" s="8" customFormat="1" ht="19.5" customHeight="1" x14ac:dyDescent="0.2">
      <c r="A13" s="3">
        <f>IFERROR(VLOOKUP(B13,'[1]DADOS (OCULTAR)'!$Q$3:$S$136,3,0),"")</f>
        <v>9039744002642</v>
      </c>
      <c r="B13" s="4" t="str">
        <f>'[1]TCE - ANEXO IV - Preencher'!C22</f>
        <v>UPAE ESCADA - CG Nº 021/2022</v>
      </c>
      <c r="C13" s="4" t="str">
        <f>'[1]TCE - ANEXO IV - Preencher'!E22</f>
        <v>3.4 - Material Farmacológico</v>
      </c>
      <c r="D13" s="3" t="str">
        <f>'[1]TCE - ANEXO IV - Preencher'!F22</f>
        <v>11.012.952/0001-41</v>
      </c>
      <c r="E13" s="5" t="str">
        <f>'[1]TCE - ANEXO IV - Preencher'!G22</f>
        <v>DROGARIA QUATRO CANTOS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137921</v>
      </c>
      <c r="I13" s="6">
        <f>IF('[1]TCE - ANEXO IV - Preencher'!K22="","",'[1]TCE - ANEXO IV - Preencher'!K22)</f>
        <v>45419</v>
      </c>
      <c r="J13" s="5" t="str">
        <f>'[1]TCE - ANEXO IV - Preencher'!L22</f>
        <v>2624 0511 0129 5200 0141 5500 1000 1379 2110 3679 5480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23.8</v>
      </c>
    </row>
    <row r="14" spans="1:12" s="8" customFormat="1" ht="19.5" customHeight="1" x14ac:dyDescent="0.2">
      <c r="A14" s="3">
        <f>IFERROR(VLOOKUP(B14,'[1]DADOS (OCULTAR)'!$Q$3:$S$136,3,0),"")</f>
        <v>9039744002642</v>
      </c>
      <c r="B14" s="4" t="str">
        <f>'[1]TCE - ANEXO IV - Preencher'!C23</f>
        <v>UPAE ESCADA - CG Nº 021/2022</v>
      </c>
      <c r="C14" s="4" t="str">
        <f>'[1]TCE - ANEXO IV - Preencher'!E23</f>
        <v>3.4 - Material Farmacológico</v>
      </c>
      <c r="D14" s="3" t="str">
        <f>'[1]TCE - ANEXO IV - Preencher'!F23</f>
        <v>11.012.952/0001-41</v>
      </c>
      <c r="E14" s="5" t="str">
        <f>'[1]TCE - ANEXO IV - Preencher'!G23</f>
        <v>DROGARIA QUATRO CANTOS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137922</v>
      </c>
      <c r="I14" s="6">
        <f>IF('[1]TCE - ANEXO IV - Preencher'!K23="","",'[1]TCE - ANEXO IV - Preencher'!K23)</f>
        <v>45419</v>
      </c>
      <c r="J14" s="5" t="str">
        <f>'[1]TCE - ANEXO IV - Preencher'!L23</f>
        <v>2624 0511 0129 5200 0141 5500 1000 1379 2219 1661 2219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82.8</v>
      </c>
    </row>
    <row r="15" spans="1:12" s="8" customFormat="1" ht="19.5" customHeight="1" x14ac:dyDescent="0.2">
      <c r="A15" s="3">
        <f>IFERROR(VLOOKUP(B15,'[1]DADOS (OCULTAR)'!$Q$3:$S$136,3,0),"")</f>
        <v>9039744002642</v>
      </c>
      <c r="B15" s="4" t="str">
        <f>'[1]TCE - ANEXO IV - Preencher'!C24</f>
        <v>UPAE ESCADA - CG Nº 021/2022</v>
      </c>
      <c r="C15" s="4" t="str">
        <f>'[1]TCE - ANEXO IV - Preencher'!E24</f>
        <v>3.11 - Material Laboratorial</v>
      </c>
      <c r="D15" s="3" t="str">
        <f>'[1]TCE - ANEXO IV - Preencher'!F24</f>
        <v>10.779.833/0001-56</v>
      </c>
      <c r="E15" s="5" t="str">
        <f>'[1]TCE - ANEXO IV - Preencher'!G24</f>
        <v>MEDICAL MERCANTIL DE APAR MEDICA 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601956</v>
      </c>
      <c r="I15" s="6">
        <f>IF('[1]TCE - ANEXO IV - Preencher'!K24="","",'[1]TCE - ANEXO IV - Preencher'!K24)</f>
        <v>45404</v>
      </c>
      <c r="J15" s="5" t="str">
        <f>'[1]TCE - ANEXO IV - Preencher'!L24</f>
        <v>2624 0410 7798 3300 0156 5500 1000 6019 5616 0398 0000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375</v>
      </c>
    </row>
    <row r="16" spans="1:12" s="8" customFormat="1" ht="19.5" customHeight="1" x14ac:dyDescent="0.2">
      <c r="A16" s="3">
        <f>IFERROR(VLOOKUP(B16,'[1]DADOS (OCULTAR)'!$Q$3:$S$136,3,0),"")</f>
        <v>9039744002642</v>
      </c>
      <c r="B16" s="4" t="str">
        <f>'[1]TCE - ANEXO IV - Preencher'!C25</f>
        <v>UPAE ESCADA - CG Nº 021/2022</v>
      </c>
      <c r="C16" s="4" t="str">
        <f>'[1]TCE - ANEXO IV - Preencher'!E25</f>
        <v>3.7 - Material de Limpeza e Produtos de Hgienização</v>
      </c>
      <c r="D16" s="3" t="str">
        <f>'[1]TCE - ANEXO IV - Preencher'!F25</f>
        <v>22.006.201/0001-39</v>
      </c>
      <c r="E16" s="5" t="str">
        <f>'[1]TCE - ANEXO IV - Preencher'!G25</f>
        <v>FORTPEL COMERCIO DE DESCARTAVEIS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242332</v>
      </c>
      <c r="I16" s="6">
        <f>IF('[1]TCE - ANEXO IV - Preencher'!K25="","",'[1]TCE - ANEXO IV - Preencher'!K25)</f>
        <v>45427</v>
      </c>
      <c r="J16" s="5" t="str">
        <f>'[1]TCE - ANEXO IV - Preencher'!L25</f>
        <v>2624 0522 0062 0100 0139 5500 0000 2423 3211 0242 3328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80.83</v>
      </c>
    </row>
    <row r="17" spans="1:12" s="8" customFormat="1" ht="19.5" customHeight="1" x14ac:dyDescent="0.2">
      <c r="A17" s="3">
        <f>IFERROR(VLOOKUP(B17,'[1]DADOS (OCULTAR)'!$Q$3:$S$136,3,0),"")</f>
        <v>9039744002642</v>
      </c>
      <c r="B17" s="4" t="str">
        <f>'[1]TCE - ANEXO IV - Preencher'!C26</f>
        <v>UPAE ESCADA - CG Nº 021/2022</v>
      </c>
      <c r="C17" s="4" t="str">
        <f>'[1]TCE - ANEXO IV - Preencher'!E26</f>
        <v>3.7 - Material de Limpeza e Produtos de Hgienização</v>
      </c>
      <c r="D17" s="3" t="str">
        <f>'[1]TCE - ANEXO IV - Preencher'!F26</f>
        <v>41.200.526/0001-00</v>
      </c>
      <c r="E17" s="5" t="str">
        <f>'[1]TCE - ANEXO IV - Preencher'!G26</f>
        <v>LEAL DISTRIB MAT DE LIMPEZA ESCRITORIO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4707</v>
      </c>
      <c r="I17" s="6">
        <f>IF('[1]TCE - ANEXO IV - Preencher'!K26="","",'[1]TCE - ANEXO IV - Preencher'!K26)</f>
        <v>45440</v>
      </c>
      <c r="J17" s="5" t="str">
        <f>'[1]TCE - ANEXO IV - Preencher'!L26</f>
        <v>2624 0541 2005 2600 0100 5500 1600 0047 0719 4717 2582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720</v>
      </c>
    </row>
    <row r="18" spans="1:12" s="8" customFormat="1" ht="19.5" customHeight="1" x14ac:dyDescent="0.2">
      <c r="A18" s="3">
        <f>IFERROR(VLOOKUP(B18,'[1]DADOS (OCULTAR)'!$Q$3:$S$136,3,0),"")</f>
        <v>9039744002642</v>
      </c>
      <c r="B18" s="4" t="str">
        <f>'[1]TCE - ANEXO IV - Preencher'!C27</f>
        <v>UPAE ESCADA - CG Nº 021/2022</v>
      </c>
      <c r="C18" s="4" t="str">
        <f>'[1]TCE - ANEXO IV - Preencher'!E27</f>
        <v>3.7 - Material de Limpeza e Produtos de Hgienização</v>
      </c>
      <c r="D18" s="3" t="str">
        <f>'[1]TCE - ANEXO IV - Preencher'!F27</f>
        <v>48.583.460/0001-16</v>
      </c>
      <c r="E18" s="5" t="str">
        <f>'[1]TCE - ANEXO IV - Preencher'!G27</f>
        <v>OMEGA DISTRIBUIDORA &amp; CONSULTORIA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437</v>
      </c>
      <c r="I18" s="6">
        <f>IF('[1]TCE - ANEXO IV - Preencher'!K27="","",'[1]TCE - ANEXO IV - Preencher'!K27)</f>
        <v>45415</v>
      </c>
      <c r="J18" s="5" t="str">
        <f>'[1]TCE - ANEXO IV - Preencher'!L27</f>
        <v>2624 0548 5834 6000 0116 5500 1000 0004 3712 7442 5010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1291.0999999999999</v>
      </c>
    </row>
    <row r="19" spans="1:12" s="8" customFormat="1" ht="19.5" customHeight="1" x14ac:dyDescent="0.2">
      <c r="A19" s="3">
        <f>IFERROR(VLOOKUP(B19,'[1]DADOS (OCULTAR)'!$Q$3:$S$136,3,0),"")</f>
        <v>9039744002642</v>
      </c>
      <c r="B19" s="4" t="str">
        <f>'[1]TCE - ANEXO IV - Preencher'!C28</f>
        <v>UPAE ESCADA - CG Nº 021/2022</v>
      </c>
      <c r="C19" s="4" t="str">
        <f>'[1]TCE - ANEXO IV - Preencher'!E28</f>
        <v>3.14 - Alimentação Preparada</v>
      </c>
      <c r="D19" s="3" t="str">
        <f>'[1]TCE - ANEXO IV - Preencher'!F28</f>
        <v>22.006.201/0001-39</v>
      </c>
      <c r="E19" s="5" t="str">
        <f>'[1]TCE - ANEXO IV - Preencher'!G28</f>
        <v>FORTPEL COMERCIO DE DESCARTAVEIS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242332</v>
      </c>
      <c r="I19" s="6">
        <f>IF('[1]TCE - ANEXO IV - Preencher'!K28="","",'[1]TCE - ANEXO IV - Preencher'!K28)</f>
        <v>45427</v>
      </c>
      <c r="J19" s="5" t="str">
        <f>'[1]TCE - ANEXO IV - Preencher'!L28</f>
        <v>2624 0522 0062 0100 0139 5500 0000 2423 3211 0242 3328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13.75</v>
      </c>
    </row>
    <row r="20" spans="1:12" s="8" customFormat="1" ht="19.5" customHeight="1" x14ac:dyDescent="0.2">
      <c r="A20" s="3">
        <f>IFERROR(VLOOKUP(B20,'[1]DADOS (OCULTAR)'!$Q$3:$S$136,3,0),"")</f>
        <v>9039744002642</v>
      </c>
      <c r="B20" s="4" t="str">
        <f>'[1]TCE - ANEXO IV - Preencher'!C29</f>
        <v>UPAE ESCADA - CG Nº 021/2022</v>
      </c>
      <c r="C20" s="4" t="str">
        <f>'[1]TCE - ANEXO IV - Preencher'!E29</f>
        <v>3.6 - Material de Expediente</v>
      </c>
      <c r="D20" s="3" t="str">
        <f>'[1]TCE - ANEXO IV - Preencher'!F29</f>
        <v>22.006.201/0001-39</v>
      </c>
      <c r="E20" s="5" t="str">
        <f>'[1]TCE - ANEXO IV - Preencher'!G29</f>
        <v>FORTPEL COMERCIO DE DESCARTAVEIS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242332</v>
      </c>
      <c r="I20" s="6">
        <f>IF('[1]TCE - ANEXO IV - Preencher'!K29="","",'[1]TCE - ANEXO IV - Preencher'!K29)</f>
        <v>45427</v>
      </c>
      <c r="J20" s="5" t="str">
        <f>'[1]TCE - ANEXO IV - Preencher'!L29</f>
        <v>2624 0522 0062 0100 0139 5500 0000 2423 3211 0242 3328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513.5</v>
      </c>
    </row>
    <row r="21" spans="1:12" s="8" customFormat="1" ht="19.5" customHeight="1" x14ac:dyDescent="0.2">
      <c r="A21" s="3">
        <f>IFERROR(VLOOKUP(B21,'[1]DADOS (OCULTAR)'!$Q$3:$S$136,3,0),"")</f>
        <v>9039744002642</v>
      </c>
      <c r="B21" s="4" t="str">
        <f>'[1]TCE - ANEXO IV - Preencher'!C30</f>
        <v>UPAE ESCADA - CG Nº 021/2022</v>
      </c>
      <c r="C21" s="4" t="str">
        <f>'[1]TCE - ANEXO IV - Preencher'!E30</f>
        <v>3.6 - Material de Expediente</v>
      </c>
      <c r="D21" s="3" t="str">
        <f>'[1]TCE - ANEXO IV - Preencher'!F30</f>
        <v>23.755.654/0001-20</v>
      </c>
      <c r="E21" s="5" t="str">
        <f>'[1]TCE - ANEXO IV - Preencher'!G30</f>
        <v>MARIA LETICIA FERREIRA GOMES DE AZEVEDO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828</v>
      </c>
      <c r="I21" s="6">
        <f>IF('[1]TCE - ANEXO IV - Preencher'!K30="","",'[1]TCE - ANEXO IV - Preencher'!K30)</f>
        <v>45421</v>
      </c>
      <c r="J21" s="5" t="str">
        <f>'[1]TCE - ANEXO IV - Preencher'!L30</f>
        <v>2624 0523 7556 5400 0120 5500 1000 0008 2815 2613 3588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3100</v>
      </c>
    </row>
    <row r="22" spans="1:12" s="8" customFormat="1" ht="19.5" customHeight="1" x14ac:dyDescent="0.2">
      <c r="A22" s="3">
        <f>IFERROR(VLOOKUP(B22,'[1]DADOS (OCULTAR)'!$Q$3:$S$136,3,0),"")</f>
        <v>9039744002642</v>
      </c>
      <c r="B22" s="4" t="str">
        <f>'[1]TCE - ANEXO IV - Preencher'!C31</f>
        <v>UPAE ESCADA - CG Nº 021/2022</v>
      </c>
      <c r="C22" s="4" t="str">
        <f>'[1]TCE - ANEXO IV - Preencher'!E31</f>
        <v>3.6 - Material de Expediente</v>
      </c>
      <c r="D22" s="3" t="str">
        <f>'[1]TCE - ANEXO IV - Preencher'!F31</f>
        <v>23.993.232/0001-93</v>
      </c>
      <c r="E22" s="5" t="str">
        <f>'[1]TCE - ANEXO IV - Preencher'!G31</f>
        <v>MEDIAL SAUDE DIST PROD MED HOSPIT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5180</v>
      </c>
      <c r="I22" s="6">
        <f>IF('[1]TCE - ANEXO IV - Preencher'!K31="","",'[1]TCE - ANEXO IV - Preencher'!K31)</f>
        <v>45412</v>
      </c>
      <c r="J22" s="5" t="str">
        <f>'[1]TCE - ANEXO IV - Preencher'!L31</f>
        <v>2624 0423 9932 3200 0193 5500 1000 0051 8017 2040 0005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142.55000000000001</v>
      </c>
    </row>
    <row r="23" spans="1:12" s="8" customFormat="1" ht="19.5" customHeight="1" x14ac:dyDescent="0.2">
      <c r="A23" s="3">
        <f>IFERROR(VLOOKUP(B23,'[1]DADOS (OCULTAR)'!$Q$3:$S$136,3,0),"")</f>
        <v>9039744002642</v>
      </c>
      <c r="B23" s="4" t="str">
        <f>'[1]TCE - ANEXO IV - Preencher'!C32</f>
        <v>UPAE ESCADA - CG Nº 021/2022</v>
      </c>
      <c r="C23" s="4" t="str">
        <f>'[1]TCE - ANEXO IV - Preencher'!E32</f>
        <v>3.6 - Material de Expediente</v>
      </c>
      <c r="D23" s="3" t="str">
        <f>'[1]TCE - ANEXO IV - Preencher'!F32</f>
        <v>12.872.503/0001-36</v>
      </c>
      <c r="E23" s="5" t="str">
        <f>'[1]TCE - ANEXO IV - Preencher'!G32</f>
        <v xml:space="preserve"> R. DE C. DOS S. CANDIDO E SILVA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17380</v>
      </c>
      <c r="I23" s="6">
        <f>IF('[1]TCE - ANEXO IV - Preencher'!K32="","",'[1]TCE - ANEXO IV - Preencher'!K32)</f>
        <v>45412</v>
      </c>
      <c r="J23" s="5" t="str">
        <f>'[1]TCE - ANEXO IV - Preencher'!L32</f>
        <v>2624 0412 8725 0300 0136 6500 2000 0173 8013 4634 8454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26</v>
      </c>
    </row>
    <row r="24" spans="1:12" s="8" customFormat="1" ht="19.5" customHeight="1" x14ac:dyDescent="0.2">
      <c r="A24" s="3">
        <f>IFERROR(VLOOKUP(B24,'[1]DADOS (OCULTAR)'!$Q$3:$S$136,3,0),"")</f>
        <v>9039744002642</v>
      </c>
      <c r="B24" s="4" t="str">
        <f>'[1]TCE - ANEXO IV - Preencher'!C33</f>
        <v>UPAE ESCADA - CG Nº 021/2022</v>
      </c>
      <c r="C24" s="4" t="str">
        <f>'[1]TCE - ANEXO IV - Preencher'!E33</f>
        <v>3.6 - Material de Expediente</v>
      </c>
      <c r="D24" s="3" t="str">
        <f>'[1]TCE - ANEXO IV - Preencher'!F33</f>
        <v>43.559.107/0001-87</v>
      </c>
      <c r="E24" s="5" t="str">
        <f>'[1]TCE - ANEXO IV - Preencher'!G33</f>
        <v>SARAH LIMA GUSMAO NERES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1303</v>
      </c>
      <c r="I24" s="6">
        <f>IF('[1]TCE - ANEXO IV - Preencher'!K33="","",'[1]TCE - ANEXO IV - Preencher'!K33)</f>
        <v>45418</v>
      </c>
      <c r="J24" s="5" t="str">
        <f>'[1]TCE - ANEXO IV - Preencher'!L33</f>
        <v>2624 0543 5591 0700 0187 5500 1000 0013 0316 0739 2629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1500</v>
      </c>
    </row>
    <row r="25" spans="1:12" s="8" customFormat="1" ht="19.5" customHeight="1" x14ac:dyDescent="0.2">
      <c r="A25" s="3">
        <f>IFERROR(VLOOKUP(B25,'[1]DADOS (OCULTAR)'!$Q$3:$S$136,3,0),"")</f>
        <v>9039744002642</v>
      </c>
      <c r="B25" s="4" t="str">
        <f>'[1]TCE - ANEXO IV - Preencher'!C34</f>
        <v>UPAE ESCADA - CG Nº 021/2022</v>
      </c>
      <c r="C25" s="4" t="str">
        <f>'[1]TCE - ANEXO IV - Preencher'!E34</f>
        <v>3.6 - Material de Expediente</v>
      </c>
      <c r="D25" s="3" t="str">
        <f>'[1]TCE - ANEXO IV - Preencher'!F34</f>
        <v>34.624.704/0001-57</v>
      </c>
      <c r="E25" s="5" t="str">
        <f>'[1]TCE - ANEXO IV - Preencher'!G34</f>
        <v>TECHSYST SISTEMAS DE AUTOMAÇÃO E INFORMATICA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278</v>
      </c>
      <c r="I25" s="6">
        <f>IF('[1]TCE - ANEXO IV - Preencher'!K34="","",'[1]TCE - ANEXO IV - Preencher'!K34)</f>
        <v>45412</v>
      </c>
      <c r="J25" s="5" t="str">
        <f>'[1]TCE - ANEXO IV - Preencher'!L34</f>
        <v>2624 0434 6247 0400 0157 5500 1000 0002 7818 9141 8796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228</v>
      </c>
    </row>
    <row r="26" spans="1:12" s="8" customFormat="1" ht="19.5" customHeight="1" x14ac:dyDescent="0.2">
      <c r="A26" s="3">
        <f>IFERROR(VLOOKUP(B26,'[1]DADOS (OCULTAR)'!$Q$3:$S$136,3,0),"")</f>
        <v>9039744002642</v>
      </c>
      <c r="B26" s="4" t="str">
        <f>'[1]TCE - ANEXO IV - Preencher'!C35</f>
        <v>UPAE ESCADA - CG Nº 021/2022</v>
      </c>
      <c r="C26" s="4" t="str">
        <f>'[1]TCE - ANEXO IV - Preencher'!E35</f>
        <v xml:space="preserve">3.9 - Material para Manutenção de Bens Imóveis </v>
      </c>
      <c r="D26" s="3" t="str">
        <f>'[1]TCE - ANEXO IV - Preencher'!F35</f>
        <v>24.556.839/0001-79</v>
      </c>
      <c r="E26" s="5" t="str">
        <f>'[1]TCE - ANEXO IV - Preencher'!G35</f>
        <v>ARMAZEM COMERCIAL NOVO LAR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11625</v>
      </c>
      <c r="I26" s="6">
        <f>IF('[1]TCE - ANEXO IV - Preencher'!K35="","",'[1]TCE - ANEXO IV - Preencher'!K35)</f>
        <v>45421</v>
      </c>
      <c r="J26" s="5" t="str">
        <f>'[1]TCE - ANEXO IV - Preencher'!L35</f>
        <v>2624 0524 5568 3900 0179 5500 1000 0116 2511 9011 6250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387</v>
      </c>
    </row>
    <row r="27" spans="1:12" s="8" customFormat="1" ht="19.5" customHeight="1" x14ac:dyDescent="0.2">
      <c r="A27" s="3">
        <f>IFERROR(VLOOKUP(B27,'[1]DADOS (OCULTAR)'!$Q$3:$S$136,3,0),"")</f>
        <v>9039744002642</v>
      </c>
      <c r="B27" s="4" t="str">
        <f>'[1]TCE - ANEXO IV - Preencher'!C36</f>
        <v>UPAE ESCADA - CG Nº 021/2022</v>
      </c>
      <c r="C27" s="4" t="str">
        <f>'[1]TCE - ANEXO IV - Preencher'!E36</f>
        <v xml:space="preserve">3.9 - Material para Manutenção de Bens Imóveis </v>
      </c>
      <c r="D27" s="3" t="str">
        <f>'[1]TCE - ANEXO IV - Preencher'!F36</f>
        <v>10.333.340/0001-98</v>
      </c>
      <c r="E27" s="5" t="str">
        <f>'[1]TCE - ANEXO IV - Preencher'!G36</f>
        <v>IZABELLE F F DE OLIVEIRA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111509</v>
      </c>
      <c r="I27" s="6">
        <f>IF('[1]TCE - ANEXO IV - Preencher'!K36="","",'[1]TCE - ANEXO IV - Preencher'!K36)</f>
        <v>45378</v>
      </c>
      <c r="J27" s="5" t="str">
        <f>'[1]TCE - ANEXO IV - Preencher'!L36</f>
        <v>2624 0310 3333 4000 0198 6500 1000 1115 0910 0184 7886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8.1999999999999993</v>
      </c>
    </row>
    <row r="28" spans="1:12" s="8" customFormat="1" ht="19.5" customHeight="1" x14ac:dyDescent="0.2">
      <c r="A28" s="3">
        <f>IFERROR(VLOOKUP(B28,'[1]DADOS (OCULTAR)'!$Q$3:$S$136,3,0),"")</f>
        <v>9039744002642</v>
      </c>
      <c r="B28" s="4" t="str">
        <f>'[1]TCE - ANEXO IV - Preencher'!C37</f>
        <v>UPAE ESCADA - CG Nº 021/2022</v>
      </c>
      <c r="C28" s="4" t="str">
        <f>'[1]TCE - ANEXO IV - Preencher'!E37</f>
        <v xml:space="preserve">3.9 - Material para Manutenção de Bens Imóveis </v>
      </c>
      <c r="D28" s="3" t="str">
        <f>'[1]TCE - ANEXO IV - Preencher'!F37</f>
        <v>10.333.340/0001-98</v>
      </c>
      <c r="E28" s="5" t="str">
        <f>'[1]TCE - ANEXO IV - Preencher'!G37</f>
        <v>IZABELLE F F DE OLIVEIRA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115451</v>
      </c>
      <c r="I28" s="6">
        <f>IF('[1]TCE - ANEXO IV - Preencher'!K37="","",'[1]TCE - ANEXO IV - Preencher'!K37)</f>
        <v>45442</v>
      </c>
      <c r="J28" s="5" t="str">
        <f>'[1]TCE - ANEXO IV - Preencher'!L37</f>
        <v>2624 0510 3333 4000 0198 6500 1000 1154 5110 0188 7997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70</v>
      </c>
    </row>
    <row r="29" spans="1:12" s="8" customFormat="1" ht="19.5" customHeight="1" x14ac:dyDescent="0.2">
      <c r="A29" s="3">
        <f>IFERROR(VLOOKUP(B29,'[1]DADOS (OCULTAR)'!$Q$3:$S$136,3,0),"")</f>
        <v>9039744002642</v>
      </c>
      <c r="B29" s="4" t="str">
        <f>'[1]TCE - ANEXO IV - Preencher'!C38</f>
        <v>UPAE ESCADA - CG Nº 021/2022</v>
      </c>
      <c r="C29" s="4" t="str">
        <f>'[1]TCE - ANEXO IV - Preencher'!E38</f>
        <v xml:space="preserve">3.9 - Material para Manutenção de Bens Imóveis </v>
      </c>
      <c r="D29" s="3" t="str">
        <f>'[1]TCE - ANEXO IV - Preencher'!F38</f>
        <v>00.815.518/0001-83</v>
      </c>
      <c r="E29" s="5" t="str">
        <f>'[1]TCE - ANEXO IV - Preencher'!G38</f>
        <v>O ESCADAO MATERIAIS DE CONSTRUCAO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29590</v>
      </c>
      <c r="I29" s="6">
        <f>IF('[1]TCE - ANEXO IV - Preencher'!K38="","",'[1]TCE - ANEXO IV - Preencher'!K38)</f>
        <v>45428</v>
      </c>
      <c r="J29" s="5" t="str">
        <f>'[1]TCE - ANEXO IV - Preencher'!L38</f>
        <v>2624 0500 8155 1800 0183 5500 1000 0295 9011 2523 9837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124.5</v>
      </c>
    </row>
    <row r="30" spans="1:12" s="8" customFormat="1" ht="19.5" customHeight="1" x14ac:dyDescent="0.2">
      <c r="A30" s="3">
        <f>IFERROR(VLOOKUP(B30,'[1]DADOS (OCULTAR)'!$Q$3:$S$136,3,0),"")</f>
        <v>9039744002642</v>
      </c>
      <c r="B30" s="4" t="str">
        <f>'[1]TCE - ANEXO IV - Preencher'!C39</f>
        <v>UPAE ESCADA - CG Nº 021/2022</v>
      </c>
      <c r="C30" s="4" t="str">
        <f>'[1]TCE - ANEXO IV - Preencher'!E39</f>
        <v xml:space="preserve">3.10 - Material para Manutenção de Bens Móveis </v>
      </c>
      <c r="D30" s="3" t="str">
        <f>'[1]TCE - ANEXO IV - Preencher'!F39</f>
        <v>34.624.704/0001-57</v>
      </c>
      <c r="E30" s="5" t="str">
        <f>'[1]TCE - ANEXO IV - Preencher'!G39</f>
        <v>TECHSYST SISTEMAS DE AUTOMAÇÃO E INFORMATICA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267</v>
      </c>
      <c r="I30" s="6">
        <f>IF('[1]TCE - ANEXO IV - Preencher'!K39="","",'[1]TCE - ANEXO IV - Preencher'!K39)</f>
        <v>45401</v>
      </c>
      <c r="J30" s="5" t="str">
        <f>'[1]TCE - ANEXO IV - Preencher'!L39</f>
        <v>2624 0434 6247 0400 0157 5500 1000 0002 6716 2498 6748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297.99</v>
      </c>
    </row>
    <row r="31" spans="1:12" s="8" customFormat="1" ht="19.5" customHeight="1" x14ac:dyDescent="0.2">
      <c r="A31" s="3">
        <f>IFERROR(VLOOKUP(B31,'[1]DADOS (OCULTAR)'!$Q$3:$S$136,3,0),"")</f>
        <v>9039744002642</v>
      </c>
      <c r="B31" s="4" t="str">
        <f>'[1]TCE - ANEXO IV - Preencher'!C40</f>
        <v>UPAE ESCADA - CG Nº 021/2022</v>
      </c>
      <c r="C31" s="4" t="str">
        <f>'[1]TCE - ANEXO IV - Preencher'!E40</f>
        <v xml:space="preserve">3.8 - Uniformes, Tecidos e Aviamentos </v>
      </c>
      <c r="D31" s="3" t="str">
        <f>'[1]TCE - ANEXO IV - Preencher'!F40</f>
        <v>22.006.201/0001-39</v>
      </c>
      <c r="E31" s="5" t="str">
        <f>'[1]TCE - ANEXO IV - Preencher'!G40</f>
        <v>FORTPEL COMERCIO DE DESCARTAVEIS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242332</v>
      </c>
      <c r="I31" s="6">
        <f>IF('[1]TCE - ANEXO IV - Preencher'!K40="","",'[1]TCE - ANEXO IV - Preencher'!K40)</f>
        <v>45427</v>
      </c>
      <c r="J31" s="5" t="str">
        <f>'[1]TCE - ANEXO IV - Preencher'!L40</f>
        <v>2624 0522 0062 0100 0139 5500 0000 2423 3211 0242 3328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60.05</v>
      </c>
    </row>
    <row r="32" spans="1:12" s="8" customFormat="1" ht="19.5" customHeight="1" x14ac:dyDescent="0.2">
      <c r="A32" s="3">
        <f>IFERROR(VLOOKUP(B32,'[1]DADOS (OCULTAR)'!$Q$3:$S$136,3,0),"")</f>
        <v>9039744002642</v>
      </c>
      <c r="B32" s="4" t="str">
        <f>'[1]TCE - ANEXO IV - Preencher'!C41</f>
        <v>UPAE ESCADA - CG Nº 021/2022</v>
      </c>
      <c r="C32" s="4" t="str">
        <f>'[1]TCE - ANEXO IV - Preencher'!E41</f>
        <v xml:space="preserve">3.8 - Uniformes, Tecidos e Aviamentos </v>
      </c>
      <c r="D32" s="3" t="str">
        <f>'[1]TCE - ANEXO IV - Preencher'!F41</f>
        <v>36.484.212/0001-39</v>
      </c>
      <c r="E32" s="5" t="str">
        <f>'[1]TCE - ANEXO IV - Preencher'!G41</f>
        <v>MANUEL LOPES PESSOA DE ARAUJO FILHO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1310</v>
      </c>
      <c r="I32" s="6">
        <f>IF('[1]TCE - ANEXO IV - Preencher'!K41="","",'[1]TCE - ANEXO IV - Preencher'!K41)</f>
        <v>45432</v>
      </c>
      <c r="J32" s="5" t="str">
        <f>'[1]TCE - ANEXO IV - Preencher'!L41</f>
        <v>2624 0536 4842 1200 0139 5500 2000 0013 1011 3746 4323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500</v>
      </c>
    </row>
    <row r="33" spans="1:12" s="8" customFormat="1" ht="19.5" customHeight="1" x14ac:dyDescent="0.2">
      <c r="A33" s="3">
        <f>IFERROR(VLOOKUP(B33,'[1]DADOS (OCULTAR)'!$Q$3:$S$136,3,0),"")</f>
        <v>9039744002642</v>
      </c>
      <c r="B33" s="4" t="str">
        <f>'[1]TCE - ANEXO IV - Preencher'!C42</f>
        <v>UPAE ESCADA - CG Nº 021/2022</v>
      </c>
      <c r="C33" s="4" t="str">
        <f>'[1]TCE - ANEXO IV - Preencher'!E42</f>
        <v xml:space="preserve">3.8 - Uniformes, Tecidos e Aviamentos </v>
      </c>
      <c r="D33" s="3" t="str">
        <f>'[1]TCE - ANEXO IV - Preencher'!F42</f>
        <v>39.329.758/0001-03</v>
      </c>
      <c r="E33" s="5" t="str">
        <f>'[1]TCE - ANEXO IV - Preencher'!G42</f>
        <v>WR COMERCIO E SERVICOS LTDA</v>
      </c>
      <c r="F33" s="5" t="str">
        <f>'[1]TCE - ANEXO IV - Preencher'!H42</f>
        <v>S</v>
      </c>
      <c r="G33" s="5" t="str">
        <f>'[1]TCE - ANEXO IV - Preencher'!I42</f>
        <v>S</v>
      </c>
      <c r="H33" s="5">
        <f>'[1]TCE - ANEXO IV - Preencher'!J42</f>
        <v>512</v>
      </c>
      <c r="I33" s="6">
        <f>IF('[1]TCE - ANEXO IV - Preencher'!K42="","",'[1]TCE - ANEXO IV - Preencher'!K42)</f>
        <v>45422</v>
      </c>
      <c r="J33" s="5" t="str">
        <f>'[1]TCE - ANEXO IV - Preencher'!L42</f>
        <v>T2LV-TKP7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840</v>
      </c>
    </row>
    <row r="34" spans="1:12" s="8" customFormat="1" ht="19.5" customHeight="1" x14ac:dyDescent="0.2">
      <c r="A34" s="3">
        <f>IFERROR(VLOOKUP(B34,'[1]DADOS (OCULTAR)'!$Q$3:$S$136,3,0),"")</f>
        <v>9039744002642</v>
      </c>
      <c r="B34" s="4" t="str">
        <f>'[1]TCE - ANEXO IV - Preencher'!C43</f>
        <v>UPAE ESCADA - CG Nº 021/2022</v>
      </c>
      <c r="C34" s="4" t="str">
        <f>'[1]TCE - ANEXO IV - Preencher'!E43</f>
        <v xml:space="preserve">5.21 - Seguros em geral </v>
      </c>
      <c r="D34" s="3">
        <f>'[1]TCE - ANEXO IV - Preencher'!F43</f>
        <v>3502099000118</v>
      </c>
      <c r="E34" s="5" t="str">
        <f>'[1]TCE - ANEXO IV - Preencher'!G43</f>
        <v>CHUBB SEGUROS BRASIL S.A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559.27</v>
      </c>
    </row>
    <row r="35" spans="1:12" s="8" customFormat="1" ht="19.5" customHeight="1" x14ac:dyDescent="0.2">
      <c r="A35" s="3">
        <f>IFERROR(VLOOKUP(B35,'[1]DADOS (OCULTAR)'!$Q$3:$S$136,3,0),"")</f>
        <v>9039744002642</v>
      </c>
      <c r="B35" s="4" t="str">
        <f>'[1]TCE - ANEXO IV - Preencher'!C44</f>
        <v>UPAE ESCADA - CG Nº 021/2022</v>
      </c>
      <c r="C35" s="4" t="str">
        <f>'[1]TCE - ANEXO IV - Preencher'!E44</f>
        <v xml:space="preserve">5.25 - Serviços Bancários </v>
      </c>
      <c r="D35" s="3" t="str">
        <f>'[1]TCE - ANEXO IV - Preencher'!F44</f>
        <v>60.746.948/0001-12</v>
      </c>
      <c r="E35" s="5" t="str">
        <f>'[1]TCE - ANEXO IV - Preencher'!G44</f>
        <v>Bradesco S.A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141.9</v>
      </c>
    </row>
    <row r="36" spans="1:12" s="8" customFormat="1" ht="19.5" customHeight="1" x14ac:dyDescent="0.2">
      <c r="A36" s="3">
        <f>IFERROR(VLOOKUP(B36,'[1]DADOS (OCULTAR)'!$Q$3:$S$136,3,0),"")</f>
        <v>9039744002642</v>
      </c>
      <c r="B36" s="4" t="str">
        <f>'[1]TCE - ANEXO IV - Preencher'!C45</f>
        <v>UPAE ESCADA - CG Nº 021/2022</v>
      </c>
      <c r="C36" s="4" t="str">
        <f>'[1]TCE - ANEXO IV - Preencher'!E45</f>
        <v xml:space="preserve">5.25 - Serviços Bancários </v>
      </c>
      <c r="D36" s="3" t="str">
        <f>'[1]TCE - ANEXO IV - Preencher'!F45</f>
        <v>60.746.948/0001-12</v>
      </c>
      <c r="E36" s="5" t="str">
        <f>'[1]TCE - ANEXO IV - Preencher'!G45</f>
        <v>Bradesco S.A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88.99</v>
      </c>
    </row>
    <row r="37" spans="1:12" s="8" customFormat="1" ht="19.5" customHeight="1" x14ac:dyDescent="0.2">
      <c r="A37" s="3">
        <f>IFERROR(VLOOKUP(B37,'[1]DADOS (OCULTAR)'!$Q$3:$S$136,3,0),"")</f>
        <v>9039744002642</v>
      </c>
      <c r="B37" s="4" t="str">
        <f>'[1]TCE - ANEXO IV - Preencher'!C46</f>
        <v>UPAE ESCADA - CG Nº 021/2022</v>
      </c>
      <c r="C37" s="4" t="str">
        <f>'[1]TCE - ANEXO IV - Preencher'!E46</f>
        <v>5.12 - Energia Elétrica</v>
      </c>
      <c r="D37" s="3">
        <f>'[1]TCE - ANEXO IV - Preencher'!F46</f>
        <v>10835932000108</v>
      </c>
      <c r="E37" s="5" t="str">
        <f>'[1]TCE - ANEXO IV - Preencher'!G46</f>
        <v>COMPAHIA ENERGETICA DE PERNAMBUCO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311150756</v>
      </c>
      <c r="I37" s="6">
        <f>IF('[1]TCE - ANEXO IV - Preencher'!K46="","",'[1]TCE - ANEXO IV - Preencher'!K46)</f>
        <v>45449</v>
      </c>
      <c r="J37" s="5" t="str">
        <f>'[1]TCE - ANEXO IV - Preencher'!L46</f>
        <v>2624 0610 8359 3200 0108 6600 0311 1507 5610 0539 1403</v>
      </c>
      <c r="K37" s="5" t="str">
        <f>IF(F37="B",LEFT('[1]TCE - ANEXO IV - Preencher'!M46,2),IF(F37="S",LEFT('[1]TCE - ANEXO IV - Preencher'!M46,7),IF('[1]TCE - ANEXO IV - Preencher'!H46="","")))</f>
        <v>26 -  P</v>
      </c>
      <c r="L37" s="7">
        <f>'[1]TCE - ANEXO IV - Preencher'!N46</f>
        <v>13922.28</v>
      </c>
    </row>
    <row r="38" spans="1:12" s="8" customFormat="1" ht="19.5" customHeight="1" x14ac:dyDescent="0.2">
      <c r="A38" s="3">
        <f>IFERROR(VLOOKUP(B38,'[1]DADOS (OCULTAR)'!$Q$3:$S$136,3,0),"")</f>
        <v>9039744002642</v>
      </c>
      <c r="B38" s="4" t="str">
        <f>'[1]TCE - ANEXO IV - Preencher'!C47</f>
        <v>UPAE ESCADA - CG Nº 021/2022</v>
      </c>
      <c r="C38" s="4" t="str">
        <f>'[1]TCE - ANEXO IV - Preencher'!E47</f>
        <v>5.3 - Locação de Máquinas e Equipamentos</v>
      </c>
      <c r="D38" s="3">
        <f>'[1]TCE - ANEXO IV - Preencher'!F47</f>
        <v>24801362000140</v>
      </c>
      <c r="E38" s="5" t="str">
        <f>'[1]TCE - ANEXO IV - Preencher'!G47</f>
        <v>AMD TECNOLOGIA DA INFORMAÇÃO E SISTEMAS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11033</v>
      </c>
    </row>
    <row r="39" spans="1:12" s="8" customFormat="1" ht="19.5" customHeight="1" x14ac:dyDescent="0.2">
      <c r="A39" s="3">
        <f>IFERROR(VLOOKUP(B39,'[1]DADOS (OCULTAR)'!$Q$3:$S$136,3,0),"")</f>
        <v>9039744002642</v>
      </c>
      <c r="B39" s="4" t="str">
        <f>'[1]TCE - ANEXO IV - Preencher'!C48</f>
        <v>UPAE ESCADA - CG Nº 021/2022</v>
      </c>
      <c r="C39" s="4" t="str">
        <f>'[1]TCE - ANEXO IV - Preencher'!E48</f>
        <v>5.3 - Locação de Máquinas e Equipamentos</v>
      </c>
      <c r="D39" s="3">
        <f>'[1]TCE - ANEXO IV - Preencher'!F48</f>
        <v>24801362000140</v>
      </c>
      <c r="E39" s="5" t="str">
        <f>'[1]TCE - ANEXO IV - Preencher'!G48</f>
        <v>AMD TECNOLOGIA DA INFORMAÇÃO E SISTEMAS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1095</v>
      </c>
    </row>
    <row r="40" spans="1:12" s="8" customFormat="1" ht="19.5" customHeight="1" x14ac:dyDescent="0.2">
      <c r="A40" s="3">
        <f>IFERROR(VLOOKUP(B40,'[1]DADOS (OCULTAR)'!$Q$3:$S$136,3,0),"")</f>
        <v>9039744002642</v>
      </c>
      <c r="B40" s="4" t="str">
        <f>'[1]TCE - ANEXO IV - Preencher'!C49</f>
        <v>UPAE ESCADA - CG Nº 021/2022</v>
      </c>
      <c r="C40" s="4" t="str">
        <f>'[1]TCE - ANEXO IV - Preencher'!E49</f>
        <v>5.3 - Locação de Máquinas e Equipamentos</v>
      </c>
      <c r="D40" s="3">
        <f>'[1]TCE - ANEXO IV - Preencher'!F49</f>
        <v>24801362000140</v>
      </c>
      <c r="E40" s="5" t="str">
        <f>'[1]TCE - ANEXO IV - Preencher'!G49</f>
        <v>AMD TECNOLOGIA DA INFORMAÇÃO E SISTEMAS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249</v>
      </c>
    </row>
    <row r="41" spans="1:12" s="8" customFormat="1" ht="19.5" customHeight="1" x14ac:dyDescent="0.2">
      <c r="A41" s="3">
        <f>IFERROR(VLOOKUP(B41,'[1]DADOS (OCULTAR)'!$Q$3:$S$136,3,0),"")</f>
        <v>9039744002642</v>
      </c>
      <c r="B41" s="4" t="str">
        <f>'[1]TCE - ANEXO IV - Preencher'!C50</f>
        <v>UPAE ESCADA - CG Nº 021/2022</v>
      </c>
      <c r="C41" s="4" t="str">
        <f>'[1]TCE - ANEXO IV - Preencher'!E50</f>
        <v>5.3 - Locação de Máquinas e Equipamentos</v>
      </c>
      <c r="D41" s="3">
        <f>'[1]TCE - ANEXO IV - Preencher'!F50</f>
        <v>26081685000131</v>
      </c>
      <c r="E41" s="5" t="str">
        <f>'[1]TCE - ANEXO IV - Preencher'!G50</f>
        <v xml:space="preserve">CG REFRIGERAÇÕES 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320</v>
      </c>
    </row>
    <row r="42" spans="1:12" s="8" customFormat="1" ht="19.5" customHeight="1" x14ac:dyDescent="0.2">
      <c r="A42" s="3">
        <f>IFERROR(VLOOKUP(B42,'[1]DADOS (OCULTAR)'!$Q$3:$S$136,3,0),"")</f>
        <v>9039744002642</v>
      </c>
      <c r="B42" s="4" t="str">
        <f>'[1]TCE - ANEXO IV - Preencher'!C51</f>
        <v>UPAE ESCADA - CG Nº 021/2022</v>
      </c>
      <c r="C42" s="4" t="str">
        <f>'[1]TCE - ANEXO IV - Preencher'!E51</f>
        <v>5.3 - Locação de Máquinas e Equipamentos</v>
      </c>
      <c r="D42" s="3">
        <f>'[1]TCE - ANEXO IV - Preencher'!F51</f>
        <v>20265080000114</v>
      </c>
      <c r="E42" s="5" t="str">
        <f>'[1]TCE - ANEXO IV - Preencher'!G51</f>
        <v>JM SILVA MAQUINAS E EQUIPAMENTOS LTDA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1280</v>
      </c>
    </row>
    <row r="43" spans="1:12" s="8" customFormat="1" ht="19.5" customHeight="1" x14ac:dyDescent="0.2">
      <c r="A43" s="3">
        <f>IFERROR(VLOOKUP(B43,'[1]DADOS (OCULTAR)'!$Q$3:$S$136,3,0),"")</f>
        <v>9039744002642</v>
      </c>
      <c r="B43" s="4" t="str">
        <f>'[1]TCE - ANEXO IV - Preencher'!C52</f>
        <v>UPAE ESCADA - CG Nº 021/2022</v>
      </c>
      <c r="C43" s="4" t="str">
        <f>'[1]TCE - ANEXO IV - Preencher'!E52</f>
        <v>5.3 - Locação de Máquinas e Equipamentos</v>
      </c>
      <c r="D43" s="3">
        <f>'[1]TCE - ANEXO IV - Preencher'!F52</f>
        <v>10279299000119</v>
      </c>
      <c r="E43" s="5" t="str">
        <f>'[1]TCE - ANEXO IV - Preencher'!G52</f>
        <v>RGRAPH COMERCIO E SERVIÇOS LTDA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360</v>
      </c>
    </row>
    <row r="44" spans="1:12" s="8" customFormat="1" ht="19.5" customHeight="1" x14ac:dyDescent="0.2">
      <c r="A44" s="3">
        <f>IFERROR(VLOOKUP(B44,'[1]DADOS (OCULTAR)'!$Q$3:$S$136,3,0),"")</f>
        <v>9039744002642</v>
      </c>
      <c r="B44" s="4" t="str">
        <f>'[1]TCE - ANEXO IV - Preencher'!C53</f>
        <v>UPAE ESCADA - CG Nº 021/2022</v>
      </c>
      <c r="C44" s="4" t="str">
        <f>'[1]TCE - ANEXO IV - Preencher'!E53</f>
        <v>5.3 - Locação de Máquinas e Equipamentos</v>
      </c>
      <c r="D44" s="3">
        <f>'[1]TCE - ANEXO IV - Preencher'!F53</f>
        <v>44283333000574</v>
      </c>
      <c r="E44" s="5" t="str">
        <f>'[1]TCE - ANEXO IV - Preencher'!G53</f>
        <v>SCM PARTICIPAÇÕES AS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1520</v>
      </c>
    </row>
    <row r="45" spans="1:12" s="8" customFormat="1" ht="19.5" customHeight="1" x14ac:dyDescent="0.2">
      <c r="A45" s="3">
        <f>IFERROR(VLOOKUP(B45,'[1]DADOS (OCULTAR)'!$Q$3:$S$136,3,0),"")</f>
        <v>9039744002642</v>
      </c>
      <c r="B45" s="4" t="str">
        <f>'[1]TCE - ANEXO IV - Preencher'!C54</f>
        <v>UPAE ESCADA - CG Nº 021/2022</v>
      </c>
      <c r="C45" s="4" t="str">
        <f>'[1]TCE - ANEXO IV - Preencher'!E54</f>
        <v>5.19 - Serviços Gráficos, de Encadernação e de Emolduração</v>
      </c>
      <c r="D45" s="3">
        <f>'[1]TCE - ANEXO IV - Preencher'!F54</f>
        <v>10473437000104</v>
      </c>
      <c r="E45" s="5" t="str">
        <f>'[1]TCE - ANEXO IV - Preencher'!G54</f>
        <v>FOTO BELEZA ARTES COMERCIO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24286</v>
      </c>
      <c r="I45" s="6">
        <f>IF('[1]TCE - ANEXO IV - Preencher'!K54="","",'[1]TCE - ANEXO IV - Preencher'!K54)</f>
        <v>45448</v>
      </c>
      <c r="J45" s="5" t="str">
        <f>'[1]TCE - ANEXO IV - Preencher'!L54</f>
        <v>LM1E-YTYA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32</v>
      </c>
    </row>
    <row r="46" spans="1:12" s="8" customFormat="1" ht="19.5" customHeight="1" x14ac:dyDescent="0.2">
      <c r="A46" s="3">
        <f>IFERROR(VLOOKUP(B46,'[1]DADOS (OCULTAR)'!$Q$3:$S$136,3,0),"")</f>
        <v>9039744002642</v>
      </c>
      <c r="B46" s="4" t="str">
        <f>'[1]TCE - ANEXO IV - Preencher'!C55</f>
        <v>UPAE ESCADA - CG Nº 021/2022</v>
      </c>
      <c r="C46" s="4" t="str">
        <f>'[1]TCE - ANEXO IV - Preencher'!E55</f>
        <v>4.99 - Outros Serviços de Terceiros Pessoa Física</v>
      </c>
      <c r="D46" s="3">
        <f>'[1]TCE - ANEXO IV - Preencher'!F55</f>
        <v>806209496</v>
      </c>
      <c r="E46" s="5" t="str">
        <f>'[1]TCE - ANEXO IV - Preencher'!G55</f>
        <v>ELAINE CRISTINA DE SOUZA SANTOS NASCIMENTO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116</v>
      </c>
    </row>
    <row r="47" spans="1:12" s="8" customFormat="1" ht="19.5" customHeight="1" x14ac:dyDescent="0.2">
      <c r="A47" s="3">
        <f>IFERROR(VLOOKUP(B47,'[1]DADOS (OCULTAR)'!$Q$3:$S$136,3,0),"")</f>
        <v>9039744002642</v>
      </c>
      <c r="B47" s="4" t="str">
        <f>'[1]TCE - ANEXO IV - Preencher'!C56</f>
        <v>UPAE ESCADA - CG Nº 021/2022</v>
      </c>
      <c r="C47" s="4" t="str">
        <f>'[1]TCE - ANEXO IV - Preencher'!E56</f>
        <v>4.99 - Outros Serviços de Terceiros Pessoa Física</v>
      </c>
      <c r="D47" s="3">
        <f>'[1]TCE - ANEXO IV - Preencher'!F56</f>
        <v>1420273400</v>
      </c>
      <c r="E47" s="5" t="str">
        <f>'[1]TCE - ANEXO IV - Preencher'!G56</f>
        <v>ERISON HENRIQUE NASCIMENTO DO REGO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116</v>
      </c>
    </row>
    <row r="48" spans="1:12" s="8" customFormat="1" ht="19.5" customHeight="1" x14ac:dyDescent="0.2">
      <c r="A48" s="3">
        <f>IFERROR(VLOOKUP(B48,'[1]DADOS (OCULTAR)'!$Q$3:$S$136,3,0),"")</f>
        <v>9039744002642</v>
      </c>
      <c r="B48" s="4" t="str">
        <f>'[1]TCE - ANEXO IV - Preencher'!C57</f>
        <v>UPAE ESCADA - CG Nº 021/2022</v>
      </c>
      <c r="C48" s="4" t="str">
        <f>'[1]TCE - ANEXO IV - Preencher'!E57</f>
        <v>4.99 - Outros Serviços de Terceiros Pessoa Física</v>
      </c>
      <c r="D48" s="3">
        <f>'[1]TCE - ANEXO IV - Preencher'!F57</f>
        <v>3247230408</v>
      </c>
      <c r="E48" s="5" t="str">
        <f>'[1]TCE - ANEXO IV - Preencher'!G57</f>
        <v>ETELMINO ALMEIDA DE OLIVEIRA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32.57</v>
      </c>
    </row>
    <row r="49" spans="1:12" s="8" customFormat="1" ht="19.5" customHeight="1" x14ac:dyDescent="0.2">
      <c r="A49" s="3">
        <f>IFERROR(VLOOKUP(B49,'[1]DADOS (OCULTAR)'!$Q$3:$S$136,3,0),"")</f>
        <v>9039744002642</v>
      </c>
      <c r="B49" s="4" t="str">
        <f>'[1]TCE - ANEXO IV - Preencher'!C58</f>
        <v>UPAE ESCADA - CG Nº 021/2022</v>
      </c>
      <c r="C49" s="4" t="str">
        <f>'[1]TCE - ANEXO IV - Preencher'!E58</f>
        <v>4.99 - Outros Serviços de Terceiros Pessoa Física</v>
      </c>
      <c r="D49" s="3">
        <f>'[1]TCE - ANEXO IV - Preencher'!F58</f>
        <v>3247230408</v>
      </c>
      <c r="E49" s="5" t="str">
        <f>'[1]TCE - ANEXO IV - Preencher'!G58</f>
        <v>ETELMINO ALMEIDA DE OLIVEIRA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51.62</v>
      </c>
    </row>
    <row r="50" spans="1:12" s="8" customFormat="1" ht="19.5" customHeight="1" x14ac:dyDescent="0.2">
      <c r="A50" s="3">
        <f>IFERROR(VLOOKUP(B50,'[1]DADOS (OCULTAR)'!$Q$3:$S$136,3,0),"")</f>
        <v>9039744002642</v>
      </c>
      <c r="B50" s="4" t="str">
        <f>'[1]TCE - ANEXO IV - Preencher'!C59</f>
        <v>UPAE ESCADA - CG Nº 021/2022</v>
      </c>
      <c r="C50" s="4" t="str">
        <f>'[1]TCE - ANEXO IV - Preencher'!E59</f>
        <v>4.99 - Outros Serviços de Terceiros Pessoa Física</v>
      </c>
      <c r="D50" s="3">
        <f>'[1]TCE - ANEXO IV - Preencher'!F59</f>
        <v>1056512490</v>
      </c>
      <c r="E50" s="5" t="str">
        <f>'[1]TCE - ANEXO IV - Preencher'!G59</f>
        <v>LUANNA GRESSA SOARES DE MELO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167</v>
      </c>
    </row>
    <row r="51" spans="1:12" s="8" customFormat="1" ht="19.5" customHeight="1" x14ac:dyDescent="0.2">
      <c r="A51" s="3">
        <f>IFERROR(VLOOKUP(B51,'[1]DADOS (OCULTAR)'!$Q$3:$S$136,3,0),"")</f>
        <v>9039744002642</v>
      </c>
      <c r="B51" s="4" t="str">
        <f>'[1]TCE - ANEXO IV - Preencher'!C60</f>
        <v>UPAE ESCADA - CG Nº 021/2022</v>
      </c>
      <c r="C51" s="4" t="str">
        <f>'[1]TCE - ANEXO IV - Preencher'!E60</f>
        <v>4.99 - Outros Serviços de Terceiros Pessoa Física</v>
      </c>
      <c r="D51" s="3">
        <f>'[1]TCE - ANEXO IV - Preencher'!F60</f>
        <v>8013664457</v>
      </c>
      <c r="E51" s="5" t="str">
        <f>'[1]TCE - ANEXO IV - Preencher'!G60</f>
        <v>SILMARA VERISSIMO DOS SANTOS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106</v>
      </c>
    </row>
    <row r="52" spans="1:12" s="8" customFormat="1" ht="19.5" customHeight="1" x14ac:dyDescent="0.2">
      <c r="A52" s="3">
        <f>IFERROR(VLOOKUP(B52,'[1]DADOS (OCULTAR)'!$Q$3:$S$136,3,0),"")</f>
        <v>9039744002642</v>
      </c>
      <c r="B52" s="4" t="str">
        <f>'[1]TCE - ANEXO IV - Preencher'!C61</f>
        <v>UPAE ESCADA - CG Nº 021/2022</v>
      </c>
      <c r="C52" s="4" t="str">
        <f>'[1]TCE - ANEXO IV - Preencher'!E61</f>
        <v>4.99 - Outros Serviços de Terceiros Pessoa Física</v>
      </c>
      <c r="D52" s="3">
        <f>'[1]TCE - ANEXO IV - Preencher'!F61</f>
        <v>806209496</v>
      </c>
      <c r="E52" s="5" t="str">
        <f>'[1]TCE - ANEXO IV - Preencher'!G61</f>
        <v>ELAINE CRISTINA DE SOUZA SANTOS NASCIMENTO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125</v>
      </c>
    </row>
    <row r="53" spans="1:12" s="8" customFormat="1" ht="19.5" customHeight="1" x14ac:dyDescent="0.2">
      <c r="A53" s="3">
        <f>IFERROR(VLOOKUP(B53,'[1]DADOS (OCULTAR)'!$Q$3:$S$136,3,0),"")</f>
        <v>9039744002642</v>
      </c>
      <c r="B53" s="4" t="str">
        <f>'[1]TCE - ANEXO IV - Preencher'!C62</f>
        <v>UPAE ESCADA - CG Nº 021/2022</v>
      </c>
      <c r="C53" s="4" t="str">
        <f>'[1]TCE - ANEXO IV - Preencher'!E62</f>
        <v>4.99 - Outros Serviços de Terceiros Pessoa Física</v>
      </c>
      <c r="D53" s="3">
        <f>'[1]TCE - ANEXO IV - Preencher'!F62</f>
        <v>1420273400</v>
      </c>
      <c r="E53" s="5" t="str">
        <f>'[1]TCE - ANEXO IV - Preencher'!G62</f>
        <v>ERISON HENRIQUE NASCIMENTO DO REGO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167</v>
      </c>
    </row>
    <row r="54" spans="1:12" s="8" customFormat="1" ht="19.5" customHeight="1" x14ac:dyDescent="0.2">
      <c r="A54" s="3">
        <f>IFERROR(VLOOKUP(B54,'[1]DADOS (OCULTAR)'!$Q$3:$S$136,3,0),"")</f>
        <v>9039744002642</v>
      </c>
      <c r="B54" s="4" t="str">
        <f>'[1]TCE - ANEXO IV - Preencher'!C63</f>
        <v>UPAE ESCADA - CG Nº 021/2022</v>
      </c>
      <c r="C54" s="4" t="str">
        <f>'[1]TCE - ANEXO IV - Preencher'!E63</f>
        <v>4.99 - Outros Serviços de Terceiros Pessoa Física</v>
      </c>
      <c r="D54" s="3">
        <f>'[1]TCE - ANEXO IV - Preencher'!F63</f>
        <v>806209496</v>
      </c>
      <c r="E54" s="5" t="str">
        <f>'[1]TCE - ANEXO IV - Preencher'!G63</f>
        <v>ELAINE CRISTINA DE SOUZA SANTOS NASCIMENTO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167</v>
      </c>
    </row>
    <row r="55" spans="1:12" s="8" customFormat="1" ht="19.5" customHeight="1" x14ac:dyDescent="0.2">
      <c r="A55" s="3">
        <f>IFERROR(VLOOKUP(B55,'[1]DADOS (OCULTAR)'!$Q$3:$S$136,3,0),"")</f>
        <v>9039744002642</v>
      </c>
      <c r="B55" s="4" t="str">
        <f>'[1]TCE - ANEXO IV - Preencher'!C64</f>
        <v>UPAE ESCADA - CG Nº 021/2022</v>
      </c>
      <c r="C55" s="4" t="str">
        <f>'[1]TCE - ANEXO IV - Preencher'!E64</f>
        <v>4.99 - Outros Serviços de Terceiros Pessoa Física</v>
      </c>
      <c r="D55" s="3">
        <f>'[1]TCE - ANEXO IV - Preencher'!F64</f>
        <v>806209496</v>
      </c>
      <c r="E55" s="5" t="str">
        <f>'[1]TCE - ANEXO IV - Preencher'!G64</f>
        <v>ELAINE CRISTINA DE SOUZA SANTOS NASCIMENTO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130</v>
      </c>
    </row>
    <row r="56" spans="1:12" s="8" customFormat="1" ht="19.5" customHeight="1" x14ac:dyDescent="0.2">
      <c r="A56" s="3">
        <f>IFERROR(VLOOKUP(B56,'[1]DADOS (OCULTAR)'!$Q$3:$S$136,3,0),"")</f>
        <v>9039744002642</v>
      </c>
      <c r="B56" s="4" t="str">
        <f>'[1]TCE - ANEXO IV - Preencher'!C65</f>
        <v>UPAE ESCADA - CG Nº 021/2022</v>
      </c>
      <c r="C56" s="4" t="str">
        <f>'[1]TCE - ANEXO IV - Preencher'!E65</f>
        <v>4.99 - Outros Serviços de Terceiros Pessoa Física</v>
      </c>
      <c r="D56" s="3">
        <f>'[1]TCE - ANEXO IV - Preencher'!F65</f>
        <v>806209496</v>
      </c>
      <c r="E56" s="5" t="str">
        <f>'[1]TCE - ANEXO IV - Preencher'!G65</f>
        <v>ELAINE CRISTINA DE SOUZA SANTOS NASCIMENTO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50</v>
      </c>
    </row>
    <row r="57" spans="1:12" s="8" customFormat="1" ht="19.5" customHeight="1" x14ac:dyDescent="0.2">
      <c r="A57" s="3">
        <f>IFERROR(VLOOKUP(B57,'[1]DADOS (OCULTAR)'!$Q$3:$S$136,3,0),"")</f>
        <v>9039744002642</v>
      </c>
      <c r="B57" s="4" t="str">
        <f>'[1]TCE - ANEXO IV - Preencher'!C66</f>
        <v>UPAE ESCADA - CG Nº 021/2022</v>
      </c>
      <c r="C57" s="4" t="str">
        <f>'[1]TCE - ANEXO IV - Preencher'!E66</f>
        <v>4.99 - Outros Serviços de Terceiros Pessoa Física</v>
      </c>
      <c r="D57" s="3">
        <f>'[1]TCE - ANEXO IV - Preencher'!F66</f>
        <v>1056512490</v>
      </c>
      <c r="E57" s="5" t="str">
        <f>'[1]TCE - ANEXO IV - Preencher'!G66</f>
        <v>LUANNA GRESSA SOARES DE MELO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50</v>
      </c>
    </row>
    <row r="58" spans="1:12" s="8" customFormat="1" ht="19.5" customHeight="1" x14ac:dyDescent="0.2">
      <c r="A58" s="3">
        <f>IFERROR(VLOOKUP(B58,'[1]DADOS (OCULTAR)'!$Q$3:$S$136,3,0),"")</f>
        <v>9039744002642</v>
      </c>
      <c r="B58" s="4" t="str">
        <f>'[1]TCE - ANEXO IV - Preencher'!C67</f>
        <v>UPAE ESCADA - CG Nº 021/2022</v>
      </c>
      <c r="C58" s="4" t="str">
        <f>'[1]TCE - ANEXO IV - Preencher'!E67</f>
        <v>4.99 - Outros Serviços de Terceiros Pessoa Física</v>
      </c>
      <c r="D58" s="3">
        <f>'[1]TCE - ANEXO IV - Preencher'!F67</f>
        <v>3247230408</v>
      </c>
      <c r="E58" s="5" t="str">
        <f>'[1]TCE - ANEXO IV - Preencher'!G67</f>
        <v>ETELMINO ALMEIDA DE OLIVEIRA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35.020000000000003</v>
      </c>
    </row>
    <row r="59" spans="1:12" s="8" customFormat="1" ht="19.5" customHeight="1" x14ac:dyDescent="0.2">
      <c r="A59" s="3">
        <f>IFERROR(VLOOKUP(B59,'[1]DADOS (OCULTAR)'!$Q$3:$S$136,3,0),"")</f>
        <v>9039744002642</v>
      </c>
      <c r="B59" s="4" t="str">
        <f>'[1]TCE - ANEXO IV - Preencher'!C68</f>
        <v>UPAE ESCADA - CG Nº 021/2022</v>
      </c>
      <c r="C59" s="4" t="str">
        <f>'[1]TCE - ANEXO IV - Preencher'!E68</f>
        <v>4.99 - Outros Serviços de Terceiros Pessoa Física</v>
      </c>
      <c r="D59" s="3">
        <f>'[1]TCE - ANEXO IV - Preencher'!F68</f>
        <v>3247230408</v>
      </c>
      <c r="E59" s="5" t="str">
        <f>'[1]TCE - ANEXO IV - Preencher'!G68</f>
        <v>ETELMINO ALMEIDA DE OLIVEIRA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39.93</v>
      </c>
    </row>
    <row r="60" spans="1:12" s="8" customFormat="1" ht="19.5" customHeight="1" x14ac:dyDescent="0.2">
      <c r="A60" s="3">
        <f>IFERROR(VLOOKUP(B60,'[1]DADOS (OCULTAR)'!$Q$3:$S$136,3,0),"")</f>
        <v>9039744002642</v>
      </c>
      <c r="B60" s="4" t="str">
        <f>'[1]TCE - ANEXO IV - Preencher'!C69</f>
        <v>UPAE ESCADA - CG Nº 021/2022</v>
      </c>
      <c r="C60" s="4" t="str">
        <f>'[1]TCE - ANEXO IV - Preencher'!E69</f>
        <v>4.99 - Outros Serviços de Terceiros Pessoa Física</v>
      </c>
      <c r="D60" s="3">
        <f>'[1]TCE - ANEXO IV - Preencher'!F69</f>
        <v>806209496</v>
      </c>
      <c r="E60" s="5" t="str">
        <f>'[1]TCE - ANEXO IV - Preencher'!G69</f>
        <v>ELAINE CRISTINA DE SOUZA SANTOS NASCIMENTO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131</v>
      </c>
    </row>
    <row r="61" spans="1:12" s="8" customFormat="1" ht="19.5" customHeight="1" x14ac:dyDescent="0.2">
      <c r="A61" s="3">
        <f>IFERROR(VLOOKUP(B61,'[1]DADOS (OCULTAR)'!$Q$3:$S$136,3,0),"")</f>
        <v>9039744002642</v>
      </c>
      <c r="B61" s="4" t="str">
        <f>'[1]TCE - ANEXO IV - Preencher'!C70</f>
        <v>UPAE ESCADA - CG Nº 021/2022</v>
      </c>
      <c r="C61" s="4" t="str">
        <f>'[1]TCE - ANEXO IV - Preencher'!E70</f>
        <v>5.99 - Outros Serviços de Terceiros Pessoa Jurídica</v>
      </c>
      <c r="D61" s="3">
        <f>'[1]TCE - ANEXO IV - Preencher'!F70</f>
        <v>24441891000180</v>
      </c>
      <c r="E61" s="5" t="str">
        <f>'[1]TCE - ANEXO IV - Preencher'!G70</f>
        <v>RODOVIARIA BORBOREMA LTDA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400</v>
      </c>
    </row>
    <row r="62" spans="1:12" s="8" customFormat="1" ht="19.5" customHeight="1" x14ac:dyDescent="0.2">
      <c r="A62" s="3">
        <f>IFERROR(VLOOKUP(B62,'[1]DADOS (OCULTAR)'!$Q$3:$S$136,3,0),"")</f>
        <v>9039744002642</v>
      </c>
      <c r="B62" s="4" t="str">
        <f>'[1]TCE - ANEXO IV - Preencher'!C71</f>
        <v>UPAE ESCADA - CG Nº 021/2022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24.218.500/0001-62</v>
      </c>
      <c r="E62" s="5" t="str">
        <f>'[1]TCE - ANEXO IV - Preencher'!G71</f>
        <v>AC SERVIÇOS DE MEDICINA INTEGRADA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834</v>
      </c>
      <c r="I62" s="6">
        <f>IF('[1]TCE - ANEXO IV - Preencher'!K71="","",'[1]TCE - ANEXO IV - Preencher'!K71)</f>
        <v>45446</v>
      </c>
      <c r="J62" s="5" t="str">
        <f>'[1]TCE - ANEXO IV - Preencher'!L71</f>
        <v>CQZI68468</v>
      </c>
      <c r="K62" s="5" t="str">
        <f>IF(F62="B",LEFT('[1]TCE - ANEXO IV - Preencher'!M71,2),IF(F62="S",LEFT('[1]TCE - ANEXO IV - Preencher'!M71,7),IF('[1]TCE - ANEXO IV - Preencher'!H71="","")))</f>
        <v>2609600</v>
      </c>
      <c r="L62" s="7">
        <f>'[1]TCE - ANEXO IV - Preencher'!N71</f>
        <v>1320</v>
      </c>
    </row>
    <row r="63" spans="1:12" s="8" customFormat="1" ht="19.5" customHeight="1" x14ac:dyDescent="0.2">
      <c r="A63" s="3">
        <f>IFERROR(VLOOKUP(B63,'[1]DADOS (OCULTAR)'!$Q$3:$S$136,3,0),"")</f>
        <v>9039744002642</v>
      </c>
      <c r="B63" s="4" t="str">
        <f>'[1]TCE - ANEXO IV - Preencher'!C72</f>
        <v>UPAE ESCADA - CG Nº 021/2022</v>
      </c>
      <c r="C63" s="4" t="str">
        <f>'[1]TCE - ANEXO IV - Preencher'!E72</f>
        <v>5.16 - Serviços Médico-Hospitalares, Odotonlogia e Laboratoriais</v>
      </c>
      <c r="D63" s="3">
        <f>'[1]TCE - ANEXO IV - Preencher'!F72</f>
        <v>49208099000100</v>
      </c>
      <c r="E63" s="5" t="str">
        <f>'[1]TCE - ANEXO IV - Preencher'!G72</f>
        <v>BEATRIZ LIMA CORREA DE ARAUJO E CIA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429</v>
      </c>
      <c r="I63" s="6">
        <f>IF('[1]TCE - ANEXO IV - Preencher'!K72="","",'[1]TCE - ANEXO IV - Preencher'!K72)</f>
        <v>45449</v>
      </c>
      <c r="J63" s="5" t="str">
        <f>'[1]TCE - ANEXO IV - Preencher'!L72</f>
        <v>BC8K-BUNU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10560</v>
      </c>
    </row>
    <row r="64" spans="1:12" s="8" customFormat="1" ht="19.5" customHeight="1" x14ac:dyDescent="0.2">
      <c r="A64" s="3">
        <f>IFERROR(VLOOKUP(B64,'[1]DADOS (OCULTAR)'!$Q$3:$S$136,3,0),"")</f>
        <v>9039744002642</v>
      </c>
      <c r="B64" s="4" t="str">
        <f>'[1]TCE - ANEXO IV - Preencher'!C73</f>
        <v>UPAE ESCADA - CG Nº 021/2022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32.352.786/0001-00</v>
      </c>
      <c r="E64" s="5" t="str">
        <f>'[1]TCE - ANEXO IV - Preencher'!G73</f>
        <v>CAMILLA LINS E LUCIANO MOREIRA SERVIÇOS MEDICOS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246</v>
      </c>
      <c r="I64" s="6">
        <f>IF('[1]TCE - ANEXO IV - Preencher'!K73="","",'[1]TCE - ANEXO IV - Preencher'!K73)</f>
        <v>45447</v>
      </c>
      <c r="J64" s="5" t="str">
        <f>'[1]TCE - ANEXO IV - Preencher'!L73</f>
        <v>G9R4-CLE8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10640</v>
      </c>
    </row>
    <row r="65" spans="1:12" s="8" customFormat="1" ht="19.5" customHeight="1" x14ac:dyDescent="0.2">
      <c r="A65" s="3">
        <f>IFERROR(VLOOKUP(B65,'[1]DADOS (OCULTAR)'!$Q$3:$S$136,3,0),"")</f>
        <v>9039744002642</v>
      </c>
      <c r="B65" s="4" t="str">
        <f>'[1]TCE - ANEXO IV - Preencher'!C74</f>
        <v>UPAE ESCADA - CG Nº 021/2022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29.870.479/0001-07</v>
      </c>
      <c r="E65" s="5" t="str">
        <f>'[1]TCE - ANEXO IV - Preencher'!G74</f>
        <v>CARDIOMETABOLICO SERVIÇOS MEDICOS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2158</v>
      </c>
      <c r="I65" s="6">
        <f>IF('[1]TCE - ANEXO IV - Preencher'!K74="","",'[1]TCE - ANEXO IV - Preencher'!K74)</f>
        <v>45453</v>
      </c>
      <c r="J65" s="5" t="str">
        <f>'[1]TCE - ANEXO IV - Preencher'!L74</f>
        <v>LZPP-UEGJ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13200</v>
      </c>
    </row>
    <row r="66" spans="1:12" s="8" customFormat="1" ht="19.5" customHeight="1" x14ac:dyDescent="0.2">
      <c r="A66" s="3">
        <f>IFERROR(VLOOKUP(B66,'[1]DADOS (OCULTAR)'!$Q$3:$S$136,3,0),"")</f>
        <v>9039744002642</v>
      </c>
      <c r="B66" s="4" t="str">
        <f>'[1]TCE - ANEXO IV - Preencher'!C75</f>
        <v>UPAE ESCADA - CG Nº 021/2022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15.442.310/0001-33</v>
      </c>
      <c r="E66" s="5" t="str">
        <f>'[1]TCE - ANEXO IV - Preencher'!G75</f>
        <v>CARDIOSAUDE SERVIÇOS MÉDICOS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854</v>
      </c>
      <c r="I66" s="6">
        <f>IF('[1]TCE - ANEXO IV - Preencher'!K75="","",'[1]TCE - ANEXO IV - Preencher'!K75)</f>
        <v>45447</v>
      </c>
      <c r="J66" s="5" t="str">
        <f>'[1]TCE - ANEXO IV - Preencher'!L75</f>
        <v>UNJK-JU4V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21120</v>
      </c>
    </row>
    <row r="67" spans="1:12" s="8" customFormat="1" ht="19.5" customHeight="1" x14ac:dyDescent="0.2">
      <c r="A67" s="3">
        <f>IFERROR(VLOOKUP(B67,'[1]DADOS (OCULTAR)'!$Q$3:$S$136,3,0),"")</f>
        <v>9039744002642</v>
      </c>
      <c r="B67" s="4" t="str">
        <f>'[1]TCE - ANEXO IV - Preencher'!C76</f>
        <v>UPAE ESCADA - CG Nº 021/2022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21.185.366/0001-52</v>
      </c>
      <c r="E67" s="5" t="str">
        <f>'[1]TCE - ANEXO IV - Preencher'!G76</f>
        <v>CLINICORDIS LTDA ME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339</v>
      </c>
      <c r="I67" s="6">
        <f>IF('[1]TCE - ANEXO IV - Preencher'!K76="","",'[1]TCE - ANEXO IV - Preencher'!K76)</f>
        <v>45446</v>
      </c>
      <c r="J67" s="5" t="str">
        <f>'[1]TCE - ANEXO IV - Preencher'!L76</f>
        <v>WILM92595</v>
      </c>
      <c r="K67" s="5" t="str">
        <f>IF(F67="B",LEFT('[1]TCE - ANEXO IV - Preencher'!M76,2),IF(F67="S",LEFT('[1]TCE - ANEXO IV - Preencher'!M76,7),IF('[1]TCE - ANEXO IV - Preencher'!H76="","")))</f>
        <v>2602902</v>
      </c>
      <c r="L67" s="7">
        <f>'[1]TCE - ANEXO IV - Preencher'!N76</f>
        <v>7920</v>
      </c>
    </row>
    <row r="68" spans="1:12" s="8" customFormat="1" ht="19.5" customHeight="1" x14ac:dyDescent="0.2">
      <c r="A68" s="3">
        <f>IFERROR(VLOOKUP(B68,'[1]DADOS (OCULTAR)'!$Q$3:$S$136,3,0),"")</f>
        <v>9039744002642</v>
      </c>
      <c r="B68" s="4" t="str">
        <f>'[1]TCE - ANEXO IV - Preencher'!C77</f>
        <v>UPAE ESCADA - CG Nº 021/2022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29.266.040/0001-61</v>
      </c>
      <c r="E68" s="5" t="str">
        <f>'[1]TCE - ANEXO IV - Preencher'!G77</f>
        <v>DGI SERVIÇOS MEDICOS E HOSPITALAR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50</v>
      </c>
      <c r="I68" s="6">
        <f>IF('[1]TCE - ANEXO IV - Preencher'!K77="","",'[1]TCE - ANEXO IV - Preencher'!K77)</f>
        <v>45449</v>
      </c>
      <c r="J68" s="5" t="str">
        <f>'[1]TCE - ANEXO IV - Preencher'!L77</f>
        <v>UWLR18768</v>
      </c>
      <c r="K68" s="5" t="str">
        <f>IF(F68="B",LEFT('[1]TCE - ANEXO IV - Preencher'!M77,2),IF(F68="S",LEFT('[1]TCE - ANEXO IV - Preencher'!M77,7),IF('[1]TCE - ANEXO IV - Preencher'!H77="","")))</f>
        <v>2607901</v>
      </c>
      <c r="L68" s="7">
        <f>'[1]TCE - ANEXO IV - Preencher'!N77</f>
        <v>15840</v>
      </c>
    </row>
    <row r="69" spans="1:12" s="8" customFormat="1" ht="19.5" customHeight="1" x14ac:dyDescent="0.2">
      <c r="A69" s="3">
        <f>IFERROR(VLOOKUP(B69,'[1]DADOS (OCULTAR)'!$Q$3:$S$136,3,0),"")</f>
        <v>9039744002642</v>
      </c>
      <c r="B69" s="4" t="str">
        <f>'[1]TCE - ANEXO IV - Preencher'!C78</f>
        <v>UPAE ESCADA - CG Nº 021/2022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28.943.994/0001-07</v>
      </c>
      <c r="E69" s="5" t="str">
        <f>'[1]TCE - ANEXO IV - Preencher'!G78</f>
        <v>DWL SERVIÇOS MEDICOS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909</v>
      </c>
      <c r="I69" s="6">
        <f>IF('[1]TCE - ANEXO IV - Preencher'!K78="","",'[1]TCE - ANEXO IV - Preencher'!K78)</f>
        <v>45446</v>
      </c>
      <c r="J69" s="5" t="str">
        <f>'[1]TCE - ANEXO IV - Preencher'!L78</f>
        <v>GQB9-VSLG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10560</v>
      </c>
    </row>
    <row r="70" spans="1:12" s="8" customFormat="1" ht="19.5" customHeight="1" x14ac:dyDescent="0.2">
      <c r="A70" s="3">
        <f>IFERROR(VLOOKUP(B70,'[1]DADOS (OCULTAR)'!$Q$3:$S$136,3,0),"")</f>
        <v>9039744002642</v>
      </c>
      <c r="B70" s="4" t="str">
        <f>'[1]TCE - ANEXO IV - Preencher'!C79</f>
        <v>UPAE ESCADA - CG Nº 021/2022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33.115.827/0001-08</v>
      </c>
      <c r="E70" s="5" t="str">
        <f>'[1]TCE - ANEXO IV - Preencher'!G79</f>
        <v>FORMED SERVIÇOS MEDICOS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692</v>
      </c>
      <c r="I70" s="6">
        <f>IF('[1]TCE - ANEXO IV - Preencher'!K79="","",'[1]TCE - ANEXO IV - Preencher'!K79)</f>
        <v>45446</v>
      </c>
      <c r="J70" s="5" t="str">
        <f>'[1]TCE - ANEXO IV - Preencher'!L79</f>
        <v>SOWN48116</v>
      </c>
      <c r="K70" s="5" t="str">
        <f>IF(F70="B",LEFT('[1]TCE - ANEXO IV - Preencher'!M79,2),IF(F70="S",LEFT('[1]TCE - ANEXO IV - Preencher'!M79,7),IF('[1]TCE - ANEXO IV - Preencher'!H79="","")))</f>
        <v>2609600</v>
      </c>
      <c r="L70" s="7">
        <f>'[1]TCE - ANEXO IV - Preencher'!N79</f>
        <v>7920</v>
      </c>
    </row>
    <row r="71" spans="1:12" s="8" customFormat="1" ht="19.5" customHeight="1" x14ac:dyDescent="0.2">
      <c r="A71" s="3">
        <f>IFERROR(VLOOKUP(B71,'[1]DADOS (OCULTAR)'!$Q$3:$S$136,3,0),"")</f>
        <v>9039744002642</v>
      </c>
      <c r="B71" s="4" t="str">
        <f>'[1]TCE - ANEXO IV - Preencher'!C80</f>
        <v>UPAE ESCADA - CG Nº 021/2022</v>
      </c>
      <c r="C71" s="4" t="str">
        <f>'[1]TCE - ANEXO IV - Preencher'!E80</f>
        <v>5.16 - Serviços Médico-Hospitalares, Odotonlogia e Laboratoriais</v>
      </c>
      <c r="D71" s="3">
        <f>'[1]TCE - ANEXO IV - Preencher'!F80</f>
        <v>20227296000195</v>
      </c>
      <c r="E71" s="5" t="str">
        <f>'[1]TCE - ANEXO IV - Preencher'!G80</f>
        <v>GMJC SERVIÇOS OFTALMO LTDA ME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784</v>
      </c>
      <c r="I71" s="6">
        <f>IF('[1]TCE - ANEXO IV - Preencher'!K80="","",'[1]TCE - ANEXO IV - Preencher'!K80)</f>
        <v>45462</v>
      </c>
      <c r="J71" s="5" t="str">
        <f>'[1]TCE - ANEXO IV - Preencher'!L80</f>
        <v>L4DQ-P1DS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14520</v>
      </c>
    </row>
    <row r="72" spans="1:12" s="8" customFormat="1" ht="19.5" customHeight="1" x14ac:dyDescent="0.2">
      <c r="A72" s="3">
        <f>IFERROR(VLOOKUP(B72,'[1]DADOS (OCULTAR)'!$Q$3:$S$136,3,0),"")</f>
        <v>9039744002642</v>
      </c>
      <c r="B72" s="4" t="str">
        <f>'[1]TCE - ANEXO IV - Preencher'!C81</f>
        <v>UPAE ESCADA - CG Nº 021/2022</v>
      </c>
      <c r="C72" s="4" t="str">
        <f>'[1]TCE - ANEXO IV - Preencher'!E81</f>
        <v>5.16 - Serviços Médico-Hospitalares, Odotonlogia e Laboratoriais</v>
      </c>
      <c r="D72" s="3">
        <f>'[1]TCE - ANEXO IV - Preencher'!F81</f>
        <v>37573362000181</v>
      </c>
      <c r="E72" s="5" t="str">
        <f>'[1]TCE - ANEXO IV - Preencher'!G81</f>
        <v>HEALTH CLINIC SERVIÇOS MEDICOS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382</v>
      </c>
      <c r="I72" s="6">
        <f>IF('[1]TCE - ANEXO IV - Preencher'!K81="","",'[1]TCE - ANEXO IV - Preencher'!K81)</f>
        <v>45447</v>
      </c>
      <c r="J72" s="5" t="str">
        <f>'[1]TCE - ANEXO IV - Preencher'!L81</f>
        <v>VKWZ27849</v>
      </c>
      <c r="K72" s="5" t="str">
        <f>IF(F72="B",LEFT('[1]TCE - ANEXO IV - Preencher'!M81,2),IF(F72="S",LEFT('[1]TCE - ANEXO IV - Preencher'!M81,7),IF('[1]TCE - ANEXO IV - Preencher'!H81="","")))</f>
        <v>2609600</v>
      </c>
      <c r="L72" s="7">
        <f>'[1]TCE - ANEXO IV - Preencher'!N81</f>
        <v>13200</v>
      </c>
    </row>
    <row r="73" spans="1:12" s="8" customFormat="1" ht="19.5" customHeight="1" x14ac:dyDescent="0.2">
      <c r="A73" s="3">
        <f>IFERROR(VLOOKUP(B73,'[1]DADOS (OCULTAR)'!$Q$3:$S$136,3,0),"")</f>
        <v>9039744002642</v>
      </c>
      <c r="B73" s="4" t="str">
        <f>'[1]TCE - ANEXO IV - Preencher'!C82</f>
        <v>UPAE ESCADA - CG Nº 021/2022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32.101.774/0001-03</v>
      </c>
      <c r="E73" s="5" t="str">
        <f>'[1]TCE - ANEXO IV - Preencher'!G82</f>
        <v>INSTITUTO REZENDE DE OLIVEIRA CONSULTORIO MEDICO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6726</v>
      </c>
      <c r="I73" s="6">
        <f>IF('[1]TCE - ANEXO IV - Preencher'!K82="","",'[1]TCE - ANEXO IV - Preencher'!K82)</f>
        <v>45446</v>
      </c>
      <c r="J73" s="5" t="str">
        <f>'[1]TCE - ANEXO IV - Preencher'!L82</f>
        <v>CPD2-JJSE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10560</v>
      </c>
    </row>
    <row r="74" spans="1:12" s="8" customFormat="1" ht="19.5" customHeight="1" x14ac:dyDescent="0.2">
      <c r="A74" s="3">
        <f>IFERROR(VLOOKUP(B74,'[1]DADOS (OCULTAR)'!$Q$3:$S$136,3,0),"")</f>
        <v>9039744002642</v>
      </c>
      <c r="B74" s="4" t="str">
        <f>'[1]TCE - ANEXO IV - Preencher'!C83</f>
        <v>UPAE ESCADA - CG Nº 021/2022</v>
      </c>
      <c r="C74" s="4" t="str">
        <f>'[1]TCE - ANEXO IV - Preencher'!E83</f>
        <v>5.16 - Serviços Médico-Hospitalares, Odotonlogia e Laboratoriais</v>
      </c>
      <c r="D74" s="3">
        <f>'[1]TCE - ANEXO IV - Preencher'!F83</f>
        <v>17214633000103</v>
      </c>
      <c r="E74" s="5" t="str">
        <f>'[1]TCE - ANEXO IV - Preencher'!G83</f>
        <v>JAB HOLOIMAGEM DIAGNOSTICOS LTDA - ME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1867</v>
      </c>
      <c r="I74" s="6">
        <f>IF('[1]TCE - ANEXO IV - Preencher'!K83="","",'[1]TCE - ANEXO IV - Preencher'!K83)</f>
        <v>45449</v>
      </c>
      <c r="J74" s="5" t="str">
        <f>'[1]TCE - ANEXO IV - Preencher'!L83</f>
        <v>L5KP-1QXY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9240</v>
      </c>
    </row>
    <row r="75" spans="1:12" s="8" customFormat="1" ht="19.5" customHeight="1" x14ac:dyDescent="0.2">
      <c r="A75" s="3">
        <f>IFERROR(VLOOKUP(B75,'[1]DADOS (OCULTAR)'!$Q$3:$S$136,3,0),"")</f>
        <v>9039744002642</v>
      </c>
      <c r="B75" s="4" t="str">
        <f>'[1]TCE - ANEXO IV - Preencher'!C84</f>
        <v>UPAE ESCADA - CG Nº 021/2022</v>
      </c>
      <c r="C75" s="4" t="str">
        <f>'[1]TCE - ANEXO IV - Preencher'!E84</f>
        <v>5.16 - Serviços Médico-Hospitalares, Odotonlogia e Laboratoriais</v>
      </c>
      <c r="D75" s="3">
        <f>'[1]TCE - ANEXO IV - Preencher'!F84</f>
        <v>40418018000122</v>
      </c>
      <c r="E75" s="5" t="str">
        <f>'[1]TCE - ANEXO IV - Preencher'!G84</f>
        <v>MA CONSULTORIOS MEDICOS INTEGRADOS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1165</v>
      </c>
      <c r="I75" s="6">
        <f>IF('[1]TCE - ANEXO IV - Preencher'!K84="","",'[1]TCE - ANEXO IV - Preencher'!K84)</f>
        <v>45448</v>
      </c>
      <c r="J75" s="5" t="str">
        <f>'[1]TCE - ANEXO IV - Preencher'!L84</f>
        <v>LXVB79840</v>
      </c>
      <c r="K75" s="5" t="str">
        <f>IF(F75="B",LEFT('[1]TCE - ANEXO IV - Preencher'!M84,2),IF(F75="S",LEFT('[1]TCE - ANEXO IV - Preencher'!M84,7),IF('[1]TCE - ANEXO IV - Preencher'!H84="","")))</f>
        <v>2609600</v>
      </c>
      <c r="L75" s="7">
        <f>'[1]TCE - ANEXO IV - Preencher'!N84</f>
        <v>5280</v>
      </c>
    </row>
    <row r="76" spans="1:12" s="8" customFormat="1" ht="19.5" customHeight="1" x14ac:dyDescent="0.2">
      <c r="A76" s="3">
        <f>IFERROR(VLOOKUP(B76,'[1]DADOS (OCULTAR)'!$Q$3:$S$136,3,0),"")</f>
        <v>9039744002642</v>
      </c>
      <c r="B76" s="4" t="str">
        <f>'[1]TCE - ANEXO IV - Preencher'!C85</f>
        <v>UPAE ESCADA - CG Nº 021/2022</v>
      </c>
      <c r="C76" s="4" t="str">
        <f>'[1]TCE - ANEXO IV - Preencher'!E85</f>
        <v>5.16 - Serviços Médico-Hospitalares, Odotonlogia e Laboratoriais</v>
      </c>
      <c r="D76" s="3" t="str">
        <f>'[1]TCE - ANEXO IV - Preencher'!F85</f>
        <v>24.881.506/0001-15</v>
      </c>
      <c r="E76" s="5" t="str">
        <f>'[1]TCE - ANEXO IV - Preencher'!G85</f>
        <v>MEDICANDO ATENDIMENTO MEDICO ESPECIALIZADO LTDA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281</v>
      </c>
      <c r="I76" s="6">
        <f>IF('[1]TCE - ANEXO IV - Preencher'!K85="","",'[1]TCE - ANEXO IV - Preencher'!K85)</f>
        <v>45454</v>
      </c>
      <c r="J76" s="5" t="str">
        <f>'[1]TCE - ANEXO IV - Preencher'!L85</f>
        <v>FMQS98421</v>
      </c>
      <c r="K76" s="5" t="str">
        <f>IF(F76="B",LEFT('[1]TCE - ANEXO IV - Preencher'!M85,2),IF(F76="S",LEFT('[1]TCE - ANEXO IV - Preencher'!M85,7),IF('[1]TCE - ANEXO IV - Preencher'!H85="","")))</f>
        <v>2609600</v>
      </c>
      <c r="L76" s="7">
        <f>'[1]TCE - ANEXO IV - Preencher'!N85</f>
        <v>19800</v>
      </c>
    </row>
    <row r="77" spans="1:12" s="8" customFormat="1" ht="19.5" customHeight="1" x14ac:dyDescent="0.2">
      <c r="A77" s="3">
        <f>IFERROR(VLOOKUP(B77,'[1]DADOS (OCULTAR)'!$Q$3:$S$136,3,0),"")</f>
        <v>9039744002642</v>
      </c>
      <c r="B77" s="4" t="str">
        <f>'[1]TCE - ANEXO IV - Preencher'!C86</f>
        <v>UPAE ESCADA - CG Nº 021/2022</v>
      </c>
      <c r="C77" s="4" t="str">
        <f>'[1]TCE - ANEXO IV - Preencher'!E86</f>
        <v>5.16 - Serviços Médico-Hospitalares, Odotonlogia e Laboratoriais</v>
      </c>
      <c r="D77" s="3">
        <f>'[1]TCE - ANEXO IV - Preencher'!F86</f>
        <v>45007120000159</v>
      </c>
      <c r="E77" s="5" t="str">
        <f>'[1]TCE - ANEXO IV - Preencher'!G86</f>
        <v>NUMIDES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30</v>
      </c>
      <c r="I77" s="6">
        <f>IF('[1]TCE - ANEXO IV - Preencher'!K86="","",'[1]TCE - ANEXO IV - Preencher'!K86)</f>
        <v>45446</v>
      </c>
      <c r="J77" s="5" t="str">
        <f>'[1]TCE - ANEXO IV - Preencher'!L86</f>
        <v>6MK4RTVJJ</v>
      </c>
      <c r="K77" s="5" t="str">
        <f>IF(F77="B",LEFT('[1]TCE - ANEXO IV - Preencher'!M86,2),IF(F77="S",LEFT('[1]TCE - ANEXO IV - Preencher'!M86,7),IF('[1]TCE - ANEXO IV - Preencher'!H86="","")))</f>
        <v>2604106</v>
      </c>
      <c r="L77" s="7">
        <f>'[1]TCE - ANEXO IV - Preencher'!N86</f>
        <v>5280</v>
      </c>
    </row>
    <row r="78" spans="1:12" s="8" customFormat="1" ht="19.5" customHeight="1" x14ac:dyDescent="0.2">
      <c r="A78" s="3">
        <f>IFERROR(VLOOKUP(B78,'[1]DADOS (OCULTAR)'!$Q$3:$S$136,3,0),"")</f>
        <v>9039744002642</v>
      </c>
      <c r="B78" s="4" t="str">
        <f>'[1]TCE - ANEXO IV - Preencher'!C87</f>
        <v>UPAE ESCADA - CG Nº 021/2022</v>
      </c>
      <c r="C78" s="4" t="str">
        <f>'[1]TCE - ANEXO IV - Preencher'!E87</f>
        <v>5.16 - Serviços Médico-Hospitalares, Odotonlogia e Laboratoriais</v>
      </c>
      <c r="D78" s="3">
        <f>'[1]TCE - ANEXO IV - Preencher'!F87</f>
        <v>19309563000194</v>
      </c>
      <c r="E78" s="5" t="str">
        <f>'[1]TCE - ANEXO IV - Preencher'!G87</f>
        <v>PORTAL TELEMEDICINA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8535</v>
      </c>
      <c r="I78" s="6">
        <f>IF('[1]TCE - ANEXO IV - Preencher'!K87="","",'[1]TCE - ANEXO IV - Preencher'!K87)</f>
        <v>45450</v>
      </c>
      <c r="J78" s="5" t="str">
        <f>'[1]TCE - ANEXO IV - Preencher'!L87</f>
        <v>167X.6049.8982.2721499-W</v>
      </c>
      <c r="K78" s="5" t="str">
        <f>IF(F78="B",LEFT('[1]TCE - ANEXO IV - Preencher'!M87,2),IF(F78="S",LEFT('[1]TCE - ANEXO IV - Preencher'!M87,7),IF('[1]TCE - ANEXO IV - Preencher'!H87="","")))</f>
        <v>3505708</v>
      </c>
      <c r="L78" s="7">
        <f>'[1]TCE - ANEXO IV - Preencher'!N87</f>
        <v>1100</v>
      </c>
    </row>
    <row r="79" spans="1:12" s="8" customFormat="1" ht="19.5" customHeight="1" x14ac:dyDescent="0.2">
      <c r="A79" s="3">
        <f>IFERROR(VLOOKUP(B79,'[1]DADOS (OCULTAR)'!$Q$3:$S$136,3,0),"")</f>
        <v>9039744002642</v>
      </c>
      <c r="B79" s="4" t="str">
        <f>'[1]TCE - ANEXO IV - Preencher'!C88</f>
        <v>UPAE ESCADA - CG Nº 021/2022</v>
      </c>
      <c r="C79" s="4" t="str">
        <f>'[1]TCE - ANEXO IV - Preencher'!E88</f>
        <v>5.16 - Serviços Médico-Hospitalares, Odotonlogia e Laboratoriais</v>
      </c>
      <c r="D79" s="3">
        <f>'[1]TCE - ANEXO IV - Preencher'!F88</f>
        <v>37294365000186</v>
      </c>
      <c r="E79" s="5" t="str">
        <f>'[1]TCE - ANEXO IV - Preencher'!G88</f>
        <v>PROSAÚDE SERVIÇOS MÉDICOS DO RECIFE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412</v>
      </c>
      <c r="I79" s="6">
        <f>IF('[1]TCE - ANEXO IV - Preencher'!K88="","",'[1]TCE - ANEXO IV - Preencher'!K88)</f>
        <v>45447</v>
      </c>
      <c r="J79" s="5" t="str">
        <f>'[1]TCE - ANEXO IV - Preencher'!L88</f>
        <v>VL2R-7SRM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5280</v>
      </c>
    </row>
    <row r="80" spans="1:12" s="8" customFormat="1" ht="19.5" customHeight="1" x14ac:dyDescent="0.2">
      <c r="A80" s="3">
        <f>IFERROR(VLOOKUP(B80,'[1]DADOS (OCULTAR)'!$Q$3:$S$136,3,0),"")</f>
        <v>9039744002642</v>
      </c>
      <c r="B80" s="4" t="str">
        <f>'[1]TCE - ANEXO IV - Preencher'!C89</f>
        <v>UPAE ESCADA - CG Nº 021/2022</v>
      </c>
      <c r="C80" s="4" t="str">
        <f>'[1]TCE - ANEXO IV - Preencher'!E89</f>
        <v>5.16 - Serviços Médico-Hospitalares, Odotonlogia e Laboratoriais</v>
      </c>
      <c r="D80" s="3" t="str">
        <f>'[1]TCE - ANEXO IV - Preencher'!F89</f>
        <v>43.843.356/0001-08</v>
      </c>
      <c r="E80" s="5" t="str">
        <f>'[1]TCE - ANEXO IV - Preencher'!G89</f>
        <v>SAUDEMED ATIVIDADES MÉDICAS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3089</v>
      </c>
      <c r="I80" s="6">
        <f>IF('[1]TCE - ANEXO IV - Preencher'!K89="","",'[1]TCE - ANEXO IV - Preencher'!K89)</f>
        <v>45447</v>
      </c>
      <c r="J80" s="5" t="str">
        <f>'[1]TCE - ANEXO IV - Preencher'!L89</f>
        <v>EBDM97872</v>
      </c>
      <c r="K80" s="5" t="str">
        <f>IF(F80="B",LEFT('[1]TCE - ANEXO IV - Preencher'!M89,2),IF(F80="S",LEFT('[1]TCE - ANEXO IV - Preencher'!M89,7),IF('[1]TCE - ANEXO IV - Preencher'!H89="","")))</f>
        <v>2609600</v>
      </c>
      <c r="L80" s="7">
        <f>'[1]TCE - ANEXO IV - Preencher'!N89</f>
        <v>6600</v>
      </c>
    </row>
    <row r="81" spans="1:12" s="8" customFormat="1" ht="19.5" customHeight="1" x14ac:dyDescent="0.2">
      <c r="A81" s="3">
        <f>IFERROR(VLOOKUP(B81,'[1]DADOS (OCULTAR)'!$Q$3:$S$136,3,0),"")</f>
        <v>9039744002642</v>
      </c>
      <c r="B81" s="4" t="str">
        <f>'[1]TCE - ANEXO IV - Preencher'!C90</f>
        <v>UPAE ESCADA - CG Nº 021/2022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>46.999.480/0001-47</v>
      </c>
      <c r="E81" s="5" t="str">
        <f>'[1]TCE - ANEXO IV - Preencher'!G90</f>
        <v>SIMONE AUGUSTA ATIVIDADES MÉDICAS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66</v>
      </c>
      <c r="I81" s="6">
        <f>IF('[1]TCE - ANEXO IV - Preencher'!K90="","",'[1]TCE - ANEXO IV - Preencher'!K90)</f>
        <v>45446</v>
      </c>
      <c r="J81" s="5" t="str">
        <f>'[1]TCE - ANEXO IV - Preencher'!L90</f>
        <v>SVHY-SEZD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5280</v>
      </c>
    </row>
    <row r="82" spans="1:12" s="8" customFormat="1" ht="19.5" customHeight="1" x14ac:dyDescent="0.2">
      <c r="A82" s="3">
        <f>IFERROR(VLOOKUP(B82,'[1]DADOS (OCULTAR)'!$Q$3:$S$136,3,0),"")</f>
        <v>9039744002642</v>
      </c>
      <c r="B82" s="4" t="str">
        <f>'[1]TCE - ANEXO IV - Preencher'!C91</f>
        <v>UPAE ESCADA - CG Nº 021/2022</v>
      </c>
      <c r="C82" s="4" t="str">
        <f>'[1]TCE - ANEXO IV - Preencher'!E91</f>
        <v>5.16 - Serviços Médico-Hospitalares, Odotonlogia e Laboratoriais</v>
      </c>
      <c r="D82" s="3">
        <f>'[1]TCE - ANEXO IV - Preencher'!F91</f>
        <v>24455199000100</v>
      </c>
      <c r="E82" s="5" t="str">
        <f>'[1]TCE - ANEXO IV - Preencher'!G91</f>
        <v>STAR DIAGNOSTICOS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5278</v>
      </c>
      <c r="I82" s="6">
        <f>IF('[1]TCE - ANEXO IV - Preencher'!K91="","",'[1]TCE - ANEXO IV - Preencher'!K91)</f>
        <v>45446</v>
      </c>
      <c r="J82" s="5" t="str">
        <f>'[1]TCE - ANEXO IV - Preencher'!L91</f>
        <v>BMRN-URQW</v>
      </c>
      <c r="K82" s="5" t="str">
        <f>IF(F82="B",LEFT('[1]TCE - ANEXO IV - Preencher'!M91,2),IF(F82="S",LEFT('[1]TCE - ANEXO IV - Preencher'!M91,7),IF('[1]TCE - ANEXO IV - Preencher'!H91="","")))</f>
        <v>3550308</v>
      </c>
      <c r="L82" s="7">
        <f>'[1]TCE - ANEXO IV - Preencher'!N91</f>
        <v>910</v>
      </c>
    </row>
    <row r="83" spans="1:12" s="8" customFormat="1" ht="19.5" customHeight="1" x14ac:dyDescent="0.2">
      <c r="A83" s="3">
        <f>IFERROR(VLOOKUP(B83,'[1]DADOS (OCULTAR)'!$Q$3:$S$136,3,0),"")</f>
        <v>9039744002642</v>
      </c>
      <c r="B83" s="4" t="str">
        <f>'[1]TCE - ANEXO IV - Preencher'!C92</f>
        <v>UPAE ESCADA - CG Nº 021/2022</v>
      </c>
      <c r="C83" s="4" t="str">
        <f>'[1]TCE - ANEXO IV - Preencher'!E92</f>
        <v>5.16 - Serviços Médico-Hospitalares, Odotonlogia e Laboratoriais</v>
      </c>
      <c r="D83" s="3" t="str">
        <f>'[1]TCE - ANEXO IV - Preencher'!F92</f>
        <v>08.703.825/0001-84</v>
      </c>
      <c r="E83" s="5" t="str">
        <f>'[1]TCE - ANEXO IV - Preencher'!G92</f>
        <v>TELEPACS DIAGNOSTICO POR IMAGEM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14684</v>
      </c>
      <c r="I83" s="6">
        <f>IF('[1]TCE - ANEXO IV - Preencher'!K92="","",'[1]TCE - ANEXO IV - Preencher'!K92)</f>
        <v>45446</v>
      </c>
      <c r="J83" s="5" t="str">
        <f>'[1]TCE - ANEXO IV - Preencher'!L92</f>
        <v>nQhLtMycX</v>
      </c>
      <c r="K83" s="5" t="str">
        <f>IF(F83="B",LEFT('[1]TCE - ANEXO IV - Preencher'!M92,2),IF(F83="S",LEFT('[1]TCE - ANEXO IV - Preencher'!M92,7),IF('[1]TCE - ANEXO IV - Preencher'!H92="","")))</f>
        <v>3170206</v>
      </c>
      <c r="L83" s="7">
        <f>'[1]TCE - ANEXO IV - Preencher'!N92</f>
        <v>5142.5</v>
      </c>
    </row>
    <row r="84" spans="1:12" s="8" customFormat="1" ht="19.5" customHeight="1" x14ac:dyDescent="0.2">
      <c r="A84" s="3">
        <f>IFERROR(VLOOKUP(B84,'[1]DADOS (OCULTAR)'!$Q$3:$S$136,3,0),"")</f>
        <v>9039744002642</v>
      </c>
      <c r="B84" s="4" t="str">
        <f>'[1]TCE - ANEXO IV - Preencher'!C93</f>
        <v>UPAE ESCADA - CG Nº 021/2022</v>
      </c>
      <c r="C84" s="4" t="str">
        <f>'[1]TCE - ANEXO IV - Preencher'!E93</f>
        <v>5.16 - Serviços Médico-Hospitalares, Odotonlogia e Laboratoriais</v>
      </c>
      <c r="D84" s="3" t="str">
        <f>'[1]TCE - ANEXO IV - Preencher'!F93</f>
        <v>22.032.128/0001-70</v>
      </c>
      <c r="E84" s="5" t="str">
        <f>'[1]TCE - ANEXO IV - Preencher'!G93</f>
        <v>UNICLIMVAS UNIDADE DE CLINICA MEDICA VASCULAR S/S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487</v>
      </c>
      <c r="I84" s="6">
        <f>IF('[1]TCE - ANEXO IV - Preencher'!K93="","",'[1]TCE - ANEXO IV - Preencher'!K93)</f>
        <v>45446</v>
      </c>
      <c r="J84" s="5" t="str">
        <f>'[1]TCE - ANEXO IV - Preencher'!L93</f>
        <v>T3ET-PEA3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10560</v>
      </c>
    </row>
    <row r="85" spans="1:12" s="8" customFormat="1" ht="19.5" customHeight="1" x14ac:dyDescent="0.2">
      <c r="A85" s="3">
        <f>IFERROR(VLOOKUP(B85,'[1]DADOS (OCULTAR)'!$Q$3:$S$136,3,0),"")</f>
        <v>9039744002642</v>
      </c>
      <c r="B85" s="4" t="str">
        <f>'[1]TCE - ANEXO IV - Preencher'!C94</f>
        <v>UPAE ESCADA - CG Nº 021/2022</v>
      </c>
      <c r="C85" s="4" t="str">
        <f>'[1]TCE - ANEXO IV - Preencher'!E94</f>
        <v>5.16 - Serviços Médico-Hospitalares, Odotonlogia e Laboratoriais</v>
      </c>
      <c r="D85" s="3" t="str">
        <f>'[1]TCE - ANEXO IV - Preencher'!F94</f>
        <v>49.215.215/0001-19</v>
      </c>
      <c r="E85" s="5" t="str">
        <f>'[1]TCE - ANEXO IV - Preencher'!G94</f>
        <v>USH - UROLOGIA SERVICO HOSPITALAR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94</v>
      </c>
      <c r="I85" s="6">
        <f>IF('[1]TCE - ANEXO IV - Preencher'!K94="","",'[1]TCE - ANEXO IV - Preencher'!K94)</f>
        <v>45454</v>
      </c>
      <c r="J85" s="5" t="str">
        <f>'[1]TCE - ANEXO IV - Preencher'!L94</f>
        <v>EMCP-BUWE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2640</v>
      </c>
    </row>
    <row r="86" spans="1:12" s="8" customFormat="1" ht="19.5" customHeight="1" x14ac:dyDescent="0.2">
      <c r="A86" s="3">
        <f>IFERROR(VLOOKUP(B86,'[1]DADOS (OCULTAR)'!$Q$3:$S$136,3,0),"")</f>
        <v>9039744002642</v>
      </c>
      <c r="B86" s="4" t="str">
        <f>'[1]TCE - ANEXO IV - Preencher'!C95</f>
        <v>UPAE ESCADA - CG Nº 021/2022</v>
      </c>
      <c r="C86" s="4" t="str">
        <f>'[1]TCE - ANEXO IV - Preencher'!E95</f>
        <v>5.16 - Serviços Médico-Hospitalares, Odotonlogia e Laboratoriais</v>
      </c>
      <c r="D86" s="3" t="str">
        <f>'[1]TCE - ANEXO IV - Preencher'!F95</f>
        <v>04.539.279/0162-11</v>
      </c>
      <c r="E86" s="5" t="str">
        <f>'[1]TCE - ANEXO IV - Preencher'!G95</f>
        <v>CIENTIFICALAB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252</v>
      </c>
      <c r="I86" s="6">
        <f>IF('[1]TCE - ANEXO IV - Preencher'!K95="","",'[1]TCE - ANEXO IV - Preencher'!K95)</f>
        <v>45456</v>
      </c>
      <c r="J86" s="5" t="str">
        <f>'[1]TCE - ANEXO IV - Preencher'!L95</f>
        <v>R9MT-SR9L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29252.27</v>
      </c>
    </row>
    <row r="87" spans="1:12" s="8" customFormat="1" ht="19.5" customHeight="1" x14ac:dyDescent="0.2">
      <c r="A87" s="3">
        <f>IFERROR(VLOOKUP(B87,'[1]DADOS (OCULTAR)'!$Q$3:$S$136,3,0),"")</f>
        <v>9039744002642</v>
      </c>
      <c r="B87" s="4" t="str">
        <f>'[1]TCE - ANEXO IV - Preencher'!C96</f>
        <v>UPAE ESCADA - CG Nº 021/2022</v>
      </c>
      <c r="C87" s="4" t="str">
        <f>'[1]TCE - ANEXO IV - Preencher'!E96</f>
        <v>4.6 - Serviços de Profissionais de Saúde</v>
      </c>
      <c r="D87" s="3" t="str">
        <f>'[1]TCE - ANEXO IV - Preencher'!F96</f>
        <v>579.992.604-87</v>
      </c>
      <c r="E87" s="5" t="str">
        <f>'[1]TCE - ANEXO IV - Preencher'!G96</f>
        <v>MARIA DO CARMO DA SILVA MONTEIRO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5300</v>
      </c>
    </row>
    <row r="88" spans="1:12" s="8" customFormat="1" ht="19.5" customHeight="1" x14ac:dyDescent="0.2">
      <c r="A88" s="3">
        <f>IFERROR(VLOOKUP(B88,'[1]DADOS (OCULTAR)'!$Q$3:$S$136,3,0),"")</f>
        <v>9039744002642</v>
      </c>
      <c r="B88" s="4" t="str">
        <f>'[1]TCE - ANEXO IV - Preencher'!C97</f>
        <v>UPAE ESCADA - CG Nº 021/2022</v>
      </c>
      <c r="C88" s="4" t="str">
        <f>'[1]TCE - ANEXO IV - Preencher'!E97</f>
        <v>4.6 - Serviços de Profissionais de Saúde</v>
      </c>
      <c r="D88" s="3" t="str">
        <f>'[1]TCE - ANEXO IV - Preencher'!F97</f>
        <v>039.476.484-64</v>
      </c>
      <c r="E88" s="5" t="str">
        <f>'[1]TCE - ANEXO IV - Preencher'!G97</f>
        <v>STANLEY ALBUQUERQUE AMAIM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5280</v>
      </c>
    </row>
    <row r="89" spans="1:12" s="8" customFormat="1" ht="19.5" customHeight="1" x14ac:dyDescent="0.2">
      <c r="A89" s="3">
        <f>IFERROR(VLOOKUP(B89,'[1]DADOS (OCULTAR)'!$Q$3:$S$136,3,0),"")</f>
        <v>9039744002642</v>
      </c>
      <c r="B89" s="4" t="str">
        <f>'[1]TCE - ANEXO IV - Preencher'!C98</f>
        <v>UPAE ESCADA - CG Nº 021/2022</v>
      </c>
      <c r="C89" s="4" t="str">
        <f>'[1]TCE - ANEXO IV - Preencher'!E98</f>
        <v>4.6 - Serviços de Profissionais de Saúde</v>
      </c>
      <c r="D89" s="3" t="str">
        <f>'[1]TCE - ANEXO IV - Preencher'!F98</f>
        <v>098.514.174-32</v>
      </c>
      <c r="E89" s="5" t="str">
        <f>'[1]TCE - ANEXO IV - Preencher'!G98</f>
        <v>ESTER BEATRIZ DA SILVA CAVALCANTI FALCAO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3107.16</v>
      </c>
    </row>
    <row r="90" spans="1:12" s="8" customFormat="1" ht="19.5" customHeight="1" x14ac:dyDescent="0.2">
      <c r="A90" s="3">
        <f>IFERROR(VLOOKUP(B90,'[1]DADOS (OCULTAR)'!$Q$3:$S$136,3,0),"")</f>
        <v>9039744002642</v>
      </c>
      <c r="B90" s="4" t="str">
        <f>'[1]TCE - ANEXO IV - Preencher'!C99</f>
        <v>UPAE ESCADA - CG Nº 021/2022</v>
      </c>
      <c r="C90" s="4" t="str">
        <f>'[1]TCE - ANEXO IV - Preencher'!E99</f>
        <v>5.10 - Detetização/Tratamento de Resíduos e Afins</v>
      </c>
      <c r="D90" s="3">
        <f>'[1]TCE - ANEXO IV - Preencher'!F99</f>
        <v>11863530000180</v>
      </c>
      <c r="E90" s="5" t="str">
        <f>'[1]TCE - ANEXO IV - Preencher'!G99</f>
        <v>BRASCON GESTAO AMBIENTAL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196507</v>
      </c>
      <c r="I90" s="6">
        <f>IF('[1]TCE - ANEXO IV - Preencher'!K99="","",'[1]TCE - ANEXO IV - Preencher'!K99)</f>
        <v>45447</v>
      </c>
      <c r="J90" s="5" t="str">
        <f>'[1]TCE - ANEXO IV - Preencher'!L99</f>
        <v>9JKF5LZRQ</v>
      </c>
      <c r="K90" s="5" t="str">
        <f>IF(F90="B",LEFT('[1]TCE - ANEXO IV - Preencher'!M99,2),IF(F90="S",LEFT('[1]TCE - ANEXO IV - Preencher'!M99,7),IF('[1]TCE - ANEXO IV - Preencher'!H99="","")))</f>
        <v>2611309</v>
      </c>
      <c r="L90" s="7">
        <f>'[1]TCE - ANEXO IV - Preencher'!N99</f>
        <v>38.85</v>
      </c>
    </row>
    <row r="91" spans="1:12" s="8" customFormat="1" ht="19.5" customHeight="1" x14ac:dyDescent="0.2">
      <c r="A91" s="3">
        <f>IFERROR(VLOOKUP(B91,'[1]DADOS (OCULTAR)'!$Q$3:$S$136,3,0),"")</f>
        <v>9039744002642</v>
      </c>
      <c r="B91" s="4" t="str">
        <f>'[1]TCE - ANEXO IV - Preencher'!C100</f>
        <v>UPAE ESCADA - CG Nº 021/2022</v>
      </c>
      <c r="C91" s="4" t="str">
        <f>'[1]TCE - ANEXO IV - Preencher'!E100</f>
        <v>5.17 - Manutenção de Software, Certificação Digital e Microfilmagem</v>
      </c>
      <c r="D91" s="3">
        <f>'[1]TCE - ANEXO IV - Preencher'!F100</f>
        <v>5020356000100</v>
      </c>
      <c r="E91" s="5" t="str">
        <f>'[1]TCE - ANEXO IV - Preencher'!G100</f>
        <v>BID COMERCIO E SERVICOS EM TECNOLOGIA DA INFORMAÇÃO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6853</v>
      </c>
      <c r="I91" s="6">
        <f>IF('[1]TCE - ANEXO IV - Preencher'!K100="","",'[1]TCE - ANEXO IV - Preencher'!K100)</f>
        <v>45446</v>
      </c>
      <c r="J91" s="5" t="str">
        <f>'[1]TCE - ANEXO IV - Preencher'!L100</f>
        <v>VMP7-RUXN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385.33</v>
      </c>
    </row>
    <row r="92" spans="1:12" s="8" customFormat="1" ht="19.5" customHeight="1" x14ac:dyDescent="0.2">
      <c r="A92" s="3">
        <f>IFERROR(VLOOKUP(B92,'[1]DADOS (OCULTAR)'!$Q$3:$S$136,3,0),"")</f>
        <v>9039744002642</v>
      </c>
      <c r="B92" s="4" t="str">
        <f>'[1]TCE - ANEXO IV - Preencher'!C101</f>
        <v>UPAE ESCADA - CG Nº 021/2022</v>
      </c>
      <c r="C92" s="4" t="str">
        <f>'[1]TCE - ANEXO IV - Preencher'!E101</f>
        <v>5.17 - Manutenção de Software, Certificação Digital e Microfilmagem</v>
      </c>
      <c r="D92" s="3">
        <f>'[1]TCE - ANEXO IV - Preencher'!F101</f>
        <v>5020356000100</v>
      </c>
      <c r="E92" s="5" t="str">
        <f>'[1]TCE - ANEXO IV - Preencher'!G101</f>
        <v>BID COMERCIO E SERVICOS EM TECNOLOGIA DA INFORMAÇÃO LTDA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1450</v>
      </c>
    </row>
    <row r="93" spans="1:12" s="8" customFormat="1" ht="19.5" customHeight="1" x14ac:dyDescent="0.2">
      <c r="A93" s="3">
        <f>IFERROR(VLOOKUP(B93,'[1]DADOS (OCULTAR)'!$Q$3:$S$136,3,0),"")</f>
        <v>9039744002642</v>
      </c>
      <c r="B93" s="4" t="str">
        <f>'[1]TCE - ANEXO IV - Preencher'!C102</f>
        <v>UPAE ESCADA - CG Nº 021/2022</v>
      </c>
      <c r="C93" s="4" t="str">
        <f>'[1]TCE - ANEXO IV - Preencher'!E102</f>
        <v>5.17 - Manutenção de Software, Certificação Digital e Microfilmagem</v>
      </c>
      <c r="D93" s="3">
        <f>'[1]TCE - ANEXO IV - Preencher'!F102</f>
        <v>4069709000102</v>
      </c>
      <c r="E93" s="5" t="str">
        <f>'[1]TCE - ANEXO IV - Preencher'!G102</f>
        <v>BIONEXO S.A.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455964</v>
      </c>
      <c r="I93" s="6">
        <f>IF('[1]TCE - ANEXO IV - Preencher'!K102="","",'[1]TCE - ANEXO IV - Preencher'!K102)</f>
        <v>45414</v>
      </c>
      <c r="J93" s="5" t="str">
        <f>'[1]TCE - ANEXO IV - Preencher'!L102</f>
        <v>ZUCF-VPRM</v>
      </c>
      <c r="K93" s="5" t="str">
        <f>IF(F93="B",LEFT('[1]TCE - ANEXO IV - Preencher'!M102,2),IF(F93="S",LEFT('[1]TCE - ANEXO IV - Preencher'!M102,7),IF('[1]TCE - ANEXO IV - Preencher'!H102="","")))</f>
        <v>3550308</v>
      </c>
      <c r="L93" s="7">
        <f>'[1]TCE - ANEXO IV - Preencher'!N102</f>
        <v>1000</v>
      </c>
    </row>
    <row r="94" spans="1:12" s="8" customFormat="1" ht="19.5" customHeight="1" x14ac:dyDescent="0.2">
      <c r="A94" s="3">
        <f>IFERROR(VLOOKUP(B94,'[1]DADOS (OCULTAR)'!$Q$3:$S$136,3,0),"")</f>
        <v>9039744002642</v>
      </c>
      <c r="B94" s="4" t="str">
        <f>'[1]TCE - ANEXO IV - Preencher'!C103</f>
        <v>UPAE ESCADA - CG Nº 021/2022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12499520000170</v>
      </c>
      <c r="E94" s="5" t="str">
        <f>'[1]TCE - ANEXO IV - Preencher'!G103</f>
        <v>CLICKSIGN GESTÃO DE DOCUMENTOS S/A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300558</v>
      </c>
      <c r="I94" s="6">
        <f>IF('[1]TCE - ANEXO IV - Preencher'!K103="","",'[1]TCE - ANEXO IV - Preencher'!K103)</f>
        <v>45434</v>
      </c>
      <c r="J94" s="5" t="str">
        <f>'[1]TCE - ANEXO IV - Preencher'!L103</f>
        <v>103I.2357.1739.3275199-S</v>
      </c>
      <c r="K94" s="5" t="str">
        <f>IF(F94="B",LEFT('[1]TCE - ANEXO IV - Preencher'!M103,2),IF(F94="S",LEFT('[1]TCE - ANEXO IV - Preencher'!M103,7),IF('[1]TCE - ANEXO IV - Preencher'!H103="","")))</f>
        <v>3505708</v>
      </c>
      <c r="L94" s="7">
        <f>'[1]TCE - ANEXO IV - Preencher'!N103</f>
        <v>94.47</v>
      </c>
    </row>
    <row r="95" spans="1:12" s="8" customFormat="1" ht="19.5" customHeight="1" x14ac:dyDescent="0.2">
      <c r="A95" s="3">
        <f>IFERROR(VLOOKUP(B95,'[1]DADOS (OCULTAR)'!$Q$3:$S$136,3,0),"")</f>
        <v>9039744002642</v>
      </c>
      <c r="B95" s="4" t="str">
        <f>'[1]TCE - ANEXO IV - Preencher'!C104</f>
        <v>UPAE ESCADA - CG Nº 021/2022</v>
      </c>
      <c r="C95" s="4" t="str">
        <f>'[1]TCE - ANEXO IV - Preencher'!E104</f>
        <v>5.17 - Manutenção de Software, Certificação Digital e Microfilmagem</v>
      </c>
      <c r="D95" s="3">
        <f>'[1]TCE - ANEXO IV - Preencher'!F104</f>
        <v>43184527000126</v>
      </c>
      <c r="E95" s="5" t="str">
        <f>'[1]TCE - ANEXO IV - Preencher'!G104</f>
        <v>CONECTE-SE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3061</v>
      </c>
      <c r="I95" s="6">
        <f>IF('[1]TCE - ANEXO IV - Preencher'!K104="","",'[1]TCE - ANEXO IV - Preencher'!K104)</f>
        <v>45414</v>
      </c>
      <c r="J95" s="5" t="str">
        <f>'[1]TCE - ANEXO IV - Preencher'!L104</f>
        <v>IIJB-XSMZ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45.87</v>
      </c>
    </row>
    <row r="96" spans="1:12" s="8" customFormat="1" ht="19.5" customHeight="1" x14ac:dyDescent="0.2">
      <c r="A96" s="3">
        <f>IFERROR(VLOOKUP(B96,'[1]DADOS (OCULTAR)'!$Q$3:$S$136,3,0),"")</f>
        <v>9039744002642</v>
      </c>
      <c r="B96" s="4" t="str">
        <f>'[1]TCE - ANEXO IV - Preencher'!C105</f>
        <v>UPAE ESCADA - CG Nº 021/2022</v>
      </c>
      <c r="C96" s="4" t="str">
        <f>'[1]TCE - ANEXO IV - Preencher'!E105</f>
        <v>5.17 - Manutenção de Software, Certificação Digital e Microfilmagem</v>
      </c>
      <c r="D96" s="3">
        <f>'[1]TCE - ANEXO IV - Preencher'!F105</f>
        <v>23209298000140</v>
      </c>
      <c r="E96" s="5" t="str">
        <f>'[1]TCE - ANEXO IV - Preencher'!G105</f>
        <v>GOHEALTH PRODUTOS DIGITAIS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24</v>
      </c>
      <c r="I96" s="6">
        <f>IF('[1]TCE - ANEXO IV - Preencher'!K105="","",'[1]TCE - ANEXO IV - Preencher'!K105)</f>
        <v>45448</v>
      </c>
      <c r="J96" s="5" t="str">
        <f>'[1]TCE - ANEXO IV - Preencher'!L105</f>
        <v>S33U-1IT2</v>
      </c>
      <c r="K96" s="5" t="str">
        <f>IF(F96="B",LEFT('[1]TCE - ANEXO IV - Preencher'!M105,2),IF(F96="S",LEFT('[1]TCE - ANEXO IV - Preencher'!M105,7),IF('[1]TCE - ANEXO IV - Preencher'!H105="","")))</f>
        <v>3550308</v>
      </c>
      <c r="L96" s="7">
        <f>'[1]TCE - ANEXO IV - Preencher'!N105</f>
        <v>200.39</v>
      </c>
    </row>
    <row r="97" spans="1:12" s="8" customFormat="1" ht="19.5" customHeight="1" x14ac:dyDescent="0.2">
      <c r="A97" s="3">
        <f>IFERROR(VLOOKUP(B97,'[1]DADOS (OCULTAR)'!$Q$3:$S$136,3,0),"")</f>
        <v>9039744002642</v>
      </c>
      <c r="B97" s="4" t="str">
        <f>'[1]TCE - ANEXO IV - Preencher'!C106</f>
        <v>UPAE ESCADA - CG Nº 021/2022</v>
      </c>
      <c r="C97" s="4" t="str">
        <f>'[1]TCE - ANEXO IV - Preencher'!E106</f>
        <v>5.17 - Manutenção de Software, Certificação Digital e Microfilmagem</v>
      </c>
      <c r="D97" s="3" t="str">
        <f>'[1]TCE - ANEXO IV - Preencher'!F106</f>
        <v>05.620.302/0002-67</v>
      </c>
      <c r="E97" s="5" t="str">
        <f>'[1]TCE - ANEXO IV - Preencher'!G106</f>
        <v>GREEN PAPER FREE SOLUÇOES SEM PAPEL LTDA ME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7039</v>
      </c>
      <c r="I97" s="6">
        <f>IF('[1]TCE - ANEXO IV - Preencher'!K106="","",'[1]TCE - ANEXO IV - Preencher'!K106)</f>
        <v>45418</v>
      </c>
      <c r="J97" s="5" t="str">
        <f>'[1]TCE - ANEXO IV - Preencher'!L106</f>
        <v>7Q3R-SPT13</v>
      </c>
      <c r="K97" s="5" t="str">
        <f>IF(F97="B",LEFT('[1]TCE - ANEXO IV - Preencher'!M106,2),IF(F97="S",LEFT('[1]TCE - ANEXO IV - Preencher'!M106,7),IF('[1]TCE - ANEXO IV - Preencher'!H106="","")))</f>
        <v>2602308</v>
      </c>
      <c r="L97" s="7">
        <f>'[1]TCE - ANEXO IV - Preencher'!N106</f>
        <v>2000</v>
      </c>
    </row>
    <row r="98" spans="1:12" s="8" customFormat="1" ht="19.5" customHeight="1" x14ac:dyDescent="0.2">
      <c r="A98" s="3">
        <f>IFERROR(VLOOKUP(B98,'[1]DADOS (OCULTAR)'!$Q$3:$S$136,3,0),"")</f>
        <v>9039744002642</v>
      </c>
      <c r="B98" s="4" t="str">
        <f>'[1]TCE - ANEXO IV - Preencher'!C107</f>
        <v>UPAE ESCADA - CG Nº 021/2022</v>
      </c>
      <c r="C98" s="4" t="str">
        <f>'[1]TCE - ANEXO IV - Preencher'!E107</f>
        <v>5.17 - Manutenção de Software, Certificação Digital e Microfilmagem</v>
      </c>
      <c r="D98" s="3" t="str">
        <f>'[1]TCE - ANEXO IV - Preencher'!F107</f>
        <v>92.306.257/0001-94</v>
      </c>
      <c r="E98" s="5" t="str">
        <f>'[1]TCE - ANEXO IV - Preencher'!G107</f>
        <v>MV INFORMATICA NORDESTE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74129</v>
      </c>
      <c r="I98" s="6">
        <f>IF('[1]TCE - ANEXO IV - Preencher'!K107="","",'[1]TCE - ANEXO IV - Preencher'!K107)</f>
        <v>45453</v>
      </c>
      <c r="J98" s="5" t="str">
        <f>'[1]TCE - ANEXO IV - Preencher'!L107</f>
        <v>PEFY-GS6U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13885</v>
      </c>
    </row>
    <row r="99" spans="1:12" s="8" customFormat="1" ht="19.5" customHeight="1" x14ac:dyDescent="0.2">
      <c r="A99" s="3">
        <f>IFERROR(VLOOKUP(B99,'[1]DADOS (OCULTAR)'!$Q$3:$S$136,3,0),"")</f>
        <v>9039744002642</v>
      </c>
      <c r="B99" s="4" t="str">
        <f>'[1]TCE - ANEXO IV - Preencher'!C108</f>
        <v>UPAE ESCADA - CG Nº 021/2022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9236362000150</v>
      </c>
      <c r="E99" s="5" t="str">
        <f>'[1]TCE - ANEXO IV - Preencher'!G108</f>
        <v>SELECTY TECNOLOGIA PARA RH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11123</v>
      </c>
      <c r="I99" s="6">
        <f>IF('[1]TCE - ANEXO IV - Preencher'!K108="","",'[1]TCE - ANEXO IV - Preencher'!K108)</f>
        <v>45444</v>
      </c>
      <c r="J99" s="5" t="str">
        <f>'[1]TCE - ANEXO IV - Preencher'!L108</f>
        <v>T72NR509</v>
      </c>
      <c r="K99" s="5" t="str">
        <f>IF(F99="B",LEFT('[1]TCE - ANEXO IV - Preencher'!M108,2),IF(F99="S",LEFT('[1]TCE - ANEXO IV - Preencher'!M108,7),IF('[1]TCE - ANEXO IV - Preencher'!H108="","")))</f>
        <v>4106902</v>
      </c>
      <c r="L99" s="7">
        <f>'[1]TCE - ANEXO IV - Preencher'!N108</f>
        <v>76</v>
      </c>
    </row>
    <row r="100" spans="1:12" s="8" customFormat="1" ht="19.5" customHeight="1" x14ac:dyDescent="0.2">
      <c r="A100" s="3">
        <f>IFERROR(VLOOKUP(B100,'[1]DADOS (OCULTAR)'!$Q$3:$S$136,3,0),"")</f>
        <v>9039744002642</v>
      </c>
      <c r="B100" s="4" t="str">
        <f>'[1]TCE - ANEXO IV - Preencher'!C109</f>
        <v>UPAE ESCADA - CG Nº 021/2022</v>
      </c>
      <c r="C100" s="4" t="str">
        <f>'[1]TCE - ANEXO IV - Preencher'!E109</f>
        <v>5.17 - Manutenção de Software, Certificação Digital e Microfilmagem</v>
      </c>
      <c r="D100" s="3" t="str">
        <f>'[1]TCE - ANEXO IV - Preencher'!F109</f>
        <v>05.401.067/0001-51</v>
      </c>
      <c r="E100" s="5" t="str">
        <f>'[1]TCE - ANEXO IV - Preencher'!G109</f>
        <v>TEIKO SOLUCOES EM TECNOLOGIA DA INFORMACAO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33570</v>
      </c>
      <c r="I100" s="6">
        <f>IF('[1]TCE - ANEXO IV - Preencher'!K109="","",'[1]TCE - ANEXO IV - Preencher'!K109)</f>
        <v>45421</v>
      </c>
      <c r="J100" s="5" t="str">
        <f>'[1]TCE - ANEXO IV - Preencher'!L109</f>
        <v>C13394079</v>
      </c>
      <c r="K100" s="5" t="str">
        <f>IF(F100="B",LEFT('[1]TCE - ANEXO IV - Preencher'!M109,2),IF(F100="S",LEFT('[1]TCE - ANEXO IV - Preencher'!M109,7),IF('[1]TCE - ANEXO IV - Preencher'!H109="","")))</f>
        <v>4202404</v>
      </c>
      <c r="L100" s="7">
        <f>'[1]TCE - ANEXO IV - Preencher'!N109</f>
        <v>3790.08</v>
      </c>
    </row>
    <row r="101" spans="1:12" s="8" customFormat="1" ht="19.5" customHeight="1" x14ac:dyDescent="0.2">
      <c r="A101" s="3">
        <f>IFERROR(VLOOKUP(B101,'[1]DADOS (OCULTAR)'!$Q$3:$S$136,3,0),"")</f>
        <v>9039744002642</v>
      </c>
      <c r="B101" s="4" t="str">
        <f>'[1]TCE - ANEXO IV - Preencher'!C110</f>
        <v>UPAE ESCADA - CG Nº 021/2022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53113791000122</v>
      </c>
      <c r="E101" s="5" t="str">
        <f>'[1]TCE - ANEXO IV - Preencher'!G110</f>
        <v>TOTVS S.A.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3844037</v>
      </c>
      <c r="I101" s="6">
        <f>IF('[1]TCE - ANEXO IV - Preencher'!K110="","",'[1]TCE - ANEXO IV - Preencher'!K110)</f>
        <v>45427</v>
      </c>
      <c r="J101" s="5" t="str">
        <f>'[1]TCE - ANEXO IV - Preencher'!L110</f>
        <v>EYRB-F84L</v>
      </c>
      <c r="K101" s="5" t="str">
        <f>IF(F101="B",LEFT('[1]TCE - ANEXO IV - Preencher'!M110,2),IF(F101="S",LEFT('[1]TCE - ANEXO IV - Preencher'!M110,7),IF('[1]TCE - ANEXO IV - Preencher'!H110="","")))</f>
        <v>3550308</v>
      </c>
      <c r="L101" s="7">
        <f>'[1]TCE - ANEXO IV - Preencher'!N110</f>
        <v>104.34</v>
      </c>
    </row>
    <row r="102" spans="1:12" s="8" customFormat="1" ht="19.5" customHeight="1" x14ac:dyDescent="0.2">
      <c r="A102" s="3">
        <f>IFERROR(VLOOKUP(B102,'[1]DADOS (OCULTAR)'!$Q$3:$S$136,3,0),"")</f>
        <v>9039744002642</v>
      </c>
      <c r="B102" s="4" t="str">
        <f>'[1]TCE - ANEXO IV - Preencher'!C111</f>
        <v>UPAE ESCADA - CG Nº 021/2022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53113791000122</v>
      </c>
      <c r="E102" s="5" t="str">
        <f>'[1]TCE - ANEXO IV - Preencher'!G111</f>
        <v>TOTVS S.A.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3831766</v>
      </c>
      <c r="I102" s="6">
        <f>IF('[1]TCE - ANEXO IV - Preencher'!K111="","",'[1]TCE - ANEXO IV - Preencher'!K111)</f>
        <v>45418</v>
      </c>
      <c r="J102" s="5" t="str">
        <f>'[1]TCE - ANEXO IV - Preencher'!L111</f>
        <v>D2KW-CVFF</v>
      </c>
      <c r="K102" s="5" t="str">
        <f>IF(F102="B",LEFT('[1]TCE - ANEXO IV - Preencher'!M111,2),IF(F102="S",LEFT('[1]TCE - ANEXO IV - Preencher'!M111,7),IF('[1]TCE - ANEXO IV - Preencher'!H111="","")))</f>
        <v>3550308</v>
      </c>
      <c r="L102" s="7">
        <f>'[1]TCE - ANEXO IV - Preencher'!N111</f>
        <v>83.92</v>
      </c>
    </row>
    <row r="103" spans="1:12" s="8" customFormat="1" ht="19.5" customHeight="1" x14ac:dyDescent="0.2">
      <c r="A103" s="3">
        <f>IFERROR(VLOOKUP(B103,'[1]DADOS (OCULTAR)'!$Q$3:$S$136,3,0),"")</f>
        <v>9039744002642</v>
      </c>
      <c r="B103" s="4" t="str">
        <f>'[1]TCE - ANEXO IV - Preencher'!C112</f>
        <v>UPAE ESCADA - CG Nº 021/2022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53113791000122</v>
      </c>
      <c r="E103" s="5" t="str">
        <f>'[1]TCE - ANEXO IV - Preencher'!G112</f>
        <v>TOTVS S.A.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3844013</v>
      </c>
      <c r="I103" s="6">
        <f>IF('[1]TCE - ANEXO IV - Preencher'!K112="","",'[1]TCE - ANEXO IV - Preencher'!K112)</f>
        <v>45427</v>
      </c>
      <c r="J103" s="5" t="str">
        <f>'[1]TCE - ANEXO IV - Preencher'!L112</f>
        <v>REUN-HAPI</v>
      </c>
      <c r="K103" s="5" t="str">
        <f>IF(F103="B",LEFT('[1]TCE - ANEXO IV - Preencher'!M112,2),IF(F103="S",LEFT('[1]TCE - ANEXO IV - Preencher'!M112,7),IF('[1]TCE - ANEXO IV - Preencher'!H112="","")))</f>
        <v>3550308</v>
      </c>
      <c r="L103" s="7">
        <f>'[1]TCE - ANEXO IV - Preencher'!N112</f>
        <v>106.76</v>
      </c>
    </row>
    <row r="104" spans="1:12" s="8" customFormat="1" ht="19.5" customHeight="1" x14ac:dyDescent="0.2">
      <c r="A104" s="3">
        <f>IFERROR(VLOOKUP(B104,'[1]DADOS (OCULTAR)'!$Q$3:$S$136,3,0),"")</f>
        <v>9039744002642</v>
      </c>
      <c r="B104" s="4" t="str">
        <f>'[1]TCE - ANEXO IV - Preencher'!C113</f>
        <v>UPAE ESCADA - CG Nº 021/2022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53113791000122</v>
      </c>
      <c r="E104" s="5" t="str">
        <f>'[1]TCE - ANEXO IV - Preencher'!G113</f>
        <v>TOTVS S.A.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3856272</v>
      </c>
      <c r="I104" s="6">
        <f>IF('[1]TCE - ANEXO IV - Preencher'!K113="","",'[1]TCE - ANEXO IV - Preencher'!K113)</f>
        <v>45449</v>
      </c>
      <c r="J104" s="5" t="str">
        <f>'[1]TCE - ANEXO IV - Preencher'!L113</f>
        <v>7SV2-TMRZ</v>
      </c>
      <c r="K104" s="5" t="str">
        <f>IF(F104="B",LEFT('[1]TCE - ANEXO IV - Preencher'!M113,2),IF(F104="S",LEFT('[1]TCE - ANEXO IV - Preencher'!M113,7),IF('[1]TCE - ANEXO IV - Preencher'!H113="","")))</f>
        <v>3550308</v>
      </c>
      <c r="L104" s="7">
        <f>'[1]TCE - ANEXO IV - Preencher'!N113</f>
        <v>146.32</v>
      </c>
    </row>
    <row r="105" spans="1:12" s="8" customFormat="1" ht="19.5" customHeight="1" x14ac:dyDescent="0.2">
      <c r="A105" s="3">
        <f>IFERROR(VLOOKUP(B105,'[1]DADOS (OCULTAR)'!$Q$3:$S$136,3,0),"")</f>
        <v>9039744002642</v>
      </c>
      <c r="B105" s="4" t="str">
        <f>'[1]TCE - ANEXO IV - Preencher'!C114</f>
        <v>UPAE ESCADA - CG Nº 021/2022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53113791000122</v>
      </c>
      <c r="E105" s="5" t="str">
        <f>'[1]TCE - ANEXO IV - Preencher'!G114</f>
        <v>TOTVS S.A.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3856322</v>
      </c>
      <c r="I105" s="6">
        <f>IF('[1]TCE - ANEXO IV - Preencher'!K114="","",'[1]TCE - ANEXO IV - Preencher'!K114)</f>
        <v>45449</v>
      </c>
      <c r="J105" s="5" t="str">
        <f>'[1]TCE - ANEXO IV - Preencher'!L114</f>
        <v>WDD1-9SKU</v>
      </c>
      <c r="K105" s="5" t="str">
        <f>IF(F105="B",LEFT('[1]TCE - ANEXO IV - Preencher'!M114,2),IF(F105="S",LEFT('[1]TCE - ANEXO IV - Preencher'!M114,7),IF('[1]TCE - ANEXO IV - Preencher'!H114="","")))</f>
        <v>3550308</v>
      </c>
      <c r="L105" s="7">
        <f>'[1]TCE - ANEXO IV - Preencher'!N114</f>
        <v>486.48</v>
      </c>
    </row>
    <row r="106" spans="1:12" s="8" customFormat="1" ht="19.5" customHeight="1" x14ac:dyDescent="0.2">
      <c r="A106" s="3">
        <f>IFERROR(VLOOKUP(B106,'[1]DADOS (OCULTAR)'!$Q$3:$S$136,3,0),"")</f>
        <v>9039744002642</v>
      </c>
      <c r="B106" s="4" t="str">
        <f>'[1]TCE - ANEXO IV - Preencher'!C115</f>
        <v>UPAE ESCADA - CG Nº 021/2022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53113791000122</v>
      </c>
      <c r="E106" s="5" t="str">
        <f>'[1]TCE - ANEXO IV - Preencher'!G115</f>
        <v>TOTVS S.A.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3856345</v>
      </c>
      <c r="I106" s="6">
        <f>IF('[1]TCE - ANEXO IV - Preencher'!K115="","",'[1]TCE - ANEXO IV - Preencher'!K115)</f>
        <v>45449</v>
      </c>
      <c r="J106" s="5" t="str">
        <f>'[1]TCE - ANEXO IV - Preencher'!L115</f>
        <v>LWBT-4VXU</v>
      </c>
      <c r="K106" s="5" t="str">
        <f>IF(F106="B",LEFT('[1]TCE - ANEXO IV - Preencher'!M115,2),IF(F106="S",LEFT('[1]TCE - ANEXO IV - Preencher'!M115,7),IF('[1]TCE - ANEXO IV - Preencher'!H115="","")))</f>
        <v>3550308</v>
      </c>
      <c r="L106" s="7">
        <f>'[1]TCE - ANEXO IV - Preencher'!N115</f>
        <v>87.02</v>
      </c>
    </row>
    <row r="107" spans="1:12" s="8" customFormat="1" ht="19.5" customHeight="1" x14ac:dyDescent="0.2">
      <c r="A107" s="3">
        <f>IFERROR(VLOOKUP(B107,'[1]DADOS (OCULTAR)'!$Q$3:$S$136,3,0),"")</f>
        <v>9039744002642</v>
      </c>
      <c r="B107" s="4" t="str">
        <f>'[1]TCE - ANEXO IV - Preencher'!C116</f>
        <v>UPAE ESCADA - CG Nº 021/2022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45384884000163</v>
      </c>
      <c r="E107" s="5" t="str">
        <f>'[1]TCE - ANEXO IV - Preencher'!G116</f>
        <v>WEBDOX DO BRASIL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898</v>
      </c>
      <c r="I107" s="6">
        <f>IF('[1]TCE - ANEXO IV - Preencher'!K116="","",'[1]TCE - ANEXO IV - Preencher'!K116)</f>
        <v>45429</v>
      </c>
      <c r="J107" s="5" t="str">
        <f>'[1]TCE - ANEXO IV - Preencher'!L116</f>
        <v>XX21-AEVW</v>
      </c>
      <c r="K107" s="5" t="str">
        <f>IF(F107="B",LEFT('[1]TCE - ANEXO IV - Preencher'!M116,2),IF(F107="S",LEFT('[1]TCE - ANEXO IV - Preencher'!M116,7),IF('[1]TCE - ANEXO IV - Preencher'!H116="","")))</f>
        <v>3550308</v>
      </c>
      <c r="L107" s="7">
        <f>'[1]TCE - ANEXO IV - Preencher'!N116</f>
        <v>1080</v>
      </c>
    </row>
    <row r="108" spans="1:12" s="8" customFormat="1" ht="19.5" customHeight="1" x14ac:dyDescent="0.2">
      <c r="A108" s="3">
        <f>IFERROR(VLOOKUP(B108,'[1]DADOS (OCULTAR)'!$Q$3:$S$136,3,0),"")</f>
        <v>9039744002642</v>
      </c>
      <c r="B108" s="4" t="str">
        <f>'[1]TCE - ANEXO IV - Preencher'!C117</f>
        <v>UPAE ESCADA - CG Nº 021/2022</v>
      </c>
      <c r="C108" s="4" t="str">
        <f>'[1]TCE - ANEXO IV - Preencher'!E117</f>
        <v>5.99 - Outros Serviços de Terceiros Pessoa Jurídica</v>
      </c>
      <c r="D108" s="3">
        <f>'[1]TCE - ANEXO IV - Preencher'!F117</f>
        <v>35521046000130</v>
      </c>
      <c r="E108" s="5" t="str">
        <f>'[1]TCE - ANEXO IV - Preencher'!G117</f>
        <v>TGI - CONSULTORIA EM GESTAO EMPRESARIAL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24881</v>
      </c>
      <c r="I108" s="6">
        <f>IF('[1]TCE - ANEXO IV - Preencher'!K117="","",'[1]TCE - ANEXO IV - Preencher'!K117)</f>
        <v>45448</v>
      </c>
      <c r="J108" s="5" t="str">
        <f>'[1]TCE - ANEXO IV - Preencher'!L117</f>
        <v>CGN8-UHYS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3600</v>
      </c>
    </row>
    <row r="109" spans="1:12" s="8" customFormat="1" ht="19.5" customHeight="1" x14ac:dyDescent="0.2">
      <c r="A109" s="3">
        <f>IFERROR(VLOOKUP(B109,'[1]DADOS (OCULTAR)'!$Q$3:$S$136,3,0),"")</f>
        <v>9039744002642</v>
      </c>
      <c r="B109" s="4" t="str">
        <f>'[1]TCE - ANEXO IV - Preencher'!C118</f>
        <v>UPAE ESCADA - CG Nº 021/2022</v>
      </c>
      <c r="C109" s="4" t="str">
        <f>'[1]TCE - ANEXO IV - Preencher'!E118</f>
        <v>5.99 - Outros Serviços de Terceiros Pessoa Jurídica</v>
      </c>
      <c r="D109" s="3" t="str">
        <f>'[1]TCE - ANEXO IV - Preencher'!F118</f>
        <v>10.816.775/0002-74</v>
      </c>
      <c r="E109" s="5" t="str">
        <f>'[1]TCE - ANEXO IV - Preencher'!G118</f>
        <v>INSPETORIA SALESIANA DO NORDES DO BRASIL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20444</v>
      </c>
      <c r="I109" s="6">
        <f>IF('[1]TCE - ANEXO IV - Preencher'!K118="","",'[1]TCE - ANEXO IV - Preencher'!K118)</f>
        <v>45414</v>
      </c>
      <c r="J109" s="5" t="str">
        <f>'[1]TCE - ANEXO IV - Preencher'!L118</f>
        <v>CJEX-IC8L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210</v>
      </c>
    </row>
    <row r="110" spans="1:12" s="8" customFormat="1" ht="19.5" customHeight="1" x14ac:dyDescent="0.2">
      <c r="A110" s="3">
        <f>IFERROR(VLOOKUP(B110,'[1]DADOS (OCULTAR)'!$Q$3:$S$136,3,0),"")</f>
        <v>9039744002642</v>
      </c>
      <c r="B110" s="4" t="str">
        <f>'[1]TCE - ANEXO IV - Preencher'!C119</f>
        <v>UPAE ESCADA - CG Nº 021/2022</v>
      </c>
      <c r="C110" s="4" t="str">
        <f>'[1]TCE - ANEXO IV - Preencher'!E119</f>
        <v>5.99 - Outros Serviços de Terceiros Pessoa Jurídica</v>
      </c>
      <c r="D110" s="3">
        <f>'[1]TCE - ANEXO IV - Preencher'!F119</f>
        <v>58921792000117</v>
      </c>
      <c r="E110" s="5" t="str">
        <f>'[1]TCE - ANEXO IV - Preencher'!G119</f>
        <v>PLANISA PLANEJAMENTO E ORGANIZAÇÃO DE INSTITUIÇÕES DE SAUDE L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33345</v>
      </c>
      <c r="I110" s="6">
        <f>IF('[1]TCE - ANEXO IV - Preencher'!K119="","",'[1]TCE - ANEXO IV - Preencher'!K119)</f>
        <v>45418</v>
      </c>
      <c r="J110" s="5" t="str">
        <f>'[1]TCE - ANEXO IV - Preencher'!L119</f>
        <v>LMUR-BJPU</v>
      </c>
      <c r="K110" s="5" t="str">
        <f>IF(F110="B",LEFT('[1]TCE - ANEXO IV - Preencher'!M119,2),IF(F110="S",LEFT('[1]TCE - ANEXO IV - Preencher'!M119,7),IF('[1]TCE - ANEXO IV - Preencher'!H119="","")))</f>
        <v>3550308</v>
      </c>
      <c r="L110" s="7">
        <f>'[1]TCE - ANEXO IV - Preencher'!N119</f>
        <v>4069.76</v>
      </c>
    </row>
    <row r="111" spans="1:12" s="8" customFormat="1" ht="19.5" customHeight="1" x14ac:dyDescent="0.2">
      <c r="A111" s="3">
        <f>IFERROR(VLOOKUP(B111,'[1]DADOS (OCULTAR)'!$Q$3:$S$136,3,0),"")</f>
        <v>9039744002642</v>
      </c>
      <c r="B111" s="4" t="str">
        <f>'[1]TCE - ANEXO IV - Preencher'!C120</f>
        <v>UPAE ESCADA - CG Nº 021/2022</v>
      </c>
      <c r="C111" s="4" t="str">
        <f>'[1]TCE - ANEXO IV - Preencher'!E120</f>
        <v>5.99 - Outros Serviços de Terceiros Pessoa Jurídica</v>
      </c>
      <c r="D111" s="3" t="str">
        <f>'[1]TCE - ANEXO IV - Preencher'!F120</f>
        <v>35.676.951/0001-60</v>
      </c>
      <c r="E111" s="5" t="str">
        <f>'[1]TCE - ANEXO IV - Preencher'!G120</f>
        <v>IMGL CONSULTORIA &amp; TREINAMENTO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220</v>
      </c>
      <c r="I111" s="6">
        <f>IF('[1]TCE - ANEXO IV - Preencher'!K120="","",'[1]TCE - ANEXO IV - Preencher'!K120)</f>
        <v>45443</v>
      </c>
      <c r="J111" s="5" t="str">
        <f>'[1]TCE - ANEXO IV - Preencher'!L120</f>
        <v>R8JV-1MWJ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503.84</v>
      </c>
    </row>
    <row r="112" spans="1:12" s="8" customFormat="1" ht="19.5" customHeight="1" x14ac:dyDescent="0.2">
      <c r="A112" s="3">
        <f>IFERROR(VLOOKUP(B112,'[1]DADOS (OCULTAR)'!$Q$3:$S$136,3,0),"")</f>
        <v>9039744002642</v>
      </c>
      <c r="B112" s="4" t="str">
        <f>'[1]TCE - ANEXO IV - Preencher'!C121</f>
        <v>UPAE ESCADA - CG Nº 021/2022</v>
      </c>
      <c r="C112" s="4" t="str">
        <f>'[1]TCE - ANEXO IV - Preencher'!E121</f>
        <v>5.2 - Serviços Técnicos Profissionais</v>
      </c>
      <c r="D112" s="3">
        <f>'[1]TCE - ANEXO IV - Preencher'!F121</f>
        <v>9425434000108</v>
      </c>
      <c r="E112" s="5" t="str">
        <f>'[1]TCE - ANEXO IV - Preencher'!G121</f>
        <v>BLACK ADVOGADOS ASSOCIADOS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2863</v>
      </c>
      <c r="I112" s="6">
        <f>IF('[1]TCE - ANEXO IV - Preencher'!K121="","",'[1]TCE - ANEXO IV - Preencher'!K121)</f>
        <v>45446</v>
      </c>
      <c r="J112" s="5" t="str">
        <f>'[1]TCE - ANEXO IV - Preencher'!L121</f>
        <v>IZGJ-1W4D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7680</v>
      </c>
    </row>
    <row r="113" spans="1:12" s="8" customFormat="1" ht="19.5" customHeight="1" x14ac:dyDescent="0.2">
      <c r="A113" s="3">
        <f>IFERROR(VLOOKUP(B113,'[1]DADOS (OCULTAR)'!$Q$3:$S$136,3,0),"")</f>
        <v>9039744002642</v>
      </c>
      <c r="B113" s="4" t="str">
        <f>'[1]TCE - ANEXO IV - Preencher'!C122</f>
        <v>UPAE ESCADA - CG Nº 021/2022</v>
      </c>
      <c r="C113" s="4" t="str">
        <f>'[1]TCE - ANEXO IV - Preencher'!E122</f>
        <v>5.10 - Detetização/Tratamento de Resíduos e Afins</v>
      </c>
      <c r="D113" s="3">
        <f>'[1]TCE - ANEXO IV - Preencher'!F122</f>
        <v>10333266000100</v>
      </c>
      <c r="E113" s="5" t="str">
        <f>'[1]TCE - ANEXO IV - Preencher'!G122</f>
        <v>CARLOS ANTONIO DE OLIVEIRA MILET JUNIOR - ME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11071</v>
      </c>
      <c r="I113" s="6">
        <f>IF('[1]TCE - ANEXO IV - Preencher'!K122="","",'[1]TCE - ANEXO IV - Preencher'!K122)</f>
        <v>45448</v>
      </c>
      <c r="J113" s="5" t="str">
        <f>'[1]TCE - ANEXO IV - Preencher'!L122</f>
        <v>2ATD-ACBY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360</v>
      </c>
    </row>
    <row r="114" spans="1:12" s="8" customFormat="1" ht="19.5" customHeight="1" x14ac:dyDescent="0.2">
      <c r="A114" s="3">
        <f>IFERROR(VLOOKUP(B114,'[1]DADOS (OCULTAR)'!$Q$3:$S$136,3,0),"")</f>
        <v>9039744002642</v>
      </c>
      <c r="B114" s="4" t="str">
        <f>'[1]TCE - ANEXO IV - Preencher'!C123</f>
        <v>UPAE ESCADA - CG Nº 021/2022</v>
      </c>
      <c r="C114" s="4" t="str">
        <f>'[1]TCE - ANEXO IV - Preencher'!E123</f>
        <v>5.99 - Outros Serviços de Terceiros Pessoa Jurídica</v>
      </c>
      <c r="D114" s="3">
        <f>'[1]TCE - ANEXO IV - Preencher'!F123</f>
        <v>7901268000143</v>
      </c>
      <c r="E114" s="5" t="str">
        <f>'[1]TCE - ANEXO IV - Preencher'!G123</f>
        <v>SINGULAR SERVIÇOS DE SAUDE LTDA EPP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21925</v>
      </c>
      <c r="I114" s="6">
        <f>IF('[1]TCE - ANEXO IV - Preencher'!K123="","",'[1]TCE - ANEXO IV - Preencher'!K123)</f>
        <v>45455</v>
      </c>
      <c r="J114" s="5" t="str">
        <f>'[1]TCE - ANEXO IV - Preencher'!L123</f>
        <v>RASS-SD9V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280</v>
      </c>
    </row>
    <row r="115" spans="1:12" s="8" customFormat="1" ht="19.5" customHeight="1" x14ac:dyDescent="0.2">
      <c r="A115" s="3">
        <f>IFERROR(VLOOKUP(B115,'[1]DADOS (OCULTAR)'!$Q$3:$S$136,3,0),"")</f>
        <v>9039744002642</v>
      </c>
      <c r="B115" s="4" t="str">
        <f>'[1]TCE - ANEXO IV - Preencher'!C124</f>
        <v>UPAE ESCADA - CG Nº 021/2022</v>
      </c>
      <c r="C115" s="4" t="str">
        <f>'[1]TCE - ANEXO IV - Preencher'!E124</f>
        <v>5.99 - Outros Serviços de Terceiros Pessoa Jurídica</v>
      </c>
      <c r="D115" s="3">
        <f>'[1]TCE - ANEXO IV - Preencher'!F124</f>
        <v>27534506000137</v>
      </c>
      <c r="E115" s="5" t="str">
        <f>'[1]TCE - ANEXO IV - Preencher'!G124</f>
        <v>FELLIPE R P DE OLIVEIRA TRATAMENTO DE AGUA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2440</v>
      </c>
      <c r="I115" s="6">
        <f>IF('[1]TCE - ANEXO IV - Preencher'!K124="","",'[1]TCE - ANEXO IV - Preencher'!K124)</f>
        <v>45449</v>
      </c>
      <c r="J115" s="5" t="str">
        <f>'[1]TCE - ANEXO IV - Preencher'!L124</f>
        <v>FBTB-ZHWJ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495</v>
      </c>
    </row>
    <row r="116" spans="1:12" s="8" customFormat="1" ht="19.5" customHeight="1" x14ac:dyDescent="0.2">
      <c r="A116" s="3">
        <f>IFERROR(VLOOKUP(B116,'[1]DADOS (OCULTAR)'!$Q$3:$S$136,3,0),"")</f>
        <v>9039744002642</v>
      </c>
      <c r="B116" s="4" t="str">
        <f>'[1]TCE - ANEXO IV - Preencher'!C125</f>
        <v>UPAE ESCADA - CG Nº 021/2022</v>
      </c>
      <c r="C116" s="4" t="str">
        <f>'[1]TCE - ANEXO IV - Preencher'!E125</f>
        <v>5.5 - Reparo e Manutenção de Máquinas e Equipamentos</v>
      </c>
      <c r="D116" s="3">
        <f>'[1]TCE - ANEXO IV - Preencher'!F125</f>
        <v>7146768000117</v>
      </c>
      <c r="E116" s="5" t="str">
        <f>'[1]TCE - ANEXO IV - Preencher'!G125</f>
        <v>SERV IMAGEM NORDESTE ASSISTENCIA TECNICA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6043</v>
      </c>
      <c r="I116" s="6">
        <f>IF('[1]TCE - ANEXO IV - Preencher'!K125="","",'[1]TCE - ANEXO IV - Preencher'!K125)</f>
        <v>45440</v>
      </c>
      <c r="J116" s="5" t="str">
        <f>'[1]TCE - ANEXO IV - Preencher'!L125</f>
        <v>NVUM46328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19400</v>
      </c>
    </row>
    <row r="117" spans="1:12" s="8" customFormat="1" ht="19.5" customHeight="1" x14ac:dyDescent="0.2">
      <c r="A117" s="3">
        <f>IFERROR(VLOOKUP(B117,'[1]DADOS (OCULTAR)'!$Q$3:$S$136,3,0),"")</f>
        <v>9039744002642</v>
      </c>
      <c r="B117" s="4" t="str">
        <f>'[1]TCE - ANEXO IV - Preencher'!C126</f>
        <v>UPAE ESCADA - CG Nº 021/2022</v>
      </c>
      <c r="C117" s="4" t="str">
        <f>'[1]TCE - ANEXO IV - Preencher'!E126</f>
        <v>5.5 - Reparo e Manutenção de Máquinas e Equipamentos</v>
      </c>
      <c r="D117" s="3">
        <f>'[1]TCE - ANEXO IV - Preencher'!F126</f>
        <v>3480539000183</v>
      </c>
      <c r="E117" s="5" t="str">
        <f>'[1]TCE - ANEXO IV - Preencher'!G126</f>
        <v>SL ENGENHARIA HOSPITALAR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16718</v>
      </c>
      <c r="I117" s="6">
        <f>IF('[1]TCE - ANEXO IV - Preencher'!K126="","",'[1]TCE - ANEXO IV - Preencher'!K126)</f>
        <v>45448</v>
      </c>
      <c r="J117" s="5" t="str">
        <f>'[1]TCE - ANEXO IV - Preencher'!L126</f>
        <v>XJHW25346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2770</v>
      </c>
    </row>
    <row r="118" spans="1:12" s="8" customFormat="1" ht="19.5" customHeight="1" x14ac:dyDescent="0.2">
      <c r="A118" s="3">
        <f>IFERROR(VLOOKUP(B118,'[1]DADOS (OCULTAR)'!$Q$3:$S$136,3,0),"")</f>
        <v>9039744002642</v>
      </c>
      <c r="B118" s="4" t="str">
        <f>'[1]TCE - ANEXO IV - Preencher'!C127</f>
        <v>UPAE ESCADA - CG Nº 021/2022</v>
      </c>
      <c r="C118" s="4" t="str">
        <f>'[1]TCE - ANEXO IV - Preencher'!E127</f>
        <v>5.5 - Reparo e Manutenção de Máquinas e Equipamentos</v>
      </c>
      <c r="D118" s="3">
        <f>'[1]TCE - ANEXO IV - Preencher'!F127</f>
        <v>3689347000181</v>
      </c>
      <c r="E118" s="5" t="str">
        <f>'[1]TCE - ANEXO IV - Preencher'!G127</f>
        <v>ANDESUS SISTEMAS CONTRA INCEDIO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19961</v>
      </c>
      <c r="I118" s="6">
        <f>IF('[1]TCE - ANEXO IV - Preencher'!K127="","",'[1]TCE - ANEXO IV - Preencher'!K127)</f>
        <v>45450</v>
      </c>
      <c r="J118" s="5" t="str">
        <f>'[1]TCE - ANEXO IV - Preencher'!L127</f>
        <v>UM3A-RLGG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910</v>
      </c>
    </row>
    <row r="119" spans="1:12" s="8" customFormat="1" ht="19.5" customHeight="1" x14ac:dyDescent="0.2">
      <c r="A119" s="3">
        <f>IFERROR(VLOOKUP(B119,'[1]DADOS (OCULTAR)'!$Q$3:$S$136,3,0),"")</f>
        <v>9039744002642</v>
      </c>
      <c r="B119" s="4" t="str">
        <f>'[1]TCE - ANEXO IV - Preencher'!C128</f>
        <v>UPAE ESCADA - CG Nº 021/2022</v>
      </c>
      <c r="C119" s="4" t="str">
        <f>'[1]TCE - ANEXO IV - Preencher'!E128</f>
        <v>5.5 - Reparo e Manutenção de Máquinas e Equipamentos</v>
      </c>
      <c r="D119" s="3">
        <f>'[1]TCE - ANEXO IV - Preencher'!F128</f>
        <v>26332434000182</v>
      </c>
      <c r="E119" s="5" t="str">
        <f>'[1]TCE - ANEXO IV - Preencher'!G128</f>
        <v>LOGICO PROJETOS CONSULTORIA E SERVIÇOS DE CLIMATIZAÇÃO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902</v>
      </c>
      <c r="I119" s="6">
        <f>IF('[1]TCE - ANEXO IV - Preencher'!K128="","",'[1]TCE - ANEXO IV - Preencher'!K128)</f>
        <v>45447</v>
      </c>
      <c r="J119" s="5" t="str">
        <f>'[1]TCE - ANEXO IV - Preencher'!L128</f>
        <v>VGFR-MCXL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7200</v>
      </c>
    </row>
    <row r="120" spans="1:12" s="8" customFormat="1" ht="19.5" customHeight="1" x14ac:dyDescent="0.2">
      <c r="A120" s="3">
        <f>IFERROR(VLOOKUP(B120,'[1]DADOS (OCULTAR)'!$Q$3:$S$136,3,0),"")</f>
        <v>9039744002642</v>
      </c>
      <c r="B120" s="4" t="str">
        <f>'[1]TCE - ANEXO IV - Preencher'!C129</f>
        <v>UPAE ESCADA - CG Nº 021/2022</v>
      </c>
      <c r="C120" s="4" t="str">
        <f>'[1]TCE - ANEXO IV - Preencher'!E129</f>
        <v>5.5 - Reparo e Manutenção de Máquinas e Equipamentos</v>
      </c>
      <c r="D120" s="3">
        <f>'[1]TCE - ANEXO IV - Preencher'!F129</f>
        <v>40893042000113</v>
      </c>
      <c r="E120" s="5" t="str">
        <f>'[1]TCE - ANEXO IV - Preencher'!G129</f>
        <v>GERASTEP GERADORES ASSIS TEC PECAS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49394</v>
      </c>
      <c r="I120" s="6">
        <f>IF('[1]TCE - ANEXO IV - Preencher'!K129="","",'[1]TCE - ANEXO IV - Preencher'!K129)</f>
        <v>45441</v>
      </c>
      <c r="J120" s="5" t="str">
        <f>'[1]TCE - ANEXO IV - Preencher'!L129</f>
        <v>QYCA-MJUT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760</v>
      </c>
    </row>
    <row r="121" spans="1:12" s="8" customFormat="1" ht="19.5" customHeight="1" x14ac:dyDescent="0.2">
      <c r="A121" s="3">
        <f>IFERROR(VLOOKUP(B121,'[1]DADOS (OCULTAR)'!$Q$3:$S$136,3,0),"")</f>
        <v>9039744002642</v>
      </c>
      <c r="B121" s="4" t="str">
        <f>'[1]TCE - ANEXO IV - Preencher'!C130</f>
        <v>UPAE ESCADA - CG Nº 021/2022</v>
      </c>
      <c r="C121" s="4" t="str">
        <f>'[1]TCE - ANEXO IV - Preencher'!E130</f>
        <v>5.4 - Reparo e Manutenção de Bens Imóveis</v>
      </c>
      <c r="D121" s="3">
        <f>'[1]TCE - ANEXO IV - Preencher'!F130</f>
        <v>12682965000190</v>
      </c>
      <c r="E121" s="5" t="str">
        <f>'[1]TCE - ANEXO IV - Preencher'!G130</f>
        <v>CARDOSO SERVIÇOS DE JARDINAGENS LTDA - ME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3353</v>
      </c>
      <c r="I121" s="6">
        <f>IF('[1]TCE - ANEXO IV - Preencher'!K130="","",'[1]TCE - ANEXO IV - Preencher'!K130)</f>
        <v>45454</v>
      </c>
      <c r="J121" s="5" t="str">
        <f>'[1]TCE - ANEXO IV - Preencher'!L130</f>
        <v>EKJW99841</v>
      </c>
      <c r="K121" s="5" t="str">
        <f>IF(F121="B",LEFT('[1]TCE - ANEXO IV - Preencher'!M130,2),IF(F121="S",LEFT('[1]TCE - ANEXO IV - Preencher'!M130,7),IF('[1]TCE - ANEXO IV - Preencher'!H130="","")))</f>
        <v>2607901</v>
      </c>
      <c r="L121" s="7">
        <f>'[1]TCE - ANEXO IV - Preencher'!N130</f>
        <v>850</v>
      </c>
    </row>
    <row r="122" spans="1:12" s="8" customFormat="1" ht="19.5" customHeight="1" x14ac:dyDescent="0.2">
      <c r="A122" s="3">
        <f>IFERROR(VLOOKUP(B122,'[1]DADOS (OCULTAR)'!$Q$3:$S$136,3,0),"")</f>
        <v>9039744002642</v>
      </c>
      <c r="B122" s="4" t="str">
        <f>'[1]TCE - ANEXO IV - Preencher'!C131</f>
        <v>UPAE ESCADA - CG Nº 021/2022</v>
      </c>
      <c r="C122" s="4" t="str">
        <f>'[1]TCE - ANEXO IV - Preencher'!E131</f>
        <v>5.99 - Outros Serviços de Terceiros Pessoa Jurídica</v>
      </c>
      <c r="D122" s="3" t="str">
        <f>'[1]TCE - ANEXO IV - Preencher'!F131</f>
        <v>11.294.303/0001-80</v>
      </c>
      <c r="E122" s="5" t="str">
        <f>'[1]TCE - ANEXO IV - Preencher'!G131</f>
        <v>PREFEITURA MUNICIPAL DE ESCADA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2335.83</v>
      </c>
    </row>
    <row r="123" spans="1:12" s="8" customFormat="1" ht="19.5" customHeight="1" x14ac:dyDescent="0.2">
      <c r="A123" s="3">
        <f>IFERROR(VLOOKUP(B123,'[1]DADOS (OCULTAR)'!$Q$3:$S$136,3,0),"")</f>
        <v>9039744002642</v>
      </c>
      <c r="B123" s="4" t="str">
        <f>'[1]TCE - ANEXO IV - Preencher'!C132</f>
        <v>UPAE ESCADA - CG Nº 021/2022</v>
      </c>
      <c r="C123" s="4" t="str">
        <f>'[1]TCE - ANEXO IV - Preencher'!E132</f>
        <v>5.20 - Serviços Judicíarios e Cartoriais</v>
      </c>
      <c r="D123" s="3">
        <f>'[1]TCE - ANEXO IV - Preencher'!F132</f>
        <v>18335922000115</v>
      </c>
      <c r="E123" s="5" t="str">
        <f>'[1]TCE - ANEXO IV - Preencher'!G132</f>
        <v>Fundo Especial de Modernização e Reaparelhamento do Ministério Público (FERMP)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112.34</v>
      </c>
    </row>
    <row r="124" spans="1:12" s="8" customFormat="1" ht="19.5" customHeight="1" x14ac:dyDescent="0.2">
      <c r="A124" s="3">
        <f>IFERROR(VLOOKUP(B124,'[1]DADOS (OCULTAR)'!$Q$3:$S$136,3,0),"")</f>
        <v>9039744002642</v>
      </c>
      <c r="B124" s="4" t="str">
        <f>'[1]TCE - ANEXO IV - Preencher'!C133</f>
        <v>UPAE ESCADA - CG Nº 021/2022</v>
      </c>
      <c r="C124" s="4" t="str">
        <f>'[1]TCE - ANEXO IV - Preencher'!E133</f>
        <v>5.99 - Outros Serviços de Terceiros Pessoa Jurídica</v>
      </c>
      <c r="D124" s="3">
        <f>'[1]TCE - ANEXO IV - Preencher'!F133</f>
        <v>7901268000143</v>
      </c>
      <c r="E124" s="5" t="str">
        <f>'[1]TCE - ANEXO IV - Preencher'!G133</f>
        <v>SINGULAR SERVIÇOS DE SAUDE LTDA EPP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21653</v>
      </c>
      <c r="I124" s="6">
        <f>IF('[1]TCE - ANEXO IV - Preencher'!K133="","",'[1]TCE - ANEXO IV - Preencher'!K133)</f>
        <v>45433</v>
      </c>
      <c r="J124" s="5" t="str">
        <f>'[1]TCE - ANEXO IV - Preencher'!L133</f>
        <v>AJKV-LFGA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140</v>
      </c>
    </row>
    <row r="125" spans="1:12" s="8" customFormat="1" ht="19.5" customHeight="1" x14ac:dyDescent="0.2">
      <c r="A125" s="3">
        <f>IFERROR(VLOOKUP(B125,'[1]DADOS (OCULTAR)'!$Q$3:$S$136,3,0),"")</f>
        <v>9039744002642</v>
      </c>
      <c r="B125" s="4" t="str">
        <f>'[1]TCE - ANEXO IV - Preencher'!C134</f>
        <v>UPAE ESCADA - CG Nº 021/2022</v>
      </c>
      <c r="C125" s="4" t="str">
        <f>'[1]TCE - ANEXO IV - Preencher'!E134</f>
        <v>5.99 - Outros Serviços de Terceiros Pessoa Jurídica</v>
      </c>
      <c r="D125" s="3">
        <f>'[1]TCE - ANEXO IV - Preencher'!F134</f>
        <v>3910210000105</v>
      </c>
      <c r="E125" s="5" t="str">
        <f>'[1]TCE - ANEXO IV - Preencher'!G134</f>
        <v>SERVIÇO SOCIAL DA INDUSTRIA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82238</v>
      </c>
      <c r="I125" s="6">
        <f>IF('[1]TCE - ANEXO IV - Preencher'!K134="","",'[1]TCE - ANEXO IV - Preencher'!K134)</f>
        <v>45440</v>
      </c>
      <c r="J125" s="5" t="str">
        <f>'[1]TCE - ANEXO IV - Preencher'!L134</f>
        <v>MIJW-FHYQ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1708.65</v>
      </c>
    </row>
    <row r="126" spans="1:12" s="8" customFormat="1" ht="19.5" customHeight="1" x14ac:dyDescent="0.2">
      <c r="A126" s="3">
        <f>IFERROR(VLOOKUP(B126,'[1]DADOS (OCULTAR)'!$Q$3:$S$136,3,0),"")</f>
        <v>9039744002642</v>
      </c>
      <c r="B126" s="4" t="str">
        <f>'[1]TCE - ANEXO IV - Preencher'!C135</f>
        <v>UPAE ESCADA - CG Nº 021/2022</v>
      </c>
      <c r="C126" s="4" t="str">
        <f>'[1]TCE - ANEXO IV - Preencher'!E135</f>
        <v>5.99 - Outros Serviços de Terceiros Pessoa Jurídica</v>
      </c>
      <c r="D126" s="3">
        <f>'[1]TCE - ANEXO IV - Preencher'!F135</f>
        <v>41015157000178</v>
      </c>
      <c r="E126" s="5" t="str">
        <f>'[1]TCE - ANEXO IV - Preencher'!G135</f>
        <v>PREVENÇÃO INDUSTRIA COMERCIO E SERVIÇOS LTDA EPP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20469</v>
      </c>
      <c r="I126" s="6">
        <f>IF('[1]TCE - ANEXO IV - Preencher'!K135="","",'[1]TCE - ANEXO IV - Preencher'!K135)</f>
        <v>45398</v>
      </c>
      <c r="J126" s="5" t="str">
        <f>'[1]TCE - ANEXO IV - Preencher'!L135</f>
        <v>74CH-2IUF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162</v>
      </c>
    </row>
    <row r="127" spans="1:12" s="8" customFormat="1" ht="19.5" customHeight="1" x14ac:dyDescent="0.2">
      <c r="A127" s="3">
        <f>IFERROR(VLOOKUP(B127,'[1]DADOS (OCULTAR)'!$Q$3:$S$136,3,0),"")</f>
        <v>9039744002642</v>
      </c>
      <c r="B127" s="4" t="str">
        <f>'[1]TCE - ANEXO IV - Preencher'!C136</f>
        <v>UPAE ESCADA - CG Nº 021/2022</v>
      </c>
      <c r="C127" s="4" t="str">
        <f>'[1]TCE - ANEXO IV - Preencher'!E136</f>
        <v>5.5 - Reparo e Manutenção de Máquinas e Equipamentos</v>
      </c>
      <c r="D127" s="3">
        <f>'[1]TCE - ANEXO IV - Preencher'!F136</f>
        <v>90347840000894</v>
      </c>
      <c r="E127" s="5" t="str">
        <f>'[1]TCE - ANEXO IV - Preencher'!G136</f>
        <v>TK ELEVADORES BRASIL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148908</v>
      </c>
      <c r="I127" s="6">
        <f>IF('[1]TCE - ANEXO IV - Preencher'!K136="","",'[1]TCE - ANEXO IV - Preencher'!K136)</f>
        <v>45386</v>
      </c>
      <c r="J127" s="5" t="str">
        <f>'[1]TCE - ANEXO IV - Preencher'!L136</f>
        <v>FEKG-F4RB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626.98</v>
      </c>
    </row>
    <row r="128" spans="1:12" s="8" customFormat="1" ht="19.5" customHeight="1" x14ac:dyDescent="0.2">
      <c r="A128" s="3" t="str">
        <f>IFERROR(VLOOKUP(B128,'[1]DADOS (OCULTAR)'!$Q$3:$S$136,3,0),"")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2024-06-25T20:13:53Z</dcterms:created>
  <dcterms:modified xsi:type="dcterms:W3CDTF">2024-06-25T20:14:17Z</dcterms:modified>
</cp:coreProperties>
</file>