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\"/>
    </mc:Choice>
  </mc:AlternateContent>
  <xr:revisionPtr revIDLastSave="0" documentId="8_{641C6078-6EC5-4D19-9E71-0D4C34EE2DC2}" xr6:coauthVersionLast="47" xr6:coauthVersionMax="47" xr10:uidLastSave="{00000000-0000-0000-0000-000000000000}"/>
  <bookViews>
    <workbookView xWindow="-120" yWindow="-120" windowWidth="19440" windowHeight="10440" xr2:uid="{A5349C48-95D1-45A9-99ED-37A6D3ECE3E5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<sst xmlns="http://schemas.openxmlformats.org/spreadsheetml/2006/main" count="64" uniqueCount="33">
  <si>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</si>
  <si>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</si>
  <si>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</si>
  <si>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</si>
  <si>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</si>
  <si>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</si>
  <si>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</si>
  <si>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TORRÕES - CG Nº 009/2022</t>
  </si>
  <si>
    <t>CAIXA ECONOMICA FEDERAL 1672 -3</t>
  </si>
  <si>
    <t xml:space="preserve">RENDIMENTO APLICAÇÃO </t>
  </si>
  <si>
    <t>CAIXA ECONOMICA FEDERAL 1700-2</t>
  </si>
  <si>
    <t>G4 MED SOLUÇÕES EM SAUDE LTDA</t>
  </si>
  <si>
    <t xml:space="preserve">DEVOLUÇÃO PRESTADOR G4 MED </t>
  </si>
  <si>
    <t>CLINICADE SAÚDE HUMANA LTDA</t>
  </si>
  <si>
    <t>DEVOLUÇÃO PRESTADOR CLINICADE SAÚDE HUMANA</t>
  </si>
  <si>
    <t>ARZT SAUDE LTDA</t>
  </si>
  <si>
    <t>DEVOLUÇÃO PRESTADOR ARZT SAUDE</t>
  </si>
  <si>
    <t xml:space="preserve">HEROFILO SERVIÇOS MEDICOS LTDA </t>
  </si>
  <si>
    <t>DEVOLUÇÃO PRESTADOR HEROFILO</t>
  </si>
  <si>
    <t>CASADO E FRAGOSO SERVICOS MEDICOS LTDA</t>
  </si>
  <si>
    <t>DEVOLUÇÃO PRESTADOR CASADO E FRAGOSO</t>
  </si>
  <si>
    <t>CESAR MONTEIRO MEDICINA SERVICOS MEDICOS LTDA</t>
  </si>
  <si>
    <t xml:space="preserve">DEVOLUÇÃO PRESTADOR CESAR MONTEIRO </t>
  </si>
  <si>
    <t>RC CONSULTORIA MED1</t>
  </si>
  <si>
    <t>DEVOLUÇÃO PRESTADOR RC CONSULTORIA</t>
  </si>
  <si>
    <t>T &amp;T  LIFE SERVIÇOS MEDICOS LTDA</t>
  </si>
  <si>
    <t>DEVOLUÇÃO PRESTADOR T &amp;T  LIFE</t>
  </si>
  <si>
    <t>FORTMED ATIVIDADES MEDICAS LTDA</t>
  </si>
  <si>
    <t>DEVOLUÇÃO PRESTADOR FORTMED</t>
  </si>
  <si>
    <t>PAMED ATIVIDDAES MEDICAS LTAD</t>
  </si>
  <si>
    <t xml:space="preserve">DEVOLUÇÃO PRESTADOR PAMED </t>
  </si>
  <si>
    <t>ULTRASAUDE LTDA</t>
  </si>
  <si>
    <t>DEVOLUÇÃO PRESTADOR ULTRASAUDE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</si>
</sst>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5%202024\PCF%2005%202024%20ATUALIZADA.xlsx" TargetMode="External"/><Relationship Id="rId1" Type="http://schemas.openxmlformats.org/officeDocument/2006/relationships/externalLinkPath" Target="file:///S:\Financeiro\Financeiro%20PUBLICO\PCF%202022\PCF%202024\PCF%2005%202024\PCF%2005%202024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9CB1-467B-4D80-94CE-E92F1B7760A3}">
  <sheetPr>
    <tabColor indexed="13"/>
  </sheetPr>
  <dimension ref="A1:H991"/>
  <sheetViews>
    <sheetView showGridLines="0" tabSelected="1" topLeftCell="A10" zoomScale="90" zoomScaleNormal="90" workbookViewId="0">
      <selection activeCell="A22" sqref="A2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9767633000870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45443</v>
      </c>
      <c r="G2" s="7">
        <v>1772.15</v>
      </c>
    </row>
    <row r="3" spans="1:8" ht="22.5" customHeight="1" x14ac:dyDescent="0.2">
      <c r="A3" s="2">
        <f>IFERROR(VLOOKUP(B3,'[1]DADOS (OCULTAR)'!$Q$3:$S$136,3,0),"")</f>
        <v>9767633000870</v>
      </c>
      <c r="B3" s="3" t="s">
        <v>7</v>
      </c>
      <c r="C3" s="4">
        <v>360305000104</v>
      </c>
      <c r="D3" s="5" t="s">
        <v>10</v>
      </c>
      <c r="E3" s="5" t="s">
        <v>9</v>
      </c>
      <c r="F3" s="6">
        <v>45443</v>
      </c>
      <c r="G3" s="7">
        <v>5025.22</v>
      </c>
    </row>
    <row r="4" spans="1:8" ht="22.5" customHeight="1" x14ac:dyDescent="0.2">
      <c r="A4" s="2">
        <f>IFERROR(VLOOKUP(B4,'[1]DADOS (OCULTAR)'!$Q$3:$S$136,3,0),"")</f>
        <v>9767633000870</v>
      </c>
      <c r="B4" s="3" t="s">
        <v>7</v>
      </c>
      <c r="C4" s="4">
        <v>46812946000153</v>
      </c>
      <c r="D4" s="5" t="s">
        <v>11</v>
      </c>
      <c r="E4" s="5" t="s">
        <v>12</v>
      </c>
      <c r="F4" s="6">
        <v>45425</v>
      </c>
      <c r="G4" s="7">
        <v>135.30000000000001</v>
      </c>
    </row>
    <row r="5" spans="1:8" ht="22.5" customHeight="1" x14ac:dyDescent="0.2">
      <c r="A5" s="2">
        <f>IFERROR(VLOOKUP(B5,'[1]DADOS (OCULTAR)'!$Q$3:$S$136,3,0),"")</f>
        <v>9767633000870</v>
      </c>
      <c r="B5" s="3" t="s">
        <v>7</v>
      </c>
      <c r="C5" s="4">
        <v>20639660000124</v>
      </c>
      <c r="D5" s="5" t="s">
        <v>13</v>
      </c>
      <c r="E5" s="5" t="s">
        <v>14</v>
      </c>
      <c r="F5" s="6">
        <v>45425</v>
      </c>
      <c r="G5" s="7">
        <v>568.87</v>
      </c>
    </row>
    <row r="6" spans="1:8" ht="22.5" customHeight="1" x14ac:dyDescent="0.2">
      <c r="A6" s="2">
        <f>IFERROR(VLOOKUP(B6,'[1]DADOS (OCULTAR)'!$Q$3:$S$136,3,0),"")</f>
        <v>9767633000870</v>
      </c>
      <c r="B6" s="3" t="s">
        <v>7</v>
      </c>
      <c r="C6" s="4">
        <v>43652788000123</v>
      </c>
      <c r="D6" s="5" t="s">
        <v>15</v>
      </c>
      <c r="E6" s="5" t="s">
        <v>16</v>
      </c>
      <c r="F6" s="6">
        <v>45425</v>
      </c>
      <c r="G6" s="7">
        <v>76.87</v>
      </c>
    </row>
    <row r="7" spans="1:8" ht="22.5" customHeight="1" x14ac:dyDescent="0.2">
      <c r="A7" s="2">
        <f>IFERROR(VLOOKUP(B7,'[1]DADOS (OCULTAR)'!$Q$3:$S$136,3,0),"")</f>
        <v>9767633000870</v>
      </c>
      <c r="B7" s="3" t="s">
        <v>7</v>
      </c>
      <c r="C7" s="4">
        <v>37406845000191</v>
      </c>
      <c r="D7" s="5" t="s">
        <v>17</v>
      </c>
      <c r="E7" s="5" t="s">
        <v>18</v>
      </c>
      <c r="F7" s="6">
        <v>45425</v>
      </c>
      <c r="G7" s="7">
        <v>153.75</v>
      </c>
    </row>
    <row r="8" spans="1:8" ht="22.5" customHeight="1" x14ac:dyDescent="0.2">
      <c r="A8" s="2">
        <f>IFERROR(VLOOKUP(B8,'[1]DADOS (OCULTAR)'!$Q$3:$S$136,3,0),"")</f>
        <v>9767633000870</v>
      </c>
      <c r="B8" s="3" t="s">
        <v>7</v>
      </c>
      <c r="C8" s="4">
        <v>46199773000140</v>
      </c>
      <c r="D8" s="5" t="s">
        <v>19</v>
      </c>
      <c r="E8" s="5" t="s">
        <v>20</v>
      </c>
      <c r="F8" s="6">
        <v>45440</v>
      </c>
      <c r="G8" s="7">
        <v>159.9</v>
      </c>
    </row>
    <row r="9" spans="1:8" ht="22.5" customHeight="1" x14ac:dyDescent="0.2">
      <c r="A9" s="2">
        <f>IFERROR(VLOOKUP(B9,'[1]DADOS (OCULTAR)'!$Q$3:$S$136,3,0),"")</f>
        <v>9767633000870</v>
      </c>
      <c r="B9" s="3" t="s">
        <v>7</v>
      </c>
      <c r="C9" s="4">
        <v>45864268000100</v>
      </c>
      <c r="D9" s="5" t="s">
        <v>21</v>
      </c>
      <c r="E9" s="5" t="s">
        <v>22</v>
      </c>
      <c r="F9" s="6">
        <v>45440</v>
      </c>
      <c r="G9" s="7">
        <v>418.2</v>
      </c>
    </row>
    <row r="10" spans="1:8" ht="22.5" customHeight="1" x14ac:dyDescent="0.2">
      <c r="A10" s="2">
        <f>IFERROR(VLOOKUP(B10,'[1]DADOS (OCULTAR)'!$Q$3:$S$136,3,0),"")</f>
        <v>9767633000870</v>
      </c>
      <c r="B10" s="3" t="s">
        <v>7</v>
      </c>
      <c r="C10" s="4">
        <v>45864268000100</v>
      </c>
      <c r="D10" s="5" t="s">
        <v>21</v>
      </c>
      <c r="E10" s="5" t="s">
        <v>22</v>
      </c>
      <c r="F10" s="6">
        <v>45440</v>
      </c>
      <c r="G10" s="7">
        <v>848.7</v>
      </c>
    </row>
    <row r="11" spans="1:8" ht="22.5" customHeight="1" x14ac:dyDescent="0.2">
      <c r="A11" s="2">
        <f>IFERROR(VLOOKUP(B11,'[1]DADOS (OCULTAR)'!$Q$3:$S$136,3,0),"")</f>
        <v>9767633000870</v>
      </c>
      <c r="B11" s="3" t="s">
        <v>7</v>
      </c>
      <c r="C11" s="4">
        <v>45864268000100</v>
      </c>
      <c r="D11" s="5" t="s">
        <v>21</v>
      </c>
      <c r="E11" s="5" t="s">
        <v>22</v>
      </c>
      <c r="F11" s="6">
        <v>45440</v>
      </c>
      <c r="G11" s="7">
        <v>525.82000000000005</v>
      </c>
    </row>
    <row r="12" spans="1:8" ht="22.5" customHeight="1" x14ac:dyDescent="0.2">
      <c r="A12" s="2">
        <f>IFERROR(VLOOKUP(B12,'[1]DADOS (OCULTAR)'!$Q$3:$S$136,3,0),"")</f>
        <v>9767633000870</v>
      </c>
      <c r="B12" s="3" t="s">
        <v>7</v>
      </c>
      <c r="C12" s="4">
        <v>45864268000100</v>
      </c>
      <c r="D12" s="5" t="s">
        <v>21</v>
      </c>
      <c r="E12" s="5" t="s">
        <v>22</v>
      </c>
      <c r="F12" s="6">
        <v>45440</v>
      </c>
      <c r="G12" s="7">
        <v>67.650000000000006</v>
      </c>
    </row>
    <row r="13" spans="1:8" ht="22.5" customHeight="1" x14ac:dyDescent="0.2">
      <c r="A13" s="2">
        <f>IFERROR(VLOOKUP(B13,'[1]DADOS (OCULTAR)'!$Q$3:$S$136,3,0),"")</f>
        <v>9767633000870</v>
      </c>
      <c r="B13" s="3" t="s">
        <v>7</v>
      </c>
      <c r="C13" s="4">
        <v>40554268000190</v>
      </c>
      <c r="D13" s="5" t="s">
        <v>23</v>
      </c>
      <c r="E13" s="5" t="s">
        <v>24</v>
      </c>
      <c r="F13" s="6">
        <v>45440</v>
      </c>
      <c r="G13" s="7">
        <v>144.52000000000001</v>
      </c>
    </row>
    <row r="14" spans="1:8" ht="22.5" customHeight="1" x14ac:dyDescent="0.2">
      <c r="A14" s="2">
        <f>IFERROR(VLOOKUP(B14,'[1]DADOS (OCULTAR)'!$Q$3:$S$136,3,0),"")</f>
        <v>9767633000870</v>
      </c>
      <c r="B14" s="3" t="s">
        <v>7</v>
      </c>
      <c r="C14" s="4">
        <v>40554268000190</v>
      </c>
      <c r="D14" s="5" t="s">
        <v>23</v>
      </c>
      <c r="E14" s="5" t="s">
        <v>24</v>
      </c>
      <c r="F14" s="6">
        <v>45440</v>
      </c>
      <c r="G14" s="7">
        <v>473.55</v>
      </c>
    </row>
    <row r="15" spans="1:8" ht="22.5" customHeight="1" x14ac:dyDescent="0.2">
      <c r="A15" s="2">
        <f>IFERROR(VLOOKUP(B15,'[1]DADOS (OCULTAR)'!$Q$3:$S$136,3,0),"")</f>
        <v>9767633000870</v>
      </c>
      <c r="B15" s="3" t="s">
        <v>7</v>
      </c>
      <c r="C15" s="4">
        <v>45855267000107</v>
      </c>
      <c r="D15" s="5" t="s">
        <v>25</v>
      </c>
      <c r="E15" s="5" t="s">
        <v>26</v>
      </c>
      <c r="F15" s="6">
        <v>45440</v>
      </c>
      <c r="G15" s="7">
        <v>169.72</v>
      </c>
    </row>
    <row r="16" spans="1:8" ht="22.5" customHeight="1" x14ac:dyDescent="0.2">
      <c r="A16" s="2">
        <f>IFERROR(VLOOKUP(B16,'[1]DADOS (OCULTAR)'!$Q$3:$S$136,3,0),"")</f>
        <v>9767633000870</v>
      </c>
      <c r="B16" s="3" t="s">
        <v>7</v>
      </c>
      <c r="C16" s="4">
        <v>45855267000107</v>
      </c>
      <c r="D16" s="5" t="s">
        <v>25</v>
      </c>
      <c r="E16" s="5" t="s">
        <v>26</v>
      </c>
      <c r="F16" s="6">
        <v>45440</v>
      </c>
      <c r="G16" s="7">
        <v>270.60000000000002</v>
      </c>
    </row>
    <row r="17" spans="1:7" ht="22.5" customHeight="1" x14ac:dyDescent="0.2">
      <c r="A17" s="2">
        <f>IFERROR(VLOOKUP(B17,'[1]DADOS (OCULTAR)'!$Q$3:$S$136,3,0),"")</f>
        <v>9767633000870</v>
      </c>
      <c r="B17" s="3" t="s">
        <v>7</v>
      </c>
      <c r="C17" s="4">
        <v>45554568000192</v>
      </c>
      <c r="D17" s="5" t="s">
        <v>27</v>
      </c>
      <c r="E17" s="5" t="s">
        <v>28</v>
      </c>
      <c r="F17" s="6">
        <v>45440</v>
      </c>
      <c r="G17" s="7">
        <v>83.03</v>
      </c>
    </row>
    <row r="18" spans="1:7" ht="22.5" customHeight="1" x14ac:dyDescent="0.2">
      <c r="A18" s="2">
        <f>IFERROR(VLOOKUP(B18,'[1]DADOS (OCULTAR)'!$Q$3:$S$136,3,0),"")</f>
        <v>9767633000870</v>
      </c>
      <c r="B18" s="3" t="s">
        <v>7</v>
      </c>
      <c r="C18" s="4">
        <v>49158209000177</v>
      </c>
      <c r="D18" s="5" t="s">
        <v>29</v>
      </c>
      <c r="E18" s="5" t="s">
        <v>30</v>
      </c>
      <c r="F18" s="6">
        <v>45440</v>
      </c>
      <c r="G18" s="7">
        <v>479.7</v>
      </c>
    </row>
    <row r="19" spans="1:7" ht="22.5" customHeight="1" x14ac:dyDescent="0.2">
      <c r="A19" s="2">
        <f>IFERROR(VLOOKUP(B19,'[1]DADOS (OCULTAR)'!$Q$3:$S$136,3,0),"")</f>
        <v>9767633000870</v>
      </c>
      <c r="B19" s="3" t="s">
        <v>7</v>
      </c>
      <c r="C19" s="4">
        <v>49158209000177</v>
      </c>
      <c r="D19" s="5" t="s">
        <v>29</v>
      </c>
      <c r="E19" s="5" t="s">
        <v>30</v>
      </c>
      <c r="F19" s="6">
        <v>45441</v>
      </c>
      <c r="G19" s="7">
        <v>1123.1199999999999</v>
      </c>
    </row>
    <row r="20" spans="1:7" ht="22.5" customHeight="1" x14ac:dyDescent="0.2">
      <c r="A20" s="2">
        <f>IFERROR(VLOOKUP(B20,'[1]DADOS (OCULTAR)'!$Q$3:$S$136,3,0),"")</f>
        <v>9767633000870</v>
      </c>
      <c r="B20" s="3" t="s">
        <v>7</v>
      </c>
      <c r="C20" s="4">
        <v>44005081000198</v>
      </c>
      <c r="D20" s="5" t="s">
        <v>31</v>
      </c>
      <c r="E20" s="5" t="s">
        <v>32</v>
      </c>
      <c r="F20" s="6">
        <v>45441</v>
      </c>
      <c r="G20" s="7">
        <v>307.5</v>
      </c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646F1382-9111-4E92-BBEA-ABFBF7C0601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2024-06-21T15:46:36Z</dcterms:created>
  <dcterms:modified xsi:type="dcterms:W3CDTF">2024-06-21T15:46:53Z</dcterms:modified>
</cp:coreProperties>
</file>