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CAN_ROSE\14.4\"/>
    </mc:Choice>
  </mc:AlternateContent>
  <xr:revisionPtr revIDLastSave="0" documentId="8_{8DE46AAE-816C-47D4-A72B-A2AE600959F6}" xr6:coauthVersionLast="47" xr6:coauthVersionMax="47" xr10:uidLastSave="{00000000-0000-0000-0000-000000000000}"/>
  <bookViews>
    <workbookView xWindow="-120" yWindow="-120" windowWidth="21840" windowHeight="13140" xr2:uid="{A1B223B8-94EE-466C-A72A-77A5FEA302C8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<sst xmlns="http://schemas.openxmlformats.org/spreadsheetml/2006/main" count="12" uniqueCount="12">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</sst>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CAN_ROSE\13.2%20PCF%20em%20EXCEL.xlsx" TargetMode="External"/><Relationship Id="rId1" Type="http://schemas.openxmlformats.org/officeDocument/2006/relationships/externalLinkPath" Target="/SCAN_ROSE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- CG Nº 007/2010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027/2022</v>
          </cell>
          <cell r="R10" t="str">
            <v>ISMEP - INSTITUTO SOCIAL DAS MEDIANEIRAS DA PAZ</v>
          </cell>
          <cell r="S10">
            <v>10739225002323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EDUARDO CAMPOS (HOSPITAL DO SERTÃO) - CG Nº 025/2022</v>
          </cell>
          <cell r="R13" t="str">
            <v>HOSPITAL DO TRICENTENÁRIO</v>
          </cell>
          <cell r="S13">
            <v>10583920001105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S3 SAÚDE - ASSOCIAÇÃO DE PROTEÇÃO A MATERNIDADE E INFÂNCIA UBAÍRA</v>
          </cell>
          <cell r="E11" t="str">
            <v>1.99 - Outras Despesas com Pessoal</v>
          </cell>
          <cell r="F11" t="str">
            <v>09.759.606/0001-80</v>
          </cell>
          <cell r="G11" t="str">
            <v>VEM</v>
          </cell>
          <cell r="H11" t="str">
            <v>S</v>
          </cell>
          <cell r="I11" t="str">
            <v>N</v>
          </cell>
          <cell r="M11" t="str">
            <v>2611606 - Recife - PE</v>
          </cell>
          <cell r="N11">
            <v>17356.22</v>
          </cell>
        </row>
        <row r="12">
          <cell r="C12" t="str">
            <v>S3 SAÚDE - ASSOCIAÇÃO DE PROTEÇÃO A MATERNIDADE E INFÂNCIA UBAÍRA</v>
          </cell>
          <cell r="E12" t="str">
            <v>1.99 - Outras Despesas com Pessoal</v>
          </cell>
          <cell r="F12" t="str">
            <v>28.196.889/0001-43</v>
          </cell>
          <cell r="G12" t="str">
            <v>BRASIL SEG COMPANHIA DE SEGUROS</v>
          </cell>
          <cell r="H12" t="str">
            <v>S</v>
          </cell>
          <cell r="I12" t="str">
            <v>N</v>
          </cell>
          <cell r="M12" t="str">
            <v>3545209 - Salto - SP</v>
          </cell>
          <cell r="N12">
            <v>1607.49</v>
          </cell>
        </row>
        <row r="13">
          <cell r="C13" t="str">
            <v>S3 SAÚDE - ASSOCIAÇÃO DE PROTEÇÃO A MATERNIDADE E INFÂNCIA UBAÍRA</v>
          </cell>
          <cell r="E13" t="str">
            <v>1.99 - Outras Despesas com Pessoal</v>
          </cell>
          <cell r="F13" t="str">
            <v>26.236.863/0001-56</v>
          </cell>
          <cell r="G13" t="str">
            <v>MAB REFEIÇÕES LTDA</v>
          </cell>
          <cell r="H13" t="str">
            <v>S</v>
          </cell>
          <cell r="I13" t="str">
            <v>S</v>
          </cell>
          <cell r="J13" t="str">
            <v>2246</v>
          </cell>
          <cell r="K13">
            <v>45443</v>
          </cell>
          <cell r="L13" t="str">
            <v>26240526236863000156550010000022461774146761</v>
          </cell>
          <cell r="M13" t="str">
            <v>2610707 - Paulista - PE</v>
          </cell>
          <cell r="N13">
            <v>51036</v>
          </cell>
        </row>
        <row r="14">
          <cell r="C14" t="str">
            <v>S3 SAÚDE - ASSOCIAÇÃO DE PROTEÇÃO A MATERNIDADE E INFÂNCIA UBAÍRA</v>
          </cell>
          <cell r="E14" t="str">
            <v>1.99 - Outras Despesas com Pessoal</v>
          </cell>
          <cell r="F14" t="str">
            <v>08.7782010001-26</v>
          </cell>
          <cell r="G14" t="str">
            <v xml:space="preserve">DROGAFONTE </v>
          </cell>
          <cell r="H14" t="str">
            <v>B</v>
          </cell>
          <cell r="I14" t="str">
            <v>S</v>
          </cell>
          <cell r="J14" t="str">
            <v>448517</v>
          </cell>
          <cell r="K14">
            <v>45412</v>
          </cell>
          <cell r="L14" t="str">
            <v>26240408778201000126550010004485171985189154</v>
          </cell>
          <cell r="M14" t="str">
            <v>26 -  Pernambuco</v>
          </cell>
          <cell r="N14">
            <v>277</v>
          </cell>
        </row>
        <row r="15">
          <cell r="C15" t="str">
            <v>S3 SAÚDE - ASSOCIAÇÃO DE PROTEÇÃO A MATERNIDADE E INFÂNCIA UBAÍRA</v>
          </cell>
          <cell r="E15" t="str">
            <v>1.99 - Outras Despesas com Pessoal</v>
          </cell>
          <cell r="F15" t="str">
            <v>14.115.388/0001-80</v>
          </cell>
          <cell r="G15" t="str">
            <v>ELLO DISTRIBUIÇÃO LTDA</v>
          </cell>
          <cell r="H15" t="str">
            <v>B</v>
          </cell>
          <cell r="I15" t="str">
            <v>S</v>
          </cell>
          <cell r="J15" t="str">
            <v>79053</v>
          </cell>
          <cell r="K15">
            <v>45405</v>
          </cell>
          <cell r="L15" t="str">
            <v>52240414115388000180550010000790531001255836</v>
          </cell>
          <cell r="M15" t="str">
            <v>52 -  Goiás</v>
          </cell>
          <cell r="N15">
            <v>12454</v>
          </cell>
        </row>
        <row r="16">
          <cell r="C16" t="str">
            <v>S3 SAÚDE - ASSOCIAÇÃO DE PROTEÇÃO A MATERNIDADE E INFÂNCIA UBAÍRA</v>
          </cell>
          <cell r="E16" t="str">
            <v>1.99 - Outras Despesas com Pessoal</v>
          </cell>
          <cell r="F16" t="str">
            <v>58.426.628/0001-33</v>
          </cell>
          <cell r="G16" t="str">
            <v>SAMTRONIC INDUSTRIA E COMERCIO</v>
          </cell>
          <cell r="H16" t="str">
            <v>B</v>
          </cell>
          <cell r="I16" t="str">
            <v>S</v>
          </cell>
          <cell r="J16" t="str">
            <v>3083</v>
          </cell>
          <cell r="K16">
            <v>45408</v>
          </cell>
          <cell r="L16" t="str">
            <v>26240458426628000990550010000030831189166336</v>
          </cell>
          <cell r="M16" t="str">
            <v>26 -  Pernambuco</v>
          </cell>
          <cell r="N16">
            <v>3925</v>
          </cell>
        </row>
        <row r="17">
          <cell r="C17" t="str">
            <v>S3 SAÚDE - ASSOCIAÇÃO DE PROTEÇÃO A MATERNIDADE E INFÂNCIA UBAÍRA</v>
          </cell>
          <cell r="E17" t="str">
            <v>3.12 - Material Hospitalar</v>
          </cell>
          <cell r="F17" t="str">
            <v>21.596.736/0001-44</v>
          </cell>
          <cell r="G17" t="str">
            <v xml:space="preserve">ULTRAMEGA DISTRIBUIDORA </v>
          </cell>
          <cell r="H17" t="str">
            <v>B</v>
          </cell>
          <cell r="I17" t="str">
            <v>S</v>
          </cell>
          <cell r="J17" t="str">
            <v>214412</v>
          </cell>
          <cell r="K17">
            <v>45419</v>
          </cell>
          <cell r="L17" t="str">
            <v>26240521596736000144550010002144121580327871</v>
          </cell>
          <cell r="M17" t="str">
            <v>26 -  Pernambuco</v>
          </cell>
          <cell r="N17">
            <v>766.76</v>
          </cell>
        </row>
        <row r="18">
          <cell r="C18" t="str">
            <v>S3 SAÚDE - ASSOCIAÇÃO DE PROTEÇÃO A MATERNIDADE E INFÂNCIA UBAÍRA</v>
          </cell>
          <cell r="E18" t="str">
            <v>3.12 - Material Hospitalar</v>
          </cell>
          <cell r="F18" t="str">
            <v>11.449.180/0001-00</v>
          </cell>
          <cell r="G18" t="str">
            <v>DPROSMED DISTRIBUIDORA DE PRODUTOS MEDICO-HOSPITALARES LTDA</v>
          </cell>
          <cell r="H18" t="str">
            <v>B</v>
          </cell>
          <cell r="I18" t="str">
            <v>S</v>
          </cell>
          <cell r="J18" t="str">
            <v>68549</v>
          </cell>
          <cell r="K18">
            <v>45419</v>
          </cell>
          <cell r="L18" t="str">
            <v>26240511449180000100550010000685491000360910</v>
          </cell>
          <cell r="M18" t="str">
            <v>26 -  Pernambuco</v>
          </cell>
          <cell r="N18">
            <v>11816</v>
          </cell>
        </row>
        <row r="19">
          <cell r="C19" t="str">
            <v>S3 SAÚDE - ASSOCIAÇÃO DE PROTEÇÃO A MATERNIDADE E INFÂNCIA UBAÍRA</v>
          </cell>
          <cell r="E19" t="str">
            <v>3.12 - Material Hospitalar</v>
          </cell>
          <cell r="F19" t="str">
            <v>32.311246/0001-70</v>
          </cell>
          <cell r="G19" t="str">
            <v>HIPROMED MORIAH COM IMPORTAÇÃO E SERV EPP</v>
          </cell>
          <cell r="H19" t="str">
            <v>B</v>
          </cell>
          <cell r="I19" t="str">
            <v>S</v>
          </cell>
          <cell r="J19" t="str">
            <v>010181</v>
          </cell>
          <cell r="K19">
            <v>45419</v>
          </cell>
          <cell r="L19" t="str">
            <v>31240532311246000170558030000101811289987688</v>
          </cell>
          <cell r="M19" t="str">
            <v>31 -  Minas Gerais</v>
          </cell>
          <cell r="N19">
            <v>1500</v>
          </cell>
        </row>
        <row r="20">
          <cell r="C20" t="str">
            <v>S3 SAÚDE - ASSOCIAÇÃO DE PROTEÇÃO A MATERNIDADE E INFÂNCIA UBAÍRA</v>
          </cell>
          <cell r="E20" t="str">
            <v>3.12 - Material Hospitalar</v>
          </cell>
          <cell r="F20" t="str">
            <v>11.449.180/0002-90</v>
          </cell>
          <cell r="G20" t="str">
            <v>DPROSMED DISTRIBUIDORA DE PRODUTOS MEDICO-HOSPITALARES LTDA</v>
          </cell>
          <cell r="H20" t="str">
            <v>B</v>
          </cell>
          <cell r="I20" t="str">
            <v>S</v>
          </cell>
          <cell r="J20" t="str">
            <v>16840</v>
          </cell>
          <cell r="K20">
            <v>45427</v>
          </cell>
          <cell r="L20" t="str">
            <v>26240511449180000290550010000168401000366280</v>
          </cell>
          <cell r="M20" t="str">
            <v>26 -  Pernambuco</v>
          </cell>
          <cell r="N20">
            <v>206</v>
          </cell>
        </row>
        <row r="21">
          <cell r="C21" t="str">
            <v>S3 SAÚDE - ASSOCIAÇÃO DE PROTEÇÃO A MATERNIDADE E INFÂNCIA UBAÍRA</v>
          </cell>
          <cell r="E21" t="str">
            <v>3.12 - Material Hospitalar</v>
          </cell>
          <cell r="F21" t="str">
            <v>08.778.201/0001-26</v>
          </cell>
          <cell r="G21" t="str">
            <v>DROGAFONTE LTDA</v>
          </cell>
          <cell r="H21" t="str">
            <v>B</v>
          </cell>
          <cell r="I21" t="str">
            <v>S</v>
          </cell>
          <cell r="J21" t="str">
            <v>450507</v>
          </cell>
          <cell r="K21">
            <v>45427</v>
          </cell>
          <cell r="L21" t="str">
            <v>26240508778201000126550010004505071503860776</v>
          </cell>
          <cell r="M21" t="str">
            <v>26 -  Pernambuco</v>
          </cell>
          <cell r="N21">
            <v>560</v>
          </cell>
        </row>
        <row r="22">
          <cell r="C22" t="str">
            <v>S3 SAÚDE - ASSOCIAÇÃO DE PROTEÇÃO A MATERNIDADE E INFÂNCIA UBAÍRA</v>
          </cell>
          <cell r="E22" t="str">
            <v>3.12 - Material Hospitalar</v>
          </cell>
          <cell r="F22" t="str">
            <v>03.817.043/0001-52</v>
          </cell>
          <cell r="G22" t="str">
            <v>PHARMAPLUS LTDA</v>
          </cell>
          <cell r="H22" t="str">
            <v>B</v>
          </cell>
          <cell r="I22" t="str">
            <v>S</v>
          </cell>
          <cell r="J22" t="str">
            <v>67343</v>
          </cell>
          <cell r="K22">
            <v>45427</v>
          </cell>
          <cell r="L22" t="str">
            <v>26240503817043000152550010000673431140114235</v>
          </cell>
          <cell r="M22" t="str">
            <v>26 -  Pernambuco</v>
          </cell>
          <cell r="N22">
            <v>14.15</v>
          </cell>
        </row>
        <row r="23">
          <cell r="C23" t="str">
            <v>S3 SAÚDE - ASSOCIAÇÃO DE PROTEÇÃO A MATERNIDADE E INFÂNCIA UBAÍRA</v>
          </cell>
          <cell r="E23" t="str">
            <v>3.12 - Material Hospitalar</v>
          </cell>
          <cell r="F23" t="str">
            <v>24.436.602/0001-54</v>
          </cell>
          <cell r="G23" t="str">
            <v>ART CIRUGICA COMERCIO DE PROD</v>
          </cell>
          <cell r="H23" t="str">
            <v>B</v>
          </cell>
          <cell r="I23" t="str">
            <v>S</v>
          </cell>
          <cell r="J23" t="str">
            <v>134529</v>
          </cell>
          <cell r="K23">
            <v>45434</v>
          </cell>
          <cell r="L23" t="str">
            <v>26240524436602000154550010001345291136553004</v>
          </cell>
          <cell r="M23" t="str">
            <v>26 -  Pernambuco</v>
          </cell>
          <cell r="N23">
            <v>218.4</v>
          </cell>
        </row>
        <row r="24">
          <cell r="C24" t="str">
            <v>S3 SAÚDE - ASSOCIAÇÃO DE PROTEÇÃO A MATERNIDADE E INFÂNCIA UBAÍRA</v>
          </cell>
          <cell r="E24" t="str">
            <v>3.12 - Material Hospitalar</v>
          </cell>
          <cell r="F24" t="str">
            <v>23.680.034/0001-70</v>
          </cell>
          <cell r="G24" t="str">
            <v xml:space="preserve">CIRURGICA GUARARAPES </v>
          </cell>
          <cell r="H24" t="str">
            <v>B</v>
          </cell>
          <cell r="I24" t="str">
            <v>S</v>
          </cell>
          <cell r="J24" t="str">
            <v>16408</v>
          </cell>
          <cell r="K24">
            <v>45434</v>
          </cell>
          <cell r="L24" t="str">
            <v>26240523680034000170550010000164081819615638</v>
          </cell>
          <cell r="M24" t="str">
            <v>26 -  Pernambuco</v>
          </cell>
          <cell r="N24">
            <v>1455.31</v>
          </cell>
        </row>
        <row r="25">
          <cell r="C25" t="str">
            <v>S3 SAÚDE - ASSOCIAÇÃO DE PROTEÇÃO A MATERNIDADE E INFÂNCIA UBAÍRA</v>
          </cell>
          <cell r="E25" t="str">
            <v>3.12 - Material Hospitalar</v>
          </cell>
          <cell r="F25" t="str">
            <v>11.449.180/0002-90</v>
          </cell>
          <cell r="G25" t="str">
            <v>DPROSMED DISTRIBUIDORA DE PRODUTOS MEDICO-HOSPITALARES LTDA</v>
          </cell>
          <cell r="H25" t="str">
            <v>B</v>
          </cell>
          <cell r="I25" t="str">
            <v>S</v>
          </cell>
          <cell r="J25" t="str">
            <v>17014</v>
          </cell>
          <cell r="K25">
            <v>45434</v>
          </cell>
          <cell r="L25" t="str">
            <v>26240511449180000290550010000170141000370628</v>
          </cell>
          <cell r="M25" t="str">
            <v>26 -  Pernambuco</v>
          </cell>
          <cell r="N25">
            <v>5887.11</v>
          </cell>
        </row>
        <row r="26">
          <cell r="C26" t="str">
            <v>S3 SAÚDE - ASSOCIAÇÃO DE PROTEÇÃO A MATERNIDADE E INFÂNCIA UBAÍRA</v>
          </cell>
          <cell r="E26" t="str">
            <v>3.12 - Material Hospitalar</v>
          </cell>
          <cell r="F26" t="str">
            <v>08.778.201/0001-26</v>
          </cell>
          <cell r="G26" t="str">
            <v>DROGAFONTE LTDA</v>
          </cell>
          <cell r="H26" t="str">
            <v>B</v>
          </cell>
          <cell r="I26" t="str">
            <v>S</v>
          </cell>
          <cell r="J26" t="str">
            <v>451563</v>
          </cell>
          <cell r="K26">
            <v>45434</v>
          </cell>
          <cell r="L26" t="str">
            <v>26240508778201000126550010004515631359197288</v>
          </cell>
          <cell r="M26" t="str">
            <v>26 -  Pernambuco</v>
          </cell>
          <cell r="N26">
            <v>1347.44</v>
          </cell>
        </row>
        <row r="27">
          <cell r="C27" t="str">
            <v>S3 SAÚDE - ASSOCIAÇÃO DE PROTEÇÃO A MATERNIDADE E INFÂNCIA UBAÍRA</v>
          </cell>
          <cell r="E27" t="str">
            <v>3.12 - Material Hospitalar</v>
          </cell>
          <cell r="F27" t="str">
            <v>08.778.201/0001-26</v>
          </cell>
          <cell r="G27" t="str">
            <v>DROGAFONTE LTDA</v>
          </cell>
          <cell r="H27" t="str">
            <v>B</v>
          </cell>
          <cell r="I27" t="str">
            <v>S</v>
          </cell>
          <cell r="J27" t="str">
            <v>451581</v>
          </cell>
          <cell r="K27">
            <v>45434</v>
          </cell>
          <cell r="L27" t="str">
            <v>26240508778201000126550010004515811778235041</v>
          </cell>
          <cell r="M27" t="str">
            <v>26 -  Pernambuco</v>
          </cell>
          <cell r="N27">
            <v>792</v>
          </cell>
        </row>
        <row r="28">
          <cell r="C28" t="str">
            <v>S3 SAÚDE - ASSOCIAÇÃO DE PROTEÇÃO A MATERNIDADE E INFÂNCIA UBAÍRA</v>
          </cell>
          <cell r="E28" t="str">
            <v>3.12 - Material Hospitalar</v>
          </cell>
          <cell r="F28" t="str">
            <v>08.778.201/0001-26</v>
          </cell>
          <cell r="G28" t="str">
            <v>DROGAFONTE LTDA</v>
          </cell>
          <cell r="H28" t="str">
            <v>B</v>
          </cell>
          <cell r="I28" t="str">
            <v>S</v>
          </cell>
          <cell r="J28" t="str">
            <v>451582</v>
          </cell>
          <cell r="K28">
            <v>45434</v>
          </cell>
          <cell r="L28" t="str">
            <v>26240508778201000126550010004515821001839036</v>
          </cell>
          <cell r="M28" t="str">
            <v>26 -  Pernambuco</v>
          </cell>
          <cell r="N28">
            <v>1809.6</v>
          </cell>
        </row>
        <row r="29">
          <cell r="C29" t="str">
            <v>S3 SAÚDE - ASSOCIAÇÃO DE PROTEÇÃO A MATERNIDADE E INFÂNCIA UBAÍRA</v>
          </cell>
          <cell r="E29" t="str">
            <v>3.12 - Material Hospitalar</v>
          </cell>
          <cell r="F29" t="str">
            <v>21.381.761/0001-00</v>
          </cell>
          <cell r="G29" t="str">
            <v>SIX DISTRIBUIDORA HOSPITALAR LTDA</v>
          </cell>
          <cell r="H29" t="str">
            <v>B</v>
          </cell>
          <cell r="I29" t="str">
            <v>S</v>
          </cell>
          <cell r="J29" t="str">
            <v>66124</v>
          </cell>
          <cell r="K29">
            <v>45434</v>
          </cell>
          <cell r="L29" t="str">
            <v>26240521381746100100552210000661241633609685</v>
          </cell>
          <cell r="M29" t="str">
            <v>26 -  Pernambuco</v>
          </cell>
          <cell r="N29">
            <v>614.89</v>
          </cell>
        </row>
        <row r="30">
          <cell r="C30" t="str">
            <v>S3 SAÚDE - ASSOCIAÇÃO DE PROTEÇÃO A MATERNIDADE E INFÂNCIA UBAÍRA</v>
          </cell>
          <cell r="E30" t="str">
            <v>3.12 - Material Hospitalar</v>
          </cell>
          <cell r="F30" t="str">
            <v>11.449.180/0001-00</v>
          </cell>
          <cell r="G30" t="str">
            <v>DPROSMED DISTRIBUIDORA DE PRODUTOS MEDICO-HOSPITALARES LTDA</v>
          </cell>
          <cell r="H30" t="str">
            <v>B</v>
          </cell>
          <cell r="I30" t="str">
            <v>S</v>
          </cell>
          <cell r="J30" t="str">
            <v>69140</v>
          </cell>
          <cell r="K30">
            <v>45434</v>
          </cell>
          <cell r="L30" t="str">
            <v>26240511449180000100550010000691401000370670</v>
          </cell>
          <cell r="M30" t="str">
            <v>26 -  Pernambuco</v>
          </cell>
          <cell r="N30">
            <v>3238.7</v>
          </cell>
        </row>
        <row r="31">
          <cell r="C31" t="str">
            <v>S3 SAÚDE - ASSOCIAÇÃO DE PROTEÇÃO A MATERNIDADE E INFÂNCIA UBAÍRA</v>
          </cell>
          <cell r="E31" t="str">
            <v>3.12 - Material Hospitalar</v>
          </cell>
          <cell r="F31" t="str">
            <v>05.578.020/0001-68</v>
          </cell>
          <cell r="G31" t="str">
            <v>OMNIELMASTER HEMOMED REPRESENTAÇÃO</v>
          </cell>
          <cell r="H31" t="str">
            <v>B</v>
          </cell>
          <cell r="I31" t="str">
            <v>S</v>
          </cell>
          <cell r="J31" t="str">
            <v>18442</v>
          </cell>
          <cell r="K31">
            <v>45435</v>
          </cell>
          <cell r="L31" t="str">
            <v>23240505578020000168550010000184421905475140</v>
          </cell>
          <cell r="M31" t="str">
            <v>23 -  Ceará</v>
          </cell>
          <cell r="N31">
            <v>1560</v>
          </cell>
        </row>
        <row r="32">
          <cell r="C32" t="str">
            <v>S3 SAÚDE - ASSOCIAÇÃO DE PROTEÇÃO A MATERNIDADE E INFÂNCIA UBAÍRA</v>
          </cell>
          <cell r="E32" t="str">
            <v>3.12 - Material Hospitalar</v>
          </cell>
          <cell r="F32" t="str">
            <v>05.932.624/0001-60</v>
          </cell>
          <cell r="G32" t="str">
            <v>MEGAMED PRODUTOS HOSPITALARES</v>
          </cell>
          <cell r="H32" t="str">
            <v>B</v>
          </cell>
          <cell r="I32" t="str">
            <v>S</v>
          </cell>
          <cell r="J32" t="str">
            <v>23142</v>
          </cell>
          <cell r="K32">
            <v>45435</v>
          </cell>
          <cell r="L32" t="str">
            <v>26240505932624000160550010000231421232735710</v>
          </cell>
          <cell r="M32" t="str">
            <v>26 -  Pernambuco</v>
          </cell>
          <cell r="N32">
            <v>4485.25</v>
          </cell>
        </row>
        <row r="33">
          <cell r="C33" t="str">
            <v>S3 SAÚDE - ASSOCIAÇÃO DE PROTEÇÃO A MATERNIDADE E INFÂNCIA UBAÍRA</v>
          </cell>
          <cell r="E33" t="str">
            <v>3.12 - Material Hospitalar</v>
          </cell>
          <cell r="F33" t="str">
            <v>51.680.172./0001-94</v>
          </cell>
          <cell r="G33" t="str">
            <v xml:space="preserve">GOOD MED SURGICAL </v>
          </cell>
          <cell r="H33" t="str">
            <v>B</v>
          </cell>
          <cell r="I33" t="str">
            <v>S</v>
          </cell>
          <cell r="J33" t="str">
            <v>929</v>
          </cell>
          <cell r="K33">
            <v>45435</v>
          </cell>
          <cell r="L33" t="str">
            <v>26240551680172000194550010000009291789723630</v>
          </cell>
          <cell r="M33" t="str">
            <v>26 -  Pernambuco</v>
          </cell>
          <cell r="N33">
            <v>1160</v>
          </cell>
        </row>
        <row r="34">
          <cell r="C34" t="str">
            <v>S3 SAÚDE - ASSOCIAÇÃO DE PROTEÇÃO A MATERNIDADE E INFÂNCIA UBAÍRA</v>
          </cell>
          <cell r="E34" t="str">
            <v>3.12 - Material Hospitalar</v>
          </cell>
          <cell r="F34" t="str">
            <v>08.674.752/0001-40</v>
          </cell>
          <cell r="G34" t="str">
            <v>CIRURGICA MONTEBELLO</v>
          </cell>
          <cell r="H34" t="str">
            <v>B</v>
          </cell>
          <cell r="I34" t="str">
            <v>S</v>
          </cell>
          <cell r="J34" t="str">
            <v>197646</v>
          </cell>
          <cell r="K34">
            <v>45415</v>
          </cell>
          <cell r="L34" t="str">
            <v>26240508674752000140550010001976461391994169</v>
          </cell>
          <cell r="M34" t="str">
            <v>26 -  Pernambuco</v>
          </cell>
          <cell r="N34">
            <v>24666.22</v>
          </cell>
        </row>
        <row r="35">
          <cell r="C35" t="str">
            <v>S3 SAÚDE - ASSOCIAÇÃO DE PROTEÇÃO A MATERNIDADE E INFÂNCIA UBAÍRA</v>
          </cell>
          <cell r="E35" t="str">
            <v>3.12 - Material Hospitalar</v>
          </cell>
          <cell r="F35" t="str">
            <v>08.674.752/0003-01</v>
          </cell>
          <cell r="G35" t="str">
            <v>CIRURGICA MONTEBELLO</v>
          </cell>
          <cell r="H35" t="str">
            <v>B</v>
          </cell>
          <cell r="I35" t="str">
            <v>S</v>
          </cell>
          <cell r="J35" t="str">
            <v>034512</v>
          </cell>
          <cell r="K35">
            <v>45435</v>
          </cell>
          <cell r="L35" t="str">
            <v>26240508674752000301550010000345121857065828</v>
          </cell>
          <cell r="M35" t="str">
            <v>26 -  Pernambuco</v>
          </cell>
          <cell r="N35">
            <v>6870.5</v>
          </cell>
        </row>
        <row r="36">
          <cell r="C36" t="str">
            <v>S3 SAÚDE - ASSOCIAÇÃO DE PROTEÇÃO A MATERNIDADE E INFÂNCIA UBAÍRA</v>
          </cell>
          <cell r="E36" t="str">
            <v>3.12 - Material Hospitalar</v>
          </cell>
          <cell r="F36" t="str">
            <v>01.722.296/0001-17</v>
          </cell>
          <cell r="G36" t="str">
            <v>PANORAMA COM. DE PROD. MEDICOS</v>
          </cell>
          <cell r="H36" t="str">
            <v>B</v>
          </cell>
          <cell r="I36" t="str">
            <v>S</v>
          </cell>
          <cell r="J36" t="str">
            <v>232746</v>
          </cell>
          <cell r="K36">
            <v>45435</v>
          </cell>
          <cell r="L36" t="str">
            <v>23240501722296000117550010002327461002328440</v>
          </cell>
          <cell r="M36" t="str">
            <v>23 -  Ceará</v>
          </cell>
          <cell r="N36">
            <v>1531</v>
          </cell>
        </row>
        <row r="37">
          <cell r="C37" t="str">
            <v>S3 SAÚDE - ASSOCIAÇÃO DE PROTEÇÃO A MATERNIDADE E INFÂNCIA UBAÍRA</v>
          </cell>
          <cell r="E37" t="str">
            <v>3.12 - Material Hospitalar</v>
          </cell>
          <cell r="F37" t="str">
            <v>12.520.483/0001-34</v>
          </cell>
          <cell r="G37" t="str">
            <v xml:space="preserve">MEIRELLES DISTR. DE MEDICAMENTOS </v>
          </cell>
          <cell r="H37" t="str">
            <v>B</v>
          </cell>
          <cell r="I37" t="str">
            <v>S</v>
          </cell>
          <cell r="J37" t="str">
            <v>237024</v>
          </cell>
          <cell r="K37">
            <v>45434</v>
          </cell>
          <cell r="L37" t="str">
            <v>25240512520483000134550010002370241518005125</v>
          </cell>
          <cell r="M37" t="str">
            <v>25 -  Paraíba</v>
          </cell>
          <cell r="N37">
            <v>2880</v>
          </cell>
        </row>
        <row r="38">
          <cell r="C38" t="str">
            <v>S3 SAÚDE - ASSOCIAÇÃO DE PROTEÇÃO A MATERNIDADE E INFÂNCIA UBAÍRA</v>
          </cell>
          <cell r="E38" t="str">
            <v>3.12 - Material Hospitalar</v>
          </cell>
          <cell r="F38" t="str">
            <v>21.381.761/0001-00</v>
          </cell>
          <cell r="G38" t="str">
            <v>SIX DISTRIBUIDORA HOSPITALAR LTDA</v>
          </cell>
          <cell r="H38" t="str">
            <v>B</v>
          </cell>
          <cell r="I38" t="str">
            <v>S</v>
          </cell>
          <cell r="J38" t="str">
            <v>66246</v>
          </cell>
          <cell r="K38">
            <v>45439</v>
          </cell>
          <cell r="L38" t="str">
            <v>26240521381761000100550010000662461246230669</v>
          </cell>
          <cell r="M38" t="str">
            <v>26 -  Pernambuco</v>
          </cell>
          <cell r="N38">
            <v>46.95</v>
          </cell>
        </row>
        <row r="39">
          <cell r="C39" t="str">
            <v>S3 SAÚDE - ASSOCIAÇÃO DE PROTEÇÃO A MATERNIDADE E INFÂNCIA UBAÍRA</v>
          </cell>
          <cell r="E39" t="str">
            <v>3.12 - Material Hospitalar</v>
          </cell>
          <cell r="F39" t="str">
            <v>10.779.833/0001-56</v>
          </cell>
          <cell r="G39" t="str">
            <v>MEDICAL MERCANTIL DE APARELHAGEM</v>
          </cell>
          <cell r="H39" t="str">
            <v>B</v>
          </cell>
          <cell r="I39" t="str">
            <v>S</v>
          </cell>
          <cell r="J39" t="str">
            <v>603235</v>
          </cell>
          <cell r="K39">
            <v>45418</v>
          </cell>
          <cell r="L39" t="str">
            <v>26240510779833000156550010006032351605259000</v>
          </cell>
          <cell r="M39" t="str">
            <v>26 -  Pernambuco</v>
          </cell>
          <cell r="N39">
            <v>459.1</v>
          </cell>
        </row>
        <row r="40">
          <cell r="C40" t="str">
            <v>S3 SAÚDE - ASSOCIAÇÃO DE PROTEÇÃO A MATERNIDADE E INFÂNCIA UBAÍRA</v>
          </cell>
          <cell r="E40" t="str">
            <v>3.12 - Material Hospitalar</v>
          </cell>
          <cell r="F40" t="str">
            <v>10.859.287/0001-63</v>
          </cell>
          <cell r="G40" t="str">
            <v>NEWMED COMERCIO E SERVIÇOS DE EQUIPAMENTOS</v>
          </cell>
          <cell r="H40" t="str">
            <v>B</v>
          </cell>
          <cell r="I40" t="str">
            <v>S</v>
          </cell>
          <cell r="J40" t="str">
            <v>7877</v>
          </cell>
          <cell r="K40">
            <v>45414</v>
          </cell>
          <cell r="L40" t="str">
            <v>26240510859287000163550010000078771663138233</v>
          </cell>
          <cell r="M40" t="str">
            <v>26 -  Pernambuco</v>
          </cell>
          <cell r="N40">
            <v>790</v>
          </cell>
        </row>
        <row r="41">
          <cell r="C41" t="str">
            <v>S3 SAÚDE - ASSOCIAÇÃO DE PROTEÇÃO A MATERNIDADE E INFÂNCIA UBAÍRA</v>
          </cell>
          <cell r="E41" t="str">
            <v>3.12 - Material Hospitalar</v>
          </cell>
          <cell r="F41" t="str">
            <v>10.859.287/0001-63</v>
          </cell>
          <cell r="G41" t="str">
            <v>NEWMED COMERCIO E SERVIÇOS DE EQUIPAMENTOS</v>
          </cell>
          <cell r="H41" t="str">
            <v>B</v>
          </cell>
          <cell r="I41" t="str">
            <v>S</v>
          </cell>
          <cell r="J41" t="str">
            <v>7952</v>
          </cell>
          <cell r="K41">
            <v>45426</v>
          </cell>
          <cell r="L41" t="str">
            <v>26240510859287000163550010000079521003800652</v>
          </cell>
          <cell r="M41" t="str">
            <v>26 -  Pernambuco</v>
          </cell>
          <cell r="N41">
            <v>357.5</v>
          </cell>
        </row>
        <row r="42">
          <cell r="C42" t="str">
            <v>S3 SAÚDE - ASSOCIAÇÃO DE PROTEÇÃO A MATERNIDADE E INFÂNCIA UBAÍRA</v>
          </cell>
          <cell r="E42" t="str">
            <v>3.4 - Material Farmacológico</v>
          </cell>
          <cell r="F42" t="str">
            <v>21.381.761/0001-00</v>
          </cell>
          <cell r="G42" t="str">
            <v>SIX DISTRIBUIDORA HOSPITALAR LTDA</v>
          </cell>
          <cell r="H42" t="str">
            <v>B</v>
          </cell>
          <cell r="I42" t="str">
            <v>S</v>
          </cell>
          <cell r="J42" t="str">
            <v>65490</v>
          </cell>
          <cell r="K42">
            <v>45418</v>
          </cell>
          <cell r="L42" t="str">
            <v>26240521381761000100550010000654901592040095</v>
          </cell>
          <cell r="M42" t="str">
            <v>26 -  Pernambuco</v>
          </cell>
          <cell r="N42">
            <v>648</v>
          </cell>
        </row>
        <row r="43">
          <cell r="C43" t="str">
            <v>S3 SAÚDE - ASSOCIAÇÃO DE PROTEÇÃO A MATERNIDADE E INFÂNCIA UBAÍRA</v>
          </cell>
          <cell r="E43" t="str">
            <v>3.4 - Material Farmacológico</v>
          </cell>
          <cell r="F43" t="str">
            <v>21.381.761/0001-00</v>
          </cell>
          <cell r="G43" t="str">
            <v>SIX DISTRIBUIDORA HOSPITALAR LTDA</v>
          </cell>
          <cell r="H43" t="str">
            <v>B</v>
          </cell>
          <cell r="I43" t="str">
            <v>S</v>
          </cell>
          <cell r="J43" t="str">
            <v>65514</v>
          </cell>
          <cell r="K43">
            <v>45419</v>
          </cell>
          <cell r="L43" t="str">
            <v>26240521381761000100550010000655141871135436</v>
          </cell>
          <cell r="M43" t="str">
            <v>26 -  Pernambuco</v>
          </cell>
          <cell r="N43">
            <v>1203</v>
          </cell>
        </row>
        <row r="44">
          <cell r="C44" t="str">
            <v>S3 SAÚDE - ASSOCIAÇÃO DE PROTEÇÃO A MATERNIDADE E INFÂNCIA UBAÍRA</v>
          </cell>
          <cell r="E44" t="str">
            <v>3.4 - Material Farmacológico</v>
          </cell>
          <cell r="F44" t="str">
            <v>07.752.236/0001-23</v>
          </cell>
          <cell r="G44" t="str">
            <v>MEDILAR IMPORT E DISTR DE PRODUTOS MEDICO HOSPITALARES SA</v>
          </cell>
          <cell r="H44" t="str">
            <v>B</v>
          </cell>
          <cell r="I44" t="str">
            <v>S</v>
          </cell>
          <cell r="J44" t="str">
            <v>1065303</v>
          </cell>
          <cell r="K44">
            <v>45406</v>
          </cell>
          <cell r="L44" t="str">
            <v>43240407752236000123550010010653031583525800</v>
          </cell>
          <cell r="M44" t="str">
            <v>43 -  Rio Grande do Sul</v>
          </cell>
          <cell r="N44">
            <v>9824.5</v>
          </cell>
        </row>
        <row r="45">
          <cell r="C45" t="str">
            <v>S3 SAÚDE - ASSOCIAÇÃO DE PROTEÇÃO A MATERNIDADE E INFÂNCIA UBAÍRA</v>
          </cell>
          <cell r="E45" t="str">
            <v>3.4 - Material Farmacológico</v>
          </cell>
          <cell r="F45" t="str">
            <v>21.596.736/0001-44</v>
          </cell>
          <cell r="G45" t="str">
            <v xml:space="preserve">ULTRAMEGA DISTRIBUIDORA </v>
          </cell>
          <cell r="H45" t="str">
            <v>B</v>
          </cell>
          <cell r="I45" t="str">
            <v>S</v>
          </cell>
          <cell r="J45" t="str">
            <v>215226</v>
          </cell>
          <cell r="K45">
            <v>45427</v>
          </cell>
          <cell r="L45" t="str">
            <v>26240521596736000144550010002152261374503073</v>
          </cell>
          <cell r="M45" t="str">
            <v>26 -  Pernambuco</v>
          </cell>
          <cell r="N45">
            <v>946.8</v>
          </cell>
        </row>
        <row r="46">
          <cell r="C46" t="str">
            <v>S3 SAÚDE - ASSOCIAÇÃO DE PROTEÇÃO A MATERNIDADE E INFÂNCIA UBAÍRA</v>
          </cell>
          <cell r="E46" t="str">
            <v>3.4 - Material Farmacológico</v>
          </cell>
          <cell r="F46" t="str">
            <v>08.778.201/0001-26</v>
          </cell>
          <cell r="G46" t="str">
            <v xml:space="preserve">DROGAFONTE </v>
          </cell>
          <cell r="H46" t="str">
            <v>B</v>
          </cell>
          <cell r="I46" t="str">
            <v>S</v>
          </cell>
          <cell r="J46" t="str">
            <v>450534</v>
          </cell>
          <cell r="K46">
            <v>45427</v>
          </cell>
          <cell r="L46" t="str">
            <v>26240508778201000126550010004505341004763381</v>
          </cell>
          <cell r="M46" t="str">
            <v>26 -  Pernambuco</v>
          </cell>
          <cell r="N46">
            <v>1870.8</v>
          </cell>
        </row>
        <row r="47">
          <cell r="C47" t="str">
            <v>S3 SAÚDE - ASSOCIAÇÃO DE PROTEÇÃO A MATERNIDADE E INFÂNCIA UBAÍRA</v>
          </cell>
          <cell r="E47" t="str">
            <v>3.4 - Material Farmacológico</v>
          </cell>
          <cell r="F47" t="str">
            <v>21.381.761/0001-00</v>
          </cell>
          <cell r="G47" t="str">
            <v>SIX DISTRIBUIDORA HOSPITALAR LTDA</v>
          </cell>
          <cell r="H47" t="str">
            <v>B</v>
          </cell>
          <cell r="I47" t="str">
            <v>S</v>
          </cell>
          <cell r="J47" t="str">
            <v>65861</v>
          </cell>
          <cell r="K47">
            <v>45427</v>
          </cell>
          <cell r="L47" t="str">
            <v>26240521381761000100550010000658611777334842</v>
          </cell>
          <cell r="M47" t="str">
            <v>26 -  Pernambuco</v>
          </cell>
          <cell r="N47">
            <v>845</v>
          </cell>
        </row>
        <row r="48">
          <cell r="C48" t="str">
            <v>S3 SAÚDE - ASSOCIAÇÃO DE PROTEÇÃO A MATERNIDADE E INFÂNCIA UBAÍRA</v>
          </cell>
          <cell r="E48" t="str">
            <v>3.4 - Material Farmacológico</v>
          </cell>
          <cell r="F48" t="str">
            <v>11.449.180/0001-00</v>
          </cell>
          <cell r="G48" t="str">
            <v>DPROSMED DISTRIBUIDORA DE PRODUTOS MEDICO-HOSPITALARES LTDA</v>
          </cell>
          <cell r="H48" t="str">
            <v>B</v>
          </cell>
          <cell r="I48" t="str">
            <v>S</v>
          </cell>
          <cell r="J48" t="str">
            <v>68880</v>
          </cell>
          <cell r="K48">
            <v>45419</v>
          </cell>
          <cell r="L48" t="str">
            <v>26240511449180000100550010000688801000366290</v>
          </cell>
          <cell r="M48" t="str">
            <v>26 -  Pernambuco</v>
          </cell>
          <cell r="N48">
            <v>720</v>
          </cell>
        </row>
        <row r="49">
          <cell r="C49" t="str">
            <v>S3 SAÚDE - ASSOCIAÇÃO DE PROTEÇÃO A MATERNIDADE E INFÂNCIA UBAÍRA</v>
          </cell>
          <cell r="E49" t="str">
            <v>3.4 - Material Farmacológico</v>
          </cell>
          <cell r="F49" t="str">
            <v>08.7782010001-26</v>
          </cell>
          <cell r="G49" t="str">
            <v xml:space="preserve">DROGAFONTE </v>
          </cell>
          <cell r="H49" t="str">
            <v>B</v>
          </cell>
          <cell r="I49" t="str">
            <v>S</v>
          </cell>
          <cell r="J49" t="str">
            <v>451385</v>
          </cell>
          <cell r="K49">
            <v>45433</v>
          </cell>
          <cell r="L49" t="str">
            <v>26240508778201000126550010004513851196317094</v>
          </cell>
          <cell r="M49" t="str">
            <v>26 -  Pernambuco</v>
          </cell>
          <cell r="N49">
            <v>10298.75</v>
          </cell>
        </row>
        <row r="50">
          <cell r="C50" t="str">
            <v>S3 SAÚDE - ASSOCIAÇÃO DE PROTEÇÃO A MATERNIDADE E INFÂNCIA UBAÍRA</v>
          </cell>
          <cell r="E50" t="str">
            <v>3.4 - Material Farmacológico</v>
          </cell>
          <cell r="F50" t="str">
            <v>21.381.761/0001-00</v>
          </cell>
          <cell r="G50" t="str">
            <v>SIX DISTRIBUIDORA HOSPITALAR LTDA</v>
          </cell>
          <cell r="H50" t="str">
            <v>B</v>
          </cell>
          <cell r="I50" t="str">
            <v>S</v>
          </cell>
          <cell r="J50" t="str">
            <v>66063</v>
          </cell>
          <cell r="K50">
            <v>45433</v>
          </cell>
          <cell r="L50" t="str">
            <v>26240521381761000100550010000660631014217426</v>
          </cell>
          <cell r="M50" t="str">
            <v>26 -  Pernambuco</v>
          </cell>
          <cell r="N50">
            <v>3022.04</v>
          </cell>
        </row>
        <row r="51">
          <cell r="C51" t="str">
            <v>S3 SAÚDE - ASSOCIAÇÃO DE PROTEÇÃO A MATERNIDADE E INFÂNCIA UBAÍRA</v>
          </cell>
          <cell r="E51" t="str">
            <v>3.4 - Material Farmacológico</v>
          </cell>
          <cell r="F51" t="str">
            <v>11.449.180/0001-00</v>
          </cell>
          <cell r="G51" t="str">
            <v>DPROSMED DISTRIBUIDORA DE PRODUTOS MEDICO-HOSPITALARES LTDA</v>
          </cell>
          <cell r="H51" t="str">
            <v>B</v>
          </cell>
          <cell r="I51" t="str">
            <v>S</v>
          </cell>
          <cell r="J51" t="str">
            <v>69074</v>
          </cell>
          <cell r="K51">
            <v>45433</v>
          </cell>
          <cell r="L51" t="str">
            <v>26240511449180000100550010000690741000369608</v>
          </cell>
          <cell r="M51" t="str">
            <v>26 -  Pernambuco</v>
          </cell>
          <cell r="N51">
            <v>1736</v>
          </cell>
        </row>
        <row r="52">
          <cell r="C52" t="str">
            <v>S3 SAÚDE - ASSOCIAÇÃO DE PROTEÇÃO A MATERNIDADE E INFÂNCIA UBAÍRA</v>
          </cell>
          <cell r="E52" t="str">
            <v>3.4 - Material Farmacológico</v>
          </cell>
          <cell r="F52" t="str">
            <v>21.939.878/0001-67</v>
          </cell>
          <cell r="G52" t="str">
            <v>BEM ESTAR PRODUTOS FARMACEUTICOS LTDA ME</v>
          </cell>
          <cell r="H52" t="str">
            <v>B</v>
          </cell>
          <cell r="I52" t="str">
            <v>S</v>
          </cell>
          <cell r="J52" t="str">
            <v>8014</v>
          </cell>
          <cell r="K52">
            <v>45434</v>
          </cell>
          <cell r="L52" t="str">
            <v>26240521939878000167550010000080141144655026</v>
          </cell>
          <cell r="M52" t="str">
            <v>26 -  Pernambuco</v>
          </cell>
          <cell r="N52">
            <v>471</v>
          </cell>
        </row>
        <row r="53">
          <cell r="C53" t="str">
            <v>S3 SAÚDE - ASSOCIAÇÃO DE PROTEÇÃO A MATERNIDADE E INFÂNCIA UBAÍRA</v>
          </cell>
          <cell r="E53" t="str">
            <v>3.4 - Material Farmacológico</v>
          </cell>
          <cell r="F53" t="str">
            <v>08.674.752/0001-40</v>
          </cell>
          <cell r="G53" t="str">
            <v>CIRURGICA MONTEBELLO LTDA</v>
          </cell>
          <cell r="H53" t="str">
            <v>B</v>
          </cell>
          <cell r="I53" t="str">
            <v>S</v>
          </cell>
          <cell r="J53" t="str">
            <v>197387</v>
          </cell>
          <cell r="K53">
            <v>45434</v>
          </cell>
          <cell r="L53" t="str">
            <v>26240508674752000140550010001973871740117679</v>
          </cell>
          <cell r="M53" t="str">
            <v>26 -  Pernambuco</v>
          </cell>
          <cell r="N53">
            <v>2212.86</v>
          </cell>
        </row>
        <row r="54">
          <cell r="C54" t="str">
            <v>S3 SAÚDE - ASSOCIAÇÃO DE PROTEÇÃO A MATERNIDADE E INFÂNCIA UBAÍRA</v>
          </cell>
          <cell r="E54" t="str">
            <v>3.4 - Material Farmacológico</v>
          </cell>
          <cell r="F54" t="str">
            <v>04.342.595/0002-03</v>
          </cell>
          <cell r="G54" t="str">
            <v xml:space="preserve">FARMATER MEDICAMENTOS </v>
          </cell>
          <cell r="H54" t="str">
            <v>B</v>
          </cell>
          <cell r="I54" t="str">
            <v>S</v>
          </cell>
          <cell r="J54" t="str">
            <v>81925</v>
          </cell>
          <cell r="K54">
            <v>45434</v>
          </cell>
          <cell r="L54" t="str">
            <v>31240504342595000203550010000819251001558281</v>
          </cell>
          <cell r="M54" t="str">
            <v>31 -  Minas Gerais</v>
          </cell>
          <cell r="N54">
            <v>1832</v>
          </cell>
        </row>
        <row r="55">
          <cell r="C55" t="str">
            <v>S3 SAÚDE - ASSOCIAÇÃO DE PROTEÇÃO A MATERNIDADE E INFÂNCIA UBAÍRA</v>
          </cell>
          <cell r="E55" t="str">
            <v>3.4 - Material Farmacológico</v>
          </cell>
          <cell r="F55" t="str">
            <v>21.381.761/0001-00</v>
          </cell>
          <cell r="G55" t="str">
            <v>SIX DISTRIBUIDORA HOSPITALAR LTDA</v>
          </cell>
          <cell r="H55" t="str">
            <v>B</v>
          </cell>
          <cell r="I55" t="str">
            <v>S</v>
          </cell>
          <cell r="J55" t="str">
            <v>66246</v>
          </cell>
          <cell r="K55">
            <v>45439</v>
          </cell>
          <cell r="L55" t="str">
            <v>26240521381761000100550010000662461246230669</v>
          </cell>
          <cell r="M55" t="str">
            <v>26 -  Pernambuco</v>
          </cell>
          <cell r="N55">
            <v>253.68</v>
          </cell>
        </row>
        <row r="56">
          <cell r="C56" t="str">
            <v>S3 SAÚDE - ASSOCIAÇÃO DE PROTEÇÃO A MATERNIDADE E INFÂNCIA UBAÍRA</v>
          </cell>
          <cell r="E56" t="str">
            <v>3.4 - Material Farmacológico</v>
          </cell>
          <cell r="F56" t="str">
            <v>03.817.043/0001-52</v>
          </cell>
          <cell r="G56" t="str">
            <v>PHARMAPLUS LTDA</v>
          </cell>
          <cell r="H56" t="str">
            <v>B</v>
          </cell>
          <cell r="I56" t="str">
            <v>S</v>
          </cell>
          <cell r="J56" t="str">
            <v>67565</v>
          </cell>
          <cell r="K56">
            <v>45436</v>
          </cell>
          <cell r="L56" t="str">
            <v>26240503817043000152550010000675651181551964</v>
          </cell>
          <cell r="M56" t="str">
            <v>26 -  Pernambuco</v>
          </cell>
          <cell r="N56">
            <v>2012.5</v>
          </cell>
        </row>
        <row r="57">
          <cell r="C57" t="str">
            <v>S3 SAÚDE - ASSOCIAÇÃO DE PROTEÇÃO A MATERNIDADE E INFÂNCIA UBAÍRA</v>
          </cell>
          <cell r="E57" t="str">
            <v>3.4 - Material Farmacológico</v>
          </cell>
          <cell r="F57" t="str">
            <v>03.817.043/0001-52</v>
          </cell>
          <cell r="G57" t="str">
            <v>PHARMAPLUS LTDA</v>
          </cell>
          <cell r="H57" t="str">
            <v>B</v>
          </cell>
          <cell r="I57" t="str">
            <v>S</v>
          </cell>
          <cell r="J57" t="str">
            <v>67668</v>
          </cell>
          <cell r="K57">
            <v>45439</v>
          </cell>
          <cell r="L57" t="str">
            <v>26240503817043000152550010000676681501081464</v>
          </cell>
          <cell r="M57" t="str">
            <v>26 -  Pernambuco</v>
          </cell>
          <cell r="N57">
            <v>32789.79</v>
          </cell>
        </row>
        <row r="58">
          <cell r="C58" t="str">
            <v>S3 SAÚDE - ASSOCIAÇÃO DE PROTEÇÃO A MATERNIDADE E INFÂNCIA UBAÍRA</v>
          </cell>
          <cell r="E58" t="str">
            <v>3.4 - Material Farmacológico</v>
          </cell>
          <cell r="F58" t="str">
            <v>21.939.878/0001-67</v>
          </cell>
          <cell r="G58" t="str">
            <v>BEM ESTAR PRODUTOS FARMACEUTICOS LTDA ME</v>
          </cell>
          <cell r="H58" t="str">
            <v>B</v>
          </cell>
          <cell r="I58" t="str">
            <v>S</v>
          </cell>
          <cell r="J58" t="str">
            <v>8079</v>
          </cell>
          <cell r="K58">
            <v>45441</v>
          </cell>
          <cell r="L58" t="str">
            <v>26240521939878000167550010000080791144727110</v>
          </cell>
          <cell r="M58" t="str">
            <v>26 -  Pernambuco</v>
          </cell>
          <cell r="N58">
            <v>1150.4000000000001</v>
          </cell>
        </row>
        <row r="59">
          <cell r="C59" t="str">
            <v>S3 SAÚDE - ASSOCIAÇÃO DE PROTEÇÃO A MATERNIDADE E INFÂNCIA UBAÍRA</v>
          </cell>
          <cell r="E59" t="str">
            <v>3.2 - Gás e Outros Materiais Engarrafados</v>
          </cell>
          <cell r="F59" t="str">
            <v>24.380.578/0022-03</v>
          </cell>
          <cell r="G59" t="str">
            <v>WHITE MARTINS GASES MEDICINAIS</v>
          </cell>
          <cell r="H59" t="str">
            <v>B</v>
          </cell>
          <cell r="I59" t="str">
            <v>S</v>
          </cell>
          <cell r="J59" t="str">
            <v>505</v>
          </cell>
          <cell r="K59">
            <v>45418</v>
          </cell>
          <cell r="L59" t="str">
            <v>26240524380578002203556420000005051971982203</v>
          </cell>
          <cell r="M59" t="str">
            <v>26 -  Pernambuco</v>
          </cell>
          <cell r="N59">
            <v>4212.9799999999996</v>
          </cell>
        </row>
        <row r="60">
          <cell r="C60" t="str">
            <v>S3 SAÚDE - ASSOCIAÇÃO DE PROTEÇÃO A MATERNIDADE E INFÂNCIA UBAÍRA</v>
          </cell>
          <cell r="E60" t="str">
            <v>3.2 - Gás e Outros Materiais Engarrafados</v>
          </cell>
          <cell r="F60" t="str">
            <v>24.380.578/0022-03</v>
          </cell>
          <cell r="G60" t="str">
            <v>WHITE MARTINS GASES MEDICINAIS</v>
          </cell>
          <cell r="H60" t="str">
            <v>B</v>
          </cell>
          <cell r="I60" t="str">
            <v>S</v>
          </cell>
          <cell r="J60" t="str">
            <v>460</v>
          </cell>
          <cell r="K60">
            <v>45434</v>
          </cell>
          <cell r="L60" t="str">
            <v>26240524380578002203556250000004601513971072</v>
          </cell>
          <cell r="M60" t="str">
            <v>26 -  Pernambuco</v>
          </cell>
          <cell r="N60">
            <v>4800.63</v>
          </cell>
        </row>
        <row r="61">
          <cell r="C61" t="str">
            <v>S3 SAÚDE - ASSOCIAÇÃO DE PROTEÇÃO A MATERNIDADE E INFÂNCIA UBAÍRA</v>
          </cell>
          <cell r="E61" t="str">
            <v>3.2 - Gás e Outros Materiais Engarrafados</v>
          </cell>
          <cell r="F61" t="str">
            <v>24.380.578/0020-41</v>
          </cell>
          <cell r="G61" t="str">
            <v>WHITE MARTINS GASES MEDICINAIS</v>
          </cell>
          <cell r="H61" t="str">
            <v>B</v>
          </cell>
          <cell r="I61" t="str">
            <v>S</v>
          </cell>
          <cell r="J61" t="str">
            <v>4680</v>
          </cell>
          <cell r="K61">
            <v>45415</v>
          </cell>
          <cell r="L61" t="str">
            <v>26240524380578002041556010000046801775347899</v>
          </cell>
          <cell r="M61" t="str">
            <v>26 -  Pernambuco</v>
          </cell>
          <cell r="N61">
            <v>181.41</v>
          </cell>
        </row>
        <row r="62">
          <cell r="C62" t="str">
            <v>S3 SAÚDE - ASSOCIAÇÃO DE PROTEÇÃO A MATERNIDADE E INFÂNCIA UBAÍRA</v>
          </cell>
          <cell r="E62" t="str">
            <v>3.2 - Gás e Outros Materiais Engarrafados</v>
          </cell>
          <cell r="F62" t="str">
            <v>24.380.578/0020-41</v>
          </cell>
          <cell r="G62" t="str">
            <v>WHITE MARTINS GASES MEDICINAIS</v>
          </cell>
          <cell r="H62" t="str">
            <v>B</v>
          </cell>
          <cell r="I62" t="str">
            <v>S</v>
          </cell>
          <cell r="J62" t="str">
            <v>4700</v>
          </cell>
          <cell r="K62">
            <v>45419</v>
          </cell>
          <cell r="L62" t="str">
            <v>26240524380578002041556010000047001527729885</v>
          </cell>
          <cell r="M62" t="str">
            <v>26 -  Pernambuco</v>
          </cell>
          <cell r="N62">
            <v>90.71</v>
          </cell>
        </row>
        <row r="63">
          <cell r="C63" t="str">
            <v>S3 SAÚDE - ASSOCIAÇÃO DE PROTEÇÃO A MATERNIDADE E INFÂNCIA UBAÍRA</v>
          </cell>
          <cell r="E63" t="str">
            <v>3.2 - Gás e Outros Materiais Engarrafados</v>
          </cell>
          <cell r="F63" t="str">
            <v>24.380.578/0020-41</v>
          </cell>
          <cell r="G63" t="str">
            <v>WHITE MARTINS GASES MEDICINAIS</v>
          </cell>
          <cell r="H63" t="str">
            <v>B</v>
          </cell>
          <cell r="I63" t="str">
            <v>S</v>
          </cell>
          <cell r="J63" t="str">
            <v>4730</v>
          </cell>
          <cell r="K63">
            <v>45421</v>
          </cell>
          <cell r="L63" t="str">
            <v>26240524380578002041556010000047301201295717</v>
          </cell>
          <cell r="M63" t="str">
            <v>26 -  Pernambuco</v>
          </cell>
          <cell r="N63">
            <v>181.41</v>
          </cell>
        </row>
        <row r="64">
          <cell r="C64" t="str">
            <v>S3 SAÚDE - ASSOCIAÇÃO DE PROTEÇÃO A MATERNIDADE E INFÂNCIA UBAÍRA</v>
          </cell>
          <cell r="E64" t="str">
            <v>3.2 - Gás e Outros Materiais Engarrafados</v>
          </cell>
          <cell r="F64" t="str">
            <v>24.380.578/0020-41</v>
          </cell>
          <cell r="G64" t="str">
            <v>WHITE MARTINS GASES MEDICINAIS</v>
          </cell>
          <cell r="H64" t="str">
            <v>B</v>
          </cell>
          <cell r="I64" t="str">
            <v>S</v>
          </cell>
          <cell r="J64" t="str">
            <v>4760</v>
          </cell>
          <cell r="K64">
            <v>45425</v>
          </cell>
          <cell r="L64" t="str">
            <v>26240524380578002041556010000047601760325030</v>
          </cell>
          <cell r="M64" t="str">
            <v>26 -  Pernambuco</v>
          </cell>
          <cell r="N64">
            <v>181.41</v>
          </cell>
        </row>
        <row r="65">
          <cell r="C65" t="str">
            <v>S3 SAÚDE - ASSOCIAÇÃO DE PROTEÇÃO A MATERNIDADE E INFÂNCIA UBAÍRA</v>
          </cell>
          <cell r="E65" t="str">
            <v>3.2 - Gás e Outros Materiais Engarrafados</v>
          </cell>
          <cell r="F65" t="str">
            <v>24.380.578/0020-41</v>
          </cell>
          <cell r="G65" t="str">
            <v>WHITE MARTINS GASES MEDICINAIS</v>
          </cell>
          <cell r="H65" t="str">
            <v>B</v>
          </cell>
          <cell r="I65" t="str">
            <v>S</v>
          </cell>
          <cell r="J65" t="str">
            <v>4857</v>
          </cell>
          <cell r="K65">
            <v>45434</v>
          </cell>
          <cell r="L65" t="str">
            <v>26240524380578002041556010000048571307567558</v>
          </cell>
          <cell r="M65" t="str">
            <v>26 -  Pernambuco</v>
          </cell>
          <cell r="N65">
            <v>90.71</v>
          </cell>
        </row>
        <row r="66">
          <cell r="C66" t="str">
            <v>S3 SAÚDE - ASSOCIAÇÃO DE PROTEÇÃO A MATERNIDADE E INFÂNCIA UBAÍRA</v>
          </cell>
          <cell r="E66" t="str">
            <v>3.2 - Gás e Outros Materiais Engarrafados</v>
          </cell>
          <cell r="F66" t="str">
            <v>24.380.578/0020-41</v>
          </cell>
          <cell r="G66" t="str">
            <v>WHITE MARTINS GASES MEDICINAIS</v>
          </cell>
          <cell r="H66" t="str">
            <v>B</v>
          </cell>
          <cell r="I66" t="str">
            <v>S</v>
          </cell>
          <cell r="J66" t="str">
            <v>4930</v>
          </cell>
          <cell r="K66">
            <v>45441</v>
          </cell>
          <cell r="L66" t="str">
            <v>26240524380578002041556010000049381877367222</v>
          </cell>
          <cell r="M66" t="str">
            <v>26 -  Pernambuco</v>
          </cell>
          <cell r="N66">
            <v>90.71</v>
          </cell>
        </row>
        <row r="67">
          <cell r="C67" t="str">
            <v>S3 SAÚDE - ASSOCIAÇÃO DE PROTEÇÃO A MATERNIDADE E INFÂNCIA UBAÍRA</v>
          </cell>
          <cell r="E67" t="str">
            <v>3.99 - Outras despesas com Material de Consumo</v>
          </cell>
          <cell r="F67" t="str">
            <v>10.779833/0001-56</v>
          </cell>
          <cell r="G67" t="str">
            <v>MEDICAL MERCANTIL DE APARELHAGEM</v>
          </cell>
          <cell r="H67" t="str">
            <v>B</v>
          </cell>
          <cell r="I67" t="str">
            <v>S</v>
          </cell>
          <cell r="J67" t="str">
            <v>603235</v>
          </cell>
          <cell r="K67">
            <v>45418</v>
          </cell>
          <cell r="L67" t="str">
            <v>26240510779833000156550010006032351605259000</v>
          </cell>
          <cell r="M67" t="str">
            <v>26 -  Pernambuco</v>
          </cell>
          <cell r="N67">
            <v>620.4</v>
          </cell>
        </row>
        <row r="68">
          <cell r="C68" t="str">
            <v>S3 SAÚDE - ASSOCIAÇÃO DE PROTEÇÃO A MATERNIDADE E INFÂNCIA UBAÍRA</v>
          </cell>
          <cell r="E68" t="str">
            <v>3.99 - Outras despesas com Material de Consumo</v>
          </cell>
          <cell r="F68" t="str">
            <v>26.603.680/0001-21</v>
          </cell>
          <cell r="G68" t="str">
            <v>MORAMED TECNOLGIA HOSPITALAR</v>
          </cell>
          <cell r="H68" t="str">
            <v>B</v>
          </cell>
          <cell r="I68" t="str">
            <v>S</v>
          </cell>
          <cell r="J68" t="str">
            <v>3193</v>
          </cell>
          <cell r="K68">
            <v>45414</v>
          </cell>
          <cell r="L68" t="str">
            <v>26240526603680000121550010000031931940360808</v>
          </cell>
          <cell r="M68" t="str">
            <v>26 -  Pernambuco</v>
          </cell>
          <cell r="N68">
            <v>971.2</v>
          </cell>
        </row>
        <row r="69">
          <cell r="C69" t="str">
            <v>S3 SAÚDE - ASSOCIAÇÃO DE PROTEÇÃO A MATERNIDADE E INFÂNCIA UBAÍRA</v>
          </cell>
          <cell r="E69" t="str">
            <v>3.99 - Outras despesas com Material de Consumo</v>
          </cell>
          <cell r="F69" t="str">
            <v>26.603.680/0001-21</v>
          </cell>
          <cell r="G69" t="str">
            <v>MORAMED TECNOLGIA HOSPITALAR</v>
          </cell>
          <cell r="H69" t="str">
            <v>B</v>
          </cell>
          <cell r="I69" t="str">
            <v>S</v>
          </cell>
          <cell r="J69" t="str">
            <v>3220</v>
          </cell>
          <cell r="K69">
            <v>45421</v>
          </cell>
          <cell r="L69" t="str">
            <v>26240526603680000121550010000032201526043916</v>
          </cell>
          <cell r="M69" t="str">
            <v>26 -  Pernambuco</v>
          </cell>
          <cell r="N69">
            <v>590</v>
          </cell>
        </row>
        <row r="70">
          <cell r="C70" t="str">
            <v>S3 SAÚDE - ASSOCIAÇÃO DE PROTEÇÃO A MATERNIDADE E INFÂNCIA UBAÍRA</v>
          </cell>
          <cell r="E70" t="str">
            <v>3.99 - Outras despesas com Material de Consumo</v>
          </cell>
          <cell r="F70" t="str">
            <v>26.603.680/0001-21</v>
          </cell>
          <cell r="G70" t="str">
            <v>MORAMED TECNOLGIA HOSPITALAR</v>
          </cell>
          <cell r="H70" t="str">
            <v>B</v>
          </cell>
          <cell r="I70" t="str">
            <v>S</v>
          </cell>
          <cell r="J70" t="str">
            <v>3255</v>
          </cell>
          <cell r="K70">
            <v>45428</v>
          </cell>
          <cell r="L70" t="str">
            <v>26240526603680000121550010000032551505621053</v>
          </cell>
          <cell r="M70" t="str">
            <v>26 -  Pernambuco</v>
          </cell>
          <cell r="N70">
            <v>1696</v>
          </cell>
        </row>
        <row r="71">
          <cell r="C71" t="str">
            <v>S3 SAÚDE - ASSOCIAÇÃO DE PROTEÇÃO A MATERNIDADE E INFÂNCIA UBAÍRA</v>
          </cell>
          <cell r="E71" t="str">
            <v>3.99 - Outras despesas com Material de Consumo</v>
          </cell>
          <cell r="F71" t="str">
            <v>10.859.287/0001-63</v>
          </cell>
          <cell r="G71" t="str">
            <v>NEWMED COMERCIO E SERVIÇOS DE EQUIPAMENTOS</v>
          </cell>
          <cell r="H71" t="str">
            <v>B</v>
          </cell>
          <cell r="I71" t="str">
            <v>S</v>
          </cell>
          <cell r="J71" t="str">
            <v>7952</v>
          </cell>
          <cell r="K71">
            <v>45426</v>
          </cell>
          <cell r="L71" t="str">
            <v>26240510859287000163550010000079521003800652</v>
          </cell>
          <cell r="M71" t="str">
            <v>26 -  Pernambuco</v>
          </cell>
          <cell r="N71">
            <v>2386</v>
          </cell>
        </row>
        <row r="72">
          <cell r="C72" t="str">
            <v>S3 SAÚDE - ASSOCIAÇÃO DE PROTEÇÃO A MATERNIDADE E INFÂNCIA UBAÍRA</v>
          </cell>
          <cell r="E72" t="str">
            <v>3.7 - Material de Limpeza e Produtos de Hgienização</v>
          </cell>
          <cell r="F72" t="str">
            <v>29.342.388/0001-90</v>
          </cell>
          <cell r="G72" t="str">
            <v xml:space="preserve">EXPRESSO LOGISTICA </v>
          </cell>
          <cell r="H72" t="str">
            <v>B</v>
          </cell>
          <cell r="I72" t="str">
            <v>S</v>
          </cell>
          <cell r="J72" t="str">
            <v>362</v>
          </cell>
          <cell r="K72">
            <v>45420</v>
          </cell>
          <cell r="L72" t="str">
            <v>26240529342388000190550010000003621273569841</v>
          </cell>
          <cell r="M72" t="str">
            <v>26 -  Pernambuco</v>
          </cell>
          <cell r="N72">
            <v>1443.2</v>
          </cell>
        </row>
        <row r="73">
          <cell r="C73" t="str">
            <v>S3 SAÚDE - ASSOCIAÇÃO DE PROTEÇÃO A MATERNIDADE E INFÂNCIA UBAÍRA</v>
          </cell>
          <cell r="E73" t="str">
            <v>3.7 - Material de Limpeza e Produtos de Hgienização</v>
          </cell>
          <cell r="F73" t="str">
            <v>22.006.201/0001-39</v>
          </cell>
          <cell r="G73" t="str">
            <v>GRUPO FORTPEL - PE</v>
          </cell>
          <cell r="H73" t="str">
            <v>B</v>
          </cell>
          <cell r="I73" t="str">
            <v>S</v>
          </cell>
          <cell r="J73" t="str">
            <v>240557</v>
          </cell>
          <cell r="K73">
            <v>45418</v>
          </cell>
          <cell r="L73" t="str">
            <v>26240522006201000139550000002405571102405576</v>
          </cell>
          <cell r="M73" t="str">
            <v>26 -  Pernambuco</v>
          </cell>
          <cell r="N73">
            <v>567.5</v>
          </cell>
        </row>
        <row r="74">
          <cell r="C74" t="str">
            <v>S3 SAÚDE - ASSOCIAÇÃO DE PROTEÇÃO A MATERNIDADE E INFÂNCIA UBAÍRA</v>
          </cell>
          <cell r="E74" t="str">
            <v>3.7 - Material de Limpeza e Produtos de Hgienização</v>
          </cell>
          <cell r="F74" t="str">
            <v>22.006.201/0001-39</v>
          </cell>
          <cell r="G74" t="str">
            <v>GRUPO FORTPEL - PE</v>
          </cell>
          <cell r="H74" t="str">
            <v>B</v>
          </cell>
          <cell r="I74" t="str">
            <v>S</v>
          </cell>
          <cell r="J74" t="str">
            <v>243336</v>
          </cell>
          <cell r="K74">
            <v>45434</v>
          </cell>
          <cell r="L74" t="str">
            <v>26240522006201000139550000002433361102433360</v>
          </cell>
          <cell r="M74" t="str">
            <v>26 -  Pernambuco</v>
          </cell>
          <cell r="N74">
            <v>1406.5</v>
          </cell>
        </row>
        <row r="75">
          <cell r="C75" t="str">
            <v>S3 SAÚDE - ASSOCIAÇÃO DE PROTEÇÃO A MATERNIDADE E INFÂNCIA UBAÍRA</v>
          </cell>
          <cell r="E75" t="str">
            <v>3.7 - Material de Limpeza e Produtos de Hgienização</v>
          </cell>
          <cell r="F75" t="str">
            <v>27.058.274/0001-98</v>
          </cell>
          <cell r="G75" t="str">
            <v>JATOBARRETO CENTRO DE DIST</v>
          </cell>
          <cell r="H75" t="str">
            <v>B</v>
          </cell>
          <cell r="I75" t="str">
            <v>S</v>
          </cell>
          <cell r="J75" t="str">
            <v>29915</v>
          </cell>
          <cell r="K75">
            <v>45436</v>
          </cell>
          <cell r="L75" t="str">
            <v>26240527058274000198550010000299151368633329</v>
          </cell>
          <cell r="M75" t="str">
            <v>26 -  Pernambuco</v>
          </cell>
          <cell r="N75">
            <v>7577.74</v>
          </cell>
        </row>
        <row r="76">
          <cell r="C76" t="str">
            <v>S3 SAÚDE - ASSOCIAÇÃO DE PROTEÇÃO A MATERNIDADE E INFÂNCIA UBAÍRA</v>
          </cell>
          <cell r="E76" t="str">
            <v>3.7 - Material de Limpeza e Produtos de Hgienização</v>
          </cell>
          <cell r="F76" t="str">
            <v>24.326.435/0001-99</v>
          </cell>
          <cell r="G76" t="str">
            <v>QUALIMAX DO BRASIL DISTRIBUIDORA DE PRODUTOS</v>
          </cell>
          <cell r="H76" t="str">
            <v>B</v>
          </cell>
          <cell r="I76" t="str">
            <v>S</v>
          </cell>
          <cell r="J76" t="str">
            <v>37693</v>
          </cell>
          <cell r="K76">
            <v>45407</v>
          </cell>
          <cell r="L76" t="str">
            <v>26240424326435000199550010000376931858133679</v>
          </cell>
          <cell r="M76" t="str">
            <v>26 -  Pernambuco</v>
          </cell>
          <cell r="N76">
            <v>2561.5</v>
          </cell>
        </row>
        <row r="77">
          <cell r="C77" t="str">
            <v>S3 SAÚDE - ASSOCIAÇÃO DE PROTEÇÃO A MATERNIDADE E INFÂNCIA UBAÍRA</v>
          </cell>
          <cell r="E77" t="str">
            <v>3.7 - Material de Limpeza e Produtos de Hgienização</v>
          </cell>
          <cell r="F77" t="str">
            <v>08.014.460/0001-80</v>
          </cell>
          <cell r="G77" t="str">
            <v>VANPEL MAT DE ESCRITORIO E INFOR</v>
          </cell>
          <cell r="H77" t="str">
            <v>B</v>
          </cell>
          <cell r="I77" t="str">
            <v>S</v>
          </cell>
          <cell r="J77" t="str">
            <v>60646</v>
          </cell>
          <cell r="K77">
            <v>45419</v>
          </cell>
          <cell r="L77" t="str">
            <v>26240508014460000180550010000606461001430155</v>
          </cell>
          <cell r="M77" t="str">
            <v>26 -  Pernambuco</v>
          </cell>
          <cell r="N77">
            <v>585.20000000000005</v>
          </cell>
        </row>
        <row r="78">
          <cell r="C78" t="str">
            <v>S3 SAÚDE - ASSOCIAÇÃO DE PROTEÇÃO A MATERNIDADE E INFÂNCIA UBAÍRA</v>
          </cell>
          <cell r="E78" t="str">
            <v>3.7 - Material de Limpeza e Produtos de Hgienização</v>
          </cell>
          <cell r="F78" t="str">
            <v>08.014.460/0001-80</v>
          </cell>
          <cell r="G78" t="str">
            <v>VANPEL MAT DE ESCRITORIO E INFOR</v>
          </cell>
          <cell r="H78" t="str">
            <v>B</v>
          </cell>
          <cell r="I78" t="str">
            <v>S</v>
          </cell>
          <cell r="J78" t="str">
            <v>61080</v>
          </cell>
          <cell r="K78">
            <v>45441</v>
          </cell>
          <cell r="L78" t="str">
            <v>26240508014460000180550010000610801001434901</v>
          </cell>
          <cell r="M78" t="str">
            <v>26 -  Pernambuco</v>
          </cell>
          <cell r="N78">
            <v>573.29999999999995</v>
          </cell>
        </row>
        <row r="79">
          <cell r="C79" t="str">
            <v>S3 SAÚDE - ASSOCIAÇÃO DE PROTEÇÃO A MATERNIDADE E INFÂNCIA UBAÍRA</v>
          </cell>
          <cell r="E79" t="str">
            <v>3.14 - Alimentação Preparada</v>
          </cell>
          <cell r="F79" t="str">
            <v>26.236.863/0001-56</v>
          </cell>
          <cell r="G79" t="str">
            <v>MAB REFEIÇÕES LTDA</v>
          </cell>
          <cell r="H79" t="str">
            <v>S</v>
          </cell>
          <cell r="I79" t="str">
            <v>S</v>
          </cell>
          <cell r="J79" t="str">
            <v>2246</v>
          </cell>
          <cell r="K79">
            <v>45443</v>
          </cell>
          <cell r="L79" t="str">
            <v>26240526236863000156550010000022461774146761</v>
          </cell>
          <cell r="M79" t="str">
            <v>2610707 - Paulista - PE</v>
          </cell>
          <cell r="N79">
            <v>11532</v>
          </cell>
        </row>
        <row r="80">
          <cell r="C80" t="str">
            <v>S3 SAÚDE - ASSOCIAÇÃO DE PROTEÇÃO A MATERNIDADE E INFÂNCIA UBAÍRA</v>
          </cell>
          <cell r="E80" t="str">
            <v>3.14 - Alimentação Preparada</v>
          </cell>
          <cell r="F80" t="str">
            <v>22.006.201/0001-39</v>
          </cell>
          <cell r="G80" t="str">
            <v>GRUPO FORTPEL - PE</v>
          </cell>
          <cell r="H80" t="str">
            <v>B</v>
          </cell>
          <cell r="I80" t="str">
            <v>S</v>
          </cell>
          <cell r="J80" t="str">
            <v>240567</v>
          </cell>
          <cell r="K80">
            <v>45418</v>
          </cell>
          <cell r="L80" t="str">
            <v>26240522006201000139550000002405671102405670</v>
          </cell>
          <cell r="M80" t="str">
            <v>26 -  Pernambuco</v>
          </cell>
          <cell r="N80">
            <v>1159</v>
          </cell>
        </row>
        <row r="81">
          <cell r="C81" t="str">
            <v>S3 SAÚDE - ASSOCIAÇÃO DE PROTEÇÃO A MATERNIDADE E INFÂNCIA UBAÍRA</v>
          </cell>
          <cell r="E81" t="str">
            <v>3.14 - Alimentação Preparada</v>
          </cell>
          <cell r="F81" t="str">
            <v>41.200.526/0001-00</v>
          </cell>
          <cell r="G81" t="str">
            <v xml:space="preserve">LEAL DISTRIBUIDORA </v>
          </cell>
          <cell r="H81" t="str">
            <v>B</v>
          </cell>
          <cell r="I81" t="str">
            <v>S</v>
          </cell>
          <cell r="J81" t="str">
            <v>4682</v>
          </cell>
          <cell r="K81">
            <v>45439</v>
          </cell>
          <cell r="L81" t="str">
            <v>26240541200526000100550010000046821935095650</v>
          </cell>
          <cell r="M81" t="str">
            <v>26 -  Pernambuco</v>
          </cell>
          <cell r="N81">
            <v>1176</v>
          </cell>
        </row>
        <row r="82">
          <cell r="C82" t="str">
            <v>S3 SAÚDE - ASSOCIAÇÃO DE PROTEÇÃO A MATERNIDADE E INFÂNCIA UBAÍRA</v>
          </cell>
          <cell r="E82" t="str">
            <v>3.14 - Alimentação Preparada</v>
          </cell>
          <cell r="F82" t="str">
            <v>24.326.435/0001-99</v>
          </cell>
          <cell r="G82" t="str">
            <v>QUALIMAX DO BRASIL DISTRIBUIDORA DE PRODUTOS</v>
          </cell>
          <cell r="H82" t="str">
            <v>B</v>
          </cell>
          <cell r="I82" t="str">
            <v>S</v>
          </cell>
          <cell r="J82" t="str">
            <v>38878</v>
          </cell>
          <cell r="K82">
            <v>45435</v>
          </cell>
          <cell r="L82" t="str">
            <v>26240524326435000199550010000388781733791819</v>
          </cell>
          <cell r="M82" t="str">
            <v>26 -  Pernambuco</v>
          </cell>
          <cell r="N82">
            <v>1568.2</v>
          </cell>
        </row>
        <row r="83">
          <cell r="C83" t="str">
            <v>S3 SAÚDE - ASSOCIAÇÃO DE PROTEÇÃO A MATERNIDADE E INFÂNCIA UBAÍRA</v>
          </cell>
          <cell r="E83" t="str">
            <v>3.14 - Alimentação Preparada</v>
          </cell>
          <cell r="F83" t="str">
            <v>08.014.460/0001-80</v>
          </cell>
          <cell r="G83" t="str">
            <v>VANPEL MAT DE ESCRITORIO E INFOR</v>
          </cell>
          <cell r="H83" t="str">
            <v>B</v>
          </cell>
          <cell r="I83" t="str">
            <v>S</v>
          </cell>
          <cell r="J83" t="str">
            <v>60645</v>
          </cell>
          <cell r="K83">
            <v>45419</v>
          </cell>
          <cell r="L83" t="str">
            <v>26240508014460000180550010000606451001430166</v>
          </cell>
          <cell r="M83" t="str">
            <v>26 -  Pernambuco</v>
          </cell>
          <cell r="N83">
            <v>1210.29</v>
          </cell>
        </row>
        <row r="84">
          <cell r="C84" t="str">
            <v>S3 SAÚDE - ASSOCIAÇÃO DE PROTEÇÃO A MATERNIDADE E INFÂNCIA UBAÍRA</v>
          </cell>
          <cell r="E84" t="str">
            <v>3.14 - Alimentação Preparada</v>
          </cell>
          <cell r="F84" t="str">
            <v>08.014.460/0001-80</v>
          </cell>
          <cell r="G84" t="str">
            <v>VANPEL MAT DE ESCRITORIO E INFOR</v>
          </cell>
          <cell r="H84" t="str">
            <v>B</v>
          </cell>
          <cell r="I84" t="str">
            <v>S</v>
          </cell>
          <cell r="J84" t="str">
            <v>061081</v>
          </cell>
          <cell r="K84">
            <v>45441</v>
          </cell>
          <cell r="L84" t="str">
            <v>26240508014460000180550010000610811001434917</v>
          </cell>
          <cell r="M84" t="str">
            <v>26 -  Pernambuco</v>
          </cell>
          <cell r="N84">
            <v>159</v>
          </cell>
        </row>
        <row r="85">
          <cell r="C85" t="str">
            <v>S3 SAÚDE - ASSOCIAÇÃO DE PROTEÇÃO A MATERNIDADE E INFÂNCIA UBAÍRA</v>
          </cell>
          <cell r="E85" t="str">
            <v>3.6 - Material de Expediente</v>
          </cell>
          <cell r="F85" t="str">
            <v>33.868.055/0001-77</v>
          </cell>
          <cell r="G85" t="str">
            <v>ARAUCARIA EMBALAGENS FLEXIVEIS LTDA</v>
          </cell>
          <cell r="H85" t="str">
            <v>B</v>
          </cell>
          <cell r="I85" t="str">
            <v>S</v>
          </cell>
          <cell r="J85" t="str">
            <v>1344</v>
          </cell>
          <cell r="K85">
            <v>45427</v>
          </cell>
          <cell r="L85" t="str">
            <v>41240533868055000177550010000013441135202405</v>
          </cell>
          <cell r="M85" t="str">
            <v>41 -  Paraná</v>
          </cell>
          <cell r="N85">
            <v>2840</v>
          </cell>
        </row>
        <row r="86">
          <cell r="C86" t="str">
            <v>S3 SAÚDE - ASSOCIAÇÃO DE PROTEÇÃO A MATERNIDADE E INFÂNCIA UBAÍRA</v>
          </cell>
          <cell r="E86" t="str">
            <v>3.6 - Material de Expediente</v>
          </cell>
          <cell r="F86" t="str">
            <v>09.515.628/0006-09</v>
          </cell>
          <cell r="G86" t="str">
            <v>ATACADO DOS PRESENTES LTDA</v>
          </cell>
          <cell r="H86" t="str">
            <v>B</v>
          </cell>
          <cell r="I86" t="str">
            <v>S</v>
          </cell>
          <cell r="J86" t="str">
            <v>132418</v>
          </cell>
          <cell r="K86">
            <v>45434</v>
          </cell>
          <cell r="L86" t="str">
            <v>26240509515628000609650240001324181096376377</v>
          </cell>
          <cell r="M86" t="str">
            <v>26 -  Pernambuco</v>
          </cell>
          <cell r="N86">
            <v>59.94</v>
          </cell>
        </row>
        <row r="87">
          <cell r="C87" t="str">
            <v>S3 SAÚDE - ASSOCIAÇÃO DE PROTEÇÃO A MATERNIDADE E INFÂNCIA UBAÍRA</v>
          </cell>
          <cell r="E87" t="str">
            <v>3.6 - Material de Expediente</v>
          </cell>
          <cell r="F87" t="str">
            <v>22.006.201/0001-39</v>
          </cell>
          <cell r="G87" t="str">
            <v>FORTPEL COMERCIO DE DESCARTAVEIS LTDA - PE</v>
          </cell>
          <cell r="H87" t="str">
            <v>B</v>
          </cell>
          <cell r="I87" t="str">
            <v>S</v>
          </cell>
          <cell r="J87" t="str">
            <v>243309</v>
          </cell>
          <cell r="K87">
            <v>45434</v>
          </cell>
          <cell r="L87" t="str">
            <v>26240522006201000139550000002433091102433095</v>
          </cell>
          <cell r="M87" t="str">
            <v>26 -  Pernambuco</v>
          </cell>
          <cell r="N87">
            <v>2277.6999999999998</v>
          </cell>
        </row>
        <row r="88">
          <cell r="C88" t="str">
            <v>S3 SAÚDE - ASSOCIAÇÃO DE PROTEÇÃO A MATERNIDADE E INFÂNCIA UBAÍRA</v>
          </cell>
          <cell r="E88" t="str">
            <v>3.6 - Material de Expediente</v>
          </cell>
          <cell r="F88" t="str">
            <v>29.447.408/0001-98</v>
          </cell>
          <cell r="G88" t="str">
            <v>L F DOS SANTOS GRAFICA</v>
          </cell>
          <cell r="H88" t="str">
            <v>B</v>
          </cell>
          <cell r="I88" t="str">
            <v>S</v>
          </cell>
          <cell r="J88" t="str">
            <v>2312</v>
          </cell>
          <cell r="K88">
            <v>45414</v>
          </cell>
          <cell r="L88" t="str">
            <v>26240529447408000198550010000023121913330054</v>
          </cell>
          <cell r="M88" t="str">
            <v>26 -  Pernambuco</v>
          </cell>
          <cell r="N88">
            <v>3612</v>
          </cell>
        </row>
        <row r="89">
          <cell r="C89" t="str">
            <v>S3 SAÚDE - ASSOCIAÇÃO DE PROTEÇÃO A MATERNIDADE E INFÂNCIA UBAÍRA</v>
          </cell>
          <cell r="E89" t="str">
            <v>3.6 - Material de Expediente</v>
          </cell>
          <cell r="F89" t="str">
            <v>29.447.408/0001-98</v>
          </cell>
          <cell r="G89" t="str">
            <v>L F DOS SANTOS GRAFICA</v>
          </cell>
          <cell r="H89" t="str">
            <v>B</v>
          </cell>
          <cell r="I89" t="str">
            <v>S</v>
          </cell>
          <cell r="J89" t="str">
            <v>2354</v>
          </cell>
          <cell r="K89">
            <v>45436</v>
          </cell>
          <cell r="L89" t="str">
            <v>262405294474088000198550010000023541152982437</v>
          </cell>
          <cell r="M89" t="str">
            <v>26 -  Pernambuco</v>
          </cell>
          <cell r="N89">
            <v>2582</v>
          </cell>
        </row>
        <row r="90">
          <cell r="C90" t="str">
            <v>S3 SAÚDE - ASSOCIAÇÃO DE PROTEÇÃO A MATERNIDADE E INFÂNCIA UBAÍRA</v>
          </cell>
          <cell r="E90" t="str">
            <v>3.6 - Material de Expediente</v>
          </cell>
          <cell r="F90" t="str">
            <v>08.014.460/0001-80</v>
          </cell>
          <cell r="G90" t="str">
            <v xml:space="preserve">VANPEL MAT DE ESCRITORIO E INFOR </v>
          </cell>
          <cell r="H90" t="str">
            <v>B</v>
          </cell>
          <cell r="I90" t="str">
            <v>S</v>
          </cell>
          <cell r="J90" t="str">
            <v>61082</v>
          </cell>
          <cell r="K90">
            <v>45441</v>
          </cell>
          <cell r="L90" t="str">
            <v>26240508014460000180550010000610821001434922</v>
          </cell>
          <cell r="M90" t="str">
            <v>26 -  Pernambuco</v>
          </cell>
          <cell r="N90">
            <v>844.1</v>
          </cell>
        </row>
        <row r="91">
          <cell r="C91" t="str">
            <v>S3 SAÚDE - ASSOCIAÇÃO DE PROTEÇÃO A MATERNIDADE E INFÂNCIA UBAÍRA</v>
          </cell>
          <cell r="E91" t="str">
            <v>3.1 - Combustíveis e Lubrificantes Automotivos</v>
          </cell>
          <cell r="F91" t="str">
            <v>02.535.864/0001-33</v>
          </cell>
          <cell r="G91" t="str">
            <v>VR BENEFICIOS E SERVICOS DE PROCESSAMENTO AS</v>
          </cell>
          <cell r="H91" t="str">
            <v>S</v>
          </cell>
          <cell r="I91" t="str">
            <v>S</v>
          </cell>
          <cell r="J91" t="str">
            <v>64139132</v>
          </cell>
          <cell r="K91">
            <v>45412</v>
          </cell>
          <cell r="L91" t="str">
            <v>YJR89GDR</v>
          </cell>
          <cell r="M91" t="str">
            <v>3550308 - São Paulo - SP</v>
          </cell>
          <cell r="N91">
            <v>5700</v>
          </cell>
        </row>
        <row r="92">
          <cell r="C92" t="str">
            <v>S3 SAÚDE - ASSOCIAÇÃO DE PROTEÇÃO A MATERNIDADE E INFÂNCIA UBAÍRA</v>
          </cell>
          <cell r="E92" t="str">
            <v>3.99 - Outras despesas com Material de Consumo</v>
          </cell>
          <cell r="F92" t="str">
            <v>10.859.287/0001-63</v>
          </cell>
          <cell r="G92" t="str">
            <v>NEWMED COMERCIO E SERVICOS DE EQUIPAMENTOS HOSPITALARES LTDA</v>
          </cell>
          <cell r="H92" t="str">
            <v>B</v>
          </cell>
          <cell r="I92" t="str">
            <v>S</v>
          </cell>
          <cell r="J92" t="str">
            <v>7877</v>
          </cell>
          <cell r="K92">
            <v>45414</v>
          </cell>
          <cell r="L92" t="str">
            <v>26240510859287000163550010000078771663138233</v>
          </cell>
          <cell r="M92" t="str">
            <v>26 -  Pernambuco</v>
          </cell>
          <cell r="N92">
            <v>276</v>
          </cell>
        </row>
        <row r="93">
          <cell r="C93" t="str">
            <v>S3 SAÚDE - ASSOCIAÇÃO DE PROTEÇÃO A MATERNIDADE E INFÂNCIA UBAÍRA</v>
          </cell>
          <cell r="E93" t="str">
            <v xml:space="preserve">3.8 - Uniformes, Tecidos e Aviamentos </v>
          </cell>
          <cell r="F93" t="str">
            <v>29.342.388/0001-90</v>
          </cell>
          <cell r="G93" t="str">
            <v>EXPRESSO LOGISTICA LTDA</v>
          </cell>
          <cell r="H93" t="str">
            <v>B</v>
          </cell>
          <cell r="I93" t="str">
            <v>S</v>
          </cell>
          <cell r="J93" t="str">
            <v>365</v>
          </cell>
          <cell r="K93">
            <v>45427</v>
          </cell>
          <cell r="L93" t="str">
            <v>26240529342388000190550010000003651424043373</v>
          </cell>
          <cell r="M93" t="str">
            <v>26 -  Pernambuco</v>
          </cell>
          <cell r="N93">
            <v>1620</v>
          </cell>
        </row>
        <row r="94">
          <cell r="C94" t="str">
            <v>S3 SAÚDE - ASSOCIAÇÃO DE PROTEÇÃO A MATERNIDADE E INFÂNCIA UBAÍRA</v>
          </cell>
          <cell r="E94" t="str">
            <v xml:space="preserve">5.21 - Seguros em geral </v>
          </cell>
          <cell r="F94" t="str">
            <v>61.383.493/0001-80</v>
          </cell>
          <cell r="G94" t="str">
            <v>SOMPO EMPRESARIAL  (04/12)</v>
          </cell>
          <cell r="H94" t="str">
            <v>S</v>
          </cell>
          <cell r="I94" t="str">
            <v>N</v>
          </cell>
          <cell r="M94" t="str">
            <v>26 -  Pernambuco</v>
          </cell>
          <cell r="N94">
            <v>119.55</v>
          </cell>
        </row>
        <row r="95">
          <cell r="C95" t="str">
            <v>S3 SAÚDE - ASSOCIAÇÃO DE PROTEÇÃO A MATERNIDADE E INFÂNCIA UBAÍRA</v>
          </cell>
          <cell r="E95" t="str">
            <v xml:space="preserve">5.25 - Serviços Bancários </v>
          </cell>
          <cell r="F95" t="str">
            <v>14.284.483/0003-70</v>
          </cell>
          <cell r="G95" t="str">
            <v>BRADESCO ( 3569-6)</v>
          </cell>
          <cell r="H95" t="str">
            <v>S</v>
          </cell>
          <cell r="I95" t="str">
            <v>N</v>
          </cell>
          <cell r="M95" t="str">
            <v>2927408 - Salvador - BA</v>
          </cell>
          <cell r="N95">
            <v>2764.67</v>
          </cell>
        </row>
        <row r="96">
          <cell r="C96" t="str">
            <v>S3 SAÚDE - ASSOCIAÇÃO DE PROTEÇÃO A MATERNIDADE E INFÂNCIA UBAÍRA</v>
          </cell>
          <cell r="E96" t="str">
            <v xml:space="preserve">5.25 - Serviços Bancários </v>
          </cell>
          <cell r="F96" t="str">
            <v>14.284.483/0003-70</v>
          </cell>
          <cell r="G96" t="str">
            <v xml:space="preserve">TAXA REF. AO CREDITO DO REPASSE EM CONTA </v>
          </cell>
          <cell r="H96" t="str">
            <v>S</v>
          </cell>
          <cell r="I96" t="str">
            <v>N</v>
          </cell>
          <cell r="M96" t="str">
            <v>2927408 - Salvador - BA</v>
          </cell>
          <cell r="N96">
            <v>7.5</v>
          </cell>
        </row>
        <row r="97">
          <cell r="C97" t="str">
            <v>S3 SAÚDE - ASSOCIAÇÃO DE PROTEÇÃO A MATERNIDADE E INFÂNCIA UBAÍRA</v>
          </cell>
          <cell r="E97" t="str">
            <v>5.18 - Teledonia Fixa</v>
          </cell>
          <cell r="F97">
            <v>18630942000119</v>
          </cell>
          <cell r="G97" t="str">
            <v xml:space="preserve">PROVTEL </v>
          </cell>
          <cell r="H97" t="str">
            <v>S</v>
          </cell>
          <cell r="I97" t="str">
            <v>S</v>
          </cell>
          <cell r="J97" t="str">
            <v>3786</v>
          </cell>
          <cell r="K97">
            <v>45446</v>
          </cell>
          <cell r="L97" t="str">
            <v>HDGL9LTR</v>
          </cell>
          <cell r="M97" t="str">
            <v>2611606 - Recife - PE</v>
          </cell>
          <cell r="N97">
            <v>3020</v>
          </cell>
        </row>
        <row r="98">
          <cell r="C98" t="str">
            <v>S3 SAÚDE - ASSOCIAÇÃO DE PROTEÇÃO A MATERNIDADE E INFÂNCIA UBAÍRA</v>
          </cell>
          <cell r="E98" t="str">
            <v>5.13 - Água e Esgoto</v>
          </cell>
          <cell r="F98" t="str">
            <v>09.769.035/0001-64</v>
          </cell>
          <cell r="G98" t="str">
            <v>COMPESA</v>
          </cell>
          <cell r="H98" t="str">
            <v>S</v>
          </cell>
          <cell r="I98" t="str">
            <v>N</v>
          </cell>
          <cell r="M98" t="str">
            <v>2611606 - Recife - PE</v>
          </cell>
          <cell r="N98">
            <v>9072.68</v>
          </cell>
        </row>
        <row r="99">
          <cell r="C99" t="str">
            <v>S3 SAÚDE - ASSOCIAÇÃO DE PROTEÇÃO A MATERNIDADE E INFÂNCIA UBAÍRA</v>
          </cell>
          <cell r="E99" t="str">
            <v>5.12 - Energia Elétrica</v>
          </cell>
          <cell r="F99">
            <v>10835932000108</v>
          </cell>
          <cell r="G99" t="str">
            <v>CELPE</v>
          </cell>
          <cell r="H99" t="str">
            <v>S</v>
          </cell>
          <cell r="I99" t="str">
            <v>N</v>
          </cell>
          <cell r="M99" t="str">
            <v>2611606 - Recife - PE</v>
          </cell>
          <cell r="N99">
            <v>22851.95</v>
          </cell>
        </row>
        <row r="100">
          <cell r="C100" t="str">
            <v>S3 SAÚDE - ASSOCIAÇÃO DE PROTEÇÃO A MATERNIDADE E INFÂNCIA UBAÍRA</v>
          </cell>
          <cell r="E100" t="str">
            <v>5.3 - Locação de Máquinas e Equipamentos</v>
          </cell>
          <cell r="F100">
            <v>19533734000164</v>
          </cell>
          <cell r="G100" t="str">
            <v xml:space="preserve">ALEXANDRA GUSMÃO NERES - UNISERVICE </v>
          </cell>
          <cell r="H100" t="str">
            <v>S</v>
          </cell>
          <cell r="I100" t="str">
            <v>N</v>
          </cell>
          <cell r="M100" t="str">
            <v>2611606 - Recife - PE</v>
          </cell>
          <cell r="N100">
            <v>3615.5</v>
          </cell>
        </row>
        <row r="101">
          <cell r="C101" t="str">
            <v>S3 SAÚDE - ASSOCIAÇÃO DE PROTEÇÃO A MATERNIDADE E INFÂNCIA UBAÍRA</v>
          </cell>
          <cell r="E101" t="str">
            <v>5.3 - Locação de Máquinas e Equipamentos</v>
          </cell>
          <cell r="F101" t="str">
            <v>43.559.107/0001-87</v>
          </cell>
          <cell r="G101" t="str">
            <v xml:space="preserve">SARAH LIMA GUSMÃO NERES - EPP - UNISERVICE ETIQUETAS </v>
          </cell>
          <cell r="H101" t="str">
            <v>S</v>
          </cell>
          <cell r="I101" t="str">
            <v>N</v>
          </cell>
          <cell r="M101" t="str">
            <v>2611606 - Recife - PE</v>
          </cell>
          <cell r="N101">
            <v>2640</v>
          </cell>
        </row>
        <row r="102">
          <cell r="C102" t="str">
            <v>S3 SAÚDE - ASSOCIAÇÃO DE PROTEÇÃO A MATERNIDADE E INFÂNCIA UBAÍRA</v>
          </cell>
          <cell r="E102" t="str">
            <v>5.3 - Locação de Máquinas e Equipamentos</v>
          </cell>
          <cell r="F102">
            <v>18630942000119</v>
          </cell>
          <cell r="G102" t="str">
            <v xml:space="preserve">PROVTEL </v>
          </cell>
          <cell r="H102" t="str">
            <v>S</v>
          </cell>
          <cell r="I102" t="str">
            <v>S</v>
          </cell>
          <cell r="J102" t="str">
            <v>3786</v>
          </cell>
          <cell r="K102">
            <v>45446</v>
          </cell>
          <cell r="L102" t="str">
            <v>HDGL9LTR</v>
          </cell>
          <cell r="M102" t="str">
            <v>2611606 - Recife - PE</v>
          </cell>
          <cell r="N102">
            <v>8125</v>
          </cell>
        </row>
        <row r="103">
          <cell r="C103" t="str">
            <v>S3 SAÚDE - ASSOCIAÇÃO DE PROTEÇÃO A MATERNIDADE E INFÂNCIA UBAÍRA</v>
          </cell>
          <cell r="E103" t="str">
            <v>5.3 - Locação de Máquinas e Equipamentos</v>
          </cell>
          <cell r="F103" t="str">
            <v>20.265.080/0001-14</v>
          </cell>
          <cell r="G103" t="str">
            <v xml:space="preserve">JM SILVA MAQUINAS </v>
          </cell>
          <cell r="H103" t="str">
            <v>S</v>
          </cell>
          <cell r="I103" t="str">
            <v>N</v>
          </cell>
          <cell r="M103" t="str">
            <v>2611606 - Recife - PE</v>
          </cell>
          <cell r="N103">
            <v>700</v>
          </cell>
        </row>
        <row r="104">
          <cell r="C104" t="str">
            <v>S3 SAÚDE - ASSOCIAÇÃO DE PROTEÇÃO A MATERNIDADE E INFÂNCIA UBAÍRA</v>
          </cell>
          <cell r="E104" t="str">
            <v>5.3 - Locação de Máquinas e Equipamentos</v>
          </cell>
          <cell r="F104" t="str">
            <v>32.464.716/0001-36</v>
          </cell>
          <cell r="G104" t="str">
            <v>BOM CLIMA</v>
          </cell>
          <cell r="H104" t="str">
            <v>S</v>
          </cell>
          <cell r="I104" t="str">
            <v>S</v>
          </cell>
          <cell r="J104" t="str">
            <v>405</v>
          </cell>
          <cell r="K104">
            <v>45446</v>
          </cell>
          <cell r="L104" t="str">
            <v>MCRERRCH</v>
          </cell>
          <cell r="M104" t="str">
            <v>2611606 - Recife - PE</v>
          </cell>
          <cell r="N104">
            <v>4068.5</v>
          </cell>
        </row>
        <row r="105">
          <cell r="C105" t="str">
            <v>S3 SAÚDE - ASSOCIAÇÃO DE PROTEÇÃO A MATERNIDADE E INFÂNCIA UBAÍRA</v>
          </cell>
          <cell r="E105" t="str">
            <v>5.1 - Locação de Equipamentos Médicos-Hospitalares</v>
          </cell>
          <cell r="F105">
            <v>12853727000109</v>
          </cell>
          <cell r="G105" t="str">
            <v>KESA</v>
          </cell>
          <cell r="H105" t="str">
            <v>S</v>
          </cell>
          <cell r="I105" t="str">
            <v>N</v>
          </cell>
          <cell r="M105" t="str">
            <v>2611606 - Recife - PE</v>
          </cell>
          <cell r="N105">
            <v>500</v>
          </cell>
        </row>
        <row r="106">
          <cell r="C106" t="str">
            <v>S3 SAÚDE - ASSOCIAÇÃO DE PROTEÇÃO A MATERNIDADE E INFÂNCIA UBAÍRA</v>
          </cell>
          <cell r="E106" t="str">
            <v>5.1 - Locação de Equipamentos Médicos-Hospitalares</v>
          </cell>
          <cell r="F106">
            <v>24050462000181</v>
          </cell>
          <cell r="G106" t="str">
            <v>SUPREMA</v>
          </cell>
          <cell r="H106" t="str">
            <v>S</v>
          </cell>
          <cell r="I106" t="str">
            <v>S</v>
          </cell>
          <cell r="J106" t="str">
            <v>677</v>
          </cell>
          <cell r="K106">
            <v>45450</v>
          </cell>
          <cell r="L106" t="str">
            <v>W4RA7RIPD</v>
          </cell>
          <cell r="M106" t="str">
            <v>2600054 - Abreu e Lima - PE</v>
          </cell>
          <cell r="N106">
            <v>4510</v>
          </cell>
        </row>
        <row r="107">
          <cell r="C107" t="str">
            <v>S3 SAÚDE - ASSOCIAÇÃO DE PROTEÇÃO A MATERNIDADE E INFÂNCIA UBAÍRA</v>
          </cell>
          <cell r="E107" t="str">
            <v>5.1 - Locação de Equipamentos Médicos-Hospitalares</v>
          </cell>
          <cell r="F107" t="str">
            <v>24.380.578/0020-41</v>
          </cell>
          <cell r="G107" t="str">
            <v xml:space="preserve">WHITE MARTINS </v>
          </cell>
          <cell r="H107" t="str">
            <v>S</v>
          </cell>
          <cell r="I107" t="str">
            <v>N</v>
          </cell>
          <cell r="M107" t="str">
            <v>2607901 - Jaboatão dos Guararapes - PE</v>
          </cell>
          <cell r="N107">
            <v>1299.83</v>
          </cell>
        </row>
        <row r="108">
          <cell r="C108" t="str">
            <v>S3 SAÚDE - ASSOCIAÇÃO DE PROTEÇÃO A MATERNIDADE E INFÂNCIA UBAÍRA</v>
          </cell>
          <cell r="E108" t="str">
            <v>5.1 - Locação de Equipamentos Médicos-Hospitalares</v>
          </cell>
          <cell r="F108" t="str">
            <v>24.380.578/0020-41</v>
          </cell>
          <cell r="G108" t="str">
            <v xml:space="preserve">WHITE MARTINS </v>
          </cell>
          <cell r="H108" t="str">
            <v>S</v>
          </cell>
          <cell r="I108" t="str">
            <v>S</v>
          </cell>
          <cell r="J108" t="str">
            <v>16774</v>
          </cell>
          <cell r="K108">
            <v>45422</v>
          </cell>
          <cell r="L108" t="str">
            <v>LBWT39107</v>
          </cell>
          <cell r="M108" t="str">
            <v>2607901 - Jaboatão dos Guararapes - PE</v>
          </cell>
          <cell r="N108">
            <v>812.38</v>
          </cell>
        </row>
        <row r="109">
          <cell r="C109" t="str">
            <v>S3 SAÚDE - ASSOCIAÇÃO DE PROTEÇÃO A MATERNIDADE E INFÂNCIA UBAÍRA</v>
          </cell>
          <cell r="E109" t="str">
            <v>5.1 - Locação de Equipamentos Médicos-Hospitalares</v>
          </cell>
          <cell r="F109" t="str">
            <v>10.859.287/0001-63</v>
          </cell>
          <cell r="G109" t="str">
            <v>NEWMED COMERCIO E CONSERTO DE EQUIPAMENTOS</v>
          </cell>
          <cell r="H109" t="str">
            <v>S</v>
          </cell>
          <cell r="I109" t="str">
            <v>N</v>
          </cell>
          <cell r="M109" t="str">
            <v>2609600 - Olinda - PE</v>
          </cell>
          <cell r="N109">
            <v>254</v>
          </cell>
        </row>
        <row r="110">
          <cell r="C110" t="str">
            <v>S3 SAÚDE - ASSOCIAÇÃO DE PROTEÇÃO A MATERNIDADE E INFÂNCIA UBAÍRA</v>
          </cell>
          <cell r="E110" t="str">
            <v>5.16 - Serviços Médico-Hospitalares, Odotonlogia e Laboratoriais</v>
          </cell>
          <cell r="F110" t="str">
            <v>42.880.089/0001-78</v>
          </cell>
          <cell r="G110" t="str">
            <v>ALEA JACTA EST LTDA</v>
          </cell>
          <cell r="H110" t="str">
            <v>S</v>
          </cell>
          <cell r="I110" t="str">
            <v>S</v>
          </cell>
          <cell r="J110" t="str">
            <v>119</v>
          </cell>
          <cell r="K110">
            <v>45447</v>
          </cell>
          <cell r="L110" t="str">
            <v>0539FD63</v>
          </cell>
          <cell r="M110" t="str">
            <v>2211001 - Teresina - PI</v>
          </cell>
          <cell r="N110">
            <v>2500</v>
          </cell>
        </row>
        <row r="111">
          <cell r="C111" t="str">
            <v>S3 SAÚDE - ASSOCIAÇÃO DE PROTEÇÃO A MATERNIDADE E INFÂNCIA UBAÍRA</v>
          </cell>
          <cell r="E111" t="str">
            <v>5.16 - Serviços Médico-Hospitalares, Odotonlogia e Laboratoriais</v>
          </cell>
          <cell r="F111" t="str">
            <v>51.181.875/0001-78</v>
          </cell>
          <cell r="G111" t="str">
            <v>ANA BEATRIZ CARVALHO LTDA</v>
          </cell>
          <cell r="H111" t="str">
            <v>S</v>
          </cell>
          <cell r="I111" t="str">
            <v>S</v>
          </cell>
          <cell r="J111" t="str">
            <v>038</v>
          </cell>
          <cell r="K111">
            <v>45450</v>
          </cell>
          <cell r="L111" t="str">
            <v>8C0CC3441</v>
          </cell>
          <cell r="M111" t="str">
            <v>2611101 - Petrolina - PE</v>
          </cell>
          <cell r="N111">
            <v>550</v>
          </cell>
        </row>
        <row r="112">
          <cell r="C112" t="str">
            <v>S3 SAÚDE - ASSOCIAÇÃO DE PROTEÇÃO A MATERNIDADE E INFÂNCIA UBAÍRA</v>
          </cell>
          <cell r="E112" t="str">
            <v>5.16 - Serviços Médico-Hospitalares, Odotonlogia e Laboratoriais</v>
          </cell>
          <cell r="F112" t="str">
            <v>52.475.169/0001-00</v>
          </cell>
          <cell r="G112" t="str">
            <v>ANA PATRICIA MENDONCA ARAUJO SERVICOS MEDICOS LTDA</v>
          </cell>
          <cell r="H112" t="str">
            <v>S</v>
          </cell>
          <cell r="I112" t="str">
            <v>S</v>
          </cell>
          <cell r="J112" t="str">
            <v>029</v>
          </cell>
          <cell r="K112">
            <v>45450</v>
          </cell>
          <cell r="L112" t="str">
            <v>586779646</v>
          </cell>
          <cell r="M112" t="str">
            <v>2304400 - Fortaleza - CE</v>
          </cell>
          <cell r="N112">
            <v>10125</v>
          </cell>
        </row>
        <row r="113">
          <cell r="C113" t="str">
            <v>S3 SAÚDE - ASSOCIAÇÃO DE PROTEÇÃO A MATERNIDADE E INFÂNCIA UBAÍRA</v>
          </cell>
          <cell r="E113" t="str">
            <v>5.16 - Serviços Médico-Hospitalares, Odotonlogia e Laboratoriais</v>
          </cell>
          <cell r="F113" t="str">
            <v>53.182.145/0001-17</v>
          </cell>
          <cell r="G113" t="str">
            <v>ANA SILVIA DE MENDONCA M BARBOSA DE OLIVEIRA</v>
          </cell>
          <cell r="H113" t="str">
            <v>S</v>
          </cell>
          <cell r="I113" t="str">
            <v>S</v>
          </cell>
          <cell r="J113" t="str">
            <v>006</v>
          </cell>
          <cell r="K113">
            <v>45450</v>
          </cell>
          <cell r="L113" t="str">
            <v>PQ9Y6X74</v>
          </cell>
          <cell r="M113" t="str">
            <v>2611606 - Recife - PE</v>
          </cell>
          <cell r="N113">
            <v>675</v>
          </cell>
        </row>
        <row r="114">
          <cell r="C114" t="str">
            <v>S3 SAÚDE - ASSOCIAÇÃO DE PROTEÇÃO A MATERNIDADE E INFÂNCIA UBAÍRA</v>
          </cell>
          <cell r="E114" t="str">
            <v>5.16 - Serviços Médico-Hospitalares, Odotonlogia e Laboratoriais</v>
          </cell>
          <cell r="F114" t="str">
            <v>53.317.983/0001-50</v>
          </cell>
          <cell r="G114" t="str">
            <v>ARCM SERVICOS MEDICOS LTDA</v>
          </cell>
          <cell r="H114" t="str">
            <v>S</v>
          </cell>
          <cell r="I114" t="str">
            <v>S</v>
          </cell>
          <cell r="J114" t="str">
            <v>1000013</v>
          </cell>
          <cell r="K114">
            <v>45448</v>
          </cell>
          <cell r="L114" t="str">
            <v>56GPZRQNT</v>
          </cell>
          <cell r="M114" t="str">
            <v>2507507 - João Pessoa - PB</v>
          </cell>
          <cell r="N114">
            <v>2500</v>
          </cell>
        </row>
        <row r="115">
          <cell r="C115" t="str">
            <v>S3 SAÚDE - ASSOCIAÇÃO DE PROTEÇÃO A MATERNIDADE E INFÂNCIA UBAÍRA</v>
          </cell>
          <cell r="E115" t="str">
            <v>5.16 - Serviços Médico-Hospitalares, Odotonlogia e Laboratoriais</v>
          </cell>
          <cell r="F115">
            <v>48482481000145</v>
          </cell>
          <cell r="G115" t="str">
            <v>BHSFP ATIVIDADES MEDICAS LTDA</v>
          </cell>
          <cell r="H115" t="str">
            <v>S</v>
          </cell>
          <cell r="I115" t="str">
            <v>S</v>
          </cell>
          <cell r="J115" t="str">
            <v>019</v>
          </cell>
          <cell r="K115">
            <v>45449</v>
          </cell>
          <cell r="L115" t="str">
            <v>R8GSESNJ</v>
          </cell>
          <cell r="M115" t="str">
            <v>2611606 - Recife - PE</v>
          </cell>
          <cell r="N115">
            <v>8000</v>
          </cell>
        </row>
        <row r="116">
          <cell r="C116" t="str">
            <v>S3 SAÚDE - ASSOCIAÇÃO DE PROTEÇÃO A MATERNIDADE E INFÂNCIA UBAÍRA</v>
          </cell>
          <cell r="E116" t="str">
            <v>5.16 - Serviços Médico-Hospitalares, Odotonlogia e Laboratoriais</v>
          </cell>
          <cell r="F116" t="str">
            <v>46.087.146/0001-17</v>
          </cell>
          <cell r="G116" t="str">
            <v xml:space="preserve">BIANCA N LEITE SIQUEIRA </v>
          </cell>
          <cell r="H116" t="str">
            <v>S</v>
          </cell>
          <cell r="I116" t="str">
            <v>S</v>
          </cell>
          <cell r="J116" t="str">
            <v>068</v>
          </cell>
          <cell r="K116">
            <v>45448</v>
          </cell>
          <cell r="L116" t="str">
            <v>SQ8GUFRG</v>
          </cell>
          <cell r="M116" t="str">
            <v>2611606 - Recife - PE</v>
          </cell>
          <cell r="N116">
            <v>7900</v>
          </cell>
        </row>
        <row r="117">
          <cell r="C117" t="str">
            <v>S3 SAÚDE - ASSOCIAÇÃO DE PROTEÇÃO A MATERNIDADE E INFÂNCIA UBAÍRA</v>
          </cell>
          <cell r="E117" t="str">
            <v>5.16 - Serviços Médico-Hospitalares, Odotonlogia e Laboratoriais</v>
          </cell>
          <cell r="F117">
            <v>50951619000150</v>
          </cell>
          <cell r="G117" t="str">
            <v xml:space="preserve">BRENDO KEDSON O DE S MARTINS </v>
          </cell>
          <cell r="H117" t="str">
            <v>S</v>
          </cell>
          <cell r="I117" t="str">
            <v>S</v>
          </cell>
          <cell r="J117" t="str">
            <v>039</v>
          </cell>
          <cell r="K117">
            <v>45448</v>
          </cell>
          <cell r="L117" t="str">
            <v>RDJACOVO</v>
          </cell>
          <cell r="M117" t="str">
            <v>2203909 - Floriano - PI</v>
          </cell>
          <cell r="N117">
            <v>5550</v>
          </cell>
        </row>
        <row r="118">
          <cell r="C118" t="str">
            <v>S3 SAÚDE - ASSOCIAÇÃO DE PROTEÇÃO A MATERNIDADE E INFÂNCIA UBAÍRA</v>
          </cell>
          <cell r="E118" t="str">
            <v>5.16 - Serviços Médico-Hospitalares, Odotonlogia e Laboratoriais</v>
          </cell>
          <cell r="F118" t="str">
            <v>53.193.501/0001-06</v>
          </cell>
          <cell r="G118" t="str">
            <v>C G DE L R LTDA</v>
          </cell>
          <cell r="H118" t="str">
            <v>S</v>
          </cell>
          <cell r="I118" t="str">
            <v>S</v>
          </cell>
          <cell r="J118" t="str">
            <v>10005</v>
          </cell>
          <cell r="K118">
            <v>45454</v>
          </cell>
          <cell r="L118" t="str">
            <v>5AB7D33A</v>
          </cell>
          <cell r="M118" t="str">
            <v>2207009 - Oeiras - PI</v>
          </cell>
          <cell r="N118">
            <v>4500</v>
          </cell>
        </row>
        <row r="119">
          <cell r="C119" t="str">
            <v>S3 SAÚDE - ASSOCIAÇÃO DE PROTEÇÃO A MATERNIDADE E INFÂNCIA UBAÍRA</v>
          </cell>
          <cell r="E119" t="str">
            <v>5.16 - Serviços Médico-Hospitalares, Odotonlogia e Laboratoriais</v>
          </cell>
          <cell r="F119" t="str">
            <v>02.319.347/0001-27</v>
          </cell>
          <cell r="G119" t="str">
            <v>CLINICA GALINDO MIRANDA LTDA ME</v>
          </cell>
          <cell r="H119" t="str">
            <v>S</v>
          </cell>
          <cell r="I119" t="str">
            <v>S</v>
          </cell>
          <cell r="J119" t="str">
            <v>1618</v>
          </cell>
          <cell r="K119">
            <v>45454</v>
          </cell>
          <cell r="L119" t="str">
            <v>Q288JT1I</v>
          </cell>
          <cell r="M119" t="str">
            <v>2611606 - Recife - PE</v>
          </cell>
          <cell r="N119">
            <v>1975</v>
          </cell>
        </row>
        <row r="120">
          <cell r="C120" t="str">
            <v>S3 SAÚDE - ASSOCIAÇÃO DE PROTEÇÃO A MATERNIDADE E INFÂNCIA UBAÍRA</v>
          </cell>
          <cell r="E120" t="str">
            <v>5.16 - Serviços Médico-Hospitalares, Odotonlogia e Laboratoriais</v>
          </cell>
          <cell r="F120" t="str">
            <v>45.834.625/0001-97</v>
          </cell>
          <cell r="G120" t="str">
            <v>C2V SERVICOS MEDICOS LTDA</v>
          </cell>
          <cell r="H120" t="str">
            <v>S</v>
          </cell>
          <cell r="I120" t="str">
            <v>S</v>
          </cell>
          <cell r="J120" t="str">
            <v>389</v>
          </cell>
          <cell r="K120">
            <v>45449</v>
          </cell>
          <cell r="L120" t="str">
            <v>RPPN4RPT</v>
          </cell>
          <cell r="M120" t="str">
            <v>2611606 - Recife - PE</v>
          </cell>
          <cell r="N120">
            <v>7500</v>
          </cell>
        </row>
        <row r="121">
          <cell r="C121" t="str">
            <v>S3 SAÚDE - ASSOCIAÇÃO DE PROTEÇÃO A MATERNIDADE E INFÂNCIA UBAÍRA</v>
          </cell>
          <cell r="E121" t="str">
            <v>5.16 - Serviços Médico-Hospitalares, Odotonlogia e Laboratoriais</v>
          </cell>
          <cell r="F121" t="str">
            <v>46.852.548/0001-60</v>
          </cell>
          <cell r="G121" t="str">
            <v>CERTMED ATIVIDADES MEDICAS LTDA</v>
          </cell>
          <cell r="H121" t="str">
            <v>S</v>
          </cell>
          <cell r="I121" t="str">
            <v>S</v>
          </cell>
          <cell r="J121" t="str">
            <v>849</v>
          </cell>
          <cell r="K121">
            <v>45449</v>
          </cell>
          <cell r="L121" t="str">
            <v>LKZKHNTB</v>
          </cell>
          <cell r="M121" t="str">
            <v>2611606 - Recife - PE</v>
          </cell>
          <cell r="N121">
            <v>15275</v>
          </cell>
        </row>
        <row r="122">
          <cell r="C122" t="str">
            <v>S3 SAÚDE - ASSOCIAÇÃO DE PROTEÇÃO A MATERNIDADE E INFÂNCIA UBAÍRA</v>
          </cell>
          <cell r="E122" t="str">
            <v>5.16 - Serviços Médico-Hospitalares, Odotonlogia e Laboratoriais</v>
          </cell>
          <cell r="F122" t="str">
            <v>45.864.268/0001-00</v>
          </cell>
          <cell r="G122" t="str">
            <v>CESAR MONTEIRO MEDICINA SERVICOS MEDICOS LTDA</v>
          </cell>
          <cell r="H122" t="str">
            <v>S</v>
          </cell>
          <cell r="I122" t="str">
            <v>S</v>
          </cell>
          <cell r="J122" t="str">
            <v>456</v>
          </cell>
          <cell r="K122">
            <v>45450</v>
          </cell>
          <cell r="L122" t="str">
            <v>IKAJREWE</v>
          </cell>
          <cell r="M122" t="str">
            <v>2611606 - Recife - PE</v>
          </cell>
          <cell r="N122">
            <v>49225</v>
          </cell>
        </row>
        <row r="123">
          <cell r="C123" t="str">
            <v>S3 SAÚDE - ASSOCIAÇÃO DE PROTEÇÃO A MATERNIDADE E INFÂNCIA UBAÍRA</v>
          </cell>
          <cell r="E123" t="str">
            <v>5.16 - Serviços Médico-Hospitalares, Odotonlogia e Laboratoriais</v>
          </cell>
          <cell r="F123" t="str">
            <v>53.285.655/0001-10</v>
          </cell>
          <cell r="G123" t="str">
            <v>CHAGAS SERVICOS MEDICOS LTDA</v>
          </cell>
          <cell r="H123" t="str">
            <v>S</v>
          </cell>
          <cell r="I123" t="str">
            <v>S</v>
          </cell>
          <cell r="J123" t="str">
            <v>1000005</v>
          </cell>
          <cell r="K123">
            <v>45449</v>
          </cell>
          <cell r="L123" t="str">
            <v>HIPPTU2AV</v>
          </cell>
          <cell r="M123" t="str">
            <v>2507507 - João Pessoa - PB</v>
          </cell>
          <cell r="N123">
            <v>6925</v>
          </cell>
        </row>
        <row r="124">
          <cell r="C124" t="str">
            <v>S3 SAÚDE - ASSOCIAÇÃO DE PROTEÇÃO A MATERNIDADE E INFÂNCIA UBAÍRA</v>
          </cell>
          <cell r="E124" t="str">
            <v>5.16 - Serviços Médico-Hospitalares, Odotonlogia e Laboratoriais</v>
          </cell>
          <cell r="F124" t="str">
            <v>14.387.428/0001-43</v>
          </cell>
          <cell r="G124" t="str">
            <v>CLINIVIDA SERV DE SAUDE RODRIGUES E CIA</v>
          </cell>
          <cell r="H124" t="str">
            <v>S</v>
          </cell>
          <cell r="I124" t="str">
            <v>S</v>
          </cell>
          <cell r="J124" t="str">
            <v>464</v>
          </cell>
          <cell r="K124">
            <v>45447</v>
          </cell>
          <cell r="L124" t="str">
            <v>IUCM49780</v>
          </cell>
          <cell r="M124" t="str">
            <v>2606002 - Garanhuns - PE</v>
          </cell>
          <cell r="N124">
            <v>13000</v>
          </cell>
        </row>
        <row r="125">
          <cell r="C125" t="str">
            <v>S3 SAÚDE - ASSOCIAÇÃO DE PROTEÇÃO A MATERNIDADE E INFÂNCIA UBAÍRA</v>
          </cell>
          <cell r="E125" t="str">
            <v>5.16 - Serviços Médico-Hospitalares, Odotonlogia e Laboratoriais</v>
          </cell>
          <cell r="F125" t="str">
            <v>48.768.228/0001-52</v>
          </cell>
          <cell r="G125" t="str">
            <v>COSTA SERVICOS MEDICOS LTDA</v>
          </cell>
          <cell r="H125" t="str">
            <v>S</v>
          </cell>
          <cell r="I125" t="str">
            <v>S</v>
          </cell>
          <cell r="J125" t="str">
            <v>1000019</v>
          </cell>
          <cell r="K125">
            <v>45447</v>
          </cell>
          <cell r="L125" t="str">
            <v>WZC9AUIWV</v>
          </cell>
          <cell r="M125" t="str">
            <v>2507507 - João Pessoa - PB</v>
          </cell>
          <cell r="N125">
            <v>5000</v>
          </cell>
        </row>
        <row r="126">
          <cell r="C126" t="str">
            <v>S3 SAÚDE - ASSOCIAÇÃO DE PROTEÇÃO A MATERNIDADE E INFÂNCIA UBAÍRA</v>
          </cell>
          <cell r="E126" t="str">
            <v>5.16 - Serviços Médico-Hospitalares, Odotonlogia e Laboratoriais</v>
          </cell>
          <cell r="F126" t="str">
            <v>33.018.758/0001-06</v>
          </cell>
          <cell r="G126" t="str">
            <v xml:space="preserve">DA SERVIÇOS MEDICOS AMBULATORIAIS </v>
          </cell>
          <cell r="H126" t="str">
            <v>S</v>
          </cell>
          <cell r="I126" t="str">
            <v>S</v>
          </cell>
          <cell r="J126" t="str">
            <v>469</v>
          </cell>
          <cell r="K126">
            <v>45447</v>
          </cell>
          <cell r="L126" t="str">
            <v>HUQQ82594</v>
          </cell>
          <cell r="M126" t="str">
            <v>2607901 - Jaboatão dos Guararapes - PE</v>
          </cell>
          <cell r="N126">
            <v>2750</v>
          </cell>
        </row>
        <row r="127">
          <cell r="C127" t="str">
            <v>S3 SAÚDE - ASSOCIAÇÃO DE PROTEÇÃO A MATERNIDADE E INFÂNCIA UBAÍRA</v>
          </cell>
          <cell r="E127" t="str">
            <v>5.16 - Serviços Médico-Hospitalares, Odotonlogia e Laboratoriais</v>
          </cell>
          <cell r="F127" t="str">
            <v>46.618.437/0001-94</v>
          </cell>
          <cell r="G127" t="str">
            <v>DR SANDI SARDINHA FREITAS SERVICOS MEDICOS LTDA</v>
          </cell>
          <cell r="H127" t="str">
            <v>S</v>
          </cell>
          <cell r="I127" t="str">
            <v>S</v>
          </cell>
          <cell r="J127" t="str">
            <v>080</v>
          </cell>
          <cell r="K127">
            <v>45447</v>
          </cell>
          <cell r="L127" t="str">
            <v>E3PUVTZZ</v>
          </cell>
          <cell r="M127" t="str">
            <v>2611606 - Recife - PE</v>
          </cell>
          <cell r="N127">
            <v>2200</v>
          </cell>
        </row>
        <row r="128">
          <cell r="C128" t="str">
            <v>S3 SAÚDE - ASSOCIAÇÃO DE PROTEÇÃO A MATERNIDADE E INFÂNCIA UBAÍRA</v>
          </cell>
          <cell r="E128" t="str">
            <v>5.16 - Serviços Médico-Hospitalares, Odotonlogia e Laboratoriais</v>
          </cell>
          <cell r="F128" t="str">
            <v>52.923.617/0001-82</v>
          </cell>
          <cell r="G128" t="str">
            <v xml:space="preserve">ESTEVÃO CAMINHA SERVIÇOS </v>
          </cell>
          <cell r="H128" t="str">
            <v>S</v>
          </cell>
          <cell r="I128" t="str">
            <v>S</v>
          </cell>
          <cell r="J128" t="str">
            <v>015</v>
          </cell>
          <cell r="K128">
            <v>45449</v>
          </cell>
          <cell r="L128" t="str">
            <v>442636273</v>
          </cell>
          <cell r="M128" t="str">
            <v>2304400 - Fortaleza - CE</v>
          </cell>
          <cell r="N128">
            <v>6450</v>
          </cell>
        </row>
        <row r="129">
          <cell r="C129" t="str">
            <v>S3 SAÚDE - ASSOCIAÇÃO DE PROTEÇÃO A MATERNIDADE E INFÂNCIA UBAÍRA</v>
          </cell>
          <cell r="E129" t="str">
            <v>5.16 - Serviços Médico-Hospitalares, Odotonlogia e Laboratoriais</v>
          </cell>
          <cell r="F129" t="str">
            <v>52.645.358/0001-75</v>
          </cell>
          <cell r="G129" t="str">
            <v>FELIPE ALVES DA COSTA</v>
          </cell>
          <cell r="H129" t="str">
            <v>S</v>
          </cell>
          <cell r="I129" t="str">
            <v>S</v>
          </cell>
          <cell r="J129" t="str">
            <v>013</v>
          </cell>
          <cell r="K129">
            <v>45447</v>
          </cell>
          <cell r="L129" t="str">
            <v>AINUG7QJ</v>
          </cell>
          <cell r="M129" t="str">
            <v>2611606 - Recife - PE</v>
          </cell>
          <cell r="N129">
            <v>1400</v>
          </cell>
        </row>
        <row r="130">
          <cell r="C130" t="str">
            <v>S3 SAÚDE - ASSOCIAÇÃO DE PROTEÇÃO A MATERNIDADE E INFÂNCIA UBAÍRA</v>
          </cell>
          <cell r="E130" t="str">
            <v>5.16 - Serviços Médico-Hospitalares, Odotonlogia e Laboratoriais</v>
          </cell>
          <cell r="F130" t="str">
            <v>45.554.568/0001-92</v>
          </cell>
          <cell r="G130" t="str">
            <v>FORTEMED ATIVDADES MEDICAS LTDA</v>
          </cell>
          <cell r="H130" t="str">
            <v>S</v>
          </cell>
          <cell r="I130" t="str">
            <v>S</v>
          </cell>
          <cell r="J130" t="str">
            <v>635</v>
          </cell>
          <cell r="K130">
            <v>45447</v>
          </cell>
          <cell r="L130" t="str">
            <v>URXCRK8I</v>
          </cell>
          <cell r="M130" t="str">
            <v>2611606 - Recife - PE</v>
          </cell>
          <cell r="N130">
            <v>27900</v>
          </cell>
        </row>
        <row r="131">
          <cell r="C131" t="str">
            <v>S3 SAÚDE - ASSOCIAÇÃO DE PROTEÇÃO A MATERNIDADE E INFÂNCIA UBAÍRA</v>
          </cell>
          <cell r="E131" t="str">
            <v>5.16 - Serviços Médico-Hospitalares, Odotonlogia e Laboratoriais</v>
          </cell>
          <cell r="F131" t="str">
            <v>48.983.476/0001-16</v>
          </cell>
          <cell r="G131" t="str">
            <v xml:space="preserve">GCA SAUDE E SERVIÇOS MEDICOS </v>
          </cell>
          <cell r="H131" t="str">
            <v>S</v>
          </cell>
          <cell r="I131" t="str">
            <v>S</v>
          </cell>
          <cell r="J131" t="str">
            <v>054</v>
          </cell>
          <cell r="K131">
            <v>45449</v>
          </cell>
          <cell r="L131" t="str">
            <v>VB6GYEMB</v>
          </cell>
          <cell r="M131" t="str">
            <v>2611606 - Recife - PE</v>
          </cell>
          <cell r="N131">
            <v>4400</v>
          </cell>
        </row>
        <row r="132">
          <cell r="C132" t="str">
            <v>S3 SAÚDE - ASSOCIAÇÃO DE PROTEÇÃO A MATERNIDADE E INFÂNCIA UBAÍRA</v>
          </cell>
          <cell r="E132" t="str">
            <v>5.16 - Serviços Médico-Hospitalares, Odotonlogia e Laboratoriais</v>
          </cell>
          <cell r="F132" t="str">
            <v>45.818.486/0001-08</v>
          </cell>
          <cell r="G132" t="str">
            <v>GM SERVICOS MEDICOS LTDA</v>
          </cell>
          <cell r="H132" t="str">
            <v>S</v>
          </cell>
          <cell r="I132" t="str">
            <v>S</v>
          </cell>
          <cell r="J132" t="str">
            <v>027</v>
          </cell>
          <cell r="K132">
            <v>45448</v>
          </cell>
          <cell r="L132" t="str">
            <v>ZVAPEUEP</v>
          </cell>
          <cell r="M132" t="str">
            <v>2611606 - Recife - PE</v>
          </cell>
          <cell r="N132">
            <v>10000</v>
          </cell>
        </row>
        <row r="133">
          <cell r="C133" t="str">
            <v>S3 SAÚDE - ASSOCIAÇÃO DE PROTEÇÃO A MATERNIDADE E INFÂNCIA UBAÍRA</v>
          </cell>
          <cell r="E133" t="str">
            <v>5.16 - Serviços Médico-Hospitalares, Odotonlogia e Laboratoriais</v>
          </cell>
          <cell r="F133" t="str">
            <v>50.832.233/0001-29</v>
          </cell>
          <cell r="G133" t="str">
            <v xml:space="preserve">GUSTAVO HENRIQUE P BRAGA NETTO SERVIÇOS MEDICOS </v>
          </cell>
          <cell r="H133" t="str">
            <v>S</v>
          </cell>
          <cell r="I133" t="str">
            <v>S</v>
          </cell>
          <cell r="J133" t="str">
            <v>020</v>
          </cell>
          <cell r="K133">
            <v>45449</v>
          </cell>
          <cell r="L133" t="str">
            <v>522631154</v>
          </cell>
          <cell r="M133" t="str">
            <v>2304400 - Fortaleza - CE</v>
          </cell>
          <cell r="N133">
            <v>13100</v>
          </cell>
        </row>
        <row r="134">
          <cell r="C134" t="str">
            <v>S3 SAÚDE - ASSOCIAÇÃO DE PROTEÇÃO A MATERNIDADE E INFÂNCIA UBAÍRA</v>
          </cell>
          <cell r="E134" t="str">
            <v>5.16 - Serviços Médico-Hospitalares, Odotonlogia e Laboratoriais</v>
          </cell>
          <cell r="F134" t="str">
            <v>42.238.074/0001-00</v>
          </cell>
          <cell r="G134" t="str">
            <v>IN SERVICOS MEDICOS D MEDICINA LTDA</v>
          </cell>
          <cell r="H134" t="str">
            <v>S</v>
          </cell>
          <cell r="I134" t="str">
            <v>S</v>
          </cell>
          <cell r="J134" t="str">
            <v>266</v>
          </cell>
          <cell r="K134">
            <v>45447</v>
          </cell>
          <cell r="L134" t="str">
            <v>WETO05401</v>
          </cell>
          <cell r="M134" t="str">
            <v>2609600 - Olinda - PE</v>
          </cell>
          <cell r="N134">
            <v>10000</v>
          </cell>
        </row>
        <row r="135">
          <cell r="C135" t="str">
            <v>S3 SAÚDE - ASSOCIAÇÃO DE PROTEÇÃO A MATERNIDADE E INFÂNCIA UBAÍRA</v>
          </cell>
          <cell r="E135" t="str">
            <v>5.16 - Serviços Médico-Hospitalares, Odotonlogia e Laboratoriais</v>
          </cell>
          <cell r="F135" t="str">
            <v>52.381715/0001-35</v>
          </cell>
          <cell r="G135" t="str">
            <v>IR LEMOS SERVICOS MEDICOS LTDA</v>
          </cell>
          <cell r="H135" t="str">
            <v>S</v>
          </cell>
          <cell r="I135" t="str">
            <v>S</v>
          </cell>
          <cell r="J135" t="str">
            <v>047</v>
          </cell>
          <cell r="K135">
            <v>45448</v>
          </cell>
          <cell r="L135" t="str">
            <v>SALG8DTU</v>
          </cell>
          <cell r="M135" t="str">
            <v>2611606 - Recife - PE</v>
          </cell>
          <cell r="N135">
            <v>5150</v>
          </cell>
        </row>
        <row r="136">
          <cell r="C136" t="str">
            <v>S3 SAÚDE - ASSOCIAÇÃO DE PROTEÇÃO A MATERNIDADE E INFÂNCIA UBAÍRA</v>
          </cell>
          <cell r="E136" t="str">
            <v>5.16 - Serviços Médico-Hospitalares, Odotonlogia e Laboratoriais</v>
          </cell>
          <cell r="F136" t="str">
            <v>43.652.786/0001-34</v>
          </cell>
          <cell r="G136" t="str">
            <v>ISPERA SAUDE LTDA</v>
          </cell>
          <cell r="H136" t="str">
            <v>S</v>
          </cell>
          <cell r="I136" t="str">
            <v>S</v>
          </cell>
          <cell r="J136" t="str">
            <v>304</v>
          </cell>
          <cell r="K136">
            <v>45447</v>
          </cell>
          <cell r="L136" t="str">
            <v>AZMT65435</v>
          </cell>
          <cell r="M136" t="str">
            <v>2609600 - Olinda - PE</v>
          </cell>
          <cell r="N136">
            <v>8750</v>
          </cell>
        </row>
        <row r="137">
          <cell r="C137" t="str">
            <v>S3 SAÚDE - ASSOCIAÇÃO DE PROTEÇÃO A MATERNIDADE E INFÂNCIA UBAÍRA</v>
          </cell>
          <cell r="E137" t="str">
            <v>5.16 - Serviços Médico-Hospitalares, Odotonlogia e Laboratoriais</v>
          </cell>
          <cell r="F137" t="str">
            <v>51.728.302/0001-11</v>
          </cell>
          <cell r="G137" t="str">
            <v>JHAR SERVICOS MEDICOS LTDA</v>
          </cell>
          <cell r="H137" t="str">
            <v>S</v>
          </cell>
          <cell r="I137" t="str">
            <v>S</v>
          </cell>
          <cell r="J137" t="str">
            <v>017</v>
          </cell>
          <cell r="K137">
            <v>45449</v>
          </cell>
          <cell r="L137" t="str">
            <v>CFERXY8A</v>
          </cell>
          <cell r="M137" t="str">
            <v>2504009 - Campina Grande - PB</v>
          </cell>
          <cell r="N137">
            <v>7200</v>
          </cell>
        </row>
        <row r="138">
          <cell r="C138" t="str">
            <v>S3 SAÚDE - ASSOCIAÇÃO DE PROTEÇÃO A MATERNIDADE E INFÂNCIA UBAÍRA</v>
          </cell>
          <cell r="E138" t="str">
            <v>5.16 - Serviços Médico-Hospitalares, Odotonlogia e Laboratoriais</v>
          </cell>
          <cell r="F138" t="str">
            <v>54.334.553/0001-00</v>
          </cell>
          <cell r="G138" t="str">
            <v>JHV REIS SERVICOS MEDICOS LTDA</v>
          </cell>
          <cell r="H138" t="str">
            <v>S</v>
          </cell>
          <cell r="I138" t="str">
            <v>S</v>
          </cell>
          <cell r="J138" t="str">
            <v>003</v>
          </cell>
          <cell r="K138">
            <v>45450</v>
          </cell>
          <cell r="L138" t="str">
            <v>OREO32224</v>
          </cell>
          <cell r="M138" t="str">
            <v>2616407 - Vitória de Santo Antão - PE</v>
          </cell>
          <cell r="N138">
            <v>625</v>
          </cell>
        </row>
        <row r="139">
          <cell r="C139" t="str">
            <v>S3 SAÚDE - ASSOCIAÇÃO DE PROTEÇÃO A MATERNIDADE E INFÂNCIA UBAÍRA</v>
          </cell>
          <cell r="E139" t="str">
            <v>5.16 - Serviços Médico-Hospitalares, Odotonlogia e Laboratoriais</v>
          </cell>
          <cell r="F139" t="str">
            <v>39.725.356/0001-28</v>
          </cell>
          <cell r="G139" t="str">
            <v>JF ORTOPEDIA LTDA</v>
          </cell>
          <cell r="H139" t="str">
            <v>S</v>
          </cell>
          <cell r="I139" t="str">
            <v>S</v>
          </cell>
          <cell r="J139" t="str">
            <v>853</v>
          </cell>
          <cell r="K139">
            <v>45455</v>
          </cell>
          <cell r="L139" t="str">
            <v>HHMVLWNT</v>
          </cell>
          <cell r="M139" t="str">
            <v>2611606 - Recife - PE</v>
          </cell>
          <cell r="N139">
            <v>6250</v>
          </cell>
        </row>
        <row r="140">
          <cell r="C140" t="str">
            <v>S3 SAÚDE - ASSOCIAÇÃO DE PROTEÇÃO A MATERNIDADE E INFÂNCIA UBAÍRA</v>
          </cell>
          <cell r="E140" t="str">
            <v>5.16 - Serviços Médico-Hospitalares, Odotonlogia e Laboratoriais</v>
          </cell>
          <cell r="F140" t="str">
            <v>50.666.681/0001-08</v>
          </cell>
          <cell r="G140" t="str">
            <v xml:space="preserve">JOAO M M CAVALCANTI SERVIÇOS MEDICOS </v>
          </cell>
          <cell r="H140" t="str">
            <v>S</v>
          </cell>
          <cell r="I140" t="str">
            <v>S</v>
          </cell>
          <cell r="J140" t="str">
            <v>033</v>
          </cell>
          <cell r="K140">
            <v>45450</v>
          </cell>
          <cell r="L140" t="str">
            <v>890006165</v>
          </cell>
          <cell r="M140" t="str">
            <v>2304400 - Fortaleza - CE</v>
          </cell>
          <cell r="N140">
            <v>2600</v>
          </cell>
        </row>
        <row r="141">
          <cell r="C141" t="str">
            <v>S3 SAÚDE - ASSOCIAÇÃO DE PROTEÇÃO A MATERNIDADE E INFÂNCIA UBAÍRA</v>
          </cell>
          <cell r="E141" t="str">
            <v>5.16 - Serviços Médico-Hospitalares, Odotonlogia e Laboratoriais</v>
          </cell>
          <cell r="F141" t="str">
            <v>51.446.079/0001-10</v>
          </cell>
          <cell r="G141" t="str">
            <v>JHONNYPHER CORTES DE SOUZA SERVICOS MEDICOS LTDA</v>
          </cell>
          <cell r="H141" t="str">
            <v>S</v>
          </cell>
          <cell r="I141" t="str">
            <v>S</v>
          </cell>
          <cell r="J141" t="str">
            <v>023</v>
          </cell>
          <cell r="K141">
            <v>45449</v>
          </cell>
          <cell r="L141" t="str">
            <v>147931836</v>
          </cell>
          <cell r="M141" t="str">
            <v>2304400 - Fortaleza - CE</v>
          </cell>
          <cell r="N141">
            <v>4050</v>
          </cell>
        </row>
        <row r="142">
          <cell r="C142" t="str">
            <v>S3 SAÚDE - ASSOCIAÇÃO DE PROTEÇÃO A MATERNIDADE E INFÂNCIA UBAÍRA</v>
          </cell>
          <cell r="E142" t="str">
            <v>5.16 - Serviços Médico-Hospitalares, Odotonlogia e Laboratoriais</v>
          </cell>
          <cell r="F142" t="str">
            <v>53.286.206/0001-96</v>
          </cell>
          <cell r="G142" t="str">
            <v>JULIA MORAIS FERREIRA SERVICOS MEDICOS LTDA</v>
          </cell>
          <cell r="H142" t="str">
            <v>S</v>
          </cell>
          <cell r="I142" t="str">
            <v>S</v>
          </cell>
          <cell r="J142" t="str">
            <v>014</v>
          </cell>
          <cell r="K142">
            <v>45450</v>
          </cell>
          <cell r="L142" t="str">
            <v>386308943</v>
          </cell>
          <cell r="M142" t="str">
            <v>2304400 - Fortaleza - CE</v>
          </cell>
          <cell r="N142">
            <v>12100</v>
          </cell>
        </row>
        <row r="143">
          <cell r="C143" t="str">
            <v>S3 SAÚDE - ASSOCIAÇÃO DE PROTEÇÃO A MATERNIDADE E INFÂNCIA UBAÍRA</v>
          </cell>
          <cell r="E143" t="str">
            <v>5.16 - Serviços Médico-Hospitalares, Odotonlogia e Laboratoriais</v>
          </cell>
          <cell r="F143" t="str">
            <v>53.119.781/0001-02</v>
          </cell>
          <cell r="G143" t="str">
            <v>JULIA SIQUEIRA F SILVEIRA LTDA</v>
          </cell>
          <cell r="H143" t="str">
            <v>S</v>
          </cell>
          <cell r="I143" t="str">
            <v>S</v>
          </cell>
          <cell r="J143" t="str">
            <v>023</v>
          </cell>
          <cell r="K143">
            <v>45448</v>
          </cell>
          <cell r="L143" t="str">
            <v>ECPWVYAF</v>
          </cell>
          <cell r="M143" t="str">
            <v>2611606 - Recife - PE</v>
          </cell>
          <cell r="N143">
            <v>9400</v>
          </cell>
        </row>
        <row r="144">
          <cell r="C144" t="str">
            <v>S3 SAÚDE - ASSOCIAÇÃO DE PROTEÇÃO A MATERNIDADE E INFÂNCIA UBAÍRA</v>
          </cell>
          <cell r="E144" t="str">
            <v>5.16 - Serviços Médico-Hospitalares, Odotonlogia e Laboratoriais</v>
          </cell>
          <cell r="F144" t="str">
            <v>42.654.572/0001-34</v>
          </cell>
          <cell r="G144" t="str">
            <v>JULIGALDI CONSULTORIO MEDICOS LTDA</v>
          </cell>
          <cell r="H144" t="str">
            <v>S</v>
          </cell>
          <cell r="I144" t="str">
            <v>S</v>
          </cell>
          <cell r="J144" t="str">
            <v>035</v>
          </cell>
          <cell r="K144">
            <v>45450</v>
          </cell>
          <cell r="L144" t="str">
            <v>Y3WAXGHJ</v>
          </cell>
          <cell r="M144" t="str">
            <v>2611606 - Recife - PE</v>
          </cell>
          <cell r="N144">
            <v>8800</v>
          </cell>
        </row>
        <row r="145">
          <cell r="C145" t="str">
            <v>S3 SAÚDE - ASSOCIAÇÃO DE PROTEÇÃO A MATERNIDADE E INFÂNCIA UBAÍRA</v>
          </cell>
          <cell r="E145" t="str">
            <v>5.16 - Serviços Médico-Hospitalares, Odotonlogia e Laboratoriais</v>
          </cell>
          <cell r="F145" t="str">
            <v>53.205.204/0001-25</v>
          </cell>
          <cell r="G145" t="str">
            <v>KAUANE DARLLA DA SILVA LAURINDO SERVICOS MEDICOS LTDA</v>
          </cell>
          <cell r="H145" t="str">
            <v>S</v>
          </cell>
          <cell r="I145" t="str">
            <v>S</v>
          </cell>
          <cell r="J145" t="str">
            <v>012</v>
          </cell>
          <cell r="K145">
            <v>45455</v>
          </cell>
          <cell r="M145" t="str">
            <v>2304400 - Fortaleza - CE</v>
          </cell>
          <cell r="N145">
            <v>1350</v>
          </cell>
        </row>
        <row r="146">
          <cell r="C146" t="str">
            <v>S3 SAÚDE - ASSOCIAÇÃO DE PROTEÇÃO A MATERNIDADE E INFÂNCIA UBAÍRA</v>
          </cell>
          <cell r="E146" t="str">
            <v>5.16 - Serviços Médico-Hospitalares, Odotonlogia e Laboratoriais</v>
          </cell>
          <cell r="F146" t="str">
            <v>51.676.006/0001-14</v>
          </cell>
          <cell r="G146" t="str">
            <v>KARINA ALCANTARA SERVICOS E SAUDE LTDA</v>
          </cell>
          <cell r="H146" t="str">
            <v>S</v>
          </cell>
          <cell r="I146" t="str">
            <v>S</v>
          </cell>
          <cell r="J146" t="str">
            <v>009</v>
          </cell>
          <cell r="K146">
            <v>45448</v>
          </cell>
          <cell r="L146" t="str">
            <v>I5NHIP6E</v>
          </cell>
          <cell r="M146" t="str">
            <v>2611606 - Recife - PE</v>
          </cell>
          <cell r="N146">
            <v>8125</v>
          </cell>
        </row>
        <row r="147">
          <cell r="C147" t="str">
            <v>S3 SAÚDE - ASSOCIAÇÃO DE PROTEÇÃO A MATERNIDADE E INFÂNCIA UBAÍRA</v>
          </cell>
          <cell r="E147" t="str">
            <v>5.16 - Serviços Médico-Hospitalares, Odotonlogia e Laboratoriais</v>
          </cell>
          <cell r="F147" t="str">
            <v>48.540.152/0001-03</v>
          </cell>
          <cell r="G147" t="str">
            <v xml:space="preserve">KFME MED SERVIÇOS MEDICOS </v>
          </cell>
          <cell r="H147" t="str">
            <v>S</v>
          </cell>
          <cell r="I147" t="str">
            <v>S</v>
          </cell>
          <cell r="J147" t="str">
            <v>187</v>
          </cell>
          <cell r="K147">
            <v>45455</v>
          </cell>
          <cell r="L147" t="str">
            <v>LULV9YTVQ</v>
          </cell>
          <cell r="M147" t="str">
            <v>2604502 - Chã Grande - PE</v>
          </cell>
          <cell r="N147">
            <v>625</v>
          </cell>
        </row>
        <row r="148">
          <cell r="C148" t="str">
            <v>S3 SAÚDE - ASSOCIAÇÃO DE PROTEÇÃO A MATERNIDADE E INFÂNCIA UBAÍRA</v>
          </cell>
          <cell r="E148" t="str">
            <v>5.16 - Serviços Médico-Hospitalares, Odotonlogia e Laboratoriais</v>
          </cell>
          <cell r="F148" t="str">
            <v>50.518.569/0001-11</v>
          </cell>
          <cell r="G148" t="str">
            <v>LCF ASSISTENCIA MEDICA E SAUDE</v>
          </cell>
          <cell r="H148" t="str">
            <v>S</v>
          </cell>
          <cell r="I148" t="str">
            <v>S</v>
          </cell>
          <cell r="J148" t="str">
            <v>023</v>
          </cell>
          <cell r="K148">
            <v>45447</v>
          </cell>
          <cell r="L148" t="str">
            <v>02A586DF</v>
          </cell>
          <cell r="M148" t="str">
            <v>1705508 - Colinas do Tocantins - TO</v>
          </cell>
          <cell r="N148">
            <v>13150</v>
          </cell>
        </row>
        <row r="149">
          <cell r="C149" t="str">
            <v>S3 SAÚDE - ASSOCIAÇÃO DE PROTEÇÃO A MATERNIDADE E INFÂNCIA UBAÍRA</v>
          </cell>
          <cell r="E149" t="str">
            <v>5.16 - Serviços Médico-Hospitalares, Odotonlogia e Laboratoriais</v>
          </cell>
          <cell r="F149" t="str">
            <v>48.893.827/0001-06</v>
          </cell>
          <cell r="G149" t="str">
            <v>L G SERVICOS MEDICOS LTDA</v>
          </cell>
          <cell r="H149" t="str">
            <v>S</v>
          </cell>
          <cell r="I149" t="str">
            <v>S</v>
          </cell>
          <cell r="J149" t="str">
            <v>048</v>
          </cell>
          <cell r="K149">
            <v>45448</v>
          </cell>
          <cell r="L149" t="str">
            <v>BRG1XI4V</v>
          </cell>
          <cell r="M149" t="str">
            <v>2611606 - Recife - PE</v>
          </cell>
          <cell r="N149">
            <v>1650</v>
          </cell>
        </row>
        <row r="150">
          <cell r="C150" t="str">
            <v>S3 SAÚDE - ASSOCIAÇÃO DE PROTEÇÃO A MATERNIDADE E INFÂNCIA UBAÍRA</v>
          </cell>
          <cell r="E150" t="str">
            <v>5.16 - Serviços Médico-Hospitalares, Odotonlogia e Laboratoriais</v>
          </cell>
          <cell r="F150" t="str">
            <v>52.925.962/0001-55</v>
          </cell>
          <cell r="G150" t="str">
            <v>LAIZA PAULA CANDIDO DE MELO SERVICOS MEDICOS LTDA</v>
          </cell>
          <cell r="H150" t="str">
            <v>S</v>
          </cell>
          <cell r="I150" t="str">
            <v>S</v>
          </cell>
          <cell r="J150" t="str">
            <v>010</v>
          </cell>
          <cell r="K150">
            <v>45448</v>
          </cell>
          <cell r="L150" t="str">
            <v>145087878</v>
          </cell>
          <cell r="M150" t="str">
            <v>2304400 - Fortaleza - CE</v>
          </cell>
          <cell r="N150">
            <v>10350</v>
          </cell>
        </row>
        <row r="151">
          <cell r="C151" t="str">
            <v>S3 SAÚDE - ASSOCIAÇÃO DE PROTEÇÃO A MATERNIDADE E INFÂNCIA UBAÍRA</v>
          </cell>
          <cell r="E151" t="str">
            <v>5.16 - Serviços Médico-Hospitalares, Odotonlogia e Laboratoriais</v>
          </cell>
          <cell r="F151" t="str">
            <v>53.282.420/0001-74</v>
          </cell>
          <cell r="G151" t="str">
            <v>LARISSA INACIO PEREIRA NUNES SERVICOS MEDICOS LTDA</v>
          </cell>
          <cell r="H151" t="str">
            <v>S</v>
          </cell>
          <cell r="I151" t="str">
            <v>S</v>
          </cell>
          <cell r="J151" t="str">
            <v>025</v>
          </cell>
          <cell r="K151">
            <v>45448</v>
          </cell>
          <cell r="L151" t="str">
            <v>784339040</v>
          </cell>
          <cell r="M151" t="str">
            <v>2304400 - Fortaleza - CE</v>
          </cell>
          <cell r="N151">
            <v>550</v>
          </cell>
        </row>
        <row r="152">
          <cell r="C152" t="str">
            <v>S3 SAÚDE - ASSOCIAÇÃO DE PROTEÇÃO A MATERNIDADE E INFÂNCIA UBAÍRA</v>
          </cell>
          <cell r="E152" t="str">
            <v>5.16 - Serviços Médico-Hospitalares, Odotonlogia e Laboratoriais</v>
          </cell>
          <cell r="F152" t="str">
            <v>53.407.116/0001-06</v>
          </cell>
          <cell r="G152" t="str">
            <v>LARISSA AGUIAR SERVICOS MEDICOS LTDA</v>
          </cell>
          <cell r="H152" t="str">
            <v>S</v>
          </cell>
          <cell r="I152" t="str">
            <v>S</v>
          </cell>
          <cell r="J152" t="str">
            <v>016</v>
          </cell>
          <cell r="K152">
            <v>45449</v>
          </cell>
          <cell r="L152" t="str">
            <v>PDSDLM4W</v>
          </cell>
          <cell r="M152" t="str">
            <v>2611606 - Recife - PE</v>
          </cell>
          <cell r="N152">
            <v>1350</v>
          </cell>
        </row>
        <row r="153">
          <cell r="C153" t="str">
            <v>S3 SAÚDE - ASSOCIAÇÃO DE PROTEÇÃO A MATERNIDADE E INFÂNCIA UBAÍRA</v>
          </cell>
          <cell r="E153" t="str">
            <v>5.16 - Serviços Médico-Hospitalares, Odotonlogia e Laboratoriais</v>
          </cell>
          <cell r="F153" t="str">
            <v>52.396.002/0001-45</v>
          </cell>
          <cell r="G153" t="str">
            <v>LEANDRO MENEZES SERVICOS MEDICOS</v>
          </cell>
          <cell r="H153" t="str">
            <v>S</v>
          </cell>
          <cell r="I153" t="str">
            <v>S</v>
          </cell>
          <cell r="J153" t="str">
            <v>034</v>
          </cell>
          <cell r="K153">
            <v>45446</v>
          </cell>
          <cell r="L153" t="str">
            <v>NFSJIKME2RL01J52A78D3QQ00000Y</v>
          </cell>
          <cell r="M153" t="str">
            <v>2615003 - Taquaritinga do Norte - PE</v>
          </cell>
          <cell r="N153">
            <v>1100</v>
          </cell>
        </row>
        <row r="154">
          <cell r="C154" t="str">
            <v>S3 SAÚDE - ASSOCIAÇÃO DE PROTEÇÃO A MATERNIDADE E INFÂNCIA UBAÍRA</v>
          </cell>
          <cell r="E154" t="str">
            <v>5.16 - Serviços Médico-Hospitalares, Odotonlogia e Laboratoriais</v>
          </cell>
          <cell r="F154" t="str">
            <v>50.614.496/0001-61</v>
          </cell>
          <cell r="G154" t="str">
            <v>LEANDRO PRATES MORAIS</v>
          </cell>
          <cell r="H154" t="str">
            <v>S</v>
          </cell>
          <cell r="I154" t="str">
            <v>S</v>
          </cell>
          <cell r="J154" t="str">
            <v>1000016</v>
          </cell>
          <cell r="K154">
            <v>45448</v>
          </cell>
          <cell r="L154" t="str">
            <v>CFHSCRTRK</v>
          </cell>
          <cell r="M154" t="str">
            <v>2507507 - João Pessoa - PB</v>
          </cell>
          <cell r="N154">
            <v>3750</v>
          </cell>
        </row>
        <row r="155">
          <cell r="C155" t="str">
            <v>S3 SAÚDE - ASSOCIAÇÃO DE PROTEÇÃO A MATERNIDADE E INFÂNCIA UBAÍRA</v>
          </cell>
          <cell r="E155" t="str">
            <v>5.16 - Serviços Médico-Hospitalares, Odotonlogia e Laboratoriais</v>
          </cell>
          <cell r="F155" t="str">
            <v>26.219.343/0001-35</v>
          </cell>
          <cell r="G155" t="str">
            <v>L B S SERVICOS LTDA</v>
          </cell>
          <cell r="H155" t="str">
            <v>S</v>
          </cell>
          <cell r="I155" t="str">
            <v>S</v>
          </cell>
          <cell r="J155" t="str">
            <v>100100</v>
          </cell>
          <cell r="K155">
            <v>45450</v>
          </cell>
          <cell r="L155" t="str">
            <v>PIFOQCRXGAM8536B9DNWYJH7EVT</v>
          </cell>
          <cell r="M155" t="str">
            <v>2611606 - Recife - PE</v>
          </cell>
          <cell r="N155">
            <v>14075</v>
          </cell>
        </row>
        <row r="156">
          <cell r="C156" t="str">
            <v>S3 SAÚDE - ASSOCIAÇÃO DE PROTEÇÃO A MATERNIDADE E INFÂNCIA UBAÍRA</v>
          </cell>
          <cell r="E156" t="str">
            <v>5.16 - Serviços Médico-Hospitalares, Odotonlogia e Laboratoriais</v>
          </cell>
          <cell r="F156" t="str">
            <v>48.977.319/0001-06</v>
          </cell>
          <cell r="G156" t="str">
            <v>MAIRA SOUSA SERVICOS MEDICOS LTDA</v>
          </cell>
          <cell r="H156" t="str">
            <v>S</v>
          </cell>
          <cell r="I156" t="str">
            <v>S</v>
          </cell>
          <cell r="J156" t="str">
            <v>031</v>
          </cell>
          <cell r="K156">
            <v>45448</v>
          </cell>
          <cell r="L156" t="str">
            <v>EBJCYGDX</v>
          </cell>
          <cell r="M156" t="str">
            <v>2611606 - Recife - PE</v>
          </cell>
          <cell r="N156">
            <v>625</v>
          </cell>
        </row>
        <row r="157">
          <cell r="C157" t="str">
            <v>S3 SAÚDE - ASSOCIAÇÃO DE PROTEÇÃO A MATERNIDADE E INFÂNCIA UBAÍRA</v>
          </cell>
          <cell r="E157" t="str">
            <v>5.16 - Serviços Médico-Hospitalares, Odotonlogia e Laboratoriais</v>
          </cell>
          <cell r="F157" t="str">
            <v>46.140.102/0001-03</v>
          </cell>
          <cell r="G157" t="str">
            <v>MANUELA DE FATIMA CUNHA ARAUJO</v>
          </cell>
          <cell r="H157" t="str">
            <v>S</v>
          </cell>
          <cell r="I157" t="str">
            <v>S</v>
          </cell>
          <cell r="J157" t="str">
            <v>035</v>
          </cell>
          <cell r="K157">
            <v>45448</v>
          </cell>
          <cell r="L157" t="str">
            <v>240605090056258</v>
          </cell>
          <cell r="M157" t="str">
            <v>2604007 - Carpina - PE</v>
          </cell>
          <cell r="N157">
            <v>16850</v>
          </cell>
        </row>
        <row r="158">
          <cell r="C158" t="str">
            <v>S3 SAÚDE - ASSOCIAÇÃO DE PROTEÇÃO A MATERNIDADE E INFÂNCIA UBAÍRA</v>
          </cell>
          <cell r="E158" t="str">
            <v>5.16 - Serviços Médico-Hospitalares, Odotonlogia e Laboratoriais</v>
          </cell>
          <cell r="F158" t="str">
            <v>52.999.641/0001-03</v>
          </cell>
          <cell r="G158" t="str">
            <v>MARJORY MAYARA FREIRE ALENCAR SERVICOS MEDICOS LTDA</v>
          </cell>
          <cell r="H158" t="str">
            <v>S</v>
          </cell>
          <cell r="I158" t="str">
            <v>S</v>
          </cell>
          <cell r="J158" t="str">
            <v>018</v>
          </cell>
          <cell r="K158">
            <v>45449</v>
          </cell>
          <cell r="L158" t="str">
            <v>782398609</v>
          </cell>
          <cell r="M158" t="str">
            <v>2304400 - Fortaleza - CE</v>
          </cell>
          <cell r="N158">
            <v>15000</v>
          </cell>
        </row>
        <row r="159">
          <cell r="C159" t="str">
            <v>S3 SAÚDE - ASSOCIAÇÃO DE PROTEÇÃO A MATERNIDADE E INFÂNCIA UBAÍRA</v>
          </cell>
          <cell r="E159" t="str">
            <v>5.16 - Serviços Médico-Hospitalares, Odotonlogia e Laboratoriais</v>
          </cell>
          <cell r="F159" t="str">
            <v>51.252.784/0001-86</v>
          </cell>
          <cell r="G159" t="str">
            <v>MEDMARQUES LTDA</v>
          </cell>
          <cell r="H159" t="str">
            <v>S</v>
          </cell>
          <cell r="I159" t="str">
            <v>S</v>
          </cell>
          <cell r="J159" t="str">
            <v>1000026</v>
          </cell>
          <cell r="K159">
            <v>45453</v>
          </cell>
          <cell r="L159" t="str">
            <v>WXL3FNN1R</v>
          </cell>
          <cell r="M159" t="str">
            <v>2507507 - João Pessoa - PB</v>
          </cell>
          <cell r="N159">
            <v>9600</v>
          </cell>
        </row>
        <row r="160">
          <cell r="C160" t="str">
            <v>S3 SAÚDE - ASSOCIAÇÃO DE PROTEÇÃO A MATERNIDADE E INFÂNCIA UBAÍRA</v>
          </cell>
          <cell r="E160" t="str">
            <v>5.16 - Serviços Médico-Hospitalares, Odotonlogia e Laboratoriais</v>
          </cell>
          <cell r="F160" t="str">
            <v>28.923.194/0001-16</v>
          </cell>
          <cell r="G160" t="str">
            <v>MULTIMED CONSULTORIA E SERVICOS MEDICOS LTDA</v>
          </cell>
          <cell r="H160" t="str">
            <v>S</v>
          </cell>
          <cell r="I160" t="str">
            <v>S</v>
          </cell>
          <cell r="J160" t="str">
            <v>656</v>
          </cell>
          <cell r="K160">
            <v>45454</v>
          </cell>
          <cell r="L160" t="str">
            <v>263501791</v>
          </cell>
          <cell r="M160" t="str">
            <v>2304400 - Fortaleza - CE</v>
          </cell>
          <cell r="N160">
            <v>2500</v>
          </cell>
        </row>
        <row r="161">
          <cell r="C161" t="str">
            <v>S3 SAÚDE - ASSOCIAÇÃO DE PROTEÇÃO A MATERNIDADE E INFÂNCIA UBAÍRA</v>
          </cell>
          <cell r="E161" t="str">
            <v>5.16 - Serviços Médico-Hospitalares, Odotonlogia e Laboratoriais</v>
          </cell>
          <cell r="F161" t="str">
            <v>47.328.825/0001-01</v>
          </cell>
          <cell r="G161" t="str">
            <v>MFJN SERVICOS MEDICOS LTDA</v>
          </cell>
          <cell r="H161" t="str">
            <v>S</v>
          </cell>
          <cell r="I161" t="str">
            <v>S</v>
          </cell>
          <cell r="J161" t="str">
            <v>058</v>
          </cell>
          <cell r="K161">
            <v>45456</v>
          </cell>
          <cell r="L161" t="str">
            <v>9297XQGY</v>
          </cell>
          <cell r="M161" t="str">
            <v>2611606 - Recife - PE</v>
          </cell>
          <cell r="N161">
            <v>11375</v>
          </cell>
        </row>
        <row r="162">
          <cell r="C162" t="str">
            <v>S3 SAÚDE - ASSOCIAÇÃO DE PROTEÇÃO A MATERNIDADE E INFÂNCIA UBAÍRA</v>
          </cell>
          <cell r="E162" t="str">
            <v>5.16 - Serviços Médico-Hospitalares, Odotonlogia e Laboratoriais</v>
          </cell>
          <cell r="F162" t="str">
            <v>44.163.288/0001-90</v>
          </cell>
          <cell r="G162" t="str">
            <v>MARYANA DAYHARA COSTA ERLICH SERVICOS MEDICOS</v>
          </cell>
          <cell r="H162" t="str">
            <v>S</v>
          </cell>
          <cell r="I162" t="str">
            <v>S</v>
          </cell>
          <cell r="J162" t="str">
            <v>070</v>
          </cell>
          <cell r="K162">
            <v>45450</v>
          </cell>
          <cell r="L162" t="str">
            <v>G2Y5CABF</v>
          </cell>
          <cell r="M162" t="str">
            <v>2611606 - Recife - PE</v>
          </cell>
          <cell r="N162">
            <v>550</v>
          </cell>
        </row>
        <row r="163">
          <cell r="C163" t="str">
            <v>S3 SAÚDE - ASSOCIAÇÃO DE PROTEÇÃO A MATERNIDADE E INFÂNCIA UBAÍRA</v>
          </cell>
          <cell r="E163" t="str">
            <v>5.16 - Serviços Médico-Hospitalares, Odotonlogia e Laboratoriais</v>
          </cell>
          <cell r="F163" t="str">
            <v>45.237.924/0001-44</v>
          </cell>
          <cell r="G163" t="str">
            <v>MEDCENTER ATIVIDADES MEDICAS LTDA</v>
          </cell>
          <cell r="H163" t="str">
            <v>S</v>
          </cell>
          <cell r="I163" t="str">
            <v>S</v>
          </cell>
          <cell r="J163" t="str">
            <v>1337</v>
          </cell>
          <cell r="K163">
            <v>45447</v>
          </cell>
          <cell r="L163" t="str">
            <v>MZIF60030</v>
          </cell>
          <cell r="M163" t="str">
            <v>2609600 - Olinda - PE</v>
          </cell>
          <cell r="N163">
            <v>1250</v>
          </cell>
        </row>
        <row r="164">
          <cell r="C164" t="str">
            <v>S3 SAÚDE - ASSOCIAÇÃO DE PROTEÇÃO A MATERNIDADE E INFÂNCIA UBAÍRA</v>
          </cell>
          <cell r="E164" t="str">
            <v>5.16 - Serviços Médico-Hospitalares, Odotonlogia e Laboratoriais</v>
          </cell>
          <cell r="F164" t="str">
            <v>45.969.705/0001-50</v>
          </cell>
          <cell r="G164" t="str">
            <v>MEDMAIS ATIVIDADES MEDICAS LTDA</v>
          </cell>
          <cell r="H164" t="str">
            <v>S</v>
          </cell>
          <cell r="I164" t="str">
            <v>S</v>
          </cell>
          <cell r="J164" t="str">
            <v>1322</v>
          </cell>
          <cell r="K164">
            <v>45447</v>
          </cell>
          <cell r="L164" t="str">
            <v>ACTT26429</v>
          </cell>
          <cell r="M164" t="str">
            <v>2609600 - Olinda - PE</v>
          </cell>
          <cell r="N164">
            <v>4400</v>
          </cell>
        </row>
        <row r="165">
          <cell r="C165" t="str">
            <v>S3 SAÚDE - ASSOCIAÇÃO DE PROTEÇÃO A MATERNIDADE E INFÂNCIA UBAÍRA</v>
          </cell>
          <cell r="E165" t="str">
            <v>5.16 - Serviços Médico-Hospitalares, Odotonlogia e Laboratoriais</v>
          </cell>
          <cell r="F165" t="str">
            <v>47.624.755/0001-20</v>
          </cell>
          <cell r="G165" t="str">
            <v>MEDPEDROSA SERVICOS MEDICOS LTDA</v>
          </cell>
          <cell r="H165" t="str">
            <v>S</v>
          </cell>
          <cell r="I165" t="str">
            <v>S</v>
          </cell>
          <cell r="J165" t="str">
            <v>024</v>
          </cell>
          <cell r="K165">
            <v>45448</v>
          </cell>
          <cell r="L165" t="str">
            <v>XTOM72614</v>
          </cell>
          <cell r="M165" t="str">
            <v>2603454 - Camaragibe - PE</v>
          </cell>
          <cell r="N165">
            <v>5000</v>
          </cell>
        </row>
        <row r="166">
          <cell r="C166" t="str">
            <v>S3 SAÚDE - ASSOCIAÇÃO DE PROTEÇÃO A MATERNIDADE E INFÂNCIA UBAÍRA</v>
          </cell>
          <cell r="E166" t="str">
            <v>5.16 - Serviços Médico-Hospitalares, Odotonlogia e Laboratoriais</v>
          </cell>
          <cell r="F166" t="str">
            <v>49.159.260/0001-01</v>
          </cell>
          <cell r="G166" t="str">
            <v>MEDVIDA ATIVIDADES MEDICAS LTDA</v>
          </cell>
          <cell r="H166" t="str">
            <v>S</v>
          </cell>
          <cell r="I166" t="str">
            <v>S</v>
          </cell>
          <cell r="J166" t="str">
            <v>909</v>
          </cell>
          <cell r="K166">
            <v>45447</v>
          </cell>
          <cell r="L166" t="str">
            <v>GEIE08646</v>
          </cell>
          <cell r="M166" t="str">
            <v>2609600 - Olinda - PE</v>
          </cell>
          <cell r="N166">
            <v>10000</v>
          </cell>
        </row>
        <row r="167">
          <cell r="C167" t="str">
            <v>S3 SAÚDE - ASSOCIAÇÃO DE PROTEÇÃO A MATERNIDADE E INFÂNCIA UBAÍRA</v>
          </cell>
          <cell r="E167" t="str">
            <v>5.16 - Serviços Médico-Hospitalares, Odotonlogia e Laboratoriais</v>
          </cell>
          <cell r="F167" t="str">
            <v>51.318.382/0001-37</v>
          </cell>
          <cell r="G167" t="str">
            <v>MJ RIOS GIL RODRIGUES LTDA</v>
          </cell>
          <cell r="H167" t="str">
            <v>S</v>
          </cell>
          <cell r="I167" t="str">
            <v>S</v>
          </cell>
          <cell r="J167" t="str">
            <v>016</v>
          </cell>
          <cell r="K167">
            <v>45447</v>
          </cell>
          <cell r="L167" t="str">
            <v>IEFXAVPJ</v>
          </cell>
          <cell r="M167" t="str">
            <v>2611606 - Recife - PE</v>
          </cell>
          <cell r="N167">
            <v>3750</v>
          </cell>
        </row>
        <row r="168">
          <cell r="C168" t="str">
            <v>S3 SAÚDE - ASSOCIAÇÃO DE PROTEÇÃO A MATERNIDADE E INFÂNCIA UBAÍRA</v>
          </cell>
          <cell r="E168" t="str">
            <v>5.16 - Serviços Médico-Hospitalares, Odotonlogia e Laboratoriais</v>
          </cell>
          <cell r="F168" t="str">
            <v>52.051.303/0001-37</v>
          </cell>
          <cell r="G168" t="str">
            <v>MPL ROCHA LTDA</v>
          </cell>
          <cell r="H168" t="str">
            <v>S</v>
          </cell>
          <cell r="I168" t="str">
            <v>S</v>
          </cell>
          <cell r="J168" t="str">
            <v>034</v>
          </cell>
          <cell r="K168">
            <v>45447</v>
          </cell>
          <cell r="L168" t="str">
            <v>CZNFYBMW</v>
          </cell>
          <cell r="M168" t="str">
            <v>2203909 - Floriano - PI</v>
          </cell>
          <cell r="N168">
            <v>9450</v>
          </cell>
        </row>
        <row r="169">
          <cell r="C169" t="str">
            <v>S3 SAÚDE - ASSOCIAÇÃO DE PROTEÇÃO A MATERNIDADE E INFÂNCIA UBAÍRA</v>
          </cell>
          <cell r="E169" t="str">
            <v>5.16 - Serviços Médico-Hospitalares, Odotonlogia e Laboratoriais</v>
          </cell>
          <cell r="F169" t="str">
            <v>40.222.451/0001-98</v>
          </cell>
          <cell r="G169" t="str">
            <v>MR SERVICOS MEDICOS AMBULATORIAIS LTDA</v>
          </cell>
          <cell r="H169" t="str">
            <v>S</v>
          </cell>
          <cell r="I169" t="str">
            <v>S</v>
          </cell>
          <cell r="J169" t="str">
            <v>127</v>
          </cell>
          <cell r="K169">
            <v>45448</v>
          </cell>
          <cell r="L169" t="str">
            <v>XZEWYS7B</v>
          </cell>
          <cell r="M169" t="str">
            <v>2611606 - Recife - PE</v>
          </cell>
          <cell r="N169">
            <v>5500</v>
          </cell>
        </row>
        <row r="170">
          <cell r="C170" t="str">
            <v>S3 SAÚDE - ASSOCIAÇÃO DE PROTEÇÃO A MATERNIDADE E INFÂNCIA UBAÍRA</v>
          </cell>
          <cell r="E170" t="str">
            <v>5.16 - Serviços Médico-Hospitalares, Odotonlogia e Laboratoriais</v>
          </cell>
          <cell r="F170" t="str">
            <v>42.908.965/0001-27</v>
          </cell>
          <cell r="G170" t="str">
            <v>NAATY DE ANDRADE BARBOSA</v>
          </cell>
          <cell r="H170" t="str">
            <v>S</v>
          </cell>
          <cell r="I170" t="str">
            <v>S</v>
          </cell>
          <cell r="J170" t="str">
            <v>061</v>
          </cell>
          <cell r="K170">
            <v>45450</v>
          </cell>
          <cell r="L170" t="str">
            <v>FZZHV6GM</v>
          </cell>
          <cell r="M170" t="str">
            <v>2611606 - Recife - PE</v>
          </cell>
          <cell r="N170">
            <v>2750</v>
          </cell>
        </row>
        <row r="171">
          <cell r="C171" t="str">
            <v>S3 SAÚDE - ASSOCIAÇÃO DE PROTEÇÃO A MATERNIDADE E INFÂNCIA UBAÍRA</v>
          </cell>
          <cell r="E171" t="str">
            <v>5.16 - Serviços Médico-Hospitalares, Odotonlogia e Laboratoriais</v>
          </cell>
          <cell r="F171" t="str">
            <v>36.776.709/0001-20</v>
          </cell>
          <cell r="G171" t="str">
            <v>ONELIFE MED SERVICOS MEDICOS HOSPITALARES LTDA</v>
          </cell>
          <cell r="H171" t="str">
            <v>S</v>
          </cell>
          <cell r="I171" t="str">
            <v>S</v>
          </cell>
          <cell r="J171" t="str">
            <v>212</v>
          </cell>
          <cell r="K171">
            <v>45449</v>
          </cell>
          <cell r="L171" t="str">
            <v>OWCVRIZTEFNMD6JA9SX7YHB8GKU</v>
          </cell>
          <cell r="M171" t="str">
            <v>2307304 - Juazeiro do Norte - CE</v>
          </cell>
          <cell r="N171">
            <v>1250</v>
          </cell>
        </row>
        <row r="172">
          <cell r="C172" t="str">
            <v>S3 SAÚDE - ASSOCIAÇÃO DE PROTEÇÃO A MATERNIDADE E INFÂNCIA UBAÍRA</v>
          </cell>
          <cell r="E172" t="str">
            <v>5.16 - Serviços Médico-Hospitalares, Odotonlogia e Laboratoriais</v>
          </cell>
          <cell r="F172" t="str">
            <v>29.590.962/0002-00</v>
          </cell>
          <cell r="G172" t="str">
            <v>OUT CLINIC SERVICOS MEDICOS HOSPITALARES LTDA</v>
          </cell>
          <cell r="H172" t="str">
            <v>S</v>
          </cell>
          <cell r="I172" t="str">
            <v>S</v>
          </cell>
          <cell r="J172" t="str">
            <v>117</v>
          </cell>
          <cell r="K172">
            <v>45447</v>
          </cell>
          <cell r="L172" t="str">
            <v>HNXDLWRJPCEB25GZAM3OUT89QVI</v>
          </cell>
          <cell r="M172" t="str">
            <v>2307304 - Juazeiro do Norte - CE</v>
          </cell>
          <cell r="N172">
            <v>7900</v>
          </cell>
        </row>
        <row r="173">
          <cell r="C173" t="str">
            <v>S3 SAÚDE - ASSOCIAÇÃO DE PROTEÇÃO A MATERNIDADE E INFÂNCIA UBAÍRA</v>
          </cell>
          <cell r="E173" t="str">
            <v>5.16 - Serviços Médico-Hospitalares, Odotonlogia e Laboratoriais</v>
          </cell>
          <cell r="F173" t="str">
            <v>49.158.362/0001-02</v>
          </cell>
          <cell r="G173" t="str">
            <v>ONIXMED ATIVIDADES MEDICAS LTDA</v>
          </cell>
          <cell r="H173" t="str">
            <v>S</v>
          </cell>
          <cell r="I173" t="str">
            <v>S</v>
          </cell>
          <cell r="J173" t="str">
            <v>1020</v>
          </cell>
          <cell r="K173">
            <v>45448</v>
          </cell>
          <cell r="L173" t="str">
            <v>USHE86733</v>
          </cell>
          <cell r="M173" t="str">
            <v>2609600 - Olinda - PE</v>
          </cell>
          <cell r="N173">
            <v>13800</v>
          </cell>
        </row>
        <row r="174">
          <cell r="C174" t="str">
            <v>S3 SAÚDE - ASSOCIAÇÃO DE PROTEÇÃO A MATERNIDADE E INFÂNCIA UBAÍRA</v>
          </cell>
          <cell r="E174" t="str">
            <v>5.16 - Serviços Médico-Hospitalares, Odotonlogia e Laboratoriais</v>
          </cell>
          <cell r="F174" t="str">
            <v>49.158.209/0001-77</v>
          </cell>
          <cell r="G174" t="str">
            <v>PAMED ATIVIDADES MEDICAS LTDA</v>
          </cell>
          <cell r="H174" t="str">
            <v>S</v>
          </cell>
          <cell r="I174" t="str">
            <v>S</v>
          </cell>
          <cell r="J174" t="str">
            <v>134</v>
          </cell>
          <cell r="K174">
            <v>45447</v>
          </cell>
          <cell r="L174" t="str">
            <v>GZJIJDEV</v>
          </cell>
          <cell r="M174" t="str">
            <v>2611606 - Recife - PE</v>
          </cell>
          <cell r="N174">
            <v>1250</v>
          </cell>
        </row>
        <row r="175">
          <cell r="C175" t="str">
            <v>S3 SAÚDE - ASSOCIAÇÃO DE PROTEÇÃO A MATERNIDADE E INFÂNCIA UBAÍRA</v>
          </cell>
          <cell r="E175" t="str">
            <v>5.16 - Serviços Médico-Hospitalares, Odotonlogia e Laboratoriais</v>
          </cell>
          <cell r="F175" t="str">
            <v>43.644.880/0001-41</v>
          </cell>
          <cell r="G175" t="str">
            <v>PORTALMED ATIVIDADES MEDICAS LTDA</v>
          </cell>
          <cell r="H175" t="str">
            <v>S</v>
          </cell>
          <cell r="I175" t="str">
            <v>S</v>
          </cell>
          <cell r="J175" t="str">
            <v>939</v>
          </cell>
          <cell r="K175">
            <v>45447</v>
          </cell>
          <cell r="L175" t="str">
            <v>RAIE15514</v>
          </cell>
          <cell r="M175" t="str">
            <v>2609600 - Olinda - PE</v>
          </cell>
          <cell r="N175">
            <v>8650</v>
          </cell>
        </row>
        <row r="176">
          <cell r="C176" t="str">
            <v>S3 SAÚDE - ASSOCIAÇÃO DE PROTEÇÃO A MATERNIDADE E INFÂNCIA UBAÍRA</v>
          </cell>
          <cell r="E176" t="str">
            <v>5.16 - Serviços Médico-Hospitalares, Odotonlogia e Laboratoriais</v>
          </cell>
          <cell r="F176" t="str">
            <v>34.033.631/0001-29</v>
          </cell>
          <cell r="G176" t="str">
            <v>PRIMEMED SERV MED HOSPITALARES LTDA</v>
          </cell>
          <cell r="H176" t="str">
            <v>S</v>
          </cell>
          <cell r="I176" t="str">
            <v>S</v>
          </cell>
          <cell r="J176" t="str">
            <v>384</v>
          </cell>
          <cell r="K176">
            <v>45447</v>
          </cell>
          <cell r="L176" t="str">
            <v>T8GOYN3JXAW964VD7KZCP5IFSMU</v>
          </cell>
          <cell r="M176" t="str">
            <v>2307304 - Juazeiro do Norte - CE</v>
          </cell>
          <cell r="N176">
            <v>5250</v>
          </cell>
        </row>
        <row r="177">
          <cell r="C177" t="str">
            <v>S3 SAÚDE - ASSOCIAÇÃO DE PROTEÇÃO A MATERNIDADE E INFÂNCIA UBAÍRA</v>
          </cell>
          <cell r="E177" t="str">
            <v>5.16 - Serviços Médico-Hospitalares, Odotonlogia e Laboratoriais</v>
          </cell>
          <cell r="F177" t="str">
            <v>21.314.940/0001-25</v>
          </cell>
          <cell r="G177" t="str">
            <v>PRIORITIZE HEALTH ASSISTENCIA E SERVICOS MEDICOS</v>
          </cell>
          <cell r="H177" t="str">
            <v>S</v>
          </cell>
          <cell r="I177" t="str">
            <v>S</v>
          </cell>
          <cell r="J177" t="str">
            <v>348</v>
          </cell>
          <cell r="K177">
            <v>45449</v>
          </cell>
          <cell r="L177" t="str">
            <v>Z9H8JO7YXVGP2INTREA 43W5FBUS</v>
          </cell>
          <cell r="M177" t="str">
            <v>2304285 - Eusébio - CE</v>
          </cell>
          <cell r="N177">
            <v>2200</v>
          </cell>
        </row>
        <row r="178">
          <cell r="C178" t="str">
            <v>S3 SAÚDE - ASSOCIAÇÃO DE PROTEÇÃO A MATERNIDADE E INFÂNCIA UBAÍRA</v>
          </cell>
          <cell r="E178" t="str">
            <v>5.16 - Serviços Médico-Hospitalares, Odotonlogia e Laboratoriais</v>
          </cell>
          <cell r="F178" t="str">
            <v>22.586.409/0001-74</v>
          </cell>
          <cell r="G178" t="str">
            <v>RUI COSTA CIRUGIA PLASTICA LTDA ME</v>
          </cell>
          <cell r="H178" t="str">
            <v>S</v>
          </cell>
          <cell r="I178" t="str">
            <v>S</v>
          </cell>
          <cell r="J178" t="str">
            <v>1287</v>
          </cell>
          <cell r="K178">
            <v>45448</v>
          </cell>
          <cell r="L178" t="str">
            <v>H4QA6XD2</v>
          </cell>
          <cell r="M178" t="str">
            <v>2611606 - Recife - PE</v>
          </cell>
          <cell r="N178">
            <v>2800</v>
          </cell>
        </row>
        <row r="179">
          <cell r="C179" t="str">
            <v>S3 SAÚDE - ASSOCIAÇÃO DE PROTEÇÃO A MATERNIDADE E INFÂNCIA UBAÍRA</v>
          </cell>
          <cell r="E179" t="str">
            <v>5.16 - Serviços Médico-Hospitalares, Odotonlogia e Laboratoriais</v>
          </cell>
          <cell r="F179" t="str">
            <v>51.239.651/0001-70</v>
          </cell>
          <cell r="G179" t="str">
            <v>R GODOI DO AMARAL FERRAZ</v>
          </cell>
          <cell r="H179" t="str">
            <v>S</v>
          </cell>
          <cell r="I179" t="str">
            <v>S</v>
          </cell>
          <cell r="J179" t="str">
            <v>010</v>
          </cell>
          <cell r="K179">
            <v>45449</v>
          </cell>
          <cell r="L179" t="str">
            <v>7M5ETKPNU</v>
          </cell>
          <cell r="M179" t="str">
            <v>2602100 - Bom Conselho - PE</v>
          </cell>
          <cell r="N179">
            <v>21025</v>
          </cell>
        </row>
        <row r="180">
          <cell r="C180" t="str">
            <v>S3 SAÚDE - ASSOCIAÇÃO DE PROTEÇÃO A MATERNIDADE E INFÂNCIA UBAÍRA</v>
          </cell>
          <cell r="E180" t="str">
            <v>5.16 - Serviços Médico-Hospitalares, Odotonlogia e Laboratoriais</v>
          </cell>
          <cell r="F180" t="str">
            <v>52.530.830/0001-24</v>
          </cell>
          <cell r="G180" t="str">
            <v>RAISSA LEMOS SERVICOS MEDICOS LTDA</v>
          </cell>
          <cell r="H180" t="str">
            <v>S</v>
          </cell>
          <cell r="I180" t="str">
            <v>S</v>
          </cell>
          <cell r="J180" t="str">
            <v>030</v>
          </cell>
          <cell r="K180">
            <v>45450</v>
          </cell>
          <cell r="L180" t="str">
            <v>TWBJM7WK</v>
          </cell>
          <cell r="M180" t="str">
            <v>2611606 - Recife - PE</v>
          </cell>
          <cell r="N180">
            <v>8150</v>
          </cell>
        </row>
        <row r="181">
          <cell r="C181" t="str">
            <v>S3 SAÚDE - ASSOCIAÇÃO DE PROTEÇÃO A MATERNIDADE E INFÂNCIA UBAÍRA</v>
          </cell>
          <cell r="E181" t="str">
            <v>5.16 - Serviços Médico-Hospitalares, Odotonlogia e Laboratoriais</v>
          </cell>
          <cell r="F181" t="str">
            <v>35.223.380/0001-08</v>
          </cell>
          <cell r="G181" t="str">
            <v>RANGEL CLINICA ESPECIALIZADA LTDA</v>
          </cell>
          <cell r="H181" t="str">
            <v>S</v>
          </cell>
          <cell r="I181" t="str">
            <v>S</v>
          </cell>
          <cell r="J181" t="str">
            <v>9818</v>
          </cell>
          <cell r="K181">
            <v>45448</v>
          </cell>
          <cell r="L181" t="str">
            <v>AQIRYWJ4</v>
          </cell>
          <cell r="M181" t="str">
            <v>2611606 - Recife - PE</v>
          </cell>
          <cell r="N181">
            <v>7050</v>
          </cell>
        </row>
        <row r="182">
          <cell r="C182" t="str">
            <v>S3 SAÚDE - ASSOCIAÇÃO DE PROTEÇÃO A MATERNIDADE E INFÂNCIA UBAÍRA</v>
          </cell>
          <cell r="E182" t="str">
            <v>5.16 - Serviços Médico-Hospitalares, Odotonlogia e Laboratoriais</v>
          </cell>
          <cell r="F182" t="str">
            <v>40.554.268/0001-90</v>
          </cell>
          <cell r="G182" t="str">
            <v>RC CONSULTORIA MED1 LTDA</v>
          </cell>
          <cell r="H182" t="str">
            <v>S</v>
          </cell>
          <cell r="I182" t="str">
            <v>S</v>
          </cell>
          <cell r="J182" t="str">
            <v>1606</v>
          </cell>
          <cell r="K182">
            <v>45449</v>
          </cell>
          <cell r="L182" t="str">
            <v>KD8WARMW</v>
          </cell>
          <cell r="M182" t="str">
            <v>2611606 - Recife - PE</v>
          </cell>
          <cell r="N182">
            <v>2200</v>
          </cell>
        </row>
        <row r="183">
          <cell r="C183" t="str">
            <v>S3 SAÚDE - ASSOCIAÇÃO DE PROTEÇÃO A MATERNIDADE E INFÂNCIA UBAÍRA</v>
          </cell>
          <cell r="E183" t="str">
            <v>5.16 - Serviços Médico-Hospitalares, Odotonlogia e Laboratoriais</v>
          </cell>
          <cell r="F183" t="str">
            <v>51.203.522/0001-21</v>
          </cell>
          <cell r="G183" t="str">
            <v>ROCHELLE NERY DA COSTA SERVICOS MEDICOS LTDA</v>
          </cell>
          <cell r="H183" t="str">
            <v>S</v>
          </cell>
          <cell r="I183" t="str">
            <v>S</v>
          </cell>
          <cell r="J183" t="str">
            <v>047</v>
          </cell>
          <cell r="K183">
            <v>45450</v>
          </cell>
          <cell r="L183" t="str">
            <v>366034542</v>
          </cell>
          <cell r="M183" t="str">
            <v>2304400 - Fortaleza - CE</v>
          </cell>
          <cell r="N183">
            <v>5500</v>
          </cell>
        </row>
        <row r="184">
          <cell r="C184" t="str">
            <v>S3 SAÚDE - ASSOCIAÇÃO DE PROTEÇÃO A MATERNIDADE E INFÂNCIA UBAÍRA</v>
          </cell>
          <cell r="E184" t="str">
            <v>5.16 - Serviços Médico-Hospitalares, Odotonlogia e Laboratoriais</v>
          </cell>
          <cell r="F184" t="str">
            <v>23.210.683/0001-07</v>
          </cell>
          <cell r="G184" t="str">
            <v>SERVICOS DE SAUDE E PSICOLOGIA INTEGRADA LTDA</v>
          </cell>
          <cell r="H184" t="str">
            <v>S</v>
          </cell>
          <cell r="I184" t="str">
            <v>S</v>
          </cell>
          <cell r="J184" t="str">
            <v>614</v>
          </cell>
          <cell r="K184">
            <v>45447</v>
          </cell>
          <cell r="L184" t="str">
            <v>XODC76776</v>
          </cell>
          <cell r="M184" t="str">
            <v>2609600 - Olinda - PE</v>
          </cell>
          <cell r="N184">
            <v>2200</v>
          </cell>
        </row>
        <row r="185">
          <cell r="C185" t="str">
            <v>S3 SAÚDE - ASSOCIAÇÃO DE PROTEÇÃO A MATERNIDADE E INFÂNCIA UBAÍRA</v>
          </cell>
          <cell r="E185" t="str">
            <v>5.16 - Serviços Médico-Hospitalares, Odotonlogia e Laboratoriais</v>
          </cell>
          <cell r="F185" t="str">
            <v>37.095.416/0001-40</v>
          </cell>
          <cell r="G185" t="str">
            <v>SOUSA PEREIRA SERVICOS MEDICOS LTDA</v>
          </cell>
          <cell r="H185" t="str">
            <v>S</v>
          </cell>
          <cell r="I185" t="str">
            <v>S</v>
          </cell>
          <cell r="J185" t="str">
            <v>117</v>
          </cell>
          <cell r="K185">
            <v>45448</v>
          </cell>
          <cell r="L185" t="str">
            <v>2IJ5R1JQ</v>
          </cell>
          <cell r="M185" t="str">
            <v>2611606 - Recife - PE</v>
          </cell>
          <cell r="N185">
            <v>16950</v>
          </cell>
        </row>
        <row r="186">
          <cell r="C186" t="str">
            <v>S3 SAÚDE - ASSOCIAÇÃO DE PROTEÇÃO A MATERNIDADE E INFÂNCIA UBAÍRA</v>
          </cell>
          <cell r="E186" t="str">
            <v>5.16 - Serviços Médico-Hospitalares, Odotonlogia e Laboratoriais</v>
          </cell>
          <cell r="F186" t="str">
            <v>45.637.249/0001-40</v>
          </cell>
          <cell r="G186" t="str">
            <v>STARTMED ATIVIDADES MEDICAS LTDA</v>
          </cell>
          <cell r="H186" t="str">
            <v>S</v>
          </cell>
          <cell r="I186" t="str">
            <v>S</v>
          </cell>
          <cell r="J186" t="str">
            <v>2389</v>
          </cell>
          <cell r="K186">
            <v>45447</v>
          </cell>
          <cell r="L186" t="str">
            <v>FJ1AKBK7</v>
          </cell>
          <cell r="M186" t="str">
            <v>2611606 - Recife - PE</v>
          </cell>
          <cell r="N186">
            <v>8950</v>
          </cell>
        </row>
        <row r="187">
          <cell r="C187" t="str">
            <v>S3 SAÚDE - ASSOCIAÇÃO DE PROTEÇÃO A MATERNIDADE E INFÂNCIA UBAÍRA</v>
          </cell>
          <cell r="E187" t="str">
            <v>5.16 - Serviços Médico-Hospitalares, Odotonlogia e Laboratoriais</v>
          </cell>
          <cell r="F187" t="str">
            <v>43.013.082/0001-11</v>
          </cell>
          <cell r="G187" t="str">
            <v>THAMYRIS CAVALCANTI CORDEIRO LTDA</v>
          </cell>
          <cell r="H187" t="str">
            <v>S</v>
          </cell>
          <cell r="I187" t="str">
            <v>S</v>
          </cell>
          <cell r="J187" t="str">
            <v>037</v>
          </cell>
          <cell r="K187">
            <v>45448</v>
          </cell>
          <cell r="L187" t="str">
            <v>JDOC46065</v>
          </cell>
          <cell r="M187" t="str">
            <v>2603454 - Camaragibe - PE</v>
          </cell>
          <cell r="N187">
            <v>15800</v>
          </cell>
        </row>
        <row r="188">
          <cell r="C188" t="str">
            <v>S3 SAÚDE - ASSOCIAÇÃO DE PROTEÇÃO A MATERNIDADE E INFÂNCIA UBAÍRA</v>
          </cell>
          <cell r="E188" t="str">
            <v>5.16 - Serviços Médico-Hospitalares, Odotonlogia e Laboratoriais</v>
          </cell>
          <cell r="F188" t="str">
            <v>43.049.082/0001-71</v>
          </cell>
          <cell r="G188" t="str">
            <v>TRAT SERVICOS MEDICOS LTDA</v>
          </cell>
          <cell r="H188" t="str">
            <v>S</v>
          </cell>
          <cell r="I188" t="str">
            <v>S</v>
          </cell>
          <cell r="J188" t="str">
            <v>131</v>
          </cell>
          <cell r="K188">
            <v>45449</v>
          </cell>
          <cell r="L188" t="str">
            <v>X4K2SXCA</v>
          </cell>
          <cell r="M188" t="str">
            <v>2611606 - Recife - PE</v>
          </cell>
          <cell r="N188">
            <v>7875</v>
          </cell>
        </row>
        <row r="189">
          <cell r="C189" t="str">
            <v>S3 SAÚDE - ASSOCIAÇÃO DE PROTEÇÃO A MATERNIDADE E INFÂNCIA UBAÍRA</v>
          </cell>
          <cell r="E189" t="str">
            <v>5.16 - Serviços Médico-Hospitalares, Odotonlogia e Laboratoriais</v>
          </cell>
          <cell r="F189" t="str">
            <v>48.511.136/0001-92</v>
          </cell>
          <cell r="G189" t="str">
            <v>V1 SERVICOS MEDICOS LTDA</v>
          </cell>
          <cell r="H189" t="str">
            <v>S</v>
          </cell>
          <cell r="I189" t="str">
            <v>S</v>
          </cell>
          <cell r="J189" t="str">
            <v>1195</v>
          </cell>
          <cell r="K189">
            <v>45447</v>
          </cell>
          <cell r="L189" t="str">
            <v>EVMQ03641</v>
          </cell>
          <cell r="M189" t="str">
            <v>2609600 - Olinda - PE</v>
          </cell>
          <cell r="N189">
            <v>10925</v>
          </cell>
        </row>
        <row r="190">
          <cell r="C190" t="str">
            <v>S3 SAÚDE - ASSOCIAÇÃO DE PROTEÇÃO A MATERNIDADE E INFÂNCIA UBAÍRA</v>
          </cell>
          <cell r="E190" t="str">
            <v>5.16 - Serviços Médico-Hospitalares, Odotonlogia e Laboratoriais</v>
          </cell>
          <cell r="F190" t="str">
            <v>48.114.051/0001-70</v>
          </cell>
          <cell r="G190" t="str">
            <v>VICTOR A PEREIRA</v>
          </cell>
          <cell r="H190" t="str">
            <v>S</v>
          </cell>
          <cell r="I190" t="str">
            <v>S</v>
          </cell>
          <cell r="J190" t="str">
            <v>063</v>
          </cell>
          <cell r="K190">
            <v>45448</v>
          </cell>
          <cell r="L190" t="str">
            <v>7BBGNFEE</v>
          </cell>
          <cell r="M190" t="str">
            <v>2611606 - Recife - PE</v>
          </cell>
          <cell r="N190">
            <v>5750</v>
          </cell>
        </row>
        <row r="191">
          <cell r="C191" t="str">
            <v>S3 SAÚDE - ASSOCIAÇÃO DE PROTEÇÃO A MATERNIDADE E INFÂNCIA UBAÍRA</v>
          </cell>
          <cell r="E191" t="str">
            <v>5.16 - Serviços Médico-Hospitalares, Odotonlogia e Laboratoriais</v>
          </cell>
          <cell r="F191" t="str">
            <v>50.601.969/0001-96</v>
          </cell>
          <cell r="G191" t="str">
            <v>VITALMED SERVICOS MEDICOS LTDA</v>
          </cell>
          <cell r="H191" t="str">
            <v>S</v>
          </cell>
          <cell r="I191" t="str">
            <v>S</v>
          </cell>
          <cell r="J191" t="str">
            <v>062</v>
          </cell>
          <cell r="K191">
            <v>45449</v>
          </cell>
          <cell r="L191" t="str">
            <v>SCEQRMDZ</v>
          </cell>
          <cell r="M191" t="str">
            <v>2611606 - Recife - PE</v>
          </cell>
          <cell r="N191">
            <v>750</v>
          </cell>
        </row>
        <row r="192">
          <cell r="C192" t="str">
            <v>S3 SAÚDE - ASSOCIAÇÃO DE PROTEÇÃO A MATERNIDADE E INFÂNCIA UBAÍRA</v>
          </cell>
          <cell r="E192" t="str">
            <v>5.16 - Serviços Médico-Hospitalares, Odotonlogia e Laboratoriais</v>
          </cell>
          <cell r="F192" t="str">
            <v>45.018.032/0001-52</v>
          </cell>
          <cell r="G192" t="str">
            <v>VIVAMED ATIVIDADES MEDICAS LTDA</v>
          </cell>
          <cell r="H192" t="str">
            <v>S</v>
          </cell>
          <cell r="I192" t="str">
            <v>S</v>
          </cell>
          <cell r="J192" t="str">
            <v>748</v>
          </cell>
          <cell r="K192">
            <v>45447</v>
          </cell>
          <cell r="L192" t="str">
            <v>WPIH57834</v>
          </cell>
          <cell r="M192" t="str">
            <v>2609600 - Olinda - PE</v>
          </cell>
          <cell r="N192">
            <v>2500</v>
          </cell>
        </row>
        <row r="193">
          <cell r="C193" t="str">
            <v>S3 SAÚDE - ASSOCIAÇÃO DE PROTEÇÃO A MATERNIDADE E INFÂNCIA UBAÍRA</v>
          </cell>
          <cell r="E193" t="str">
            <v>5.16 - Serviços Médico-Hospitalares, Odotonlogia e Laboratoriais</v>
          </cell>
          <cell r="F193" t="str">
            <v>07.901.268/0001-43</v>
          </cell>
          <cell r="G193" t="str">
            <v>SINGULAR SERVIÇOS DE SAUDE</v>
          </cell>
          <cell r="H193" t="str">
            <v>S</v>
          </cell>
          <cell r="I193" t="str">
            <v>S</v>
          </cell>
          <cell r="J193" t="str">
            <v>21757</v>
          </cell>
          <cell r="K193">
            <v>45447</v>
          </cell>
          <cell r="L193" t="str">
            <v>7FB417PU</v>
          </cell>
          <cell r="M193" t="str">
            <v>2611606 - Recife - PE</v>
          </cell>
          <cell r="N193">
            <v>35904.839999999997</v>
          </cell>
        </row>
        <row r="194">
          <cell r="C194" t="str">
            <v>S3 SAÚDE - ASSOCIAÇÃO DE PROTEÇÃO A MATERNIDADE E INFÂNCIA UBAÍRA</v>
          </cell>
          <cell r="E194" t="str">
            <v>5.16 - Serviços Médico-Hospitalares, Odotonlogia e Laboratoriais</v>
          </cell>
          <cell r="F194" t="str">
            <v>19.105.205/0001-60</v>
          </cell>
          <cell r="G194" t="str">
            <v>MEDIEX SOLUÇÕES EM SAUDE E SEGURANÇA OCUPACIONAL</v>
          </cell>
          <cell r="H194" t="str">
            <v>S</v>
          </cell>
          <cell r="I194" t="str">
            <v>S</v>
          </cell>
          <cell r="J194" t="str">
            <v>5175</v>
          </cell>
          <cell r="K194">
            <v>45448</v>
          </cell>
          <cell r="L194" t="str">
            <v>MLUY6XPE</v>
          </cell>
          <cell r="M194" t="str">
            <v>2611606 - Recife - PE</v>
          </cell>
          <cell r="N194">
            <v>1085</v>
          </cell>
        </row>
        <row r="195">
          <cell r="C195" t="str">
            <v>S3 SAÚDE - ASSOCIAÇÃO DE PROTEÇÃO A MATERNIDADE E INFÂNCIA UBAÍRA</v>
          </cell>
          <cell r="E195" t="str">
            <v>5.8 - Locação de Veículos Automotores</v>
          </cell>
          <cell r="F195" t="str">
            <v>28.283.823/0001-90</v>
          </cell>
          <cell r="G195" t="str">
            <v xml:space="preserve">TRANSBRASIL TRASNPORTE E LOCAÇÃO DE VEICULOS </v>
          </cell>
          <cell r="H195" t="str">
            <v>S</v>
          </cell>
          <cell r="I195" t="str">
            <v>N</v>
          </cell>
          <cell r="M195" t="str">
            <v>2611606 - Recife - PE</v>
          </cell>
          <cell r="N195">
            <v>13000</v>
          </cell>
        </row>
        <row r="196">
          <cell r="C196" t="str">
            <v>S3 SAÚDE - ASSOCIAÇÃO DE PROTEÇÃO A MATERNIDADE E INFÂNCIA UBAÍRA</v>
          </cell>
          <cell r="E196" t="str">
            <v>5.15 - Serviços Domésticos</v>
          </cell>
          <cell r="F196" t="str">
            <v>31.675.417/0001-88</v>
          </cell>
          <cell r="G196" t="str">
            <v>LAVECLIN LAVANDERIA HOSPITALAR</v>
          </cell>
          <cell r="H196" t="str">
            <v>S</v>
          </cell>
          <cell r="I196" t="str">
            <v>S</v>
          </cell>
          <cell r="J196" t="str">
            <v>751</v>
          </cell>
          <cell r="K196">
            <v>45446</v>
          </cell>
          <cell r="L196" t="str">
            <v>MUXW64828</v>
          </cell>
          <cell r="M196" t="str">
            <v>2603454 - Camaragibe - PE</v>
          </cell>
          <cell r="N196">
            <v>1555.88</v>
          </cell>
        </row>
        <row r="197">
          <cell r="C197" t="str">
            <v>S3 SAÚDE - ASSOCIAÇÃO DE PROTEÇÃO A MATERNIDADE E INFÂNCIA UBAÍRA</v>
          </cell>
          <cell r="E197" t="str">
            <v>5.10 - Detetização/Tratamento de Resíduos e Afins</v>
          </cell>
          <cell r="F197" t="str">
            <v>11.863.530/0001-80</v>
          </cell>
          <cell r="G197" t="str">
            <v>BRASCON GESTÃO AMBIENTAL</v>
          </cell>
          <cell r="H197" t="str">
            <v>S</v>
          </cell>
          <cell r="I197" t="str">
            <v>S</v>
          </cell>
          <cell r="J197" t="str">
            <v>196417</v>
          </cell>
          <cell r="K197">
            <v>45447</v>
          </cell>
          <cell r="L197" t="str">
            <v xml:space="preserve">M6WTI9HVL </v>
          </cell>
          <cell r="M197" t="str">
            <v>2611309 - Pombos - PE</v>
          </cell>
          <cell r="N197">
            <v>3043.9</v>
          </cell>
        </row>
        <row r="198">
          <cell r="C198" t="str">
            <v>S3 SAÚDE - ASSOCIAÇÃO DE PROTEÇÃO A MATERNIDADE E INFÂNCIA UBAÍRA</v>
          </cell>
          <cell r="E198" t="str">
            <v>5.17 - Manutenção de Software, Certificação Digital e Microfilmagem</v>
          </cell>
          <cell r="F198" t="str">
            <v>92.306.257/0007-80</v>
          </cell>
          <cell r="G198" t="str">
            <v>MV INFORMATICA 23/25</v>
          </cell>
          <cell r="H198" t="str">
            <v>S</v>
          </cell>
          <cell r="I198" t="str">
            <v>S</v>
          </cell>
          <cell r="J198" t="str">
            <v>40974</v>
          </cell>
          <cell r="K198">
            <v>44722</v>
          </cell>
          <cell r="L198" t="str">
            <v>WL7L63R2</v>
          </cell>
          <cell r="M198" t="str">
            <v>2611606 - Recife - PE</v>
          </cell>
          <cell r="N198">
            <v>494.21</v>
          </cell>
        </row>
        <row r="199">
          <cell r="C199" t="str">
            <v>S3 SAÚDE - ASSOCIAÇÃO DE PROTEÇÃO A MATERNIDADE E INFÂNCIA UBAÍRA</v>
          </cell>
          <cell r="E199" t="str">
            <v>5.17 - Manutenção de Software, Certificação Digital e Microfilmagem</v>
          </cell>
          <cell r="F199" t="str">
            <v>92.306.257/0007-80</v>
          </cell>
          <cell r="G199" t="str">
            <v xml:space="preserve">MV INFORMATICA </v>
          </cell>
          <cell r="H199" t="str">
            <v>S</v>
          </cell>
          <cell r="I199" t="str">
            <v>S</v>
          </cell>
          <cell r="J199" t="str">
            <v>72653</v>
          </cell>
          <cell r="K199">
            <v>45420</v>
          </cell>
          <cell r="L199" t="str">
            <v>D9QXGB55</v>
          </cell>
          <cell r="M199" t="str">
            <v>2611606 - Recife - PE</v>
          </cell>
          <cell r="N199">
            <v>3381.66</v>
          </cell>
        </row>
        <row r="200">
          <cell r="C200" t="str">
            <v>S3 SAÚDE - ASSOCIAÇÃO DE PROTEÇÃO A MATERNIDADE E INFÂNCIA UBAÍRA</v>
          </cell>
          <cell r="E200" t="str">
            <v>5.17 - Manutenção de Software, Certificação Digital e Microfilmagem</v>
          </cell>
          <cell r="F200" t="str">
            <v>92.306.257/0007-80</v>
          </cell>
          <cell r="G200" t="str">
            <v>MV INFORMÁTICA</v>
          </cell>
          <cell r="H200" t="str">
            <v>S</v>
          </cell>
          <cell r="I200" t="str">
            <v>S</v>
          </cell>
          <cell r="J200" t="str">
            <v>72654</v>
          </cell>
          <cell r="K200">
            <v>45420</v>
          </cell>
          <cell r="L200" t="str">
            <v>1WEWUFIR</v>
          </cell>
          <cell r="M200" t="str">
            <v>2611606 - Recife - PE</v>
          </cell>
          <cell r="N200">
            <v>19567.259999999998</v>
          </cell>
        </row>
        <row r="201">
          <cell r="C201" t="str">
            <v>S3 SAÚDE - ASSOCIAÇÃO DE PROTEÇÃO A MATERNIDADE E INFÂNCIA UBAÍRA</v>
          </cell>
          <cell r="E201" t="str">
            <v>5.17 - Manutenção de Software, Certificação Digital e Microfilmagem</v>
          </cell>
          <cell r="F201" t="str">
            <v>09.379.577/0001-20</v>
          </cell>
          <cell r="G201" t="str">
            <v>APOIO COTAÇÕES SISTEMA DE INFORMÁTICA</v>
          </cell>
          <cell r="H201" t="str">
            <v>S</v>
          </cell>
          <cell r="I201" t="str">
            <v>S</v>
          </cell>
          <cell r="J201" t="str">
            <v>30333</v>
          </cell>
          <cell r="K201">
            <v>45425</v>
          </cell>
          <cell r="L201" t="str">
            <v>8DBAE930</v>
          </cell>
          <cell r="M201" t="str">
            <v>3509502 - Campinas - SP</v>
          </cell>
          <cell r="N201">
            <v>1428.98</v>
          </cell>
        </row>
        <row r="202">
          <cell r="C202" t="str">
            <v>S3 SAÚDE - ASSOCIAÇÃO DE PROTEÇÃO A MATERNIDADE E INFÂNCIA UBAÍRA</v>
          </cell>
          <cell r="E202" t="str">
            <v>5.17 - Manutenção de Software, Certificação Digital e Microfilmagem</v>
          </cell>
          <cell r="F202" t="str">
            <v>18.630.942/0001-19</v>
          </cell>
          <cell r="G202" t="str">
            <v xml:space="preserve">PROVTEL </v>
          </cell>
          <cell r="H202" t="str">
            <v>S</v>
          </cell>
          <cell r="I202" t="str">
            <v>S</v>
          </cell>
          <cell r="J202" t="str">
            <v>3786</v>
          </cell>
          <cell r="K202">
            <v>45446</v>
          </cell>
          <cell r="L202" t="str">
            <v>HDGL9LTR</v>
          </cell>
          <cell r="M202" t="str">
            <v>2611606 - Recife - PE</v>
          </cell>
          <cell r="N202">
            <v>3450</v>
          </cell>
        </row>
        <row r="203">
          <cell r="C203" t="str">
            <v>S3 SAÚDE - ASSOCIAÇÃO DE PROTEÇÃO A MATERNIDADE E INFÂNCIA UBAÍRA</v>
          </cell>
          <cell r="E203" t="str">
            <v>5.22 - Vigilância Ostensiva / Monitorada</v>
          </cell>
          <cell r="F203" t="str">
            <v>15.195.617/0001-87</v>
          </cell>
          <cell r="G203" t="str">
            <v>B1 VIGILANCIA</v>
          </cell>
          <cell r="H203" t="str">
            <v>S</v>
          </cell>
          <cell r="I203" t="str">
            <v>S</v>
          </cell>
          <cell r="J203" t="str">
            <v>4793</v>
          </cell>
          <cell r="K203">
            <v>45447</v>
          </cell>
          <cell r="L203" t="str">
            <v>E3TAMTAH</v>
          </cell>
          <cell r="M203" t="str">
            <v>2611606 - Recife - PE</v>
          </cell>
          <cell r="N203">
            <v>20540.28</v>
          </cell>
        </row>
        <row r="204">
          <cell r="C204" t="str">
            <v>S3 SAÚDE - ASSOCIAÇÃO DE PROTEÇÃO A MATERNIDADE E INFÂNCIA UBAÍRA</v>
          </cell>
          <cell r="E204" t="str">
            <v>5.10 - Detetização/Tratamento de Resíduos e Afins</v>
          </cell>
          <cell r="F204" t="str">
            <v>09.565.690/0001-09</v>
          </cell>
          <cell r="G204" t="str">
            <v>JHMW CONTROLE DE PRAGA EIRELI</v>
          </cell>
          <cell r="H204" t="str">
            <v>S</v>
          </cell>
          <cell r="I204" t="str">
            <v>S</v>
          </cell>
          <cell r="J204" t="str">
            <v>4344</v>
          </cell>
          <cell r="K204">
            <v>45414</v>
          </cell>
          <cell r="L204" t="str">
            <v>BRED22110</v>
          </cell>
          <cell r="M204" t="str">
            <v>2609600 - Olinda - PE</v>
          </cell>
          <cell r="N204">
            <v>505</v>
          </cell>
        </row>
        <row r="205">
          <cell r="C205" t="str">
            <v>S3 SAÚDE - ASSOCIAÇÃO DE PROTEÇÃO A MATERNIDADE E INFÂNCIA UBAÍRA</v>
          </cell>
          <cell r="E205" t="str">
            <v>5.99 - Outros Serviços de Terceiros Pessoa Jurídica</v>
          </cell>
          <cell r="F205" t="str">
            <v>33.910.579/0001-89</v>
          </cell>
          <cell r="G205" t="str">
            <v xml:space="preserve">JG SERVICOS </v>
          </cell>
          <cell r="H205" t="str">
            <v>S</v>
          </cell>
          <cell r="I205" t="str">
            <v>S</v>
          </cell>
          <cell r="J205" t="str">
            <v>085</v>
          </cell>
          <cell r="K205">
            <v>45447</v>
          </cell>
          <cell r="L205" t="str">
            <v>GYMFERJB</v>
          </cell>
          <cell r="M205" t="str">
            <v>2611606 - Recife - PE</v>
          </cell>
          <cell r="N205">
            <v>1470</v>
          </cell>
        </row>
        <row r="206">
          <cell r="C206" t="str">
            <v>S3 SAÚDE - ASSOCIAÇÃO DE PROTEÇÃO A MATERNIDADE E INFÂNCIA UBAÍRA</v>
          </cell>
          <cell r="E206" t="str">
            <v>5.99 - Outros Serviços de Terceiros Pessoa Jurídica</v>
          </cell>
          <cell r="F206" t="str">
            <v>35.343.136/0001-89</v>
          </cell>
          <cell r="G206" t="str">
            <v>EMBRAESTER</v>
          </cell>
          <cell r="H206" t="str">
            <v>S</v>
          </cell>
          <cell r="I206" t="str">
            <v>S</v>
          </cell>
          <cell r="J206" t="str">
            <v>13410</v>
          </cell>
          <cell r="K206">
            <v>45446</v>
          </cell>
          <cell r="L206" t="str">
            <v>YYTIWVYL</v>
          </cell>
          <cell r="M206" t="str">
            <v>2611606 - Recife - PE</v>
          </cell>
          <cell r="N206">
            <v>15574.95</v>
          </cell>
        </row>
        <row r="207">
          <cell r="C207" t="str">
            <v>S3 SAÚDE - ASSOCIAÇÃO DE PROTEÇÃO A MATERNIDADE E INFÂNCIA UBAÍRA</v>
          </cell>
          <cell r="E207" t="str">
            <v>5.99 - Outros Serviços de Terceiros Pessoa Jurídica</v>
          </cell>
          <cell r="F207" t="str">
            <v>29.567.132/0001-81</v>
          </cell>
          <cell r="G207" t="str">
            <v>GE DE ANDRADE ASSESSORIA E CONSULTORIA EM GESTÃO</v>
          </cell>
          <cell r="H207" t="str">
            <v>S</v>
          </cell>
          <cell r="I207" t="str">
            <v>S</v>
          </cell>
          <cell r="J207" t="str">
            <v>061</v>
          </cell>
          <cell r="K207">
            <v>45446</v>
          </cell>
          <cell r="L207" t="str">
            <v>NFSJAHAYAZPW9J52A78D3QQ00001P</v>
          </cell>
          <cell r="M207" t="str">
            <v>2608909 - Limoeiro - PE</v>
          </cell>
          <cell r="N207">
            <v>10000</v>
          </cell>
        </row>
        <row r="208">
          <cell r="C208" t="str">
            <v>S3 SAÚDE - ASSOCIAÇÃO DE PROTEÇÃO A MATERNIDADE E INFÂNCIA UBAÍRA</v>
          </cell>
          <cell r="E208" t="str">
            <v>5.99 - Outros Serviços de Terceiros Pessoa Jurídica</v>
          </cell>
          <cell r="F208" t="str">
            <v>10.998.292.0001/57</v>
          </cell>
          <cell r="G208" t="str">
            <v>CENTRO DE INTEGRACAO EMPRESA ESCOLA CIEE</v>
          </cell>
          <cell r="H208" t="str">
            <v>S</v>
          </cell>
          <cell r="I208" t="str">
            <v>N</v>
          </cell>
          <cell r="M208" t="str">
            <v>2611606 - Recife - PE</v>
          </cell>
          <cell r="N208">
            <v>1147.26</v>
          </cell>
        </row>
        <row r="209">
          <cell r="C209" t="str">
            <v>S3 SAÚDE - ASSOCIAÇÃO DE PROTEÇÃO A MATERNIDADE E INFÂNCIA UBAÍRA</v>
          </cell>
          <cell r="E209" t="str">
            <v>5.99 - Outros Serviços de Terceiros Pessoa Jurídica</v>
          </cell>
          <cell r="F209">
            <v>31698424000103</v>
          </cell>
          <cell r="G209" t="str">
            <v>VALTER &amp; CALIL ADVOCACIA</v>
          </cell>
          <cell r="H209" t="str">
            <v>S</v>
          </cell>
          <cell r="I209" t="str">
            <v>S</v>
          </cell>
          <cell r="J209" t="str">
            <v>679</v>
          </cell>
          <cell r="K209">
            <v>45446</v>
          </cell>
          <cell r="L209" t="str">
            <v>RHCA6GZP</v>
          </cell>
          <cell r="M209" t="str">
            <v>2927408 - Salvador - BA</v>
          </cell>
          <cell r="N209">
            <v>13000</v>
          </cell>
        </row>
        <row r="210">
          <cell r="C210" t="str">
            <v>S3 SAÚDE - ASSOCIAÇÃO DE PROTEÇÃO A MATERNIDADE E INFÂNCIA UBAÍRA</v>
          </cell>
          <cell r="E210" t="str">
            <v>5.99 - Outros Serviços de Terceiros Pessoa Jurídica</v>
          </cell>
          <cell r="F210">
            <v>46600969000102</v>
          </cell>
          <cell r="G210" t="str">
            <v>B.C. VIEIRA DE MELO</v>
          </cell>
          <cell r="H210" t="str">
            <v>S</v>
          </cell>
          <cell r="I210" t="str">
            <v>S</v>
          </cell>
          <cell r="J210" t="str">
            <v>024</v>
          </cell>
          <cell r="K210">
            <v>45447</v>
          </cell>
          <cell r="L210" t="str">
            <v>NFSJGIO6TQOPYJ52A78D3QQ00000O</v>
          </cell>
          <cell r="M210" t="str">
            <v>2608909 - Limoeiro - PE</v>
          </cell>
          <cell r="N210">
            <v>18950</v>
          </cell>
        </row>
        <row r="211">
          <cell r="C211" t="str">
            <v>S3 SAÚDE - ASSOCIAÇÃO DE PROTEÇÃO A MATERNIDADE E INFÂNCIA UBAÍRA</v>
          </cell>
          <cell r="E211" t="str">
            <v>5.99 - Outros Serviços de Terceiros Pessoa Jurídica</v>
          </cell>
          <cell r="F211">
            <v>46600969000102</v>
          </cell>
          <cell r="G211" t="str">
            <v>B.C. VIEIRA DE MELO</v>
          </cell>
          <cell r="H211" t="str">
            <v>S</v>
          </cell>
          <cell r="I211" t="str">
            <v>S</v>
          </cell>
          <cell r="J211" t="str">
            <v>025</v>
          </cell>
          <cell r="K211">
            <v>45447</v>
          </cell>
          <cell r="L211" t="str">
            <v>NFSJGIO6TQOPYJ52A78D3QQ00000P</v>
          </cell>
          <cell r="M211" t="str">
            <v>2608909 - Limoeiro - PE</v>
          </cell>
          <cell r="N211">
            <v>2450</v>
          </cell>
        </row>
        <row r="212">
          <cell r="C212" t="str">
            <v>S3 SAÚDE - ASSOCIAÇÃO DE PROTEÇÃO A MATERNIDADE E INFÂNCIA UBAÍRA</v>
          </cell>
          <cell r="E212" t="str">
            <v>5.99 - Outros Serviços de Terceiros Pessoa Jurídica</v>
          </cell>
          <cell r="F212" t="str">
            <v>10.545.188/0001-07</v>
          </cell>
          <cell r="G212" t="str">
            <v>PRINCIPIOS E PRINCIPIOS</v>
          </cell>
          <cell r="H212" t="str">
            <v>S</v>
          </cell>
          <cell r="I212" t="str">
            <v>S</v>
          </cell>
          <cell r="J212" t="str">
            <v>897</v>
          </cell>
          <cell r="K212">
            <v>45445</v>
          </cell>
          <cell r="L212" t="str">
            <v>X4RDC49S</v>
          </cell>
          <cell r="M212" t="str">
            <v>2927408 - Salvador - BA</v>
          </cell>
          <cell r="N212">
            <v>8000</v>
          </cell>
        </row>
        <row r="213">
          <cell r="C213" t="str">
            <v>S3 SAÚDE - ASSOCIAÇÃO DE PROTEÇÃO A MATERNIDADE E INFÂNCIA UBAÍRA</v>
          </cell>
          <cell r="E213" t="str">
            <v>5.99 - Outros Serviços de Terceiros Pessoa Jurídica</v>
          </cell>
          <cell r="F213" t="str">
            <v>47.856.030/0001-68</v>
          </cell>
          <cell r="G213" t="str">
            <v>TRINITY GESTAO ADMINISTRATIVA</v>
          </cell>
          <cell r="H213" t="str">
            <v>S</v>
          </cell>
          <cell r="I213" t="str">
            <v>S</v>
          </cell>
          <cell r="J213" t="str">
            <v>081</v>
          </cell>
          <cell r="K213">
            <v>45446</v>
          </cell>
          <cell r="L213" t="str">
            <v>GRKV9RRT</v>
          </cell>
          <cell r="M213" t="str">
            <v>2927408 - Salvador - BA</v>
          </cell>
          <cell r="N213">
            <v>10000</v>
          </cell>
        </row>
        <row r="214">
          <cell r="C214" t="str">
            <v>S3 SAÚDE - ASSOCIAÇÃO DE PROTEÇÃO A MATERNIDADE E INFÂNCIA UBAÍRA</v>
          </cell>
          <cell r="E214" t="str">
            <v>5.99 - Outros Serviços de Terceiros Pessoa Jurídica</v>
          </cell>
          <cell r="F214" t="str">
            <v>37.628.321/0001-45</v>
          </cell>
          <cell r="G214" t="str">
            <v>FERNANDA DA SILVA RODRIGUES</v>
          </cell>
          <cell r="H214" t="str">
            <v>S</v>
          </cell>
          <cell r="I214" t="str">
            <v>S</v>
          </cell>
          <cell r="J214" t="str">
            <v>183</v>
          </cell>
          <cell r="K214">
            <v>45446</v>
          </cell>
          <cell r="L214" t="str">
            <v>IB9RYLIT</v>
          </cell>
          <cell r="M214" t="str">
            <v>2927408 - Salvador - BA</v>
          </cell>
          <cell r="N214">
            <v>18000</v>
          </cell>
        </row>
        <row r="215">
          <cell r="C215" t="str">
            <v>S3 SAÚDE - ASSOCIAÇÃO DE PROTEÇÃO A MATERNIDADE E INFÂNCIA UBAÍRA</v>
          </cell>
          <cell r="E215" t="str">
            <v>5.99 - Outros Serviços de Terceiros Pessoa Jurídica</v>
          </cell>
          <cell r="F215" t="str">
            <v>41.687.194/0001-22</v>
          </cell>
          <cell r="G215" t="str">
            <v>ALF SERVICOS ADMINISTRATIVOS</v>
          </cell>
          <cell r="H215" t="str">
            <v>S</v>
          </cell>
          <cell r="I215" t="str">
            <v>S</v>
          </cell>
          <cell r="J215" t="str">
            <v>182</v>
          </cell>
          <cell r="K215">
            <v>45448</v>
          </cell>
          <cell r="L215" t="str">
            <v>PDH6CHCN</v>
          </cell>
          <cell r="M215" t="str">
            <v>2927408 - Salvador - BA</v>
          </cell>
          <cell r="N215">
            <v>4500</v>
          </cell>
        </row>
        <row r="216">
          <cell r="C216" t="str">
            <v>S3 SAÚDE - ASSOCIAÇÃO DE PROTEÇÃO A MATERNIDADE E INFÂNCIA UBAÍRA</v>
          </cell>
          <cell r="E216" t="str">
            <v>5.99 - Outros Serviços de Terceiros Pessoa Jurídica</v>
          </cell>
          <cell r="F216" t="str">
            <v>33.449.007/0001-44</v>
          </cell>
          <cell r="G216" t="str">
            <v>EMPRESA BRASILEIRA DE BENEFICIOS E PAGAMENTOS LTDA</v>
          </cell>
          <cell r="H216" t="str">
            <v>S</v>
          </cell>
          <cell r="I216" t="str">
            <v>S</v>
          </cell>
          <cell r="J216" t="str">
            <v>2087366</v>
          </cell>
          <cell r="K216">
            <v>45420</v>
          </cell>
          <cell r="L216" t="str">
            <v>KDP9IWBU</v>
          </cell>
          <cell r="M216" t="str">
            <v>3550308 - São Paulo - SP</v>
          </cell>
          <cell r="N216">
            <v>780.29</v>
          </cell>
        </row>
        <row r="217">
          <cell r="C217" t="str">
            <v>S3 SAÚDE - ASSOCIAÇÃO DE PROTEÇÃO A MATERNIDADE E INFÂNCIA UBAÍRA</v>
          </cell>
          <cell r="E217" t="str">
            <v>5.99 - Outros Serviços de Terceiros Pessoa Jurídica</v>
          </cell>
          <cell r="F217" t="str">
            <v>13.453.441/0001-90</v>
          </cell>
          <cell r="G217" t="str">
            <v xml:space="preserve">FACILYTES SOLUTIONS SERVIÇOS ADMINISTRATIVOS </v>
          </cell>
          <cell r="H217" t="str">
            <v>S</v>
          </cell>
          <cell r="I217" t="str">
            <v>S</v>
          </cell>
          <cell r="J217" t="str">
            <v>087</v>
          </cell>
          <cell r="K217">
            <v>45448</v>
          </cell>
          <cell r="L217" t="str">
            <v>KDGIJIPP</v>
          </cell>
          <cell r="M217" t="str">
            <v>2927408 - Salvador - BA</v>
          </cell>
          <cell r="N217">
            <v>10000</v>
          </cell>
        </row>
        <row r="218">
          <cell r="C218" t="str">
            <v>S3 SAÚDE - ASSOCIAÇÃO DE PROTEÇÃO A MATERNIDADE E INFÂNCIA UBAÍRA</v>
          </cell>
          <cell r="E218" t="str">
            <v>5.99 - Outros Serviços de Terceiros Pessoa Jurídica</v>
          </cell>
          <cell r="F218">
            <v>23910226000125</v>
          </cell>
          <cell r="G218" t="str">
            <v>VORCON AUDITORES INDEPENDENTES LTDA PARC 5/6</v>
          </cell>
          <cell r="H218" t="str">
            <v>S</v>
          </cell>
          <cell r="I218" t="str">
            <v>S</v>
          </cell>
          <cell r="J218" t="str">
            <v>728</v>
          </cell>
          <cell r="K218">
            <v>45449</v>
          </cell>
          <cell r="L218" t="str">
            <v>UKNYDGYN</v>
          </cell>
          <cell r="M218" t="str">
            <v>2927408 - Salvador - BA</v>
          </cell>
          <cell r="N218">
            <v>2000</v>
          </cell>
        </row>
        <row r="219">
          <cell r="C219" t="str">
            <v>S3 SAÚDE - ASSOCIAÇÃO DE PROTEÇÃO A MATERNIDADE E INFÂNCIA UBAÍRA</v>
          </cell>
          <cell r="E219" t="str">
            <v>5.99 - Outros Serviços de Terceiros Pessoa Jurídica</v>
          </cell>
          <cell r="F219" t="str">
            <v>23.064.331/0001-90</v>
          </cell>
          <cell r="G219" t="str">
            <v>FLOWTI TECNOLOGIA</v>
          </cell>
          <cell r="H219" t="str">
            <v>S</v>
          </cell>
          <cell r="I219" t="str">
            <v>S</v>
          </cell>
          <cell r="J219" t="str">
            <v>1675</v>
          </cell>
          <cell r="K219">
            <v>45465</v>
          </cell>
          <cell r="L219" t="str">
            <v>0180550112337390</v>
          </cell>
          <cell r="M219" t="str">
            <v>4202909 - Brusque - SC</v>
          </cell>
          <cell r="N219">
            <v>7749</v>
          </cell>
        </row>
        <row r="220">
          <cell r="C220" t="str">
            <v>S3 SAÚDE - ASSOCIAÇÃO DE PROTEÇÃO A MATERNIDADE E INFÂNCIA UBAÍRA</v>
          </cell>
          <cell r="E220" t="str">
            <v>5.99 - Outros Serviços de Terceiros Pessoa Jurídica</v>
          </cell>
          <cell r="F220" t="str">
            <v>22.544.432/0001-04</v>
          </cell>
          <cell r="G220" t="str">
            <v>RGC VIAGENS</v>
          </cell>
          <cell r="H220" t="str">
            <v>S</v>
          </cell>
          <cell r="I220" t="str">
            <v>N</v>
          </cell>
          <cell r="M220" t="str">
            <v>2704302 - Maceió - AL</v>
          </cell>
          <cell r="N220">
            <v>1589.51</v>
          </cell>
        </row>
        <row r="221">
          <cell r="C221" t="str">
            <v>S3 SAÚDE - ASSOCIAÇÃO DE PROTEÇÃO A MATERNIDADE E INFÂNCIA UBAÍRA</v>
          </cell>
          <cell r="E221" t="str">
            <v>5.5 - Reparo e Manutenção de Máquinas e Equipamentos</v>
          </cell>
          <cell r="F221">
            <v>3480539000183</v>
          </cell>
          <cell r="G221" t="str">
            <v>SL ENGENHARIA HOSPITALAR LTDA</v>
          </cell>
          <cell r="H221" t="str">
            <v>S</v>
          </cell>
          <cell r="I221" t="str">
            <v>S</v>
          </cell>
          <cell r="J221" t="str">
            <v>16614</v>
          </cell>
          <cell r="K221">
            <v>45446</v>
          </cell>
          <cell r="L221" t="str">
            <v>HDIR92457</v>
          </cell>
          <cell r="M221" t="str">
            <v>2607901 - Jaboatão dos Guararapes - PE</v>
          </cell>
          <cell r="N221">
            <v>4700</v>
          </cell>
        </row>
        <row r="222">
          <cell r="C222" t="str">
            <v>S3 SAÚDE - ASSOCIAÇÃO DE PROTEÇÃO A MATERNIDADE E INFÂNCIA UBAÍRA</v>
          </cell>
          <cell r="E222" t="str">
            <v>5.5 - Reparo e Manutenção de Máquinas e Equipamentos</v>
          </cell>
          <cell r="F222">
            <v>11239132000197</v>
          </cell>
          <cell r="G222" t="str">
            <v>ANTONIO MARQUES DOS SANTOS ME</v>
          </cell>
          <cell r="H222" t="str">
            <v>S</v>
          </cell>
          <cell r="I222" t="str">
            <v>S</v>
          </cell>
          <cell r="J222" t="str">
            <v>1658</v>
          </cell>
          <cell r="K222">
            <v>45445</v>
          </cell>
          <cell r="L222" t="str">
            <v>EDWC09643</v>
          </cell>
          <cell r="M222" t="str">
            <v>2607901 - Jaboatão dos Guararapes - PE</v>
          </cell>
          <cell r="N222">
            <v>500</v>
          </cell>
        </row>
        <row r="223">
          <cell r="C223" t="str">
            <v>S3 SAÚDE - ASSOCIAÇÃO DE PROTEÇÃO A MATERNIDADE E INFÂNCIA UBAÍRA</v>
          </cell>
          <cell r="E223" t="str">
            <v>5.5 - Reparo e Manutenção de Máquinas e Equipamentos</v>
          </cell>
          <cell r="F223">
            <v>20728585000178</v>
          </cell>
          <cell r="G223" t="str">
            <v>B. XAVIER DOS SANTOS</v>
          </cell>
          <cell r="H223" t="str">
            <v>S</v>
          </cell>
          <cell r="I223" t="str">
            <v>S</v>
          </cell>
          <cell r="J223" t="str">
            <v>3109</v>
          </cell>
          <cell r="K223">
            <v>45418</v>
          </cell>
          <cell r="L223" t="str">
            <v>XBYTFGMI</v>
          </cell>
          <cell r="M223" t="str">
            <v>2611606 - Recife - PE</v>
          </cell>
          <cell r="N223">
            <v>350</v>
          </cell>
        </row>
        <row r="224">
          <cell r="C224" t="str">
            <v>S3 SAÚDE - ASSOCIAÇÃO DE PROTEÇÃO A MATERNIDADE E INFÂNCIA UBAÍRA</v>
          </cell>
          <cell r="E224" t="str">
            <v>5.5 - Reparo e Manutenção de Máquinas e Equipamentos</v>
          </cell>
          <cell r="F224">
            <v>41150409000171</v>
          </cell>
          <cell r="G224" t="str">
            <v>PIXEL SISTEMAS DE IMAGEM</v>
          </cell>
          <cell r="H224" t="str">
            <v>S</v>
          </cell>
          <cell r="I224" t="str">
            <v>S</v>
          </cell>
          <cell r="J224" t="str">
            <v>140</v>
          </cell>
          <cell r="K224">
            <v>45426</v>
          </cell>
          <cell r="L224" t="str">
            <v>EJ9UUSMF</v>
          </cell>
          <cell r="M224" t="str">
            <v>2611606 - Recife - PE</v>
          </cell>
          <cell r="N224">
            <v>430</v>
          </cell>
        </row>
        <row r="225">
          <cell r="C225" t="str">
            <v>S3 SAÚDE - ASSOCIAÇÃO DE PROTEÇÃO A MATERNIDADE E INFÂNCIA UBAÍRA</v>
          </cell>
          <cell r="E225" t="str">
            <v>5.5 - Reparo e Manutenção de Máquinas e Equipamentos</v>
          </cell>
          <cell r="F225">
            <v>41150409000171</v>
          </cell>
          <cell r="G225" t="str">
            <v>PIXEL SISTEMAS DE IMAGEM</v>
          </cell>
          <cell r="H225" t="str">
            <v>S</v>
          </cell>
          <cell r="I225" t="str">
            <v>S</v>
          </cell>
          <cell r="J225" t="str">
            <v>146</v>
          </cell>
          <cell r="K225">
            <v>45443</v>
          </cell>
          <cell r="L225" t="str">
            <v>S6V8BPRB</v>
          </cell>
          <cell r="M225" t="str">
            <v>2611606 - Recife - PE</v>
          </cell>
          <cell r="N225">
            <v>1550</v>
          </cell>
        </row>
        <row r="226">
          <cell r="C226" t="str">
            <v>S3 SAÚDE - ASSOCIAÇÃO DE PROTEÇÃO A MATERNIDADE E INFÂNCIA UBAÍRA</v>
          </cell>
          <cell r="E226" t="str">
            <v>5.5 - Reparo e Manutenção de Máquinas e Equipamentos</v>
          </cell>
          <cell r="F226">
            <v>63542443000639</v>
          </cell>
          <cell r="G226" t="str">
            <v>FORTES TECNOLOGIA EM SISTEMAS LTDA</v>
          </cell>
          <cell r="H226" t="str">
            <v>S</v>
          </cell>
          <cell r="I226" t="str">
            <v>S</v>
          </cell>
          <cell r="J226" t="str">
            <v>182873</v>
          </cell>
          <cell r="K226">
            <v>45439</v>
          </cell>
          <cell r="L226" t="str">
            <v>202400000182817</v>
          </cell>
          <cell r="M226" t="str">
            <v>2304285 - Eusébio - CE</v>
          </cell>
          <cell r="N226">
            <v>500</v>
          </cell>
        </row>
        <row r="227">
          <cell r="C227" t="str">
            <v>S3 SAÚDE - ASSOCIAÇÃO DE PROTEÇÃO A MATERNIDADE E INFÂNCIA UBAÍRA</v>
          </cell>
          <cell r="E227" t="str">
            <v>5.99 - Outros Serviços de Terceiros Pessoa Jurídica</v>
          </cell>
          <cell r="F227" t="str">
            <v>17.895.646/0001-87</v>
          </cell>
          <cell r="G227" t="str">
            <v>UBER</v>
          </cell>
          <cell r="H227" t="str">
            <v>S</v>
          </cell>
          <cell r="I227" t="str">
            <v>N</v>
          </cell>
          <cell r="M227" t="str">
            <v>2611606 - Recife - PE</v>
          </cell>
          <cell r="N227">
            <v>12.2</v>
          </cell>
        </row>
        <row r="228">
          <cell r="C228" t="str">
            <v>S3 SAÚDE - ASSOCIAÇÃO DE PROTEÇÃO A MATERNIDADE E INFÂNCIA UBAÍRA</v>
          </cell>
          <cell r="E228" t="str">
            <v>5.99 - Outros Serviços de Terceiros Pessoa Jurídica</v>
          </cell>
          <cell r="F228" t="str">
            <v>17.895.646/0001-87</v>
          </cell>
          <cell r="G228" t="str">
            <v>UBER</v>
          </cell>
          <cell r="H228" t="str">
            <v>S</v>
          </cell>
          <cell r="I228" t="str">
            <v>N</v>
          </cell>
          <cell r="M228" t="str">
            <v>2611606 - Recife - PE</v>
          </cell>
          <cell r="N228">
            <v>3.89</v>
          </cell>
        </row>
        <row r="229">
          <cell r="C229" t="str">
            <v>S3 SAÚDE - ASSOCIAÇÃO DE PROTEÇÃO A MATERNIDADE E INFÂNCIA UBAÍRA</v>
          </cell>
          <cell r="E229" t="str">
            <v>5.99 - Outros Serviços de Terceiros Pessoa Jurídica</v>
          </cell>
          <cell r="F229" t="str">
            <v>17.895.646/0001-87</v>
          </cell>
          <cell r="G229" t="str">
            <v>UBER</v>
          </cell>
          <cell r="H229" t="str">
            <v>S</v>
          </cell>
          <cell r="I229" t="str">
            <v>N</v>
          </cell>
          <cell r="M229" t="str">
            <v>2611606 - Recife - PE</v>
          </cell>
          <cell r="N229">
            <v>4.63</v>
          </cell>
        </row>
        <row r="230">
          <cell r="C230" t="str">
            <v>S3 SAÚDE - ASSOCIAÇÃO DE PROTEÇÃO A MATERNIDADE E INFÂNCIA UBAÍRA</v>
          </cell>
          <cell r="E230" t="str">
            <v>5.99 - Outros Serviços de Terceiros Pessoa Jurídica</v>
          </cell>
          <cell r="F230" t="str">
            <v>09.515.628/0006-09</v>
          </cell>
          <cell r="G230" t="str">
            <v xml:space="preserve">ATACADO DOS PRESENTES </v>
          </cell>
          <cell r="H230" t="str">
            <v>B</v>
          </cell>
          <cell r="I230" t="str">
            <v>S</v>
          </cell>
          <cell r="J230" t="str">
            <v>71572</v>
          </cell>
          <cell r="K230">
            <v>45418</v>
          </cell>
          <cell r="L230" t="str">
            <v>26240509515620060965003900007157299975013530</v>
          </cell>
          <cell r="M230" t="str">
            <v>26 -  Pernambuco</v>
          </cell>
          <cell r="N230">
            <v>11.49</v>
          </cell>
        </row>
        <row r="231">
          <cell r="C231" t="str">
            <v>S3 SAÚDE - ASSOCIAÇÃO DE PROTEÇÃO A MATERNIDADE E INFÂNCIA UBAÍRA</v>
          </cell>
          <cell r="E231" t="str">
            <v>5.99 - Outros Serviços de Terceiros Pessoa Jurídica</v>
          </cell>
          <cell r="F231" t="str">
            <v>09.515.628/0006-09</v>
          </cell>
          <cell r="G231" t="str">
            <v xml:space="preserve">ATACADO DOS PRESENTES </v>
          </cell>
          <cell r="H231" t="str">
            <v>B</v>
          </cell>
          <cell r="I231" t="str">
            <v>S</v>
          </cell>
          <cell r="J231" t="str">
            <v>71574</v>
          </cell>
          <cell r="K231">
            <v>45418</v>
          </cell>
          <cell r="L231" t="str">
            <v>26240509515628060965003900007157249127533449</v>
          </cell>
          <cell r="M231" t="str">
            <v>26 -  Pernambuco</v>
          </cell>
          <cell r="N231">
            <v>15.87</v>
          </cell>
        </row>
        <row r="232">
          <cell r="C232" t="str">
            <v>S3 SAÚDE - ASSOCIAÇÃO DE PROTEÇÃO A MATERNIDADE E INFÂNCIA UBAÍRA</v>
          </cell>
          <cell r="E232" t="str">
            <v>5.99 - Outros Serviços de Terceiros Pessoa Jurídica</v>
          </cell>
          <cell r="F232" t="str">
            <v>09.515.628/0006-09</v>
          </cell>
          <cell r="G232" t="str">
            <v xml:space="preserve">ATACADO DOS PRESENTES </v>
          </cell>
          <cell r="H232" t="str">
            <v>B</v>
          </cell>
          <cell r="I232" t="str">
            <v>S</v>
          </cell>
          <cell r="J232" t="str">
            <v>131044</v>
          </cell>
          <cell r="K232">
            <v>45421</v>
          </cell>
          <cell r="L232" t="str">
            <v>26240509515628000609650240001310441695702473</v>
          </cell>
          <cell r="M232" t="str">
            <v>26 -  Pernambuco</v>
          </cell>
          <cell r="N232">
            <v>115.84</v>
          </cell>
        </row>
        <row r="233">
          <cell r="C233" t="str">
            <v>S3 SAÚDE - ASSOCIAÇÃO DE PROTEÇÃO A MATERNIDADE E INFÂNCIA UBAÍRA</v>
          </cell>
          <cell r="E233" t="str">
            <v>5.99 - Outros Serviços de Terceiros Pessoa Jurídica</v>
          </cell>
          <cell r="F233" t="str">
            <v>17.895.646/0001-87</v>
          </cell>
          <cell r="G233" t="str">
            <v>UBER</v>
          </cell>
          <cell r="H233" t="str">
            <v>S</v>
          </cell>
          <cell r="I233" t="str">
            <v>N</v>
          </cell>
          <cell r="M233" t="str">
            <v>2611606 - Recife - PE</v>
          </cell>
          <cell r="N233">
            <v>5.22</v>
          </cell>
        </row>
        <row r="234">
          <cell r="C234" t="str">
            <v>S3 SAÚDE - ASSOCIAÇÃO DE PROTEÇÃO A MATERNIDADE E INFÂNCIA UBAÍRA</v>
          </cell>
          <cell r="E234" t="str">
            <v>5.99 - Outros Serviços de Terceiros Pessoa Jurídica</v>
          </cell>
          <cell r="F234" t="str">
            <v>17.895.646/0001-87</v>
          </cell>
          <cell r="G234" t="str">
            <v>UBER</v>
          </cell>
          <cell r="H234" t="str">
            <v>S</v>
          </cell>
          <cell r="I234" t="str">
            <v>N</v>
          </cell>
          <cell r="M234" t="str">
            <v>2611606 - Recife - PE</v>
          </cell>
          <cell r="N234">
            <v>4.26</v>
          </cell>
        </row>
        <row r="235">
          <cell r="C235" t="str">
            <v>S3 SAÚDE - ASSOCIAÇÃO DE PROTEÇÃO A MATERNIDADE E INFÂNCIA UBAÍRA</v>
          </cell>
          <cell r="E235" t="str">
            <v>5.99 - Outros Serviços de Terceiros Pessoa Jurídica</v>
          </cell>
          <cell r="F235" t="str">
            <v>09.515.628/0006-09</v>
          </cell>
          <cell r="G235" t="str">
            <v xml:space="preserve">ATACADO DOS PRESENTES </v>
          </cell>
          <cell r="H235" t="str">
            <v>B</v>
          </cell>
          <cell r="I235" t="str">
            <v>S</v>
          </cell>
          <cell r="J235" t="str">
            <v>121170</v>
          </cell>
          <cell r="K235">
            <v>45422</v>
          </cell>
          <cell r="L235" t="str">
            <v>26240509515628000609650270001211701249877736</v>
          </cell>
          <cell r="M235" t="str">
            <v>26 -  Pernambuco</v>
          </cell>
          <cell r="N235">
            <v>9.1999999999999993</v>
          </cell>
        </row>
        <row r="236">
          <cell r="C236" t="str">
            <v>S3 SAÚDE - ASSOCIAÇÃO DE PROTEÇÃO A MATERNIDADE E INFÂNCIA UBAÍRA</v>
          </cell>
          <cell r="E236" t="str">
            <v>5.99 - Outros Serviços de Terceiros Pessoa Jurídica</v>
          </cell>
          <cell r="F236" t="str">
            <v>14.724.118/0001-77</v>
          </cell>
          <cell r="G236" t="str">
            <v>ELYSEU VENTURA DA SILVA SOBRINHO</v>
          </cell>
          <cell r="H236" t="str">
            <v>B</v>
          </cell>
          <cell r="I236" t="str">
            <v>S</v>
          </cell>
          <cell r="J236" t="str">
            <v>32</v>
          </cell>
          <cell r="K236">
            <v>45426</v>
          </cell>
          <cell r="L236" t="str">
            <v>26079012214724118000170000003224050776392226</v>
          </cell>
          <cell r="M236" t="str">
            <v>26 -  Pernambuco</v>
          </cell>
          <cell r="N236">
            <v>15.94</v>
          </cell>
        </row>
        <row r="237">
          <cell r="C237" t="str">
            <v>S3 SAÚDE - ASSOCIAÇÃO DE PROTEÇÃO A MATERNIDADE E INFÂNCIA UBAÍRA</v>
          </cell>
          <cell r="E237" t="str">
            <v>5.99 - Outros Serviços de Terceiros Pessoa Jurídica</v>
          </cell>
          <cell r="F237" t="str">
            <v>04.917.296/0005-94</v>
          </cell>
          <cell r="G237" t="str">
            <v>AVIL TEXTIL</v>
          </cell>
          <cell r="H237" t="str">
            <v>B</v>
          </cell>
          <cell r="I237" t="str">
            <v>S</v>
          </cell>
          <cell r="J237" t="str">
            <v>204222</v>
          </cell>
          <cell r="K237">
            <v>45422</v>
          </cell>
          <cell r="L237" t="str">
            <v>26240504917296000594651020002042229800001890</v>
          </cell>
          <cell r="M237" t="str">
            <v>26 -  Pernambuco</v>
          </cell>
          <cell r="N237">
            <v>37</v>
          </cell>
        </row>
        <row r="238">
          <cell r="C238" t="str">
            <v>S3 SAÚDE - ASSOCIAÇÃO DE PROTEÇÃO A MATERNIDADE E INFÂNCIA UBAÍRA</v>
          </cell>
          <cell r="E238" t="str">
            <v>5.99 - Outros Serviços de Terceiros Pessoa Jurídica</v>
          </cell>
          <cell r="F238" t="str">
            <v>17.895.646/0001-87</v>
          </cell>
          <cell r="G238" t="str">
            <v>UBER</v>
          </cell>
          <cell r="H238" t="str">
            <v>S</v>
          </cell>
          <cell r="I238" t="str">
            <v>N</v>
          </cell>
          <cell r="M238" t="str">
            <v>2611606 - Recife - PE</v>
          </cell>
          <cell r="N238">
            <v>5.7</v>
          </cell>
        </row>
        <row r="239">
          <cell r="C239" t="str">
            <v>S3 SAÚDE - ASSOCIAÇÃO DE PROTEÇÃO A MATERNIDADE E INFÂNCIA UBAÍRA</v>
          </cell>
          <cell r="E239" t="str">
            <v>5.99 - Outros Serviços de Terceiros Pessoa Jurídica</v>
          </cell>
          <cell r="F239" t="str">
            <v>17.895.646/0001-87</v>
          </cell>
          <cell r="G239" t="str">
            <v>UBER</v>
          </cell>
          <cell r="H239" t="str">
            <v>S</v>
          </cell>
          <cell r="I239" t="str">
            <v>N</v>
          </cell>
          <cell r="M239" t="str">
            <v>2611606 - Recife - PE</v>
          </cell>
          <cell r="N239">
            <v>15.06</v>
          </cell>
        </row>
        <row r="240">
          <cell r="C240" t="str">
            <v>S3 SAÚDE - ASSOCIAÇÃO DE PROTEÇÃO A MATERNIDADE E INFÂNCIA UBAÍRA</v>
          </cell>
          <cell r="E240" t="str">
            <v>5.99 - Outros Serviços de Terceiros Pessoa Jurídica</v>
          </cell>
          <cell r="F240" t="str">
            <v>09.515.628/0006-09</v>
          </cell>
          <cell r="G240" t="str">
            <v xml:space="preserve">ATACADO DOS PRESENTES </v>
          </cell>
          <cell r="H240" t="str">
            <v>B</v>
          </cell>
          <cell r="I240" t="str">
            <v>S</v>
          </cell>
          <cell r="J240" t="str">
            <v>85823</v>
          </cell>
          <cell r="K240">
            <v>45423</v>
          </cell>
          <cell r="L240" t="str">
            <v>26240509515628000609650370000858231553544094</v>
          </cell>
          <cell r="M240" t="str">
            <v>26 -  Pernambuco</v>
          </cell>
          <cell r="N240">
            <v>89.9</v>
          </cell>
        </row>
        <row r="241">
          <cell r="C241" t="str">
            <v>S3 SAÚDE - ASSOCIAÇÃO DE PROTEÇÃO A MATERNIDADE E INFÂNCIA UBAÍRA</v>
          </cell>
          <cell r="E241" t="str">
            <v>5.99 - Outros Serviços de Terceiros Pessoa Jurídica</v>
          </cell>
          <cell r="F241" t="str">
            <v>09.515.628/0006-09</v>
          </cell>
          <cell r="G241" t="str">
            <v xml:space="preserve">ATACADO DOS PRESENTES </v>
          </cell>
          <cell r="H241" t="str">
            <v>B</v>
          </cell>
          <cell r="I241" t="str">
            <v>S</v>
          </cell>
          <cell r="J241" t="str">
            <v>85898</v>
          </cell>
          <cell r="K241">
            <v>45425</v>
          </cell>
          <cell r="L241" t="str">
            <v>26240509515628000609650370008589814104437627</v>
          </cell>
          <cell r="M241" t="str">
            <v>26 -  Pernambuco</v>
          </cell>
          <cell r="N241">
            <v>11.99</v>
          </cell>
        </row>
        <row r="242">
          <cell r="C242" t="str">
            <v>S3 SAÚDE - ASSOCIAÇÃO DE PROTEÇÃO A MATERNIDADE E INFÂNCIA UBAÍRA</v>
          </cell>
          <cell r="E242" t="str">
            <v>5.99 - Outros Serviços de Terceiros Pessoa Jurídica</v>
          </cell>
          <cell r="F242" t="str">
            <v>09.515.628/0006-09</v>
          </cell>
          <cell r="G242" t="str">
            <v xml:space="preserve">ATACADO DOS PRESENTES </v>
          </cell>
          <cell r="H242" t="str">
            <v>B</v>
          </cell>
          <cell r="I242" t="str">
            <v>S</v>
          </cell>
          <cell r="J242" t="str">
            <v>110641</v>
          </cell>
          <cell r="K242">
            <v>45425</v>
          </cell>
          <cell r="L242" t="str">
            <v>26240509515620060965001500011064115426681050</v>
          </cell>
          <cell r="M242" t="str">
            <v>26 -  Pernambuco</v>
          </cell>
          <cell r="N242">
            <v>69.849999999999994</v>
          </cell>
        </row>
        <row r="243">
          <cell r="C243" t="str">
            <v>S3 SAÚDE - ASSOCIAÇÃO DE PROTEÇÃO A MATERNIDADE E INFÂNCIA UBAÍRA</v>
          </cell>
          <cell r="E243" t="str">
            <v>5.99 - Outros Serviços de Terceiros Pessoa Jurídica</v>
          </cell>
          <cell r="F243" t="str">
            <v>09.026.535/0001-06</v>
          </cell>
          <cell r="G243" t="str">
            <v>PALMA PARAFUSO</v>
          </cell>
          <cell r="H243" t="str">
            <v>B</v>
          </cell>
          <cell r="I243" t="str">
            <v>S</v>
          </cell>
          <cell r="J243" t="str">
            <v>098950</v>
          </cell>
          <cell r="K243">
            <v>45426</v>
          </cell>
          <cell r="L243" t="str">
            <v>26240509026535000106550010000989501005093857</v>
          </cell>
          <cell r="M243" t="str">
            <v>26 -  Pernambuco</v>
          </cell>
          <cell r="N243">
            <v>18.600000000000001</v>
          </cell>
        </row>
        <row r="244">
          <cell r="C244" t="str">
            <v>S3 SAÚDE - ASSOCIAÇÃO DE PROTEÇÃO A MATERNIDADE E INFÂNCIA UBAÍRA</v>
          </cell>
          <cell r="E244" t="str">
            <v>5.99 - Outros Serviços de Terceiros Pessoa Jurídica</v>
          </cell>
          <cell r="F244" t="str">
            <v>17.895.646/0001-87</v>
          </cell>
          <cell r="G244" t="str">
            <v>UBER</v>
          </cell>
          <cell r="H244" t="str">
            <v>S</v>
          </cell>
          <cell r="I244" t="str">
            <v>N</v>
          </cell>
          <cell r="M244" t="str">
            <v>2611606 - Recife - PE</v>
          </cell>
          <cell r="N244">
            <v>8.82</v>
          </cell>
        </row>
        <row r="245">
          <cell r="C245" t="str">
            <v>S3 SAÚDE - ASSOCIAÇÃO DE PROTEÇÃO A MATERNIDADE E INFÂNCIA UBAÍRA</v>
          </cell>
          <cell r="E245" t="str">
            <v>5.99 - Outros Serviços de Terceiros Pessoa Jurídica</v>
          </cell>
          <cell r="F245" t="str">
            <v>17.895.646/0001-87</v>
          </cell>
          <cell r="G245" t="str">
            <v>UBER</v>
          </cell>
          <cell r="H245" t="str">
            <v>S</v>
          </cell>
          <cell r="I245" t="str">
            <v>N</v>
          </cell>
          <cell r="M245" t="str">
            <v>2611606 - Recife - PE</v>
          </cell>
          <cell r="N245">
            <v>14.26</v>
          </cell>
        </row>
        <row r="246">
          <cell r="C246" t="str">
            <v>S3 SAÚDE - ASSOCIAÇÃO DE PROTEÇÃO A MATERNIDADE E INFÂNCIA UBAÍRA</v>
          </cell>
          <cell r="E246" t="str">
            <v>5.99 - Outros Serviços de Terceiros Pessoa Jurídica</v>
          </cell>
          <cell r="F246" t="str">
            <v>14.724.118/0001-77</v>
          </cell>
          <cell r="G246" t="str">
            <v>ELYSEU VENTURA DA SILVA SOBRINHO</v>
          </cell>
          <cell r="H246" t="str">
            <v>B</v>
          </cell>
          <cell r="I246" t="str">
            <v>S</v>
          </cell>
          <cell r="J246" t="str">
            <v>34</v>
          </cell>
          <cell r="K246">
            <v>45428</v>
          </cell>
          <cell r="L246" t="str">
            <v>26079012214724118000177000034240502111844213</v>
          </cell>
          <cell r="M246" t="str">
            <v>26 -  Pernambuco</v>
          </cell>
          <cell r="N246">
            <v>10.63</v>
          </cell>
        </row>
        <row r="247">
          <cell r="C247" t="str">
            <v>S3 SAÚDE - ASSOCIAÇÃO DE PROTEÇÃO A MATERNIDADE E INFÂNCIA UBAÍRA</v>
          </cell>
          <cell r="E247" t="str">
            <v>5.99 - Outros Serviços de Terceiros Pessoa Jurídica</v>
          </cell>
          <cell r="F247" t="str">
            <v>02.683.153/0004-59</v>
          </cell>
          <cell r="G247" t="str">
            <v xml:space="preserve">PALMA MAQUINAS E FERRAMENTAS </v>
          </cell>
          <cell r="H247" t="str">
            <v>B</v>
          </cell>
          <cell r="I247" t="str">
            <v>S</v>
          </cell>
          <cell r="J247" t="str">
            <v>2730</v>
          </cell>
          <cell r="K247">
            <v>45428</v>
          </cell>
          <cell r="L247" t="str">
            <v>26240502683153000459550010000027301372979349</v>
          </cell>
          <cell r="M247" t="str">
            <v>26 -  Pernambuco</v>
          </cell>
          <cell r="N247">
            <v>59.9</v>
          </cell>
        </row>
        <row r="248">
          <cell r="C248" t="str">
            <v>S3 SAÚDE - ASSOCIAÇÃO DE PROTEÇÃO A MATERNIDADE E INFÂNCIA UBAÍRA</v>
          </cell>
          <cell r="E248" t="str">
            <v>5.99 - Outros Serviços de Terceiros Pessoa Jurídica</v>
          </cell>
          <cell r="F248" t="str">
            <v>69.896.090/0015-42</v>
          </cell>
          <cell r="G248" t="str">
            <v>VENEZA MATERIAL ELETRICO</v>
          </cell>
          <cell r="H248" t="str">
            <v>B</v>
          </cell>
          <cell r="I248" t="str">
            <v>S</v>
          </cell>
          <cell r="J248" t="str">
            <v>48857</v>
          </cell>
          <cell r="K248">
            <v>45428</v>
          </cell>
          <cell r="L248" t="str">
            <v>26240569896090001542550010000488571132443250</v>
          </cell>
          <cell r="M248" t="str">
            <v>26 -  Pernambuco</v>
          </cell>
          <cell r="N248">
            <v>58.5</v>
          </cell>
        </row>
        <row r="249">
          <cell r="C249" t="str">
            <v>S3 SAÚDE - ASSOCIAÇÃO DE PROTEÇÃO A MATERNIDADE E INFÂNCIA UBAÍRA</v>
          </cell>
          <cell r="E249" t="str">
            <v>5.99 - Outros Serviços de Terceiros Pessoa Jurídica</v>
          </cell>
          <cell r="F249" t="str">
            <v>00.279.531/0005-99</v>
          </cell>
          <cell r="G249" t="str">
            <v xml:space="preserve">TUPAN CONSTRUÇÕES </v>
          </cell>
          <cell r="H249" t="str">
            <v>B</v>
          </cell>
          <cell r="I249" t="str">
            <v>S</v>
          </cell>
          <cell r="J249" t="str">
            <v>409606</v>
          </cell>
          <cell r="K249">
            <v>45432</v>
          </cell>
          <cell r="L249" t="str">
            <v>26240500279531000599550020004096061501361441</v>
          </cell>
          <cell r="M249" t="str">
            <v>26 -  Pernambuco</v>
          </cell>
          <cell r="N249">
            <v>25.8</v>
          </cell>
        </row>
        <row r="250">
          <cell r="C250" t="str">
            <v>S3 SAÚDE - ASSOCIAÇÃO DE PROTEÇÃO A MATERNIDADE E INFÂNCIA UBAÍRA</v>
          </cell>
          <cell r="E250" t="str">
            <v>5.99 - Outros Serviços de Terceiros Pessoa Jurídica</v>
          </cell>
          <cell r="F250" t="str">
            <v>09.515.628/0006-09</v>
          </cell>
          <cell r="G250" t="str">
            <v xml:space="preserve">ATACADO DOS PRESENTES </v>
          </cell>
          <cell r="H250" t="str">
            <v>B</v>
          </cell>
          <cell r="I250" t="str">
            <v>S</v>
          </cell>
          <cell r="J250" t="str">
            <v>132418</v>
          </cell>
          <cell r="K250">
            <v>45432</v>
          </cell>
          <cell r="L250" t="str">
            <v>26240509515628000609650240001324181096376377</v>
          </cell>
          <cell r="M250" t="str">
            <v>26 -  Pernambuco</v>
          </cell>
          <cell r="N250">
            <v>59.94</v>
          </cell>
        </row>
        <row r="251">
          <cell r="C251" t="str">
            <v>S3 SAÚDE - ASSOCIAÇÃO DE PROTEÇÃO A MATERNIDADE E INFÂNCIA UBAÍRA</v>
          </cell>
          <cell r="E251" t="str">
            <v>5.99 - Outros Serviços de Terceiros Pessoa Jurídica</v>
          </cell>
          <cell r="F251" t="str">
            <v>17.895.646/0001-87</v>
          </cell>
          <cell r="G251" t="str">
            <v>UBER</v>
          </cell>
          <cell r="H251" t="str">
            <v>S</v>
          </cell>
          <cell r="I251" t="str">
            <v>N</v>
          </cell>
          <cell r="M251" t="str">
            <v>2611606 - Recife - PE</v>
          </cell>
          <cell r="N251">
            <v>7.83</v>
          </cell>
        </row>
        <row r="252">
          <cell r="C252" t="str">
            <v>S3 SAÚDE - ASSOCIAÇÃO DE PROTEÇÃO A MATERNIDADE E INFÂNCIA UBAÍRA</v>
          </cell>
          <cell r="E252" t="str">
            <v>5.99 - Outros Serviços de Terceiros Pessoa Jurídica</v>
          </cell>
          <cell r="F252" t="str">
            <v>17.895.646/0001-87</v>
          </cell>
          <cell r="G252" t="str">
            <v>UBER</v>
          </cell>
          <cell r="H252" t="str">
            <v>S</v>
          </cell>
          <cell r="I252" t="str">
            <v>N</v>
          </cell>
          <cell r="M252" t="str">
            <v>2611606 - Recife - PE</v>
          </cell>
          <cell r="N252">
            <v>12.03</v>
          </cell>
        </row>
        <row r="253">
          <cell r="C253" t="str">
            <v>S3 SAÚDE - ASSOCIAÇÃO DE PROTEÇÃO A MATERNIDADE E INFÂNCIA UBAÍRA</v>
          </cell>
          <cell r="E253" t="str">
            <v>5.99 - Outros Serviços de Terceiros Pessoa Jurídica</v>
          </cell>
          <cell r="F253" t="str">
            <v>09.515.628/0006-09</v>
          </cell>
          <cell r="G253" t="str">
            <v xml:space="preserve">ATACADO DOS PRESENTES </v>
          </cell>
          <cell r="H253" t="str">
            <v>B</v>
          </cell>
          <cell r="I253" t="str">
            <v>S</v>
          </cell>
          <cell r="J253" t="str">
            <v>132681</v>
          </cell>
          <cell r="K253">
            <v>45435</v>
          </cell>
          <cell r="L253" t="str">
            <v>2624050951562800060950240001326811394676003</v>
          </cell>
          <cell r="M253" t="str">
            <v>26 -  Pernambuco</v>
          </cell>
          <cell r="N253">
            <v>17.989999999999998</v>
          </cell>
        </row>
        <row r="254">
          <cell r="C254" t="str">
            <v>S3 SAÚDE - ASSOCIAÇÃO DE PROTEÇÃO A MATERNIDADE E INFÂNCIA UBAÍRA</v>
          </cell>
          <cell r="E254" t="str">
            <v>5.99 - Outros Serviços de Terceiros Pessoa Jurídica</v>
          </cell>
          <cell r="F254" t="str">
            <v>24.150.377/0003-57</v>
          </cell>
          <cell r="G254" t="str">
            <v xml:space="preserve">KARNE E KEIJO LOGISTICA INTEGRADA </v>
          </cell>
          <cell r="H254" t="str">
            <v>B</v>
          </cell>
          <cell r="I254" t="str">
            <v>S</v>
          </cell>
          <cell r="J254" t="str">
            <v>143056</v>
          </cell>
          <cell r="K254">
            <v>45435</v>
          </cell>
          <cell r="L254" t="str">
            <v>2624052415037700035765024001436561003492950</v>
          </cell>
          <cell r="M254" t="str">
            <v>26 -  Pernambuco</v>
          </cell>
          <cell r="N254">
            <v>40.130000000000003</v>
          </cell>
        </row>
        <row r="255">
          <cell r="C255" t="str">
            <v>S3 SAÚDE - ASSOCIAÇÃO DE PROTEÇÃO A MATERNIDADE E INFÂNCIA UBAÍRA</v>
          </cell>
          <cell r="E255" t="str">
            <v>5.99 - Outros Serviços de Terceiros Pessoa Jurídica</v>
          </cell>
          <cell r="F255" t="str">
            <v>09.515.628/0006-09</v>
          </cell>
          <cell r="G255" t="str">
            <v xml:space="preserve">ATACADO DOS PRESENTES </v>
          </cell>
          <cell r="H255" t="str">
            <v>B</v>
          </cell>
          <cell r="I255" t="str">
            <v>S</v>
          </cell>
          <cell r="J255" t="str">
            <v>122775</v>
          </cell>
          <cell r="K255">
            <v>45440</v>
          </cell>
          <cell r="L255" t="str">
            <v>2624050951562800060965027000122775121055226</v>
          </cell>
          <cell r="M255" t="str">
            <v>26 -  Pernambuco</v>
          </cell>
          <cell r="N255">
            <v>49.99</v>
          </cell>
        </row>
        <row r="256">
          <cell r="E256" t="str">
            <v/>
          </cell>
          <cell r="F256" t="str">
            <v>09.515.628/0006-09</v>
          </cell>
          <cell r="G256" t="str">
            <v xml:space="preserve">ATACADO DOS PRESENTES </v>
          </cell>
          <cell r="H256" t="str">
            <v>B</v>
          </cell>
          <cell r="I256" t="str">
            <v>S</v>
          </cell>
          <cell r="J256" t="str">
            <v>122775</v>
          </cell>
          <cell r="K256">
            <v>45440</v>
          </cell>
          <cell r="L256" t="str">
            <v>2624050951562800060965027000122775121055226</v>
          </cell>
          <cell r="M256" t="str">
            <v>26 -  Pernambuco</v>
          </cell>
          <cell r="N256">
            <v>49.99</v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32547-2C02-4D71-AD50-3038774D8965}">
  <sheetPr codeName="Plan10">
    <tabColor rgb="FF92D050"/>
  </sheetPr>
  <dimension ref="A1:L1992"/>
  <sheetViews>
    <sheetView showGridLines="0" tabSelected="1" topLeftCell="B131" zoomScale="90" zoomScaleNormal="90" workbookViewId="0">
      <selection activeCell="D133" sqref="D13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14284483000108</v>
      </c>
      <c r="B2" s="4" t="str">
        <f>'[1]TCE - ANEXO IV - Preencher'!C11</f>
        <v>S3 SAÚDE - ASSOCIAÇÃO DE PROTEÇÃO A MATERNIDADE E INFÂNCIA UBAÍRA</v>
      </c>
      <c r="C2" s="4" t="str">
        <f>'[1]TCE - ANEXO IV - Preencher'!E11</f>
        <v>1.99 - Outras Despesas com Pessoal</v>
      </c>
      <c r="D2" s="3" t="str">
        <f>'[1]TCE - ANEXO IV - Preencher'!F11</f>
        <v>09.759.606/0001-80</v>
      </c>
      <c r="E2" s="5" t="str">
        <f>'[1]TCE - ANEXO IV - Preencher'!G11</f>
        <v>VEM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17356.22</v>
      </c>
    </row>
    <row r="3" spans="1:12" s="8" customFormat="1" ht="19.5" customHeight="1" x14ac:dyDescent="0.2">
      <c r="A3" s="3">
        <f>IFERROR(VLOOKUP(B3,'[1]DADOS (OCULTAR)'!$Q$3:$S$136,3,0),"")</f>
        <v>14284483000108</v>
      </c>
      <c r="B3" s="4" t="str">
        <f>'[1]TCE - ANEXO IV - Preencher'!C12</f>
        <v>S3 SAÚDE - ASSOCIAÇÃO DE PROTEÇÃO A MATERNIDADE E INFÂNCIA UBAÍRA</v>
      </c>
      <c r="C3" s="4" t="str">
        <f>'[1]TCE - ANEXO IV - Preencher'!E12</f>
        <v>1.99 - Outras Despesas com Pessoal</v>
      </c>
      <c r="D3" s="3" t="str">
        <f>'[1]TCE - ANEXO IV - Preencher'!F12</f>
        <v>28.196.889/0001-43</v>
      </c>
      <c r="E3" s="5" t="str">
        <f>'[1]TCE - ANEXO IV - Preencher'!G12</f>
        <v>BRASIL SEG COMPANHIA DE SEGUROS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3545209</v>
      </c>
      <c r="L3" s="7">
        <f>'[1]TCE - ANEXO IV - Preencher'!N12</f>
        <v>1607.49</v>
      </c>
    </row>
    <row r="4" spans="1:12" s="8" customFormat="1" ht="19.5" customHeight="1" x14ac:dyDescent="0.2">
      <c r="A4" s="3">
        <f>IFERROR(VLOOKUP(B4,'[1]DADOS (OCULTAR)'!$Q$3:$S$136,3,0),"")</f>
        <v>14284483000108</v>
      </c>
      <c r="B4" s="4" t="str">
        <f>'[1]TCE - ANEXO IV - Preencher'!C13</f>
        <v>S3 SAÚDE - ASSOCIAÇÃO DE PROTEÇÃO A MATERNIDADE E INFÂNCIA UBAÍRA</v>
      </c>
      <c r="C4" s="4" t="str">
        <f>'[1]TCE - ANEXO IV - Preencher'!E13</f>
        <v>1.99 - Outras Despesas com Pessoal</v>
      </c>
      <c r="D4" s="3" t="str">
        <f>'[1]TCE - ANEXO IV - Preencher'!F13</f>
        <v>26.236.863/0001-56</v>
      </c>
      <c r="E4" s="5" t="str">
        <f>'[1]TCE - ANEXO IV - Preencher'!G13</f>
        <v>MAB REFEIÇÕES LTDA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2246</v>
      </c>
      <c r="I4" s="6">
        <f>IF('[1]TCE - ANEXO IV - Preencher'!K13="","",'[1]TCE - ANEXO IV - Preencher'!K13)</f>
        <v>45443</v>
      </c>
      <c r="J4" s="5" t="str">
        <f>'[1]TCE - ANEXO IV - Preencher'!L13</f>
        <v>26240526236863000156550010000022461774146761</v>
      </c>
      <c r="K4" s="5" t="str">
        <f>IF(F4="B",LEFT('[1]TCE - ANEXO IV - Preencher'!M13,2),IF(F4="S",LEFT('[1]TCE - ANEXO IV - Preencher'!M13,7),IF('[1]TCE - ANEXO IV - Preencher'!H13="","")))</f>
        <v>2610707</v>
      </c>
      <c r="L4" s="7">
        <f>'[1]TCE - ANEXO IV - Preencher'!N13</f>
        <v>51036</v>
      </c>
    </row>
    <row r="5" spans="1:12" s="8" customFormat="1" ht="19.5" customHeight="1" x14ac:dyDescent="0.2">
      <c r="A5" s="3">
        <f>IFERROR(VLOOKUP(B5,'[1]DADOS (OCULTAR)'!$Q$3:$S$136,3,0),"")</f>
        <v>14284483000108</v>
      </c>
      <c r="B5" s="4" t="str">
        <f>'[1]TCE - ANEXO IV - Preencher'!C14</f>
        <v>S3 SAÚDE - ASSOCIAÇÃO DE PROTEÇÃO A MATERNIDADE E INFÂNCIA UBAÍRA</v>
      </c>
      <c r="C5" s="4" t="str">
        <f>'[1]TCE - ANEXO IV - Preencher'!E14</f>
        <v>1.99 - Outras Despesas com Pessoal</v>
      </c>
      <c r="D5" s="3" t="str">
        <f>'[1]TCE - ANEXO IV - Preencher'!F14</f>
        <v>08.7782010001-26</v>
      </c>
      <c r="E5" s="5" t="str">
        <f>'[1]TCE - ANEXO IV - Preencher'!G14</f>
        <v xml:space="preserve">DROGAFONTE 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448517</v>
      </c>
      <c r="I5" s="6">
        <f>IF('[1]TCE - ANEXO IV - Preencher'!K14="","",'[1]TCE - ANEXO IV - Preencher'!K14)</f>
        <v>45412</v>
      </c>
      <c r="J5" s="5" t="str">
        <f>'[1]TCE - ANEXO IV - Preencher'!L14</f>
        <v>26240408778201000126550010004485171985189154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277</v>
      </c>
    </row>
    <row r="6" spans="1:12" s="8" customFormat="1" ht="19.5" customHeight="1" x14ac:dyDescent="0.2">
      <c r="A6" s="3">
        <f>IFERROR(VLOOKUP(B6,'[1]DADOS (OCULTAR)'!$Q$3:$S$136,3,0),"")</f>
        <v>14284483000108</v>
      </c>
      <c r="B6" s="4" t="str">
        <f>'[1]TCE - ANEXO IV - Preencher'!C15</f>
        <v>S3 SAÚDE - ASSOCIAÇÃO DE PROTEÇÃO A MATERNIDADE E INFÂNCIA UBAÍRA</v>
      </c>
      <c r="C6" s="4" t="str">
        <f>'[1]TCE - ANEXO IV - Preencher'!E15</f>
        <v>1.99 - Outras Despesas com Pessoal</v>
      </c>
      <c r="D6" s="3" t="str">
        <f>'[1]TCE - ANEXO IV - Preencher'!F15</f>
        <v>14.115.388/0001-80</v>
      </c>
      <c r="E6" s="5" t="str">
        <f>'[1]TCE - ANEXO IV - Preencher'!G15</f>
        <v>ELLO DISTRIBUIÇÃO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79053</v>
      </c>
      <c r="I6" s="6">
        <f>IF('[1]TCE - ANEXO IV - Preencher'!K15="","",'[1]TCE - ANEXO IV - Preencher'!K15)</f>
        <v>45405</v>
      </c>
      <c r="J6" s="5" t="str">
        <f>'[1]TCE - ANEXO IV - Preencher'!L15</f>
        <v>52240414115388000180550010000790531001255836</v>
      </c>
      <c r="K6" s="5" t="str">
        <f>IF(F6="B",LEFT('[1]TCE - ANEXO IV - Preencher'!M15,2),IF(F6="S",LEFT('[1]TCE - ANEXO IV - Preencher'!M15,7),IF('[1]TCE - ANEXO IV - Preencher'!H15="","")))</f>
        <v>52</v>
      </c>
      <c r="L6" s="7">
        <f>'[1]TCE - ANEXO IV - Preencher'!N15</f>
        <v>12454</v>
      </c>
    </row>
    <row r="7" spans="1:12" s="8" customFormat="1" ht="19.5" customHeight="1" x14ac:dyDescent="0.2">
      <c r="A7" s="3">
        <f>IFERROR(VLOOKUP(B7,'[1]DADOS (OCULTAR)'!$Q$3:$S$136,3,0),"")</f>
        <v>14284483000108</v>
      </c>
      <c r="B7" s="4" t="str">
        <f>'[1]TCE - ANEXO IV - Preencher'!C16</f>
        <v>S3 SAÚDE - ASSOCIAÇÃO DE PROTEÇÃO A MATERNIDADE E INFÂNCIA UBAÍRA</v>
      </c>
      <c r="C7" s="4" t="str">
        <f>'[1]TCE - ANEXO IV - Preencher'!E16</f>
        <v>1.99 - Outras Despesas com Pessoal</v>
      </c>
      <c r="D7" s="3" t="str">
        <f>'[1]TCE - ANEXO IV - Preencher'!F16</f>
        <v>58.426.628/0001-33</v>
      </c>
      <c r="E7" s="5" t="str">
        <f>'[1]TCE - ANEXO IV - Preencher'!G16</f>
        <v>SAMTRONIC INDUSTRIA E COMERCIO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3083</v>
      </c>
      <c r="I7" s="6">
        <f>IF('[1]TCE - ANEXO IV - Preencher'!K16="","",'[1]TCE - ANEXO IV - Preencher'!K16)</f>
        <v>45408</v>
      </c>
      <c r="J7" s="5" t="str">
        <f>'[1]TCE - ANEXO IV - Preencher'!L16</f>
        <v>26240458426628000990550010000030831189166336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3925</v>
      </c>
    </row>
    <row r="8" spans="1:12" s="8" customFormat="1" ht="19.5" customHeight="1" x14ac:dyDescent="0.2">
      <c r="A8" s="3">
        <f>IFERROR(VLOOKUP(B8,'[1]DADOS (OCULTAR)'!$Q$3:$S$136,3,0),"")</f>
        <v>14284483000108</v>
      </c>
      <c r="B8" s="4" t="str">
        <f>'[1]TCE - ANEXO IV - Preencher'!C17</f>
        <v>S3 SAÚDE - ASSOCIAÇÃO DE PROTEÇÃO A MATERNIDADE E INFÂNCIA UBAÍRA</v>
      </c>
      <c r="C8" s="4" t="str">
        <f>'[1]TCE - ANEXO IV - Preencher'!E17</f>
        <v>3.12 - Material Hospitalar</v>
      </c>
      <c r="D8" s="3" t="str">
        <f>'[1]TCE - ANEXO IV - Preencher'!F17</f>
        <v>21.596.736/0001-44</v>
      </c>
      <c r="E8" s="5" t="str">
        <f>'[1]TCE - ANEXO IV - Preencher'!G17</f>
        <v xml:space="preserve">ULTRAMEGA DISTRIBUIDORA 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214412</v>
      </c>
      <c r="I8" s="6">
        <f>IF('[1]TCE - ANEXO IV - Preencher'!K17="","",'[1]TCE - ANEXO IV - Preencher'!K17)</f>
        <v>45419</v>
      </c>
      <c r="J8" s="5" t="str">
        <f>'[1]TCE - ANEXO IV - Preencher'!L17</f>
        <v>26240521596736000144550010002144121580327871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766.76</v>
      </c>
    </row>
    <row r="9" spans="1:12" s="8" customFormat="1" ht="19.5" customHeight="1" x14ac:dyDescent="0.2">
      <c r="A9" s="3">
        <f>IFERROR(VLOOKUP(B9,'[1]DADOS (OCULTAR)'!$Q$3:$S$136,3,0),"")</f>
        <v>14284483000108</v>
      </c>
      <c r="B9" s="4" t="str">
        <f>'[1]TCE - ANEXO IV - Preencher'!C18</f>
        <v>S3 SAÚDE - ASSOCIAÇÃO DE PROTEÇÃO A MATERNIDADE E INFÂNCIA UBAÍRA</v>
      </c>
      <c r="C9" s="4" t="str">
        <f>'[1]TCE - ANEXO IV - Preencher'!E18</f>
        <v>3.12 - Material Hospitalar</v>
      </c>
      <c r="D9" s="3" t="str">
        <f>'[1]TCE - ANEXO IV - Preencher'!F18</f>
        <v>11.449.180/0001-00</v>
      </c>
      <c r="E9" s="5" t="str">
        <f>'[1]TCE - ANEXO IV - Preencher'!G18</f>
        <v>DPROSMED DISTRIBUIDORA DE PRODUTOS MEDICO-HOSPITALARES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68549</v>
      </c>
      <c r="I9" s="6">
        <f>IF('[1]TCE - ANEXO IV - Preencher'!K18="","",'[1]TCE - ANEXO IV - Preencher'!K18)</f>
        <v>45419</v>
      </c>
      <c r="J9" s="5" t="str">
        <f>'[1]TCE - ANEXO IV - Preencher'!L18</f>
        <v>26240511449180000100550010000685491000360910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11816</v>
      </c>
    </row>
    <row r="10" spans="1:12" s="8" customFormat="1" ht="19.5" customHeight="1" x14ac:dyDescent="0.2">
      <c r="A10" s="3">
        <f>IFERROR(VLOOKUP(B10,'[1]DADOS (OCULTAR)'!$Q$3:$S$136,3,0),"")</f>
        <v>14284483000108</v>
      </c>
      <c r="B10" s="4" t="str">
        <f>'[1]TCE - ANEXO IV - Preencher'!C19</f>
        <v>S3 SAÚDE - ASSOCIAÇÃO DE PROTEÇÃO A MATERNIDADE E INFÂNCIA UBAÍRA</v>
      </c>
      <c r="C10" s="4" t="str">
        <f>'[1]TCE - ANEXO IV - Preencher'!E19</f>
        <v>3.12 - Material Hospitalar</v>
      </c>
      <c r="D10" s="3" t="str">
        <f>'[1]TCE - ANEXO IV - Preencher'!F19</f>
        <v>32.311246/0001-70</v>
      </c>
      <c r="E10" s="5" t="str">
        <f>'[1]TCE - ANEXO IV - Preencher'!G19</f>
        <v>HIPROMED MORIAH COM IMPORTAÇÃO E SERV EPP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010181</v>
      </c>
      <c r="I10" s="6">
        <f>IF('[1]TCE - ANEXO IV - Preencher'!K19="","",'[1]TCE - ANEXO IV - Preencher'!K19)</f>
        <v>45419</v>
      </c>
      <c r="J10" s="5" t="str">
        <f>'[1]TCE - ANEXO IV - Preencher'!L19</f>
        <v>31240532311246000170558030000101811289987688</v>
      </c>
      <c r="K10" s="5" t="str">
        <f>IF(F10="B",LEFT('[1]TCE - ANEXO IV - Preencher'!M19,2),IF(F10="S",LEFT('[1]TCE - ANEXO IV - Preencher'!M19,7),IF('[1]TCE - ANEXO IV - Preencher'!H19="","")))</f>
        <v>31</v>
      </c>
      <c r="L10" s="7">
        <f>'[1]TCE - ANEXO IV - Preencher'!N19</f>
        <v>1500</v>
      </c>
    </row>
    <row r="11" spans="1:12" s="8" customFormat="1" ht="19.5" customHeight="1" x14ac:dyDescent="0.2">
      <c r="A11" s="3">
        <f>IFERROR(VLOOKUP(B11,'[1]DADOS (OCULTAR)'!$Q$3:$S$136,3,0),"")</f>
        <v>14284483000108</v>
      </c>
      <c r="B11" s="4" t="str">
        <f>'[1]TCE - ANEXO IV - Preencher'!C20</f>
        <v>S3 SAÚDE - ASSOCIAÇÃO DE PROTEÇÃO A MATERNIDADE E INFÂNCIA UBAÍRA</v>
      </c>
      <c r="C11" s="4" t="str">
        <f>'[1]TCE - ANEXO IV - Preencher'!E20</f>
        <v>3.12 - Material Hospitalar</v>
      </c>
      <c r="D11" s="3" t="str">
        <f>'[1]TCE - ANEXO IV - Preencher'!F20</f>
        <v>11.449.180/0002-90</v>
      </c>
      <c r="E11" s="5" t="str">
        <f>'[1]TCE - ANEXO IV - Preencher'!G20</f>
        <v>DPROSMED DISTRIBUIDORA DE PRODUTOS MEDICO-HOSPITALARES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16840</v>
      </c>
      <c r="I11" s="6">
        <f>IF('[1]TCE - ANEXO IV - Preencher'!K20="","",'[1]TCE - ANEXO IV - Preencher'!K20)</f>
        <v>45427</v>
      </c>
      <c r="J11" s="5" t="str">
        <f>'[1]TCE - ANEXO IV - Preencher'!L20</f>
        <v>26240511449180000290550010000168401000366280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206</v>
      </c>
    </row>
    <row r="12" spans="1:12" s="8" customFormat="1" ht="19.5" customHeight="1" x14ac:dyDescent="0.2">
      <c r="A12" s="3">
        <f>IFERROR(VLOOKUP(B12,'[1]DADOS (OCULTAR)'!$Q$3:$S$136,3,0),"")</f>
        <v>14284483000108</v>
      </c>
      <c r="B12" s="4" t="str">
        <f>'[1]TCE - ANEXO IV - Preencher'!C21</f>
        <v>S3 SAÚDE - ASSOCIAÇÃO DE PROTEÇÃO A MATERNIDADE E INFÂNCIA UBAÍRA</v>
      </c>
      <c r="C12" s="4" t="str">
        <f>'[1]TCE - ANEXO IV - Preencher'!E21</f>
        <v>3.12 - Material Hospitalar</v>
      </c>
      <c r="D12" s="3" t="str">
        <f>'[1]TCE - ANEXO IV - Preencher'!F21</f>
        <v>08.778.201/0001-26</v>
      </c>
      <c r="E12" s="5" t="str">
        <f>'[1]TCE - ANEXO IV - Preencher'!G21</f>
        <v>DROGAFONTE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450507</v>
      </c>
      <c r="I12" s="6">
        <f>IF('[1]TCE - ANEXO IV - Preencher'!K21="","",'[1]TCE - ANEXO IV - Preencher'!K21)</f>
        <v>45427</v>
      </c>
      <c r="J12" s="5" t="str">
        <f>'[1]TCE - ANEXO IV - Preencher'!L21</f>
        <v>26240508778201000126550010004505071503860776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560</v>
      </c>
    </row>
    <row r="13" spans="1:12" s="8" customFormat="1" ht="19.5" customHeight="1" x14ac:dyDescent="0.2">
      <c r="A13" s="3">
        <f>IFERROR(VLOOKUP(B13,'[1]DADOS (OCULTAR)'!$Q$3:$S$136,3,0),"")</f>
        <v>14284483000108</v>
      </c>
      <c r="B13" s="4" t="str">
        <f>'[1]TCE - ANEXO IV - Preencher'!C22</f>
        <v>S3 SAÚDE - ASSOCIAÇÃO DE PROTEÇÃO A MATERNIDADE E INFÂNCIA UBAÍRA</v>
      </c>
      <c r="C13" s="4" t="str">
        <f>'[1]TCE - ANEXO IV - Preencher'!E22</f>
        <v>3.12 - Material Hospitalar</v>
      </c>
      <c r="D13" s="3" t="str">
        <f>'[1]TCE - ANEXO IV - Preencher'!F22</f>
        <v>03.817.043/0001-52</v>
      </c>
      <c r="E13" s="5" t="str">
        <f>'[1]TCE - ANEXO IV - Preencher'!G22</f>
        <v>PHARMAPLUS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67343</v>
      </c>
      <c r="I13" s="6">
        <f>IF('[1]TCE - ANEXO IV - Preencher'!K22="","",'[1]TCE - ANEXO IV - Preencher'!K22)</f>
        <v>45427</v>
      </c>
      <c r="J13" s="5" t="str">
        <f>'[1]TCE - ANEXO IV - Preencher'!L22</f>
        <v>26240503817043000152550010000673431140114235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14.15</v>
      </c>
    </row>
    <row r="14" spans="1:12" s="8" customFormat="1" ht="19.5" customHeight="1" x14ac:dyDescent="0.2">
      <c r="A14" s="3">
        <f>IFERROR(VLOOKUP(B14,'[1]DADOS (OCULTAR)'!$Q$3:$S$136,3,0),"")</f>
        <v>14284483000108</v>
      </c>
      <c r="B14" s="4" t="str">
        <f>'[1]TCE - ANEXO IV - Preencher'!C23</f>
        <v>S3 SAÚDE - ASSOCIAÇÃO DE PROTEÇÃO A MATERNIDADE E INFÂNCIA UBAÍRA</v>
      </c>
      <c r="C14" s="4" t="str">
        <f>'[1]TCE - ANEXO IV - Preencher'!E23</f>
        <v>3.12 - Material Hospitalar</v>
      </c>
      <c r="D14" s="3" t="str">
        <f>'[1]TCE - ANEXO IV - Preencher'!F23</f>
        <v>24.436.602/0001-54</v>
      </c>
      <c r="E14" s="5" t="str">
        <f>'[1]TCE - ANEXO IV - Preencher'!G23</f>
        <v>ART CIRUGICA COMERCIO DE PROD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134529</v>
      </c>
      <c r="I14" s="6">
        <f>IF('[1]TCE - ANEXO IV - Preencher'!K23="","",'[1]TCE - ANEXO IV - Preencher'!K23)</f>
        <v>45434</v>
      </c>
      <c r="J14" s="5" t="str">
        <f>'[1]TCE - ANEXO IV - Preencher'!L23</f>
        <v>26240524436602000154550010001345291136553004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218.4</v>
      </c>
    </row>
    <row r="15" spans="1:12" s="8" customFormat="1" ht="19.5" customHeight="1" x14ac:dyDescent="0.2">
      <c r="A15" s="3">
        <f>IFERROR(VLOOKUP(B15,'[1]DADOS (OCULTAR)'!$Q$3:$S$136,3,0),"")</f>
        <v>14284483000108</v>
      </c>
      <c r="B15" s="4" t="str">
        <f>'[1]TCE - ANEXO IV - Preencher'!C24</f>
        <v>S3 SAÚDE - ASSOCIAÇÃO DE PROTEÇÃO A MATERNIDADE E INFÂNCIA UBAÍRA</v>
      </c>
      <c r="C15" s="4" t="str">
        <f>'[1]TCE - ANEXO IV - Preencher'!E24</f>
        <v>3.12 - Material Hospitalar</v>
      </c>
      <c r="D15" s="3" t="str">
        <f>'[1]TCE - ANEXO IV - Preencher'!F24</f>
        <v>23.680.034/0001-70</v>
      </c>
      <c r="E15" s="5" t="str">
        <f>'[1]TCE - ANEXO IV - Preencher'!G24</f>
        <v xml:space="preserve">CIRURGICA GUARARAPES 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16408</v>
      </c>
      <c r="I15" s="6">
        <f>IF('[1]TCE - ANEXO IV - Preencher'!K24="","",'[1]TCE - ANEXO IV - Preencher'!K24)</f>
        <v>45434</v>
      </c>
      <c r="J15" s="5" t="str">
        <f>'[1]TCE - ANEXO IV - Preencher'!L24</f>
        <v>26240523680034000170550010000164081819615638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1455.31</v>
      </c>
    </row>
    <row r="16" spans="1:12" s="8" customFormat="1" ht="19.5" customHeight="1" x14ac:dyDescent="0.2">
      <c r="A16" s="3">
        <f>IFERROR(VLOOKUP(B16,'[1]DADOS (OCULTAR)'!$Q$3:$S$136,3,0),"")</f>
        <v>14284483000108</v>
      </c>
      <c r="B16" s="4" t="str">
        <f>'[1]TCE - ANEXO IV - Preencher'!C25</f>
        <v>S3 SAÚDE - ASSOCIAÇÃO DE PROTEÇÃO A MATERNIDADE E INFÂNCIA UBAÍRA</v>
      </c>
      <c r="C16" s="4" t="str">
        <f>'[1]TCE - ANEXO IV - Preencher'!E25</f>
        <v>3.12 - Material Hospitalar</v>
      </c>
      <c r="D16" s="3" t="str">
        <f>'[1]TCE - ANEXO IV - Preencher'!F25</f>
        <v>11.449.180/0002-90</v>
      </c>
      <c r="E16" s="5" t="str">
        <f>'[1]TCE - ANEXO IV - Preencher'!G25</f>
        <v>DPROSMED DISTRIBUIDORA DE PRODUTOS MEDICO-HOSPITALARES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17014</v>
      </c>
      <c r="I16" s="6">
        <f>IF('[1]TCE - ANEXO IV - Preencher'!K25="","",'[1]TCE - ANEXO IV - Preencher'!K25)</f>
        <v>45434</v>
      </c>
      <c r="J16" s="5" t="str">
        <f>'[1]TCE - ANEXO IV - Preencher'!L25</f>
        <v>26240511449180000290550010000170141000370628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5887.11</v>
      </c>
    </row>
    <row r="17" spans="1:12" s="8" customFormat="1" ht="19.5" customHeight="1" x14ac:dyDescent="0.2">
      <c r="A17" s="3">
        <f>IFERROR(VLOOKUP(B17,'[1]DADOS (OCULTAR)'!$Q$3:$S$136,3,0),"")</f>
        <v>14284483000108</v>
      </c>
      <c r="B17" s="4" t="str">
        <f>'[1]TCE - ANEXO IV - Preencher'!C26</f>
        <v>S3 SAÚDE - ASSOCIAÇÃO DE PROTEÇÃO A MATERNIDADE E INFÂNCIA UBAÍRA</v>
      </c>
      <c r="C17" s="4" t="str">
        <f>'[1]TCE - ANEXO IV - Preencher'!E26</f>
        <v>3.12 - Material Hospitalar</v>
      </c>
      <c r="D17" s="3" t="str">
        <f>'[1]TCE - ANEXO IV - Preencher'!F26</f>
        <v>08.778.201/0001-26</v>
      </c>
      <c r="E17" s="5" t="str">
        <f>'[1]TCE - ANEXO IV - Preencher'!G26</f>
        <v>DROGAFONTE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451563</v>
      </c>
      <c r="I17" s="6">
        <f>IF('[1]TCE - ANEXO IV - Preencher'!K26="","",'[1]TCE - ANEXO IV - Preencher'!K26)</f>
        <v>45434</v>
      </c>
      <c r="J17" s="5" t="str">
        <f>'[1]TCE - ANEXO IV - Preencher'!L26</f>
        <v>26240508778201000126550010004515631359197288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1347.44</v>
      </c>
    </row>
    <row r="18" spans="1:12" s="8" customFormat="1" ht="19.5" customHeight="1" x14ac:dyDescent="0.2">
      <c r="A18" s="3">
        <f>IFERROR(VLOOKUP(B18,'[1]DADOS (OCULTAR)'!$Q$3:$S$136,3,0),"")</f>
        <v>14284483000108</v>
      </c>
      <c r="B18" s="4" t="str">
        <f>'[1]TCE - ANEXO IV - Preencher'!C27</f>
        <v>S3 SAÚDE - ASSOCIAÇÃO DE PROTEÇÃO A MATERNIDADE E INFÂNCIA UBAÍRA</v>
      </c>
      <c r="C18" s="4" t="str">
        <f>'[1]TCE - ANEXO IV - Preencher'!E27</f>
        <v>3.12 - Material Hospitalar</v>
      </c>
      <c r="D18" s="3" t="str">
        <f>'[1]TCE - ANEXO IV - Preencher'!F27</f>
        <v>08.778.201/0001-26</v>
      </c>
      <c r="E18" s="5" t="str">
        <f>'[1]TCE - ANEXO IV - Preencher'!G27</f>
        <v>DROGAFONTE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451581</v>
      </c>
      <c r="I18" s="6">
        <f>IF('[1]TCE - ANEXO IV - Preencher'!K27="","",'[1]TCE - ANEXO IV - Preencher'!K27)</f>
        <v>45434</v>
      </c>
      <c r="J18" s="5" t="str">
        <f>'[1]TCE - ANEXO IV - Preencher'!L27</f>
        <v>26240508778201000126550010004515811778235041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792</v>
      </c>
    </row>
    <row r="19" spans="1:12" s="8" customFormat="1" ht="19.5" customHeight="1" x14ac:dyDescent="0.2">
      <c r="A19" s="3">
        <f>IFERROR(VLOOKUP(B19,'[1]DADOS (OCULTAR)'!$Q$3:$S$136,3,0),"")</f>
        <v>14284483000108</v>
      </c>
      <c r="B19" s="4" t="str">
        <f>'[1]TCE - ANEXO IV - Preencher'!C28</f>
        <v>S3 SAÚDE - ASSOCIAÇÃO DE PROTEÇÃO A MATERNIDADE E INFÂNCIA UBAÍRA</v>
      </c>
      <c r="C19" s="4" t="str">
        <f>'[1]TCE - ANEXO IV - Preencher'!E28</f>
        <v>3.12 - Material Hospitalar</v>
      </c>
      <c r="D19" s="3" t="str">
        <f>'[1]TCE - ANEXO IV - Preencher'!F28</f>
        <v>08.778.201/0001-26</v>
      </c>
      <c r="E19" s="5" t="str">
        <f>'[1]TCE - ANEXO IV - Preencher'!G28</f>
        <v>DROGAFONTE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451582</v>
      </c>
      <c r="I19" s="6">
        <f>IF('[1]TCE - ANEXO IV - Preencher'!K28="","",'[1]TCE - ANEXO IV - Preencher'!K28)</f>
        <v>45434</v>
      </c>
      <c r="J19" s="5" t="str">
        <f>'[1]TCE - ANEXO IV - Preencher'!L28</f>
        <v>26240508778201000126550010004515821001839036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1809.6</v>
      </c>
    </row>
    <row r="20" spans="1:12" s="8" customFormat="1" ht="19.5" customHeight="1" x14ac:dyDescent="0.2">
      <c r="A20" s="3">
        <f>IFERROR(VLOOKUP(B20,'[1]DADOS (OCULTAR)'!$Q$3:$S$136,3,0),"")</f>
        <v>14284483000108</v>
      </c>
      <c r="B20" s="4" t="str">
        <f>'[1]TCE - ANEXO IV - Preencher'!C29</f>
        <v>S3 SAÚDE - ASSOCIAÇÃO DE PROTEÇÃO A MATERNIDADE E INFÂNCIA UBAÍRA</v>
      </c>
      <c r="C20" s="4" t="str">
        <f>'[1]TCE - ANEXO IV - Preencher'!E29</f>
        <v>3.12 - Material Hospitalar</v>
      </c>
      <c r="D20" s="3" t="str">
        <f>'[1]TCE - ANEXO IV - Preencher'!F29</f>
        <v>21.381.761/0001-00</v>
      </c>
      <c r="E20" s="5" t="str">
        <f>'[1]TCE - ANEXO IV - Preencher'!G29</f>
        <v>SIX DISTRIBUIDORA HOSPITALAR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66124</v>
      </c>
      <c r="I20" s="6">
        <f>IF('[1]TCE - ANEXO IV - Preencher'!K29="","",'[1]TCE - ANEXO IV - Preencher'!K29)</f>
        <v>45434</v>
      </c>
      <c r="J20" s="5" t="str">
        <f>'[1]TCE - ANEXO IV - Preencher'!L29</f>
        <v>26240521381746100100552210000661241633609685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614.89</v>
      </c>
    </row>
    <row r="21" spans="1:12" s="8" customFormat="1" ht="19.5" customHeight="1" x14ac:dyDescent="0.2">
      <c r="A21" s="3">
        <f>IFERROR(VLOOKUP(B21,'[1]DADOS (OCULTAR)'!$Q$3:$S$136,3,0),"")</f>
        <v>14284483000108</v>
      </c>
      <c r="B21" s="4" t="str">
        <f>'[1]TCE - ANEXO IV - Preencher'!C30</f>
        <v>S3 SAÚDE - ASSOCIAÇÃO DE PROTEÇÃO A MATERNIDADE E INFÂNCIA UBAÍRA</v>
      </c>
      <c r="C21" s="4" t="str">
        <f>'[1]TCE - ANEXO IV - Preencher'!E30</f>
        <v>3.12 - Material Hospitalar</v>
      </c>
      <c r="D21" s="3" t="str">
        <f>'[1]TCE - ANEXO IV - Preencher'!F30</f>
        <v>11.449.180/0001-00</v>
      </c>
      <c r="E21" s="5" t="str">
        <f>'[1]TCE - ANEXO IV - Preencher'!G30</f>
        <v>DPROSMED DISTRIBUIDORA DE PRODUTOS MEDICO-HOSPITALARES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69140</v>
      </c>
      <c r="I21" s="6">
        <f>IF('[1]TCE - ANEXO IV - Preencher'!K30="","",'[1]TCE - ANEXO IV - Preencher'!K30)</f>
        <v>45434</v>
      </c>
      <c r="J21" s="5" t="str">
        <f>'[1]TCE - ANEXO IV - Preencher'!L30</f>
        <v>26240511449180000100550010000691401000370670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3238.7</v>
      </c>
    </row>
    <row r="22" spans="1:12" s="8" customFormat="1" ht="19.5" customHeight="1" x14ac:dyDescent="0.2">
      <c r="A22" s="3">
        <f>IFERROR(VLOOKUP(B22,'[1]DADOS (OCULTAR)'!$Q$3:$S$136,3,0),"")</f>
        <v>14284483000108</v>
      </c>
      <c r="B22" s="4" t="str">
        <f>'[1]TCE - ANEXO IV - Preencher'!C31</f>
        <v>S3 SAÚDE - ASSOCIAÇÃO DE PROTEÇÃO A MATERNIDADE E INFÂNCIA UBAÍRA</v>
      </c>
      <c r="C22" s="4" t="str">
        <f>'[1]TCE - ANEXO IV - Preencher'!E31</f>
        <v>3.12 - Material Hospitalar</v>
      </c>
      <c r="D22" s="3" t="str">
        <f>'[1]TCE - ANEXO IV - Preencher'!F31</f>
        <v>05.578.020/0001-68</v>
      </c>
      <c r="E22" s="5" t="str">
        <f>'[1]TCE - ANEXO IV - Preencher'!G31</f>
        <v>OMNIELMASTER HEMOMED REPRESENTAÇÃO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18442</v>
      </c>
      <c r="I22" s="6">
        <f>IF('[1]TCE - ANEXO IV - Preencher'!K31="","",'[1]TCE - ANEXO IV - Preencher'!K31)</f>
        <v>45435</v>
      </c>
      <c r="J22" s="5" t="str">
        <f>'[1]TCE - ANEXO IV - Preencher'!L31</f>
        <v>23240505578020000168550010000184421905475140</v>
      </c>
      <c r="K22" s="5" t="str">
        <f>IF(F22="B",LEFT('[1]TCE - ANEXO IV - Preencher'!M31,2),IF(F22="S",LEFT('[1]TCE - ANEXO IV - Preencher'!M31,7),IF('[1]TCE - ANEXO IV - Preencher'!H31="","")))</f>
        <v>23</v>
      </c>
      <c r="L22" s="7">
        <f>'[1]TCE - ANEXO IV - Preencher'!N31</f>
        <v>1560</v>
      </c>
    </row>
    <row r="23" spans="1:12" s="8" customFormat="1" ht="19.5" customHeight="1" x14ac:dyDescent="0.2">
      <c r="A23" s="3">
        <f>IFERROR(VLOOKUP(B23,'[1]DADOS (OCULTAR)'!$Q$3:$S$136,3,0),"")</f>
        <v>14284483000108</v>
      </c>
      <c r="B23" s="4" t="str">
        <f>'[1]TCE - ANEXO IV - Preencher'!C32</f>
        <v>S3 SAÚDE - ASSOCIAÇÃO DE PROTEÇÃO A MATERNIDADE E INFÂNCIA UBAÍRA</v>
      </c>
      <c r="C23" s="4" t="str">
        <f>'[1]TCE - ANEXO IV - Preencher'!E32</f>
        <v>3.12 - Material Hospitalar</v>
      </c>
      <c r="D23" s="3" t="str">
        <f>'[1]TCE - ANEXO IV - Preencher'!F32</f>
        <v>05.932.624/0001-60</v>
      </c>
      <c r="E23" s="5" t="str">
        <f>'[1]TCE - ANEXO IV - Preencher'!G32</f>
        <v>MEGAMED PRODUTOS HOSPITALARES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23142</v>
      </c>
      <c r="I23" s="6">
        <f>IF('[1]TCE - ANEXO IV - Preencher'!K32="","",'[1]TCE - ANEXO IV - Preencher'!K32)</f>
        <v>45435</v>
      </c>
      <c r="J23" s="5" t="str">
        <f>'[1]TCE - ANEXO IV - Preencher'!L32</f>
        <v>26240505932624000160550010000231421232735710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4485.25</v>
      </c>
    </row>
    <row r="24" spans="1:12" s="8" customFormat="1" ht="19.5" customHeight="1" x14ac:dyDescent="0.2">
      <c r="A24" s="3">
        <f>IFERROR(VLOOKUP(B24,'[1]DADOS (OCULTAR)'!$Q$3:$S$136,3,0),"")</f>
        <v>14284483000108</v>
      </c>
      <c r="B24" s="4" t="str">
        <f>'[1]TCE - ANEXO IV - Preencher'!C33</f>
        <v>S3 SAÚDE - ASSOCIAÇÃO DE PROTEÇÃO A MATERNIDADE E INFÂNCIA UBAÍRA</v>
      </c>
      <c r="C24" s="4" t="str">
        <f>'[1]TCE - ANEXO IV - Preencher'!E33</f>
        <v>3.12 - Material Hospitalar</v>
      </c>
      <c r="D24" s="3" t="str">
        <f>'[1]TCE - ANEXO IV - Preencher'!F33</f>
        <v>51.680.172./0001-94</v>
      </c>
      <c r="E24" s="5" t="str">
        <f>'[1]TCE - ANEXO IV - Preencher'!G33</f>
        <v xml:space="preserve">GOOD MED SURGICAL 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929</v>
      </c>
      <c r="I24" s="6">
        <f>IF('[1]TCE - ANEXO IV - Preencher'!K33="","",'[1]TCE - ANEXO IV - Preencher'!K33)</f>
        <v>45435</v>
      </c>
      <c r="J24" s="5" t="str">
        <f>'[1]TCE - ANEXO IV - Preencher'!L33</f>
        <v>26240551680172000194550010000009291789723630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1160</v>
      </c>
    </row>
    <row r="25" spans="1:12" s="8" customFormat="1" ht="19.5" customHeight="1" x14ac:dyDescent="0.2">
      <c r="A25" s="3">
        <f>IFERROR(VLOOKUP(B25,'[1]DADOS (OCULTAR)'!$Q$3:$S$136,3,0),"")</f>
        <v>14284483000108</v>
      </c>
      <c r="B25" s="4" t="str">
        <f>'[1]TCE - ANEXO IV - Preencher'!C34</f>
        <v>S3 SAÚDE - ASSOCIAÇÃO DE PROTEÇÃO A MATERNIDADE E INFÂNCIA UBAÍRA</v>
      </c>
      <c r="C25" s="4" t="str">
        <f>'[1]TCE - ANEXO IV - Preencher'!E34</f>
        <v>3.12 - Material Hospitalar</v>
      </c>
      <c r="D25" s="3" t="str">
        <f>'[1]TCE - ANEXO IV - Preencher'!F34</f>
        <v>08.674.752/0001-40</v>
      </c>
      <c r="E25" s="5" t="str">
        <f>'[1]TCE - ANEXO IV - Preencher'!G34</f>
        <v>CIRURGICA MONTEBELLO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197646</v>
      </c>
      <c r="I25" s="6">
        <f>IF('[1]TCE - ANEXO IV - Preencher'!K34="","",'[1]TCE - ANEXO IV - Preencher'!K34)</f>
        <v>45415</v>
      </c>
      <c r="J25" s="5" t="str">
        <f>'[1]TCE - ANEXO IV - Preencher'!L34</f>
        <v>26240508674752000140550010001976461391994169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24666.22</v>
      </c>
    </row>
    <row r="26" spans="1:12" s="8" customFormat="1" ht="19.5" customHeight="1" x14ac:dyDescent="0.2">
      <c r="A26" s="3">
        <f>IFERROR(VLOOKUP(B26,'[1]DADOS (OCULTAR)'!$Q$3:$S$136,3,0),"")</f>
        <v>14284483000108</v>
      </c>
      <c r="B26" s="4" t="str">
        <f>'[1]TCE - ANEXO IV - Preencher'!C35</f>
        <v>S3 SAÚDE - ASSOCIAÇÃO DE PROTEÇÃO A MATERNIDADE E INFÂNCIA UBAÍRA</v>
      </c>
      <c r="C26" s="4" t="str">
        <f>'[1]TCE - ANEXO IV - Preencher'!E35</f>
        <v>3.12 - Material Hospitalar</v>
      </c>
      <c r="D26" s="3" t="str">
        <f>'[1]TCE - ANEXO IV - Preencher'!F35</f>
        <v>08.674.752/0003-01</v>
      </c>
      <c r="E26" s="5" t="str">
        <f>'[1]TCE - ANEXO IV - Preencher'!G35</f>
        <v>CIRURGICA MONTEBELLO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034512</v>
      </c>
      <c r="I26" s="6">
        <f>IF('[1]TCE - ANEXO IV - Preencher'!K35="","",'[1]TCE - ANEXO IV - Preencher'!K35)</f>
        <v>45435</v>
      </c>
      <c r="J26" s="5" t="str">
        <f>'[1]TCE - ANEXO IV - Preencher'!L35</f>
        <v>26240508674752000301550010000345121857065828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6870.5</v>
      </c>
    </row>
    <row r="27" spans="1:12" s="8" customFormat="1" ht="19.5" customHeight="1" x14ac:dyDescent="0.2">
      <c r="A27" s="3">
        <f>IFERROR(VLOOKUP(B27,'[1]DADOS (OCULTAR)'!$Q$3:$S$136,3,0),"")</f>
        <v>14284483000108</v>
      </c>
      <c r="B27" s="4" t="str">
        <f>'[1]TCE - ANEXO IV - Preencher'!C36</f>
        <v>S3 SAÚDE - ASSOCIAÇÃO DE PROTEÇÃO A MATERNIDADE E INFÂNCIA UBAÍRA</v>
      </c>
      <c r="C27" s="4" t="str">
        <f>'[1]TCE - ANEXO IV - Preencher'!E36</f>
        <v>3.12 - Material Hospitalar</v>
      </c>
      <c r="D27" s="3" t="str">
        <f>'[1]TCE - ANEXO IV - Preencher'!F36</f>
        <v>01.722.296/0001-17</v>
      </c>
      <c r="E27" s="5" t="str">
        <f>'[1]TCE - ANEXO IV - Preencher'!G36</f>
        <v>PANORAMA COM. DE PROD. MEDICOS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232746</v>
      </c>
      <c r="I27" s="6">
        <f>IF('[1]TCE - ANEXO IV - Preencher'!K36="","",'[1]TCE - ANEXO IV - Preencher'!K36)</f>
        <v>45435</v>
      </c>
      <c r="J27" s="5" t="str">
        <f>'[1]TCE - ANEXO IV - Preencher'!L36</f>
        <v>23240501722296000117550010002327461002328440</v>
      </c>
      <c r="K27" s="5" t="str">
        <f>IF(F27="B",LEFT('[1]TCE - ANEXO IV - Preencher'!M36,2),IF(F27="S",LEFT('[1]TCE - ANEXO IV - Preencher'!M36,7),IF('[1]TCE - ANEXO IV - Preencher'!H36="","")))</f>
        <v>23</v>
      </c>
      <c r="L27" s="7">
        <f>'[1]TCE - ANEXO IV - Preencher'!N36</f>
        <v>1531</v>
      </c>
    </row>
    <row r="28" spans="1:12" s="8" customFormat="1" ht="19.5" customHeight="1" x14ac:dyDescent="0.2">
      <c r="A28" s="3">
        <f>IFERROR(VLOOKUP(B28,'[1]DADOS (OCULTAR)'!$Q$3:$S$136,3,0),"")</f>
        <v>14284483000108</v>
      </c>
      <c r="B28" s="4" t="str">
        <f>'[1]TCE - ANEXO IV - Preencher'!C37</f>
        <v>S3 SAÚDE - ASSOCIAÇÃO DE PROTEÇÃO A MATERNIDADE E INFÂNCIA UBAÍRA</v>
      </c>
      <c r="C28" s="4" t="str">
        <f>'[1]TCE - ANEXO IV - Preencher'!E37</f>
        <v>3.12 - Material Hospitalar</v>
      </c>
      <c r="D28" s="3" t="str">
        <f>'[1]TCE - ANEXO IV - Preencher'!F37</f>
        <v>12.520.483/0001-34</v>
      </c>
      <c r="E28" s="5" t="str">
        <f>'[1]TCE - ANEXO IV - Preencher'!G37</f>
        <v xml:space="preserve">MEIRELLES DISTR. DE MEDICAMENTOS 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237024</v>
      </c>
      <c r="I28" s="6">
        <f>IF('[1]TCE - ANEXO IV - Preencher'!K37="","",'[1]TCE - ANEXO IV - Preencher'!K37)</f>
        <v>45434</v>
      </c>
      <c r="J28" s="5" t="str">
        <f>'[1]TCE - ANEXO IV - Preencher'!L37</f>
        <v>25240512520483000134550010002370241518005125</v>
      </c>
      <c r="K28" s="5" t="str">
        <f>IF(F28="B",LEFT('[1]TCE - ANEXO IV - Preencher'!M37,2),IF(F28="S",LEFT('[1]TCE - ANEXO IV - Preencher'!M37,7),IF('[1]TCE - ANEXO IV - Preencher'!H37="","")))</f>
        <v>25</v>
      </c>
      <c r="L28" s="7">
        <f>'[1]TCE - ANEXO IV - Preencher'!N37</f>
        <v>2880</v>
      </c>
    </row>
    <row r="29" spans="1:12" s="8" customFormat="1" ht="19.5" customHeight="1" x14ac:dyDescent="0.2">
      <c r="A29" s="3">
        <f>IFERROR(VLOOKUP(B29,'[1]DADOS (OCULTAR)'!$Q$3:$S$136,3,0),"")</f>
        <v>14284483000108</v>
      </c>
      <c r="B29" s="4" t="str">
        <f>'[1]TCE - ANEXO IV - Preencher'!C38</f>
        <v>S3 SAÚDE - ASSOCIAÇÃO DE PROTEÇÃO A MATERNIDADE E INFÂNCIA UBAÍRA</v>
      </c>
      <c r="C29" s="4" t="str">
        <f>'[1]TCE - ANEXO IV - Preencher'!E38</f>
        <v>3.12 - Material Hospitalar</v>
      </c>
      <c r="D29" s="3" t="str">
        <f>'[1]TCE - ANEXO IV - Preencher'!F38</f>
        <v>21.381.761/0001-00</v>
      </c>
      <c r="E29" s="5" t="str">
        <f>'[1]TCE - ANEXO IV - Preencher'!G38</f>
        <v>SIX DISTRIBUIDORA HOSPITALAR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66246</v>
      </c>
      <c r="I29" s="6">
        <f>IF('[1]TCE - ANEXO IV - Preencher'!K38="","",'[1]TCE - ANEXO IV - Preencher'!K38)</f>
        <v>45439</v>
      </c>
      <c r="J29" s="5" t="str">
        <f>'[1]TCE - ANEXO IV - Preencher'!L38</f>
        <v>26240521381761000100550010000662461246230669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46.95</v>
      </c>
    </row>
    <row r="30" spans="1:12" s="8" customFormat="1" ht="19.5" customHeight="1" x14ac:dyDescent="0.2">
      <c r="A30" s="3">
        <f>IFERROR(VLOOKUP(B30,'[1]DADOS (OCULTAR)'!$Q$3:$S$136,3,0),"")</f>
        <v>14284483000108</v>
      </c>
      <c r="B30" s="4" t="str">
        <f>'[1]TCE - ANEXO IV - Preencher'!C39</f>
        <v>S3 SAÚDE - ASSOCIAÇÃO DE PROTEÇÃO A MATERNIDADE E INFÂNCIA UBAÍRA</v>
      </c>
      <c r="C30" s="4" t="str">
        <f>'[1]TCE - ANEXO IV - Preencher'!E39</f>
        <v>3.12 - Material Hospitalar</v>
      </c>
      <c r="D30" s="3" t="str">
        <f>'[1]TCE - ANEXO IV - Preencher'!F39</f>
        <v>10.779.833/0001-56</v>
      </c>
      <c r="E30" s="5" t="str">
        <f>'[1]TCE - ANEXO IV - Preencher'!G39</f>
        <v>MEDICAL MERCANTIL DE APARELHAGEM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603235</v>
      </c>
      <c r="I30" s="6">
        <f>IF('[1]TCE - ANEXO IV - Preencher'!K39="","",'[1]TCE - ANEXO IV - Preencher'!K39)</f>
        <v>45418</v>
      </c>
      <c r="J30" s="5" t="str">
        <f>'[1]TCE - ANEXO IV - Preencher'!L39</f>
        <v>26240510779833000156550010006032351605259000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459.1</v>
      </c>
    </row>
    <row r="31" spans="1:12" s="8" customFormat="1" ht="19.5" customHeight="1" x14ac:dyDescent="0.2">
      <c r="A31" s="3">
        <f>IFERROR(VLOOKUP(B31,'[1]DADOS (OCULTAR)'!$Q$3:$S$136,3,0),"")</f>
        <v>14284483000108</v>
      </c>
      <c r="B31" s="4" t="str">
        <f>'[1]TCE - ANEXO IV - Preencher'!C40</f>
        <v>S3 SAÚDE - ASSOCIAÇÃO DE PROTEÇÃO A MATERNIDADE E INFÂNCIA UBAÍRA</v>
      </c>
      <c r="C31" s="4" t="str">
        <f>'[1]TCE - ANEXO IV - Preencher'!E40</f>
        <v>3.12 - Material Hospitalar</v>
      </c>
      <c r="D31" s="3" t="str">
        <f>'[1]TCE - ANEXO IV - Preencher'!F40</f>
        <v>10.859.287/0001-63</v>
      </c>
      <c r="E31" s="5" t="str">
        <f>'[1]TCE - ANEXO IV - Preencher'!G40</f>
        <v>NEWMED COMERCIO E SERVIÇOS DE EQUIPAMENTOS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7877</v>
      </c>
      <c r="I31" s="6">
        <f>IF('[1]TCE - ANEXO IV - Preencher'!K40="","",'[1]TCE - ANEXO IV - Preencher'!K40)</f>
        <v>45414</v>
      </c>
      <c r="J31" s="5" t="str">
        <f>'[1]TCE - ANEXO IV - Preencher'!L40</f>
        <v>26240510859287000163550010000078771663138233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790</v>
      </c>
    </row>
    <row r="32" spans="1:12" s="8" customFormat="1" ht="19.5" customHeight="1" x14ac:dyDescent="0.2">
      <c r="A32" s="3">
        <f>IFERROR(VLOOKUP(B32,'[1]DADOS (OCULTAR)'!$Q$3:$S$136,3,0),"")</f>
        <v>14284483000108</v>
      </c>
      <c r="B32" s="4" t="str">
        <f>'[1]TCE - ANEXO IV - Preencher'!C41</f>
        <v>S3 SAÚDE - ASSOCIAÇÃO DE PROTEÇÃO A MATERNIDADE E INFÂNCIA UBAÍRA</v>
      </c>
      <c r="C32" s="4" t="str">
        <f>'[1]TCE - ANEXO IV - Preencher'!E41</f>
        <v>3.12 - Material Hospitalar</v>
      </c>
      <c r="D32" s="3" t="str">
        <f>'[1]TCE - ANEXO IV - Preencher'!F41</f>
        <v>10.859.287/0001-63</v>
      </c>
      <c r="E32" s="5" t="str">
        <f>'[1]TCE - ANEXO IV - Preencher'!G41</f>
        <v>NEWMED COMERCIO E SERVIÇOS DE EQUIPAMENTOS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7952</v>
      </c>
      <c r="I32" s="6">
        <f>IF('[1]TCE - ANEXO IV - Preencher'!K41="","",'[1]TCE - ANEXO IV - Preencher'!K41)</f>
        <v>45426</v>
      </c>
      <c r="J32" s="5" t="str">
        <f>'[1]TCE - ANEXO IV - Preencher'!L41</f>
        <v>26240510859287000163550010000079521003800652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357.5</v>
      </c>
    </row>
    <row r="33" spans="1:12" s="8" customFormat="1" ht="19.5" customHeight="1" x14ac:dyDescent="0.2">
      <c r="A33" s="3">
        <f>IFERROR(VLOOKUP(B33,'[1]DADOS (OCULTAR)'!$Q$3:$S$136,3,0),"")</f>
        <v>14284483000108</v>
      </c>
      <c r="B33" s="4" t="str">
        <f>'[1]TCE - ANEXO IV - Preencher'!C42</f>
        <v>S3 SAÚDE - ASSOCIAÇÃO DE PROTEÇÃO A MATERNIDADE E INFÂNCIA UBAÍRA</v>
      </c>
      <c r="C33" s="4" t="str">
        <f>'[1]TCE - ANEXO IV - Preencher'!E42</f>
        <v>3.4 - Material Farmacológico</v>
      </c>
      <c r="D33" s="3" t="str">
        <f>'[1]TCE - ANEXO IV - Preencher'!F42</f>
        <v>21.381.761/0001-00</v>
      </c>
      <c r="E33" s="5" t="str">
        <f>'[1]TCE - ANEXO IV - Preencher'!G42</f>
        <v>SIX DISTRIBUIDORA HOSPITALAR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65490</v>
      </c>
      <c r="I33" s="6">
        <f>IF('[1]TCE - ANEXO IV - Preencher'!K42="","",'[1]TCE - ANEXO IV - Preencher'!K42)</f>
        <v>45418</v>
      </c>
      <c r="J33" s="5" t="str">
        <f>'[1]TCE - ANEXO IV - Preencher'!L42</f>
        <v>26240521381761000100550010000654901592040095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648</v>
      </c>
    </row>
    <row r="34" spans="1:12" s="8" customFormat="1" ht="19.5" customHeight="1" x14ac:dyDescent="0.2">
      <c r="A34" s="3">
        <f>IFERROR(VLOOKUP(B34,'[1]DADOS (OCULTAR)'!$Q$3:$S$136,3,0),"")</f>
        <v>14284483000108</v>
      </c>
      <c r="B34" s="4" t="str">
        <f>'[1]TCE - ANEXO IV - Preencher'!C43</f>
        <v>S3 SAÚDE - ASSOCIAÇÃO DE PROTEÇÃO A MATERNIDADE E INFÂNCIA UBAÍRA</v>
      </c>
      <c r="C34" s="4" t="str">
        <f>'[1]TCE - ANEXO IV - Preencher'!E43</f>
        <v>3.4 - Material Farmacológico</v>
      </c>
      <c r="D34" s="3" t="str">
        <f>'[1]TCE - ANEXO IV - Preencher'!F43</f>
        <v>21.381.761/0001-00</v>
      </c>
      <c r="E34" s="5" t="str">
        <f>'[1]TCE - ANEXO IV - Preencher'!G43</f>
        <v>SIX DISTRIBUIDORA HOSPITALAR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65514</v>
      </c>
      <c r="I34" s="6">
        <f>IF('[1]TCE - ANEXO IV - Preencher'!K43="","",'[1]TCE - ANEXO IV - Preencher'!K43)</f>
        <v>45419</v>
      </c>
      <c r="J34" s="5" t="str">
        <f>'[1]TCE - ANEXO IV - Preencher'!L43</f>
        <v>26240521381761000100550010000655141871135436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1203</v>
      </c>
    </row>
    <row r="35" spans="1:12" s="8" customFormat="1" ht="19.5" customHeight="1" x14ac:dyDescent="0.2">
      <c r="A35" s="3">
        <f>IFERROR(VLOOKUP(B35,'[1]DADOS (OCULTAR)'!$Q$3:$S$136,3,0),"")</f>
        <v>14284483000108</v>
      </c>
      <c r="B35" s="4" t="str">
        <f>'[1]TCE - ANEXO IV - Preencher'!C44</f>
        <v>S3 SAÚDE - ASSOCIAÇÃO DE PROTEÇÃO A MATERNIDADE E INFÂNCIA UBAÍRA</v>
      </c>
      <c r="C35" s="4" t="str">
        <f>'[1]TCE - ANEXO IV - Preencher'!E44</f>
        <v>3.4 - Material Farmacológico</v>
      </c>
      <c r="D35" s="3" t="str">
        <f>'[1]TCE - ANEXO IV - Preencher'!F44</f>
        <v>07.752.236/0001-23</v>
      </c>
      <c r="E35" s="5" t="str">
        <f>'[1]TCE - ANEXO IV - Preencher'!G44</f>
        <v>MEDILAR IMPORT E DISTR DE PRODUTOS MEDICO HOSPITALARES SA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1065303</v>
      </c>
      <c r="I35" s="6">
        <f>IF('[1]TCE - ANEXO IV - Preencher'!K44="","",'[1]TCE - ANEXO IV - Preencher'!K44)</f>
        <v>45406</v>
      </c>
      <c r="J35" s="5" t="str">
        <f>'[1]TCE - ANEXO IV - Preencher'!L44</f>
        <v>43240407752236000123550010010653031583525800</v>
      </c>
      <c r="K35" s="5" t="str">
        <f>IF(F35="B",LEFT('[1]TCE - ANEXO IV - Preencher'!M44,2),IF(F35="S",LEFT('[1]TCE - ANEXO IV - Preencher'!M44,7),IF('[1]TCE - ANEXO IV - Preencher'!H44="","")))</f>
        <v>43</v>
      </c>
      <c r="L35" s="7">
        <f>'[1]TCE - ANEXO IV - Preencher'!N44</f>
        <v>9824.5</v>
      </c>
    </row>
    <row r="36" spans="1:12" s="8" customFormat="1" ht="19.5" customHeight="1" x14ac:dyDescent="0.2">
      <c r="A36" s="3">
        <f>IFERROR(VLOOKUP(B36,'[1]DADOS (OCULTAR)'!$Q$3:$S$136,3,0),"")</f>
        <v>14284483000108</v>
      </c>
      <c r="B36" s="4" t="str">
        <f>'[1]TCE - ANEXO IV - Preencher'!C45</f>
        <v>S3 SAÚDE - ASSOCIAÇÃO DE PROTEÇÃO A MATERNIDADE E INFÂNCIA UBAÍRA</v>
      </c>
      <c r="C36" s="4" t="str">
        <f>'[1]TCE - ANEXO IV - Preencher'!E45</f>
        <v>3.4 - Material Farmacológico</v>
      </c>
      <c r="D36" s="3" t="str">
        <f>'[1]TCE - ANEXO IV - Preencher'!F45</f>
        <v>21.596.736/0001-44</v>
      </c>
      <c r="E36" s="5" t="str">
        <f>'[1]TCE - ANEXO IV - Preencher'!G45</f>
        <v xml:space="preserve">ULTRAMEGA DISTRIBUIDORA 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215226</v>
      </c>
      <c r="I36" s="6">
        <f>IF('[1]TCE - ANEXO IV - Preencher'!K45="","",'[1]TCE - ANEXO IV - Preencher'!K45)</f>
        <v>45427</v>
      </c>
      <c r="J36" s="5" t="str">
        <f>'[1]TCE - ANEXO IV - Preencher'!L45</f>
        <v>26240521596736000144550010002152261374503073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946.8</v>
      </c>
    </row>
    <row r="37" spans="1:12" s="8" customFormat="1" ht="19.5" customHeight="1" x14ac:dyDescent="0.2">
      <c r="A37" s="3">
        <f>IFERROR(VLOOKUP(B37,'[1]DADOS (OCULTAR)'!$Q$3:$S$136,3,0),"")</f>
        <v>14284483000108</v>
      </c>
      <c r="B37" s="4" t="str">
        <f>'[1]TCE - ANEXO IV - Preencher'!C46</f>
        <v>S3 SAÚDE - ASSOCIAÇÃO DE PROTEÇÃO A MATERNIDADE E INFÂNCIA UBAÍRA</v>
      </c>
      <c r="C37" s="4" t="str">
        <f>'[1]TCE - ANEXO IV - Preencher'!E46</f>
        <v>3.4 - Material Farmacológico</v>
      </c>
      <c r="D37" s="3" t="str">
        <f>'[1]TCE - ANEXO IV - Preencher'!F46</f>
        <v>08.778.201/0001-26</v>
      </c>
      <c r="E37" s="5" t="str">
        <f>'[1]TCE - ANEXO IV - Preencher'!G46</f>
        <v xml:space="preserve">DROGAFONTE 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450534</v>
      </c>
      <c r="I37" s="6">
        <f>IF('[1]TCE - ANEXO IV - Preencher'!K46="","",'[1]TCE - ANEXO IV - Preencher'!K46)</f>
        <v>45427</v>
      </c>
      <c r="J37" s="5" t="str">
        <f>'[1]TCE - ANEXO IV - Preencher'!L46</f>
        <v>26240508778201000126550010004505341004763381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1870.8</v>
      </c>
    </row>
    <row r="38" spans="1:12" s="8" customFormat="1" ht="19.5" customHeight="1" x14ac:dyDescent="0.2">
      <c r="A38" s="3">
        <f>IFERROR(VLOOKUP(B38,'[1]DADOS (OCULTAR)'!$Q$3:$S$136,3,0),"")</f>
        <v>14284483000108</v>
      </c>
      <c r="B38" s="4" t="str">
        <f>'[1]TCE - ANEXO IV - Preencher'!C47</f>
        <v>S3 SAÚDE - ASSOCIAÇÃO DE PROTEÇÃO A MATERNIDADE E INFÂNCIA UBAÍRA</v>
      </c>
      <c r="C38" s="4" t="str">
        <f>'[1]TCE - ANEXO IV - Preencher'!E47</f>
        <v>3.4 - Material Farmacológico</v>
      </c>
      <c r="D38" s="3" t="str">
        <f>'[1]TCE - ANEXO IV - Preencher'!F47</f>
        <v>21.381.761/0001-00</v>
      </c>
      <c r="E38" s="5" t="str">
        <f>'[1]TCE - ANEXO IV - Preencher'!G47</f>
        <v>SIX DISTRIBUIDORA HOSPITALAR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65861</v>
      </c>
      <c r="I38" s="6">
        <f>IF('[1]TCE - ANEXO IV - Preencher'!K47="","",'[1]TCE - ANEXO IV - Preencher'!K47)</f>
        <v>45427</v>
      </c>
      <c r="J38" s="5" t="str">
        <f>'[1]TCE - ANEXO IV - Preencher'!L47</f>
        <v>26240521381761000100550010000658611777334842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845</v>
      </c>
    </row>
    <row r="39" spans="1:12" s="8" customFormat="1" ht="19.5" customHeight="1" x14ac:dyDescent="0.2">
      <c r="A39" s="3">
        <f>IFERROR(VLOOKUP(B39,'[1]DADOS (OCULTAR)'!$Q$3:$S$136,3,0),"")</f>
        <v>14284483000108</v>
      </c>
      <c r="B39" s="4" t="str">
        <f>'[1]TCE - ANEXO IV - Preencher'!C48</f>
        <v>S3 SAÚDE - ASSOCIAÇÃO DE PROTEÇÃO A MATERNIDADE E INFÂNCIA UBAÍRA</v>
      </c>
      <c r="C39" s="4" t="str">
        <f>'[1]TCE - ANEXO IV - Preencher'!E48</f>
        <v>3.4 - Material Farmacológico</v>
      </c>
      <c r="D39" s="3" t="str">
        <f>'[1]TCE - ANEXO IV - Preencher'!F48</f>
        <v>11.449.180/0001-00</v>
      </c>
      <c r="E39" s="5" t="str">
        <f>'[1]TCE - ANEXO IV - Preencher'!G48</f>
        <v>DPROSMED DISTRIBUIDORA DE PRODUTOS MEDICO-HOSPITALARES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68880</v>
      </c>
      <c r="I39" s="6">
        <f>IF('[1]TCE - ANEXO IV - Preencher'!K48="","",'[1]TCE - ANEXO IV - Preencher'!K48)</f>
        <v>45419</v>
      </c>
      <c r="J39" s="5" t="str">
        <f>'[1]TCE - ANEXO IV - Preencher'!L48</f>
        <v>26240511449180000100550010000688801000366290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720</v>
      </c>
    </row>
    <row r="40" spans="1:12" s="8" customFormat="1" ht="19.5" customHeight="1" x14ac:dyDescent="0.2">
      <c r="A40" s="3">
        <f>IFERROR(VLOOKUP(B40,'[1]DADOS (OCULTAR)'!$Q$3:$S$136,3,0),"")</f>
        <v>14284483000108</v>
      </c>
      <c r="B40" s="4" t="str">
        <f>'[1]TCE - ANEXO IV - Preencher'!C49</f>
        <v>S3 SAÚDE - ASSOCIAÇÃO DE PROTEÇÃO A MATERNIDADE E INFÂNCIA UBAÍRA</v>
      </c>
      <c r="C40" s="4" t="str">
        <f>'[1]TCE - ANEXO IV - Preencher'!E49</f>
        <v>3.4 - Material Farmacológico</v>
      </c>
      <c r="D40" s="3" t="str">
        <f>'[1]TCE - ANEXO IV - Preencher'!F49</f>
        <v>08.7782010001-26</v>
      </c>
      <c r="E40" s="5" t="str">
        <f>'[1]TCE - ANEXO IV - Preencher'!G49</f>
        <v xml:space="preserve">DROGAFONTE 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451385</v>
      </c>
      <c r="I40" s="6">
        <f>IF('[1]TCE - ANEXO IV - Preencher'!K49="","",'[1]TCE - ANEXO IV - Preencher'!K49)</f>
        <v>45433</v>
      </c>
      <c r="J40" s="5" t="str">
        <f>'[1]TCE - ANEXO IV - Preencher'!L49</f>
        <v>26240508778201000126550010004513851196317094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10298.75</v>
      </c>
    </row>
    <row r="41" spans="1:12" s="8" customFormat="1" ht="19.5" customHeight="1" x14ac:dyDescent="0.2">
      <c r="A41" s="3">
        <f>IFERROR(VLOOKUP(B41,'[1]DADOS (OCULTAR)'!$Q$3:$S$136,3,0),"")</f>
        <v>14284483000108</v>
      </c>
      <c r="B41" s="4" t="str">
        <f>'[1]TCE - ANEXO IV - Preencher'!C50</f>
        <v>S3 SAÚDE - ASSOCIAÇÃO DE PROTEÇÃO A MATERNIDADE E INFÂNCIA UBAÍRA</v>
      </c>
      <c r="C41" s="4" t="str">
        <f>'[1]TCE - ANEXO IV - Preencher'!E50</f>
        <v>3.4 - Material Farmacológico</v>
      </c>
      <c r="D41" s="3" t="str">
        <f>'[1]TCE - ANEXO IV - Preencher'!F50</f>
        <v>21.381.761/0001-00</v>
      </c>
      <c r="E41" s="5" t="str">
        <f>'[1]TCE - ANEXO IV - Preencher'!G50</f>
        <v>SIX DISTRIBUIDORA HOSPITALAR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66063</v>
      </c>
      <c r="I41" s="6">
        <f>IF('[1]TCE - ANEXO IV - Preencher'!K50="","",'[1]TCE - ANEXO IV - Preencher'!K50)</f>
        <v>45433</v>
      </c>
      <c r="J41" s="5" t="str">
        <f>'[1]TCE - ANEXO IV - Preencher'!L50</f>
        <v>26240521381761000100550010000660631014217426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3022.04</v>
      </c>
    </row>
    <row r="42" spans="1:12" s="8" customFormat="1" ht="19.5" customHeight="1" x14ac:dyDescent="0.2">
      <c r="A42" s="3">
        <f>IFERROR(VLOOKUP(B42,'[1]DADOS (OCULTAR)'!$Q$3:$S$136,3,0),"")</f>
        <v>14284483000108</v>
      </c>
      <c r="B42" s="4" t="str">
        <f>'[1]TCE - ANEXO IV - Preencher'!C51</f>
        <v>S3 SAÚDE - ASSOCIAÇÃO DE PROTEÇÃO A MATERNIDADE E INFÂNCIA UBAÍRA</v>
      </c>
      <c r="C42" s="4" t="str">
        <f>'[1]TCE - ANEXO IV - Preencher'!E51</f>
        <v>3.4 - Material Farmacológico</v>
      </c>
      <c r="D42" s="3" t="str">
        <f>'[1]TCE - ANEXO IV - Preencher'!F51</f>
        <v>11.449.180/0001-00</v>
      </c>
      <c r="E42" s="5" t="str">
        <f>'[1]TCE - ANEXO IV - Preencher'!G51</f>
        <v>DPROSMED DISTRIBUIDORA DE PRODUTOS MEDICO-HOSPITALARES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69074</v>
      </c>
      <c r="I42" s="6">
        <f>IF('[1]TCE - ANEXO IV - Preencher'!K51="","",'[1]TCE - ANEXO IV - Preencher'!K51)</f>
        <v>45433</v>
      </c>
      <c r="J42" s="5" t="str">
        <f>'[1]TCE - ANEXO IV - Preencher'!L51</f>
        <v>26240511449180000100550010000690741000369608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1736</v>
      </c>
    </row>
    <row r="43" spans="1:12" s="8" customFormat="1" ht="19.5" customHeight="1" x14ac:dyDescent="0.2">
      <c r="A43" s="3">
        <f>IFERROR(VLOOKUP(B43,'[1]DADOS (OCULTAR)'!$Q$3:$S$136,3,0),"")</f>
        <v>14284483000108</v>
      </c>
      <c r="B43" s="4" t="str">
        <f>'[1]TCE - ANEXO IV - Preencher'!C52</f>
        <v>S3 SAÚDE - ASSOCIAÇÃO DE PROTEÇÃO A MATERNIDADE E INFÂNCIA UBAÍRA</v>
      </c>
      <c r="C43" s="4" t="str">
        <f>'[1]TCE - ANEXO IV - Preencher'!E52</f>
        <v>3.4 - Material Farmacológico</v>
      </c>
      <c r="D43" s="3" t="str">
        <f>'[1]TCE - ANEXO IV - Preencher'!F52</f>
        <v>21.939.878/0001-67</v>
      </c>
      <c r="E43" s="5" t="str">
        <f>'[1]TCE - ANEXO IV - Preencher'!G52</f>
        <v>BEM ESTAR PRODUTOS FARMACEUTICOS LTDA ME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8014</v>
      </c>
      <c r="I43" s="6">
        <f>IF('[1]TCE - ANEXO IV - Preencher'!K52="","",'[1]TCE - ANEXO IV - Preencher'!K52)</f>
        <v>45434</v>
      </c>
      <c r="J43" s="5" t="str">
        <f>'[1]TCE - ANEXO IV - Preencher'!L52</f>
        <v>26240521939878000167550010000080141144655026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471</v>
      </c>
    </row>
    <row r="44" spans="1:12" s="8" customFormat="1" ht="19.5" customHeight="1" x14ac:dyDescent="0.2">
      <c r="A44" s="3">
        <f>IFERROR(VLOOKUP(B44,'[1]DADOS (OCULTAR)'!$Q$3:$S$136,3,0),"")</f>
        <v>14284483000108</v>
      </c>
      <c r="B44" s="4" t="str">
        <f>'[1]TCE - ANEXO IV - Preencher'!C53</f>
        <v>S3 SAÚDE - ASSOCIAÇÃO DE PROTEÇÃO A MATERNIDADE E INFÂNCIA UBAÍRA</v>
      </c>
      <c r="C44" s="4" t="str">
        <f>'[1]TCE - ANEXO IV - Preencher'!E53</f>
        <v>3.4 - Material Farmacológico</v>
      </c>
      <c r="D44" s="3" t="str">
        <f>'[1]TCE - ANEXO IV - Preencher'!F53</f>
        <v>08.674.752/0001-40</v>
      </c>
      <c r="E44" s="5" t="str">
        <f>'[1]TCE - ANEXO IV - Preencher'!G53</f>
        <v>CIRURGICA MONTEBELLO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197387</v>
      </c>
      <c r="I44" s="6">
        <f>IF('[1]TCE - ANEXO IV - Preencher'!K53="","",'[1]TCE - ANEXO IV - Preencher'!K53)</f>
        <v>45434</v>
      </c>
      <c r="J44" s="5" t="str">
        <f>'[1]TCE - ANEXO IV - Preencher'!L53</f>
        <v>26240508674752000140550010001973871740117679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2212.86</v>
      </c>
    </row>
    <row r="45" spans="1:12" s="8" customFormat="1" ht="19.5" customHeight="1" x14ac:dyDescent="0.2">
      <c r="A45" s="3">
        <f>IFERROR(VLOOKUP(B45,'[1]DADOS (OCULTAR)'!$Q$3:$S$136,3,0),"")</f>
        <v>14284483000108</v>
      </c>
      <c r="B45" s="4" t="str">
        <f>'[1]TCE - ANEXO IV - Preencher'!C54</f>
        <v>S3 SAÚDE - ASSOCIAÇÃO DE PROTEÇÃO A MATERNIDADE E INFÂNCIA UBAÍRA</v>
      </c>
      <c r="C45" s="4" t="str">
        <f>'[1]TCE - ANEXO IV - Preencher'!E54</f>
        <v>3.4 - Material Farmacológico</v>
      </c>
      <c r="D45" s="3" t="str">
        <f>'[1]TCE - ANEXO IV - Preencher'!F54</f>
        <v>04.342.595/0002-03</v>
      </c>
      <c r="E45" s="5" t="str">
        <f>'[1]TCE - ANEXO IV - Preencher'!G54</f>
        <v xml:space="preserve">FARMATER MEDICAMENTOS 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81925</v>
      </c>
      <c r="I45" s="6">
        <f>IF('[1]TCE - ANEXO IV - Preencher'!K54="","",'[1]TCE - ANEXO IV - Preencher'!K54)</f>
        <v>45434</v>
      </c>
      <c r="J45" s="5" t="str">
        <f>'[1]TCE - ANEXO IV - Preencher'!L54</f>
        <v>31240504342595000203550010000819251001558281</v>
      </c>
      <c r="K45" s="5" t="str">
        <f>IF(F45="B",LEFT('[1]TCE - ANEXO IV - Preencher'!M54,2),IF(F45="S",LEFT('[1]TCE - ANEXO IV - Preencher'!M54,7),IF('[1]TCE - ANEXO IV - Preencher'!H54="","")))</f>
        <v>31</v>
      </c>
      <c r="L45" s="7">
        <f>'[1]TCE - ANEXO IV - Preencher'!N54</f>
        <v>1832</v>
      </c>
    </row>
    <row r="46" spans="1:12" s="8" customFormat="1" ht="19.5" customHeight="1" x14ac:dyDescent="0.2">
      <c r="A46" s="3">
        <f>IFERROR(VLOOKUP(B46,'[1]DADOS (OCULTAR)'!$Q$3:$S$136,3,0),"")</f>
        <v>14284483000108</v>
      </c>
      <c r="B46" s="4" t="str">
        <f>'[1]TCE - ANEXO IV - Preencher'!C55</f>
        <v>S3 SAÚDE - ASSOCIAÇÃO DE PROTEÇÃO A MATERNIDADE E INFÂNCIA UBAÍRA</v>
      </c>
      <c r="C46" s="4" t="str">
        <f>'[1]TCE - ANEXO IV - Preencher'!E55</f>
        <v>3.4 - Material Farmacológico</v>
      </c>
      <c r="D46" s="3" t="str">
        <f>'[1]TCE - ANEXO IV - Preencher'!F55</f>
        <v>21.381.761/0001-00</v>
      </c>
      <c r="E46" s="5" t="str">
        <f>'[1]TCE - ANEXO IV - Preencher'!G55</f>
        <v>SIX DISTRIBUIDORA HOSPITALAR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66246</v>
      </c>
      <c r="I46" s="6">
        <f>IF('[1]TCE - ANEXO IV - Preencher'!K55="","",'[1]TCE - ANEXO IV - Preencher'!K55)</f>
        <v>45439</v>
      </c>
      <c r="J46" s="5" t="str">
        <f>'[1]TCE - ANEXO IV - Preencher'!L55</f>
        <v>26240521381761000100550010000662461246230669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253.68</v>
      </c>
    </row>
    <row r="47" spans="1:12" s="8" customFormat="1" ht="19.5" customHeight="1" x14ac:dyDescent="0.2">
      <c r="A47" s="3">
        <f>IFERROR(VLOOKUP(B47,'[1]DADOS (OCULTAR)'!$Q$3:$S$136,3,0),"")</f>
        <v>14284483000108</v>
      </c>
      <c r="B47" s="4" t="str">
        <f>'[1]TCE - ANEXO IV - Preencher'!C56</f>
        <v>S3 SAÚDE - ASSOCIAÇÃO DE PROTEÇÃO A MATERNIDADE E INFÂNCIA UBAÍRA</v>
      </c>
      <c r="C47" s="4" t="str">
        <f>'[1]TCE - ANEXO IV - Preencher'!E56</f>
        <v>3.4 - Material Farmacológico</v>
      </c>
      <c r="D47" s="3" t="str">
        <f>'[1]TCE - ANEXO IV - Preencher'!F56</f>
        <v>03.817.043/0001-52</v>
      </c>
      <c r="E47" s="5" t="str">
        <f>'[1]TCE - ANEXO IV - Preencher'!G56</f>
        <v>PHARMAPLUS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67565</v>
      </c>
      <c r="I47" s="6">
        <f>IF('[1]TCE - ANEXO IV - Preencher'!K56="","",'[1]TCE - ANEXO IV - Preencher'!K56)</f>
        <v>45436</v>
      </c>
      <c r="J47" s="5" t="str">
        <f>'[1]TCE - ANEXO IV - Preencher'!L56</f>
        <v>26240503817043000152550010000675651181551964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2012.5</v>
      </c>
    </row>
    <row r="48" spans="1:12" s="8" customFormat="1" ht="19.5" customHeight="1" x14ac:dyDescent="0.2">
      <c r="A48" s="3">
        <f>IFERROR(VLOOKUP(B48,'[1]DADOS (OCULTAR)'!$Q$3:$S$136,3,0),"")</f>
        <v>14284483000108</v>
      </c>
      <c r="B48" s="4" t="str">
        <f>'[1]TCE - ANEXO IV - Preencher'!C57</f>
        <v>S3 SAÚDE - ASSOCIAÇÃO DE PROTEÇÃO A MATERNIDADE E INFÂNCIA UBAÍRA</v>
      </c>
      <c r="C48" s="4" t="str">
        <f>'[1]TCE - ANEXO IV - Preencher'!E57</f>
        <v>3.4 - Material Farmacológico</v>
      </c>
      <c r="D48" s="3" t="str">
        <f>'[1]TCE - ANEXO IV - Preencher'!F57</f>
        <v>03.817.043/0001-52</v>
      </c>
      <c r="E48" s="5" t="str">
        <f>'[1]TCE - ANEXO IV - Preencher'!G57</f>
        <v>PHARMAPLUS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67668</v>
      </c>
      <c r="I48" s="6">
        <f>IF('[1]TCE - ANEXO IV - Preencher'!K57="","",'[1]TCE - ANEXO IV - Preencher'!K57)</f>
        <v>45439</v>
      </c>
      <c r="J48" s="5" t="str">
        <f>'[1]TCE - ANEXO IV - Preencher'!L57</f>
        <v>26240503817043000152550010000676681501081464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32789.79</v>
      </c>
    </row>
    <row r="49" spans="1:12" s="8" customFormat="1" ht="19.5" customHeight="1" x14ac:dyDescent="0.2">
      <c r="A49" s="3">
        <f>IFERROR(VLOOKUP(B49,'[1]DADOS (OCULTAR)'!$Q$3:$S$136,3,0),"")</f>
        <v>14284483000108</v>
      </c>
      <c r="B49" s="4" t="str">
        <f>'[1]TCE - ANEXO IV - Preencher'!C58</f>
        <v>S3 SAÚDE - ASSOCIAÇÃO DE PROTEÇÃO A MATERNIDADE E INFÂNCIA UBAÍRA</v>
      </c>
      <c r="C49" s="4" t="str">
        <f>'[1]TCE - ANEXO IV - Preencher'!E58</f>
        <v>3.4 - Material Farmacológico</v>
      </c>
      <c r="D49" s="3" t="str">
        <f>'[1]TCE - ANEXO IV - Preencher'!F58</f>
        <v>21.939.878/0001-67</v>
      </c>
      <c r="E49" s="5" t="str">
        <f>'[1]TCE - ANEXO IV - Preencher'!G58</f>
        <v>BEM ESTAR PRODUTOS FARMACEUTICOS LTDA ME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8079</v>
      </c>
      <c r="I49" s="6">
        <f>IF('[1]TCE - ANEXO IV - Preencher'!K58="","",'[1]TCE - ANEXO IV - Preencher'!K58)</f>
        <v>45441</v>
      </c>
      <c r="J49" s="5" t="str">
        <f>'[1]TCE - ANEXO IV - Preencher'!L58</f>
        <v>26240521939878000167550010000080791144727110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1150.4000000000001</v>
      </c>
    </row>
    <row r="50" spans="1:12" s="8" customFormat="1" ht="19.5" customHeight="1" x14ac:dyDescent="0.2">
      <c r="A50" s="3">
        <f>IFERROR(VLOOKUP(B50,'[1]DADOS (OCULTAR)'!$Q$3:$S$136,3,0),"")</f>
        <v>14284483000108</v>
      </c>
      <c r="B50" s="4" t="str">
        <f>'[1]TCE - ANEXO IV - Preencher'!C59</f>
        <v>S3 SAÚDE - ASSOCIAÇÃO DE PROTEÇÃO A MATERNIDADE E INFÂNCIA UBAÍRA</v>
      </c>
      <c r="C50" s="4" t="str">
        <f>'[1]TCE - ANEXO IV - Preencher'!E59</f>
        <v>3.2 - Gás e Outros Materiais Engarrafados</v>
      </c>
      <c r="D50" s="3" t="str">
        <f>'[1]TCE - ANEXO IV - Preencher'!F59</f>
        <v>24.380.578/0022-03</v>
      </c>
      <c r="E50" s="5" t="str">
        <f>'[1]TCE - ANEXO IV - Preencher'!G59</f>
        <v>WHITE MARTINS GASES MEDICINAIS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505</v>
      </c>
      <c r="I50" s="6">
        <f>IF('[1]TCE - ANEXO IV - Preencher'!K59="","",'[1]TCE - ANEXO IV - Preencher'!K59)</f>
        <v>45418</v>
      </c>
      <c r="J50" s="5" t="str">
        <f>'[1]TCE - ANEXO IV - Preencher'!L59</f>
        <v>26240524380578002203556420000005051971982203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4212.9799999999996</v>
      </c>
    </row>
    <row r="51" spans="1:12" s="8" customFormat="1" ht="19.5" customHeight="1" x14ac:dyDescent="0.2">
      <c r="A51" s="3">
        <f>IFERROR(VLOOKUP(B51,'[1]DADOS (OCULTAR)'!$Q$3:$S$136,3,0),"")</f>
        <v>14284483000108</v>
      </c>
      <c r="B51" s="4" t="str">
        <f>'[1]TCE - ANEXO IV - Preencher'!C60</f>
        <v>S3 SAÚDE - ASSOCIAÇÃO DE PROTEÇÃO A MATERNIDADE E INFÂNCIA UBAÍRA</v>
      </c>
      <c r="C51" s="4" t="str">
        <f>'[1]TCE - ANEXO IV - Preencher'!E60</f>
        <v>3.2 - Gás e Outros Materiais Engarrafados</v>
      </c>
      <c r="D51" s="3" t="str">
        <f>'[1]TCE - ANEXO IV - Preencher'!F60</f>
        <v>24.380.578/0022-03</v>
      </c>
      <c r="E51" s="5" t="str">
        <f>'[1]TCE - ANEXO IV - Preencher'!G60</f>
        <v>WHITE MARTINS GASES MEDICINAIS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460</v>
      </c>
      <c r="I51" s="6">
        <f>IF('[1]TCE - ANEXO IV - Preencher'!K60="","",'[1]TCE - ANEXO IV - Preencher'!K60)</f>
        <v>45434</v>
      </c>
      <c r="J51" s="5" t="str">
        <f>'[1]TCE - ANEXO IV - Preencher'!L60</f>
        <v>26240524380578002203556250000004601513971072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4800.63</v>
      </c>
    </row>
    <row r="52" spans="1:12" s="8" customFormat="1" ht="19.5" customHeight="1" x14ac:dyDescent="0.2">
      <c r="A52" s="3">
        <f>IFERROR(VLOOKUP(B52,'[1]DADOS (OCULTAR)'!$Q$3:$S$136,3,0),"")</f>
        <v>14284483000108</v>
      </c>
      <c r="B52" s="4" t="str">
        <f>'[1]TCE - ANEXO IV - Preencher'!C61</f>
        <v>S3 SAÚDE - ASSOCIAÇÃO DE PROTEÇÃO A MATERNIDADE E INFÂNCIA UBAÍRA</v>
      </c>
      <c r="C52" s="4" t="str">
        <f>'[1]TCE - ANEXO IV - Preencher'!E61</f>
        <v>3.2 - Gás e Outros Materiais Engarrafados</v>
      </c>
      <c r="D52" s="3" t="str">
        <f>'[1]TCE - ANEXO IV - Preencher'!F61</f>
        <v>24.380.578/0020-41</v>
      </c>
      <c r="E52" s="5" t="str">
        <f>'[1]TCE - ANEXO IV - Preencher'!G61</f>
        <v>WHITE MARTINS GASES MEDICINAIS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4680</v>
      </c>
      <c r="I52" s="6">
        <f>IF('[1]TCE - ANEXO IV - Preencher'!K61="","",'[1]TCE - ANEXO IV - Preencher'!K61)</f>
        <v>45415</v>
      </c>
      <c r="J52" s="5" t="str">
        <f>'[1]TCE - ANEXO IV - Preencher'!L61</f>
        <v>26240524380578002041556010000046801775347899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181.41</v>
      </c>
    </row>
    <row r="53" spans="1:12" s="8" customFormat="1" ht="19.5" customHeight="1" x14ac:dyDescent="0.2">
      <c r="A53" s="3">
        <f>IFERROR(VLOOKUP(B53,'[1]DADOS (OCULTAR)'!$Q$3:$S$136,3,0),"")</f>
        <v>14284483000108</v>
      </c>
      <c r="B53" s="4" t="str">
        <f>'[1]TCE - ANEXO IV - Preencher'!C62</f>
        <v>S3 SAÚDE - ASSOCIAÇÃO DE PROTEÇÃO A MATERNIDADE E INFÂNCIA UBAÍRA</v>
      </c>
      <c r="C53" s="4" t="str">
        <f>'[1]TCE - ANEXO IV - Preencher'!E62</f>
        <v>3.2 - Gás e Outros Materiais Engarrafados</v>
      </c>
      <c r="D53" s="3" t="str">
        <f>'[1]TCE - ANEXO IV - Preencher'!F62</f>
        <v>24.380.578/0020-41</v>
      </c>
      <c r="E53" s="5" t="str">
        <f>'[1]TCE - ANEXO IV - Preencher'!G62</f>
        <v>WHITE MARTINS GASES MEDICINAIS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4700</v>
      </c>
      <c r="I53" s="6">
        <f>IF('[1]TCE - ANEXO IV - Preencher'!K62="","",'[1]TCE - ANEXO IV - Preencher'!K62)</f>
        <v>45419</v>
      </c>
      <c r="J53" s="5" t="str">
        <f>'[1]TCE - ANEXO IV - Preencher'!L62</f>
        <v>26240524380578002041556010000047001527729885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90.71</v>
      </c>
    </row>
    <row r="54" spans="1:12" s="8" customFormat="1" ht="19.5" customHeight="1" x14ac:dyDescent="0.2">
      <c r="A54" s="3">
        <f>IFERROR(VLOOKUP(B54,'[1]DADOS (OCULTAR)'!$Q$3:$S$136,3,0),"")</f>
        <v>14284483000108</v>
      </c>
      <c r="B54" s="4" t="str">
        <f>'[1]TCE - ANEXO IV - Preencher'!C63</f>
        <v>S3 SAÚDE - ASSOCIAÇÃO DE PROTEÇÃO A MATERNIDADE E INFÂNCIA UBAÍRA</v>
      </c>
      <c r="C54" s="4" t="str">
        <f>'[1]TCE - ANEXO IV - Preencher'!E63</f>
        <v>3.2 - Gás e Outros Materiais Engarrafados</v>
      </c>
      <c r="D54" s="3" t="str">
        <f>'[1]TCE - ANEXO IV - Preencher'!F63</f>
        <v>24.380.578/0020-41</v>
      </c>
      <c r="E54" s="5" t="str">
        <f>'[1]TCE - ANEXO IV - Preencher'!G63</f>
        <v>WHITE MARTINS GASES MEDICINAIS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4730</v>
      </c>
      <c r="I54" s="6">
        <f>IF('[1]TCE - ANEXO IV - Preencher'!K63="","",'[1]TCE - ANEXO IV - Preencher'!K63)</f>
        <v>45421</v>
      </c>
      <c r="J54" s="5" t="str">
        <f>'[1]TCE - ANEXO IV - Preencher'!L63</f>
        <v>26240524380578002041556010000047301201295717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181.41</v>
      </c>
    </row>
    <row r="55" spans="1:12" s="8" customFormat="1" ht="19.5" customHeight="1" x14ac:dyDescent="0.2">
      <c r="A55" s="3">
        <f>IFERROR(VLOOKUP(B55,'[1]DADOS (OCULTAR)'!$Q$3:$S$136,3,0),"")</f>
        <v>14284483000108</v>
      </c>
      <c r="B55" s="4" t="str">
        <f>'[1]TCE - ANEXO IV - Preencher'!C64</f>
        <v>S3 SAÚDE - ASSOCIAÇÃO DE PROTEÇÃO A MATERNIDADE E INFÂNCIA UBAÍRA</v>
      </c>
      <c r="C55" s="4" t="str">
        <f>'[1]TCE - ANEXO IV - Preencher'!E64</f>
        <v>3.2 - Gás e Outros Materiais Engarrafados</v>
      </c>
      <c r="D55" s="3" t="str">
        <f>'[1]TCE - ANEXO IV - Preencher'!F64</f>
        <v>24.380.578/0020-41</v>
      </c>
      <c r="E55" s="5" t="str">
        <f>'[1]TCE - ANEXO IV - Preencher'!G64</f>
        <v>WHITE MARTINS GASES MEDICINAIS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4760</v>
      </c>
      <c r="I55" s="6">
        <f>IF('[1]TCE - ANEXO IV - Preencher'!K64="","",'[1]TCE - ANEXO IV - Preencher'!K64)</f>
        <v>45425</v>
      </c>
      <c r="J55" s="5" t="str">
        <f>'[1]TCE - ANEXO IV - Preencher'!L64</f>
        <v>26240524380578002041556010000047601760325030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181.41</v>
      </c>
    </row>
    <row r="56" spans="1:12" s="8" customFormat="1" ht="19.5" customHeight="1" x14ac:dyDescent="0.2">
      <c r="A56" s="3">
        <f>IFERROR(VLOOKUP(B56,'[1]DADOS (OCULTAR)'!$Q$3:$S$136,3,0),"")</f>
        <v>14284483000108</v>
      </c>
      <c r="B56" s="4" t="str">
        <f>'[1]TCE - ANEXO IV - Preencher'!C65</f>
        <v>S3 SAÚDE - ASSOCIAÇÃO DE PROTEÇÃO A MATERNIDADE E INFÂNCIA UBAÍRA</v>
      </c>
      <c r="C56" s="4" t="str">
        <f>'[1]TCE - ANEXO IV - Preencher'!E65</f>
        <v>3.2 - Gás e Outros Materiais Engarrafados</v>
      </c>
      <c r="D56" s="3" t="str">
        <f>'[1]TCE - ANEXO IV - Preencher'!F65</f>
        <v>24.380.578/0020-41</v>
      </c>
      <c r="E56" s="5" t="str">
        <f>'[1]TCE - ANEXO IV - Preencher'!G65</f>
        <v>WHITE MARTINS GASES MEDICINAIS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4857</v>
      </c>
      <c r="I56" s="6">
        <f>IF('[1]TCE - ANEXO IV - Preencher'!K65="","",'[1]TCE - ANEXO IV - Preencher'!K65)</f>
        <v>45434</v>
      </c>
      <c r="J56" s="5" t="str">
        <f>'[1]TCE - ANEXO IV - Preencher'!L65</f>
        <v>26240524380578002041556010000048571307567558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90.71</v>
      </c>
    </row>
    <row r="57" spans="1:12" s="8" customFormat="1" ht="19.5" customHeight="1" x14ac:dyDescent="0.2">
      <c r="A57" s="3">
        <f>IFERROR(VLOOKUP(B57,'[1]DADOS (OCULTAR)'!$Q$3:$S$136,3,0),"")</f>
        <v>14284483000108</v>
      </c>
      <c r="B57" s="4" t="str">
        <f>'[1]TCE - ANEXO IV - Preencher'!C66</f>
        <v>S3 SAÚDE - ASSOCIAÇÃO DE PROTEÇÃO A MATERNIDADE E INFÂNCIA UBAÍRA</v>
      </c>
      <c r="C57" s="4" t="str">
        <f>'[1]TCE - ANEXO IV - Preencher'!E66</f>
        <v>3.2 - Gás e Outros Materiais Engarrafados</v>
      </c>
      <c r="D57" s="3" t="str">
        <f>'[1]TCE - ANEXO IV - Preencher'!F66</f>
        <v>24.380.578/0020-41</v>
      </c>
      <c r="E57" s="5" t="str">
        <f>'[1]TCE - ANEXO IV - Preencher'!G66</f>
        <v>WHITE MARTINS GASES MEDICINAIS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4930</v>
      </c>
      <c r="I57" s="6">
        <f>IF('[1]TCE - ANEXO IV - Preencher'!K66="","",'[1]TCE - ANEXO IV - Preencher'!K66)</f>
        <v>45441</v>
      </c>
      <c r="J57" s="5" t="str">
        <f>'[1]TCE - ANEXO IV - Preencher'!L66</f>
        <v>26240524380578002041556010000049381877367222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90.71</v>
      </c>
    </row>
    <row r="58" spans="1:12" s="8" customFormat="1" ht="19.5" customHeight="1" x14ac:dyDescent="0.2">
      <c r="A58" s="3">
        <f>IFERROR(VLOOKUP(B58,'[1]DADOS (OCULTAR)'!$Q$3:$S$136,3,0),"")</f>
        <v>14284483000108</v>
      </c>
      <c r="B58" s="4" t="str">
        <f>'[1]TCE - ANEXO IV - Preencher'!C67</f>
        <v>S3 SAÚDE - ASSOCIAÇÃO DE PROTEÇÃO A MATERNIDADE E INFÂNCIA UBAÍRA</v>
      </c>
      <c r="C58" s="4" t="str">
        <f>'[1]TCE - ANEXO IV - Preencher'!E67</f>
        <v>3.99 - Outras despesas com Material de Consumo</v>
      </c>
      <c r="D58" s="3" t="str">
        <f>'[1]TCE - ANEXO IV - Preencher'!F67</f>
        <v>10.779833/0001-56</v>
      </c>
      <c r="E58" s="5" t="str">
        <f>'[1]TCE - ANEXO IV - Preencher'!G67</f>
        <v>MEDICAL MERCANTIL DE APARELHAGEM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603235</v>
      </c>
      <c r="I58" s="6">
        <f>IF('[1]TCE - ANEXO IV - Preencher'!K67="","",'[1]TCE - ANEXO IV - Preencher'!K67)</f>
        <v>45418</v>
      </c>
      <c r="J58" s="5" t="str">
        <f>'[1]TCE - ANEXO IV - Preencher'!L67</f>
        <v>26240510779833000156550010006032351605259000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620.4</v>
      </c>
    </row>
    <row r="59" spans="1:12" s="8" customFormat="1" ht="19.5" customHeight="1" x14ac:dyDescent="0.2">
      <c r="A59" s="3">
        <f>IFERROR(VLOOKUP(B59,'[1]DADOS (OCULTAR)'!$Q$3:$S$136,3,0),"")</f>
        <v>14284483000108</v>
      </c>
      <c r="B59" s="4" t="str">
        <f>'[1]TCE - ANEXO IV - Preencher'!C68</f>
        <v>S3 SAÚDE - ASSOCIAÇÃO DE PROTEÇÃO A MATERNIDADE E INFÂNCIA UBAÍRA</v>
      </c>
      <c r="C59" s="4" t="str">
        <f>'[1]TCE - ANEXO IV - Preencher'!E68</f>
        <v>3.99 - Outras despesas com Material de Consumo</v>
      </c>
      <c r="D59" s="3" t="str">
        <f>'[1]TCE - ANEXO IV - Preencher'!F68</f>
        <v>26.603.680/0001-21</v>
      </c>
      <c r="E59" s="5" t="str">
        <f>'[1]TCE - ANEXO IV - Preencher'!G68</f>
        <v>MORAMED TECNOLGIA HOSPITALAR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3193</v>
      </c>
      <c r="I59" s="6">
        <f>IF('[1]TCE - ANEXO IV - Preencher'!K68="","",'[1]TCE - ANEXO IV - Preencher'!K68)</f>
        <v>45414</v>
      </c>
      <c r="J59" s="5" t="str">
        <f>'[1]TCE - ANEXO IV - Preencher'!L68</f>
        <v>26240526603680000121550010000031931940360808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971.2</v>
      </c>
    </row>
    <row r="60" spans="1:12" s="8" customFormat="1" ht="19.5" customHeight="1" x14ac:dyDescent="0.2">
      <c r="A60" s="3">
        <f>IFERROR(VLOOKUP(B60,'[1]DADOS (OCULTAR)'!$Q$3:$S$136,3,0),"")</f>
        <v>14284483000108</v>
      </c>
      <c r="B60" s="4" t="str">
        <f>'[1]TCE - ANEXO IV - Preencher'!C69</f>
        <v>S3 SAÚDE - ASSOCIAÇÃO DE PROTEÇÃO A MATERNIDADE E INFÂNCIA UBAÍRA</v>
      </c>
      <c r="C60" s="4" t="str">
        <f>'[1]TCE - ANEXO IV - Preencher'!E69</f>
        <v>3.99 - Outras despesas com Material de Consumo</v>
      </c>
      <c r="D60" s="3" t="str">
        <f>'[1]TCE - ANEXO IV - Preencher'!F69</f>
        <v>26.603.680/0001-21</v>
      </c>
      <c r="E60" s="5" t="str">
        <f>'[1]TCE - ANEXO IV - Preencher'!G69</f>
        <v>MORAMED TECNOLGIA HOSPITALAR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3220</v>
      </c>
      <c r="I60" s="6">
        <f>IF('[1]TCE - ANEXO IV - Preencher'!K69="","",'[1]TCE - ANEXO IV - Preencher'!K69)</f>
        <v>45421</v>
      </c>
      <c r="J60" s="5" t="str">
        <f>'[1]TCE - ANEXO IV - Preencher'!L69</f>
        <v>26240526603680000121550010000032201526043916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590</v>
      </c>
    </row>
    <row r="61" spans="1:12" s="8" customFormat="1" ht="19.5" customHeight="1" x14ac:dyDescent="0.2">
      <c r="A61" s="3">
        <f>IFERROR(VLOOKUP(B61,'[1]DADOS (OCULTAR)'!$Q$3:$S$136,3,0),"")</f>
        <v>14284483000108</v>
      </c>
      <c r="B61" s="4" t="str">
        <f>'[1]TCE - ANEXO IV - Preencher'!C70</f>
        <v>S3 SAÚDE - ASSOCIAÇÃO DE PROTEÇÃO A MATERNIDADE E INFÂNCIA UBAÍRA</v>
      </c>
      <c r="C61" s="4" t="str">
        <f>'[1]TCE - ANEXO IV - Preencher'!E70</f>
        <v>3.99 - Outras despesas com Material de Consumo</v>
      </c>
      <c r="D61" s="3" t="str">
        <f>'[1]TCE - ANEXO IV - Preencher'!F70</f>
        <v>26.603.680/0001-21</v>
      </c>
      <c r="E61" s="5" t="str">
        <f>'[1]TCE - ANEXO IV - Preencher'!G70</f>
        <v>MORAMED TECNOLGIA HOSPITALAR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3255</v>
      </c>
      <c r="I61" s="6">
        <f>IF('[1]TCE - ANEXO IV - Preencher'!K70="","",'[1]TCE - ANEXO IV - Preencher'!K70)</f>
        <v>45428</v>
      </c>
      <c r="J61" s="5" t="str">
        <f>'[1]TCE - ANEXO IV - Preencher'!L70</f>
        <v>26240526603680000121550010000032551505621053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1696</v>
      </c>
    </row>
    <row r="62" spans="1:12" s="8" customFormat="1" ht="19.5" customHeight="1" x14ac:dyDescent="0.2">
      <c r="A62" s="3">
        <f>IFERROR(VLOOKUP(B62,'[1]DADOS (OCULTAR)'!$Q$3:$S$136,3,0),"")</f>
        <v>14284483000108</v>
      </c>
      <c r="B62" s="4" t="str">
        <f>'[1]TCE - ANEXO IV - Preencher'!C71</f>
        <v>S3 SAÚDE - ASSOCIAÇÃO DE PROTEÇÃO A MATERNIDADE E INFÂNCIA UBAÍRA</v>
      </c>
      <c r="C62" s="4" t="str">
        <f>'[1]TCE - ANEXO IV - Preencher'!E71</f>
        <v>3.99 - Outras despesas com Material de Consumo</v>
      </c>
      <c r="D62" s="3" t="str">
        <f>'[1]TCE - ANEXO IV - Preencher'!F71</f>
        <v>10.859.287/0001-63</v>
      </c>
      <c r="E62" s="5" t="str">
        <f>'[1]TCE - ANEXO IV - Preencher'!G71</f>
        <v>NEWMED COMERCIO E SERVIÇOS DE EQUIPAMENTOS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7952</v>
      </c>
      <c r="I62" s="6">
        <f>IF('[1]TCE - ANEXO IV - Preencher'!K71="","",'[1]TCE - ANEXO IV - Preencher'!K71)</f>
        <v>45426</v>
      </c>
      <c r="J62" s="5" t="str">
        <f>'[1]TCE - ANEXO IV - Preencher'!L71</f>
        <v>26240510859287000163550010000079521003800652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2386</v>
      </c>
    </row>
    <row r="63" spans="1:12" s="8" customFormat="1" ht="19.5" customHeight="1" x14ac:dyDescent="0.2">
      <c r="A63" s="3">
        <f>IFERROR(VLOOKUP(B63,'[1]DADOS (OCULTAR)'!$Q$3:$S$136,3,0),"")</f>
        <v>14284483000108</v>
      </c>
      <c r="B63" s="4" t="str">
        <f>'[1]TCE - ANEXO IV - Preencher'!C72</f>
        <v>S3 SAÚDE - ASSOCIAÇÃO DE PROTEÇÃO A MATERNIDADE E INFÂNCIA UBAÍRA</v>
      </c>
      <c r="C63" s="4" t="str">
        <f>'[1]TCE - ANEXO IV - Preencher'!E72</f>
        <v>3.7 - Material de Limpeza e Produtos de Hgienização</v>
      </c>
      <c r="D63" s="3" t="str">
        <f>'[1]TCE - ANEXO IV - Preencher'!F72</f>
        <v>29.342.388/0001-90</v>
      </c>
      <c r="E63" s="5" t="str">
        <f>'[1]TCE - ANEXO IV - Preencher'!G72</f>
        <v xml:space="preserve">EXPRESSO LOGISTICA 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362</v>
      </c>
      <c r="I63" s="6">
        <f>IF('[1]TCE - ANEXO IV - Preencher'!K72="","",'[1]TCE - ANEXO IV - Preencher'!K72)</f>
        <v>45420</v>
      </c>
      <c r="J63" s="5" t="str">
        <f>'[1]TCE - ANEXO IV - Preencher'!L72</f>
        <v>26240529342388000190550010000003621273569841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1443.2</v>
      </c>
    </row>
    <row r="64" spans="1:12" s="8" customFormat="1" ht="19.5" customHeight="1" x14ac:dyDescent="0.2">
      <c r="A64" s="3">
        <f>IFERROR(VLOOKUP(B64,'[1]DADOS (OCULTAR)'!$Q$3:$S$136,3,0),"")</f>
        <v>14284483000108</v>
      </c>
      <c r="B64" s="4" t="str">
        <f>'[1]TCE - ANEXO IV - Preencher'!C73</f>
        <v>S3 SAÚDE - ASSOCIAÇÃO DE PROTEÇÃO A MATERNIDADE E INFÂNCIA UBAÍRA</v>
      </c>
      <c r="C64" s="4" t="str">
        <f>'[1]TCE - ANEXO IV - Preencher'!E73</f>
        <v>3.7 - Material de Limpeza e Produtos de Hgienização</v>
      </c>
      <c r="D64" s="3" t="str">
        <f>'[1]TCE - ANEXO IV - Preencher'!F73</f>
        <v>22.006.201/0001-39</v>
      </c>
      <c r="E64" s="5" t="str">
        <f>'[1]TCE - ANEXO IV - Preencher'!G73</f>
        <v>GRUPO FORTPEL - PE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240557</v>
      </c>
      <c r="I64" s="6">
        <f>IF('[1]TCE - ANEXO IV - Preencher'!K73="","",'[1]TCE - ANEXO IV - Preencher'!K73)</f>
        <v>45418</v>
      </c>
      <c r="J64" s="5" t="str">
        <f>'[1]TCE - ANEXO IV - Preencher'!L73</f>
        <v>26240522006201000139550000002405571102405576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567.5</v>
      </c>
    </row>
    <row r="65" spans="1:12" s="8" customFormat="1" ht="19.5" customHeight="1" x14ac:dyDescent="0.2">
      <c r="A65" s="3">
        <f>IFERROR(VLOOKUP(B65,'[1]DADOS (OCULTAR)'!$Q$3:$S$136,3,0),"")</f>
        <v>14284483000108</v>
      </c>
      <c r="B65" s="4" t="str">
        <f>'[1]TCE - ANEXO IV - Preencher'!C74</f>
        <v>S3 SAÚDE - ASSOCIAÇÃO DE PROTEÇÃO A MATERNIDADE E INFÂNCIA UBAÍRA</v>
      </c>
      <c r="C65" s="4" t="str">
        <f>'[1]TCE - ANEXO IV - Preencher'!E74</f>
        <v>3.7 - Material de Limpeza e Produtos de Hgienização</v>
      </c>
      <c r="D65" s="3" t="str">
        <f>'[1]TCE - ANEXO IV - Preencher'!F74</f>
        <v>22.006.201/0001-39</v>
      </c>
      <c r="E65" s="5" t="str">
        <f>'[1]TCE - ANEXO IV - Preencher'!G74</f>
        <v>GRUPO FORTPEL - PE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243336</v>
      </c>
      <c r="I65" s="6">
        <f>IF('[1]TCE - ANEXO IV - Preencher'!K74="","",'[1]TCE - ANEXO IV - Preencher'!K74)</f>
        <v>45434</v>
      </c>
      <c r="J65" s="5" t="str">
        <f>'[1]TCE - ANEXO IV - Preencher'!L74</f>
        <v>26240522006201000139550000002433361102433360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1406.5</v>
      </c>
    </row>
    <row r="66" spans="1:12" s="8" customFormat="1" ht="19.5" customHeight="1" x14ac:dyDescent="0.2">
      <c r="A66" s="3">
        <f>IFERROR(VLOOKUP(B66,'[1]DADOS (OCULTAR)'!$Q$3:$S$136,3,0),"")</f>
        <v>14284483000108</v>
      </c>
      <c r="B66" s="4" t="str">
        <f>'[1]TCE - ANEXO IV - Preencher'!C75</f>
        <v>S3 SAÚDE - ASSOCIAÇÃO DE PROTEÇÃO A MATERNIDADE E INFÂNCIA UBAÍRA</v>
      </c>
      <c r="C66" s="4" t="str">
        <f>'[1]TCE - ANEXO IV - Preencher'!E75</f>
        <v>3.7 - Material de Limpeza e Produtos de Hgienização</v>
      </c>
      <c r="D66" s="3" t="str">
        <f>'[1]TCE - ANEXO IV - Preencher'!F75</f>
        <v>27.058.274/0001-98</v>
      </c>
      <c r="E66" s="5" t="str">
        <f>'[1]TCE - ANEXO IV - Preencher'!G75</f>
        <v>JATOBARRETO CENTRO DE DIST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29915</v>
      </c>
      <c r="I66" s="6">
        <f>IF('[1]TCE - ANEXO IV - Preencher'!K75="","",'[1]TCE - ANEXO IV - Preencher'!K75)</f>
        <v>45436</v>
      </c>
      <c r="J66" s="5" t="str">
        <f>'[1]TCE - ANEXO IV - Preencher'!L75</f>
        <v>26240527058274000198550010000299151368633329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7577.74</v>
      </c>
    </row>
    <row r="67" spans="1:12" s="8" customFormat="1" ht="19.5" customHeight="1" x14ac:dyDescent="0.2">
      <c r="A67" s="3">
        <f>IFERROR(VLOOKUP(B67,'[1]DADOS (OCULTAR)'!$Q$3:$S$136,3,0),"")</f>
        <v>14284483000108</v>
      </c>
      <c r="B67" s="4" t="str">
        <f>'[1]TCE - ANEXO IV - Preencher'!C76</f>
        <v>S3 SAÚDE - ASSOCIAÇÃO DE PROTEÇÃO A MATERNIDADE E INFÂNCIA UBAÍRA</v>
      </c>
      <c r="C67" s="4" t="str">
        <f>'[1]TCE - ANEXO IV - Preencher'!E76</f>
        <v>3.7 - Material de Limpeza e Produtos de Hgienização</v>
      </c>
      <c r="D67" s="3" t="str">
        <f>'[1]TCE - ANEXO IV - Preencher'!F76</f>
        <v>24.326.435/0001-99</v>
      </c>
      <c r="E67" s="5" t="str">
        <f>'[1]TCE - ANEXO IV - Preencher'!G76</f>
        <v>QUALIMAX DO BRASIL DISTRIBUIDORA DE PRODUTOS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37693</v>
      </c>
      <c r="I67" s="6">
        <f>IF('[1]TCE - ANEXO IV - Preencher'!K76="","",'[1]TCE - ANEXO IV - Preencher'!K76)</f>
        <v>45407</v>
      </c>
      <c r="J67" s="5" t="str">
        <f>'[1]TCE - ANEXO IV - Preencher'!L76</f>
        <v>26240424326435000199550010000376931858133679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2561.5</v>
      </c>
    </row>
    <row r="68" spans="1:12" s="8" customFormat="1" ht="19.5" customHeight="1" x14ac:dyDescent="0.2">
      <c r="A68" s="3">
        <f>IFERROR(VLOOKUP(B68,'[1]DADOS (OCULTAR)'!$Q$3:$S$136,3,0),"")</f>
        <v>14284483000108</v>
      </c>
      <c r="B68" s="4" t="str">
        <f>'[1]TCE - ANEXO IV - Preencher'!C77</f>
        <v>S3 SAÚDE - ASSOCIAÇÃO DE PROTEÇÃO A MATERNIDADE E INFÂNCIA UBAÍRA</v>
      </c>
      <c r="C68" s="4" t="str">
        <f>'[1]TCE - ANEXO IV - Preencher'!E77</f>
        <v>3.7 - Material de Limpeza e Produtos de Hgienização</v>
      </c>
      <c r="D68" s="3" t="str">
        <f>'[1]TCE - ANEXO IV - Preencher'!F77</f>
        <v>08.014.460/0001-80</v>
      </c>
      <c r="E68" s="5" t="str">
        <f>'[1]TCE - ANEXO IV - Preencher'!G77</f>
        <v>VANPEL MAT DE ESCRITORIO E INFOR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60646</v>
      </c>
      <c r="I68" s="6">
        <f>IF('[1]TCE - ANEXO IV - Preencher'!K77="","",'[1]TCE - ANEXO IV - Preencher'!K77)</f>
        <v>45419</v>
      </c>
      <c r="J68" s="5" t="str">
        <f>'[1]TCE - ANEXO IV - Preencher'!L77</f>
        <v>26240508014460000180550010000606461001430155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585.20000000000005</v>
      </c>
    </row>
    <row r="69" spans="1:12" s="8" customFormat="1" ht="19.5" customHeight="1" x14ac:dyDescent="0.2">
      <c r="A69" s="3">
        <f>IFERROR(VLOOKUP(B69,'[1]DADOS (OCULTAR)'!$Q$3:$S$136,3,0),"")</f>
        <v>14284483000108</v>
      </c>
      <c r="B69" s="4" t="str">
        <f>'[1]TCE - ANEXO IV - Preencher'!C78</f>
        <v>S3 SAÚDE - ASSOCIAÇÃO DE PROTEÇÃO A MATERNIDADE E INFÂNCIA UBAÍRA</v>
      </c>
      <c r="C69" s="4" t="str">
        <f>'[1]TCE - ANEXO IV - Preencher'!E78</f>
        <v>3.7 - Material de Limpeza e Produtos de Hgienização</v>
      </c>
      <c r="D69" s="3" t="str">
        <f>'[1]TCE - ANEXO IV - Preencher'!F78</f>
        <v>08.014.460/0001-80</v>
      </c>
      <c r="E69" s="5" t="str">
        <f>'[1]TCE - ANEXO IV - Preencher'!G78</f>
        <v>VANPEL MAT DE ESCRITORIO E INFOR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61080</v>
      </c>
      <c r="I69" s="6">
        <f>IF('[1]TCE - ANEXO IV - Preencher'!K78="","",'[1]TCE - ANEXO IV - Preencher'!K78)</f>
        <v>45441</v>
      </c>
      <c r="J69" s="5" t="str">
        <f>'[1]TCE - ANEXO IV - Preencher'!L78</f>
        <v>26240508014460000180550010000610801001434901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573.29999999999995</v>
      </c>
    </row>
    <row r="70" spans="1:12" s="8" customFormat="1" ht="19.5" customHeight="1" x14ac:dyDescent="0.2">
      <c r="A70" s="3">
        <f>IFERROR(VLOOKUP(B70,'[1]DADOS (OCULTAR)'!$Q$3:$S$136,3,0),"")</f>
        <v>14284483000108</v>
      </c>
      <c r="B70" s="4" t="str">
        <f>'[1]TCE - ANEXO IV - Preencher'!C79</f>
        <v>S3 SAÚDE - ASSOCIAÇÃO DE PROTEÇÃO A MATERNIDADE E INFÂNCIA UBAÍRA</v>
      </c>
      <c r="C70" s="4" t="str">
        <f>'[1]TCE - ANEXO IV - Preencher'!E79</f>
        <v>3.14 - Alimentação Preparada</v>
      </c>
      <c r="D70" s="3" t="str">
        <f>'[1]TCE - ANEXO IV - Preencher'!F79</f>
        <v>26.236.863/0001-56</v>
      </c>
      <c r="E70" s="5" t="str">
        <f>'[1]TCE - ANEXO IV - Preencher'!G79</f>
        <v>MAB REFEIÇÕES LTDA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2246</v>
      </c>
      <c r="I70" s="6">
        <f>IF('[1]TCE - ANEXO IV - Preencher'!K79="","",'[1]TCE - ANEXO IV - Preencher'!K79)</f>
        <v>45443</v>
      </c>
      <c r="J70" s="5" t="str">
        <f>'[1]TCE - ANEXO IV - Preencher'!L79</f>
        <v>26240526236863000156550010000022461774146761</v>
      </c>
      <c r="K70" s="5" t="str">
        <f>IF(F70="B",LEFT('[1]TCE - ANEXO IV - Preencher'!M79,2),IF(F70="S",LEFT('[1]TCE - ANEXO IV - Preencher'!M79,7),IF('[1]TCE - ANEXO IV - Preencher'!H79="","")))</f>
        <v>2610707</v>
      </c>
      <c r="L70" s="7">
        <f>'[1]TCE - ANEXO IV - Preencher'!N79</f>
        <v>11532</v>
      </c>
    </row>
    <row r="71" spans="1:12" s="8" customFormat="1" ht="19.5" customHeight="1" x14ac:dyDescent="0.2">
      <c r="A71" s="3">
        <f>IFERROR(VLOOKUP(B71,'[1]DADOS (OCULTAR)'!$Q$3:$S$136,3,0),"")</f>
        <v>14284483000108</v>
      </c>
      <c r="B71" s="4" t="str">
        <f>'[1]TCE - ANEXO IV - Preencher'!C80</f>
        <v>S3 SAÚDE - ASSOCIAÇÃO DE PROTEÇÃO A MATERNIDADE E INFÂNCIA UBAÍRA</v>
      </c>
      <c r="C71" s="4" t="str">
        <f>'[1]TCE - ANEXO IV - Preencher'!E80</f>
        <v>3.14 - Alimentação Preparada</v>
      </c>
      <c r="D71" s="3" t="str">
        <f>'[1]TCE - ANEXO IV - Preencher'!F80</f>
        <v>22.006.201/0001-39</v>
      </c>
      <c r="E71" s="5" t="str">
        <f>'[1]TCE - ANEXO IV - Preencher'!G80</f>
        <v>GRUPO FORTPEL - PE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240567</v>
      </c>
      <c r="I71" s="6">
        <f>IF('[1]TCE - ANEXO IV - Preencher'!K80="","",'[1]TCE - ANEXO IV - Preencher'!K80)</f>
        <v>45418</v>
      </c>
      <c r="J71" s="5" t="str">
        <f>'[1]TCE - ANEXO IV - Preencher'!L80</f>
        <v>26240522006201000139550000002405671102405670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1159</v>
      </c>
    </row>
    <row r="72" spans="1:12" s="8" customFormat="1" ht="19.5" customHeight="1" x14ac:dyDescent="0.2">
      <c r="A72" s="3">
        <f>IFERROR(VLOOKUP(B72,'[1]DADOS (OCULTAR)'!$Q$3:$S$136,3,0),"")</f>
        <v>14284483000108</v>
      </c>
      <c r="B72" s="4" t="str">
        <f>'[1]TCE - ANEXO IV - Preencher'!C81</f>
        <v>S3 SAÚDE - ASSOCIAÇÃO DE PROTEÇÃO A MATERNIDADE E INFÂNCIA UBAÍRA</v>
      </c>
      <c r="C72" s="4" t="str">
        <f>'[1]TCE - ANEXO IV - Preencher'!E81</f>
        <v>3.14 - Alimentação Preparada</v>
      </c>
      <c r="D72" s="3" t="str">
        <f>'[1]TCE - ANEXO IV - Preencher'!F81</f>
        <v>41.200.526/0001-00</v>
      </c>
      <c r="E72" s="5" t="str">
        <f>'[1]TCE - ANEXO IV - Preencher'!G81</f>
        <v xml:space="preserve">LEAL DISTRIBUIDORA 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4682</v>
      </c>
      <c r="I72" s="6">
        <f>IF('[1]TCE - ANEXO IV - Preencher'!K81="","",'[1]TCE - ANEXO IV - Preencher'!K81)</f>
        <v>45439</v>
      </c>
      <c r="J72" s="5" t="str">
        <f>'[1]TCE - ANEXO IV - Preencher'!L81</f>
        <v>26240541200526000100550010000046821935095650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1176</v>
      </c>
    </row>
    <row r="73" spans="1:12" s="8" customFormat="1" ht="19.5" customHeight="1" x14ac:dyDescent="0.2">
      <c r="A73" s="3">
        <f>IFERROR(VLOOKUP(B73,'[1]DADOS (OCULTAR)'!$Q$3:$S$136,3,0),"")</f>
        <v>14284483000108</v>
      </c>
      <c r="B73" s="4" t="str">
        <f>'[1]TCE - ANEXO IV - Preencher'!C82</f>
        <v>S3 SAÚDE - ASSOCIAÇÃO DE PROTEÇÃO A MATERNIDADE E INFÂNCIA UBAÍRA</v>
      </c>
      <c r="C73" s="4" t="str">
        <f>'[1]TCE - ANEXO IV - Preencher'!E82</f>
        <v>3.14 - Alimentação Preparada</v>
      </c>
      <c r="D73" s="3" t="str">
        <f>'[1]TCE - ANEXO IV - Preencher'!F82</f>
        <v>24.326.435/0001-99</v>
      </c>
      <c r="E73" s="5" t="str">
        <f>'[1]TCE - ANEXO IV - Preencher'!G82</f>
        <v>QUALIMAX DO BRASIL DISTRIBUIDORA DE PRODUTOS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38878</v>
      </c>
      <c r="I73" s="6">
        <f>IF('[1]TCE - ANEXO IV - Preencher'!K82="","",'[1]TCE - ANEXO IV - Preencher'!K82)</f>
        <v>45435</v>
      </c>
      <c r="J73" s="5" t="str">
        <f>'[1]TCE - ANEXO IV - Preencher'!L82</f>
        <v>26240524326435000199550010000388781733791819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1568.2</v>
      </c>
    </row>
    <row r="74" spans="1:12" s="8" customFormat="1" ht="19.5" customHeight="1" x14ac:dyDescent="0.2">
      <c r="A74" s="3">
        <f>IFERROR(VLOOKUP(B74,'[1]DADOS (OCULTAR)'!$Q$3:$S$136,3,0),"")</f>
        <v>14284483000108</v>
      </c>
      <c r="B74" s="4" t="str">
        <f>'[1]TCE - ANEXO IV - Preencher'!C83</f>
        <v>S3 SAÚDE - ASSOCIAÇÃO DE PROTEÇÃO A MATERNIDADE E INFÂNCIA UBAÍRA</v>
      </c>
      <c r="C74" s="4" t="str">
        <f>'[1]TCE - ANEXO IV - Preencher'!E83</f>
        <v>3.14 - Alimentação Preparada</v>
      </c>
      <c r="D74" s="3" t="str">
        <f>'[1]TCE - ANEXO IV - Preencher'!F83</f>
        <v>08.014.460/0001-80</v>
      </c>
      <c r="E74" s="5" t="str">
        <f>'[1]TCE - ANEXO IV - Preencher'!G83</f>
        <v>VANPEL MAT DE ESCRITORIO E INFOR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60645</v>
      </c>
      <c r="I74" s="6">
        <f>IF('[1]TCE - ANEXO IV - Preencher'!K83="","",'[1]TCE - ANEXO IV - Preencher'!K83)</f>
        <v>45419</v>
      </c>
      <c r="J74" s="5" t="str">
        <f>'[1]TCE - ANEXO IV - Preencher'!L83</f>
        <v>26240508014460000180550010000606451001430166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1210.29</v>
      </c>
    </row>
    <row r="75" spans="1:12" s="8" customFormat="1" ht="19.5" customHeight="1" x14ac:dyDescent="0.2">
      <c r="A75" s="3">
        <f>IFERROR(VLOOKUP(B75,'[1]DADOS (OCULTAR)'!$Q$3:$S$136,3,0),"")</f>
        <v>14284483000108</v>
      </c>
      <c r="B75" s="4" t="str">
        <f>'[1]TCE - ANEXO IV - Preencher'!C84</f>
        <v>S3 SAÚDE - ASSOCIAÇÃO DE PROTEÇÃO A MATERNIDADE E INFÂNCIA UBAÍRA</v>
      </c>
      <c r="C75" s="4" t="str">
        <f>'[1]TCE - ANEXO IV - Preencher'!E84</f>
        <v>3.14 - Alimentação Preparada</v>
      </c>
      <c r="D75" s="3" t="str">
        <f>'[1]TCE - ANEXO IV - Preencher'!F84</f>
        <v>08.014.460/0001-80</v>
      </c>
      <c r="E75" s="5" t="str">
        <f>'[1]TCE - ANEXO IV - Preencher'!G84</f>
        <v>VANPEL MAT DE ESCRITORIO E INFOR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061081</v>
      </c>
      <c r="I75" s="6">
        <f>IF('[1]TCE - ANEXO IV - Preencher'!K84="","",'[1]TCE - ANEXO IV - Preencher'!K84)</f>
        <v>45441</v>
      </c>
      <c r="J75" s="5" t="str">
        <f>'[1]TCE - ANEXO IV - Preencher'!L84</f>
        <v>26240508014460000180550010000610811001434917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159</v>
      </c>
    </row>
    <row r="76" spans="1:12" s="8" customFormat="1" ht="19.5" customHeight="1" x14ac:dyDescent="0.2">
      <c r="A76" s="3">
        <f>IFERROR(VLOOKUP(B76,'[1]DADOS (OCULTAR)'!$Q$3:$S$136,3,0),"")</f>
        <v>14284483000108</v>
      </c>
      <c r="B76" s="4" t="str">
        <f>'[1]TCE - ANEXO IV - Preencher'!C85</f>
        <v>S3 SAÚDE - ASSOCIAÇÃO DE PROTEÇÃO A MATERNIDADE E INFÂNCIA UBAÍRA</v>
      </c>
      <c r="C76" s="4" t="str">
        <f>'[1]TCE - ANEXO IV - Preencher'!E85</f>
        <v>3.6 - Material de Expediente</v>
      </c>
      <c r="D76" s="3" t="str">
        <f>'[1]TCE - ANEXO IV - Preencher'!F85</f>
        <v>33.868.055/0001-77</v>
      </c>
      <c r="E76" s="5" t="str">
        <f>'[1]TCE - ANEXO IV - Preencher'!G85</f>
        <v>ARAUCARIA EMBALAGENS FLEXIVEIS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1344</v>
      </c>
      <c r="I76" s="6">
        <f>IF('[1]TCE - ANEXO IV - Preencher'!K85="","",'[1]TCE - ANEXO IV - Preencher'!K85)</f>
        <v>45427</v>
      </c>
      <c r="J76" s="5" t="str">
        <f>'[1]TCE - ANEXO IV - Preencher'!L85</f>
        <v>41240533868055000177550010000013441135202405</v>
      </c>
      <c r="K76" s="5" t="str">
        <f>IF(F76="B",LEFT('[1]TCE - ANEXO IV - Preencher'!M85,2),IF(F76="S",LEFT('[1]TCE - ANEXO IV - Preencher'!M85,7),IF('[1]TCE - ANEXO IV - Preencher'!H85="","")))</f>
        <v>41</v>
      </c>
      <c r="L76" s="7">
        <f>'[1]TCE - ANEXO IV - Preencher'!N85</f>
        <v>2840</v>
      </c>
    </row>
    <row r="77" spans="1:12" s="8" customFormat="1" ht="19.5" customHeight="1" x14ac:dyDescent="0.2">
      <c r="A77" s="3">
        <f>IFERROR(VLOOKUP(B77,'[1]DADOS (OCULTAR)'!$Q$3:$S$136,3,0),"")</f>
        <v>14284483000108</v>
      </c>
      <c r="B77" s="4" t="str">
        <f>'[1]TCE - ANEXO IV - Preencher'!C86</f>
        <v>S3 SAÚDE - ASSOCIAÇÃO DE PROTEÇÃO A MATERNIDADE E INFÂNCIA UBAÍRA</v>
      </c>
      <c r="C77" s="4" t="str">
        <f>'[1]TCE - ANEXO IV - Preencher'!E86</f>
        <v>3.6 - Material de Expediente</v>
      </c>
      <c r="D77" s="3" t="str">
        <f>'[1]TCE - ANEXO IV - Preencher'!F86</f>
        <v>09.515.628/0006-09</v>
      </c>
      <c r="E77" s="5" t="str">
        <f>'[1]TCE - ANEXO IV - Preencher'!G86</f>
        <v>ATACADO DOS PRESENTES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132418</v>
      </c>
      <c r="I77" s="6">
        <f>IF('[1]TCE - ANEXO IV - Preencher'!K86="","",'[1]TCE - ANEXO IV - Preencher'!K86)</f>
        <v>45434</v>
      </c>
      <c r="J77" s="5" t="str">
        <f>'[1]TCE - ANEXO IV - Preencher'!L86</f>
        <v>26240509515628000609650240001324181096376377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59.94</v>
      </c>
    </row>
    <row r="78" spans="1:12" s="8" customFormat="1" ht="19.5" customHeight="1" x14ac:dyDescent="0.2">
      <c r="A78" s="3">
        <f>IFERROR(VLOOKUP(B78,'[1]DADOS (OCULTAR)'!$Q$3:$S$136,3,0),"")</f>
        <v>14284483000108</v>
      </c>
      <c r="B78" s="4" t="str">
        <f>'[1]TCE - ANEXO IV - Preencher'!C87</f>
        <v>S3 SAÚDE - ASSOCIAÇÃO DE PROTEÇÃO A MATERNIDADE E INFÂNCIA UBAÍRA</v>
      </c>
      <c r="C78" s="4" t="str">
        <f>'[1]TCE - ANEXO IV - Preencher'!E87</f>
        <v>3.6 - Material de Expediente</v>
      </c>
      <c r="D78" s="3" t="str">
        <f>'[1]TCE - ANEXO IV - Preencher'!F87</f>
        <v>22.006.201/0001-39</v>
      </c>
      <c r="E78" s="5" t="str">
        <f>'[1]TCE - ANEXO IV - Preencher'!G87</f>
        <v>FORTPEL COMERCIO DE DESCARTAVEIS LTDA - PE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243309</v>
      </c>
      <c r="I78" s="6">
        <f>IF('[1]TCE - ANEXO IV - Preencher'!K87="","",'[1]TCE - ANEXO IV - Preencher'!K87)</f>
        <v>45434</v>
      </c>
      <c r="J78" s="5" t="str">
        <f>'[1]TCE - ANEXO IV - Preencher'!L87</f>
        <v>26240522006201000139550000002433091102433095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2277.6999999999998</v>
      </c>
    </row>
    <row r="79" spans="1:12" s="8" customFormat="1" ht="19.5" customHeight="1" x14ac:dyDescent="0.2">
      <c r="A79" s="3">
        <f>IFERROR(VLOOKUP(B79,'[1]DADOS (OCULTAR)'!$Q$3:$S$136,3,0),"")</f>
        <v>14284483000108</v>
      </c>
      <c r="B79" s="4" t="str">
        <f>'[1]TCE - ANEXO IV - Preencher'!C88</f>
        <v>S3 SAÚDE - ASSOCIAÇÃO DE PROTEÇÃO A MATERNIDADE E INFÂNCIA UBAÍRA</v>
      </c>
      <c r="C79" s="4" t="str">
        <f>'[1]TCE - ANEXO IV - Preencher'!E88</f>
        <v>3.6 - Material de Expediente</v>
      </c>
      <c r="D79" s="3" t="str">
        <f>'[1]TCE - ANEXO IV - Preencher'!F88</f>
        <v>29.447.408/0001-98</v>
      </c>
      <c r="E79" s="5" t="str">
        <f>'[1]TCE - ANEXO IV - Preencher'!G88</f>
        <v>L F DOS SANTOS GRAFICA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2312</v>
      </c>
      <c r="I79" s="6">
        <f>IF('[1]TCE - ANEXO IV - Preencher'!K88="","",'[1]TCE - ANEXO IV - Preencher'!K88)</f>
        <v>45414</v>
      </c>
      <c r="J79" s="5" t="str">
        <f>'[1]TCE - ANEXO IV - Preencher'!L88</f>
        <v>26240529447408000198550010000023121913330054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3612</v>
      </c>
    </row>
    <row r="80" spans="1:12" s="8" customFormat="1" ht="19.5" customHeight="1" x14ac:dyDescent="0.2">
      <c r="A80" s="3">
        <f>IFERROR(VLOOKUP(B80,'[1]DADOS (OCULTAR)'!$Q$3:$S$136,3,0),"")</f>
        <v>14284483000108</v>
      </c>
      <c r="B80" s="4" t="str">
        <f>'[1]TCE - ANEXO IV - Preencher'!C89</f>
        <v>S3 SAÚDE - ASSOCIAÇÃO DE PROTEÇÃO A MATERNIDADE E INFÂNCIA UBAÍRA</v>
      </c>
      <c r="C80" s="4" t="str">
        <f>'[1]TCE - ANEXO IV - Preencher'!E89</f>
        <v>3.6 - Material de Expediente</v>
      </c>
      <c r="D80" s="3" t="str">
        <f>'[1]TCE - ANEXO IV - Preencher'!F89</f>
        <v>29.447.408/0001-98</v>
      </c>
      <c r="E80" s="5" t="str">
        <f>'[1]TCE - ANEXO IV - Preencher'!G89</f>
        <v>L F DOS SANTOS GRAFICA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2354</v>
      </c>
      <c r="I80" s="6">
        <f>IF('[1]TCE - ANEXO IV - Preencher'!K89="","",'[1]TCE - ANEXO IV - Preencher'!K89)</f>
        <v>45436</v>
      </c>
      <c r="J80" s="5" t="str">
        <f>'[1]TCE - ANEXO IV - Preencher'!L89</f>
        <v>262405294474088000198550010000023541152982437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2582</v>
      </c>
    </row>
    <row r="81" spans="1:12" s="8" customFormat="1" ht="19.5" customHeight="1" x14ac:dyDescent="0.2">
      <c r="A81" s="3">
        <f>IFERROR(VLOOKUP(B81,'[1]DADOS (OCULTAR)'!$Q$3:$S$136,3,0),"")</f>
        <v>14284483000108</v>
      </c>
      <c r="B81" s="4" t="str">
        <f>'[1]TCE - ANEXO IV - Preencher'!C90</f>
        <v>S3 SAÚDE - ASSOCIAÇÃO DE PROTEÇÃO A MATERNIDADE E INFÂNCIA UBAÍRA</v>
      </c>
      <c r="C81" s="4" t="str">
        <f>'[1]TCE - ANEXO IV - Preencher'!E90</f>
        <v>3.6 - Material de Expediente</v>
      </c>
      <c r="D81" s="3" t="str">
        <f>'[1]TCE - ANEXO IV - Preencher'!F90</f>
        <v>08.014.460/0001-80</v>
      </c>
      <c r="E81" s="5" t="str">
        <f>'[1]TCE - ANEXO IV - Preencher'!G90</f>
        <v xml:space="preserve">VANPEL MAT DE ESCRITORIO E INFOR 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61082</v>
      </c>
      <c r="I81" s="6">
        <f>IF('[1]TCE - ANEXO IV - Preencher'!K90="","",'[1]TCE - ANEXO IV - Preencher'!K90)</f>
        <v>45441</v>
      </c>
      <c r="J81" s="5" t="str">
        <f>'[1]TCE - ANEXO IV - Preencher'!L90</f>
        <v>26240508014460000180550010000610821001434922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844.1</v>
      </c>
    </row>
    <row r="82" spans="1:12" s="8" customFormat="1" ht="19.5" customHeight="1" x14ac:dyDescent="0.2">
      <c r="A82" s="3">
        <f>IFERROR(VLOOKUP(B82,'[1]DADOS (OCULTAR)'!$Q$3:$S$136,3,0),"")</f>
        <v>14284483000108</v>
      </c>
      <c r="B82" s="4" t="str">
        <f>'[1]TCE - ANEXO IV - Preencher'!C91</f>
        <v>S3 SAÚDE - ASSOCIAÇÃO DE PROTEÇÃO A MATERNIDADE E INFÂNCIA UBAÍRA</v>
      </c>
      <c r="C82" s="4" t="str">
        <f>'[1]TCE - ANEXO IV - Preencher'!E91</f>
        <v>3.1 - Combustíveis e Lubrificantes Automotivos</v>
      </c>
      <c r="D82" s="3" t="str">
        <f>'[1]TCE - ANEXO IV - Preencher'!F91</f>
        <v>02.535.864/0001-33</v>
      </c>
      <c r="E82" s="5" t="str">
        <f>'[1]TCE - ANEXO IV - Preencher'!G91</f>
        <v>VR BENEFICIOS E SERVICOS DE PROCESSAMENTO AS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64139132</v>
      </c>
      <c r="I82" s="6">
        <f>IF('[1]TCE - ANEXO IV - Preencher'!K91="","",'[1]TCE - ANEXO IV - Preencher'!K91)</f>
        <v>45412</v>
      </c>
      <c r="J82" s="5" t="str">
        <f>'[1]TCE - ANEXO IV - Preencher'!L91</f>
        <v>YJR89GDR</v>
      </c>
      <c r="K82" s="5" t="str">
        <f>IF(F82="B",LEFT('[1]TCE - ANEXO IV - Preencher'!M91,2),IF(F82="S",LEFT('[1]TCE - ANEXO IV - Preencher'!M91,7),IF('[1]TCE - ANEXO IV - Preencher'!H91="","")))</f>
        <v>3550308</v>
      </c>
      <c r="L82" s="7">
        <f>'[1]TCE - ANEXO IV - Preencher'!N91</f>
        <v>5700</v>
      </c>
    </row>
    <row r="83" spans="1:12" s="8" customFormat="1" ht="19.5" customHeight="1" x14ac:dyDescent="0.2">
      <c r="A83" s="3">
        <f>IFERROR(VLOOKUP(B83,'[1]DADOS (OCULTAR)'!$Q$3:$S$136,3,0),"")</f>
        <v>14284483000108</v>
      </c>
      <c r="B83" s="4" t="str">
        <f>'[1]TCE - ANEXO IV - Preencher'!C92</f>
        <v>S3 SAÚDE - ASSOCIAÇÃO DE PROTEÇÃO A MATERNIDADE E INFÂNCIA UBAÍRA</v>
      </c>
      <c r="C83" s="4" t="str">
        <f>'[1]TCE - ANEXO IV - Preencher'!E92</f>
        <v>3.99 - Outras despesas com Material de Consumo</v>
      </c>
      <c r="D83" s="3" t="str">
        <f>'[1]TCE - ANEXO IV - Preencher'!F92</f>
        <v>10.859.287/0001-63</v>
      </c>
      <c r="E83" s="5" t="str">
        <f>'[1]TCE - ANEXO IV - Preencher'!G92</f>
        <v>NEWMED COMERCIO E SERVICOS DE EQUIPAMENTOS HOSPITALARES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7877</v>
      </c>
      <c r="I83" s="6">
        <f>IF('[1]TCE - ANEXO IV - Preencher'!K92="","",'[1]TCE - ANEXO IV - Preencher'!K92)</f>
        <v>45414</v>
      </c>
      <c r="J83" s="5" t="str">
        <f>'[1]TCE - ANEXO IV - Preencher'!L92</f>
        <v>26240510859287000163550010000078771663138233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276</v>
      </c>
    </row>
    <row r="84" spans="1:12" s="8" customFormat="1" ht="19.5" customHeight="1" x14ac:dyDescent="0.2">
      <c r="A84" s="3">
        <f>IFERROR(VLOOKUP(B84,'[1]DADOS (OCULTAR)'!$Q$3:$S$136,3,0),"")</f>
        <v>14284483000108</v>
      </c>
      <c r="B84" s="4" t="str">
        <f>'[1]TCE - ANEXO IV - Preencher'!C93</f>
        <v>S3 SAÚDE - ASSOCIAÇÃO DE PROTEÇÃO A MATERNIDADE E INFÂNCIA UBAÍRA</v>
      </c>
      <c r="C84" s="4" t="str">
        <f>'[1]TCE - ANEXO IV - Preencher'!E93</f>
        <v xml:space="preserve">3.8 - Uniformes, Tecidos e Aviamentos </v>
      </c>
      <c r="D84" s="3" t="str">
        <f>'[1]TCE - ANEXO IV - Preencher'!F93</f>
        <v>29.342.388/0001-90</v>
      </c>
      <c r="E84" s="5" t="str">
        <f>'[1]TCE - ANEXO IV - Preencher'!G93</f>
        <v>EXPRESSO LOGISTICA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365</v>
      </c>
      <c r="I84" s="6">
        <f>IF('[1]TCE - ANEXO IV - Preencher'!K93="","",'[1]TCE - ANEXO IV - Preencher'!K93)</f>
        <v>45427</v>
      </c>
      <c r="J84" s="5" t="str">
        <f>'[1]TCE - ANEXO IV - Preencher'!L93</f>
        <v>26240529342388000190550010000003651424043373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1620</v>
      </c>
    </row>
    <row r="85" spans="1:12" s="8" customFormat="1" ht="19.5" customHeight="1" x14ac:dyDescent="0.2">
      <c r="A85" s="3">
        <f>IFERROR(VLOOKUP(B85,'[1]DADOS (OCULTAR)'!$Q$3:$S$136,3,0),"")</f>
        <v>14284483000108</v>
      </c>
      <c r="B85" s="4" t="str">
        <f>'[1]TCE - ANEXO IV - Preencher'!C94</f>
        <v>S3 SAÚDE - ASSOCIAÇÃO DE PROTEÇÃO A MATERNIDADE E INFÂNCIA UBAÍRA</v>
      </c>
      <c r="C85" s="4" t="str">
        <f>'[1]TCE - ANEXO IV - Preencher'!E94</f>
        <v xml:space="preserve">5.21 - Seguros em geral </v>
      </c>
      <c r="D85" s="3" t="str">
        <f>'[1]TCE - ANEXO IV - Preencher'!F94</f>
        <v>61.383.493/0001-80</v>
      </c>
      <c r="E85" s="5" t="str">
        <f>'[1]TCE - ANEXO IV - Preencher'!G94</f>
        <v>SOMPO EMPRESARIAL  (04/12)</v>
      </c>
      <c r="F85" s="5" t="str">
        <f>'[1]TCE - ANEXO IV - Preencher'!H94</f>
        <v>S</v>
      </c>
      <c r="G85" s="5" t="str">
        <f>'[1]TCE - ANEXO IV - Preencher'!I94</f>
        <v>N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26 -  P</v>
      </c>
      <c r="L85" s="7">
        <f>'[1]TCE - ANEXO IV - Preencher'!N94</f>
        <v>119.55</v>
      </c>
    </row>
    <row r="86" spans="1:12" s="8" customFormat="1" ht="19.5" customHeight="1" x14ac:dyDescent="0.2">
      <c r="A86" s="3">
        <f>IFERROR(VLOOKUP(B86,'[1]DADOS (OCULTAR)'!$Q$3:$S$136,3,0),"")</f>
        <v>14284483000108</v>
      </c>
      <c r="B86" s="4" t="str">
        <f>'[1]TCE - ANEXO IV - Preencher'!C95</f>
        <v>S3 SAÚDE - ASSOCIAÇÃO DE PROTEÇÃO A MATERNIDADE E INFÂNCIA UBAÍRA</v>
      </c>
      <c r="C86" s="4" t="str">
        <f>'[1]TCE - ANEXO IV - Preencher'!E95</f>
        <v xml:space="preserve">5.25 - Serviços Bancários </v>
      </c>
      <c r="D86" s="3" t="str">
        <f>'[1]TCE - ANEXO IV - Preencher'!F95</f>
        <v>14.284.483/0003-70</v>
      </c>
      <c r="E86" s="5" t="str">
        <f>'[1]TCE - ANEXO IV - Preencher'!G95</f>
        <v>BRADESCO ( 3569-6)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2927408</v>
      </c>
      <c r="L86" s="7">
        <f>'[1]TCE - ANEXO IV - Preencher'!N95</f>
        <v>2764.67</v>
      </c>
    </row>
    <row r="87" spans="1:12" s="8" customFormat="1" ht="19.5" customHeight="1" x14ac:dyDescent="0.2">
      <c r="A87" s="3">
        <f>IFERROR(VLOOKUP(B87,'[1]DADOS (OCULTAR)'!$Q$3:$S$136,3,0),"")</f>
        <v>14284483000108</v>
      </c>
      <c r="B87" s="4" t="str">
        <f>'[1]TCE - ANEXO IV - Preencher'!C96</f>
        <v>S3 SAÚDE - ASSOCIAÇÃO DE PROTEÇÃO A MATERNIDADE E INFÂNCIA UBAÍRA</v>
      </c>
      <c r="C87" s="4" t="str">
        <f>'[1]TCE - ANEXO IV - Preencher'!E96</f>
        <v xml:space="preserve">5.25 - Serviços Bancários </v>
      </c>
      <c r="D87" s="3" t="str">
        <f>'[1]TCE - ANEXO IV - Preencher'!F96</f>
        <v>14.284.483/0003-70</v>
      </c>
      <c r="E87" s="5" t="str">
        <f>'[1]TCE - ANEXO IV - Preencher'!G96</f>
        <v xml:space="preserve">TAXA REF. AO CREDITO DO REPASSE EM CONTA 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2927408</v>
      </c>
      <c r="L87" s="7">
        <f>'[1]TCE - ANEXO IV - Preencher'!N96</f>
        <v>7.5</v>
      </c>
    </row>
    <row r="88" spans="1:12" s="8" customFormat="1" ht="19.5" customHeight="1" x14ac:dyDescent="0.2">
      <c r="A88" s="3">
        <f>IFERROR(VLOOKUP(B88,'[1]DADOS (OCULTAR)'!$Q$3:$S$136,3,0),"")</f>
        <v>14284483000108</v>
      </c>
      <c r="B88" s="4" t="str">
        <f>'[1]TCE - ANEXO IV - Preencher'!C97</f>
        <v>S3 SAÚDE - ASSOCIAÇÃO DE PROTEÇÃO A MATERNIDADE E INFÂNCIA UBAÍRA</v>
      </c>
      <c r="C88" s="4" t="str">
        <f>'[1]TCE - ANEXO IV - Preencher'!E97</f>
        <v>5.18 - Teledonia Fixa</v>
      </c>
      <c r="D88" s="3">
        <f>'[1]TCE - ANEXO IV - Preencher'!F97</f>
        <v>18630942000119</v>
      </c>
      <c r="E88" s="5" t="str">
        <f>'[1]TCE - ANEXO IV - Preencher'!G97</f>
        <v xml:space="preserve">PROVTEL 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3786</v>
      </c>
      <c r="I88" s="6">
        <f>IF('[1]TCE - ANEXO IV - Preencher'!K97="","",'[1]TCE - ANEXO IV - Preencher'!K97)</f>
        <v>45446</v>
      </c>
      <c r="J88" s="5" t="str">
        <f>'[1]TCE - ANEXO IV - Preencher'!L97</f>
        <v>HDGL9LTR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3020</v>
      </c>
    </row>
    <row r="89" spans="1:12" s="8" customFormat="1" ht="19.5" customHeight="1" x14ac:dyDescent="0.2">
      <c r="A89" s="3">
        <f>IFERROR(VLOOKUP(B89,'[1]DADOS (OCULTAR)'!$Q$3:$S$136,3,0),"")</f>
        <v>14284483000108</v>
      </c>
      <c r="B89" s="4" t="str">
        <f>'[1]TCE - ANEXO IV - Preencher'!C98</f>
        <v>S3 SAÚDE - ASSOCIAÇÃO DE PROTEÇÃO A MATERNIDADE E INFÂNCIA UBAÍRA</v>
      </c>
      <c r="C89" s="4" t="str">
        <f>'[1]TCE - ANEXO IV - Preencher'!E98</f>
        <v>5.13 - Água e Esgoto</v>
      </c>
      <c r="D89" s="3" t="str">
        <f>'[1]TCE - ANEXO IV - Preencher'!F98</f>
        <v>09.769.035/0001-64</v>
      </c>
      <c r="E89" s="5" t="str">
        <f>'[1]TCE - ANEXO IV - Preencher'!G98</f>
        <v>COMPESA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9072.68</v>
      </c>
    </row>
    <row r="90" spans="1:12" s="8" customFormat="1" ht="19.5" customHeight="1" x14ac:dyDescent="0.2">
      <c r="A90" s="3">
        <f>IFERROR(VLOOKUP(B90,'[1]DADOS (OCULTAR)'!$Q$3:$S$136,3,0),"")</f>
        <v>14284483000108</v>
      </c>
      <c r="B90" s="4" t="str">
        <f>'[1]TCE - ANEXO IV - Preencher'!C99</f>
        <v>S3 SAÚDE - ASSOCIAÇÃO DE PROTEÇÃO A MATERNIDADE E INFÂNCIA UBAÍRA</v>
      </c>
      <c r="C90" s="4" t="str">
        <f>'[1]TCE - ANEXO IV - Preencher'!E99</f>
        <v>5.12 - Energia Elétrica</v>
      </c>
      <c r="D90" s="3">
        <f>'[1]TCE - ANEXO IV - Preencher'!F99</f>
        <v>10835932000108</v>
      </c>
      <c r="E90" s="5" t="str">
        <f>'[1]TCE - ANEXO IV - Preencher'!G99</f>
        <v>CELPE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22851.95</v>
      </c>
    </row>
    <row r="91" spans="1:12" s="8" customFormat="1" ht="19.5" customHeight="1" x14ac:dyDescent="0.2">
      <c r="A91" s="3">
        <f>IFERROR(VLOOKUP(B91,'[1]DADOS (OCULTAR)'!$Q$3:$S$136,3,0),"")</f>
        <v>14284483000108</v>
      </c>
      <c r="B91" s="4" t="str">
        <f>'[1]TCE - ANEXO IV - Preencher'!C100</f>
        <v>S3 SAÚDE - ASSOCIAÇÃO DE PROTEÇÃO A MATERNIDADE E INFÂNCIA UBAÍRA</v>
      </c>
      <c r="C91" s="4" t="str">
        <f>'[1]TCE - ANEXO IV - Preencher'!E100</f>
        <v>5.3 - Locação de Máquinas e Equipamentos</v>
      </c>
      <c r="D91" s="3">
        <f>'[1]TCE - ANEXO IV - Preencher'!F100</f>
        <v>19533734000164</v>
      </c>
      <c r="E91" s="5" t="str">
        <f>'[1]TCE - ANEXO IV - Preencher'!G100</f>
        <v xml:space="preserve">ALEXANDRA GUSMÃO NERES - UNISERVICE 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3615.5</v>
      </c>
    </row>
    <row r="92" spans="1:12" s="8" customFormat="1" ht="19.5" customHeight="1" x14ac:dyDescent="0.2">
      <c r="A92" s="3">
        <f>IFERROR(VLOOKUP(B92,'[1]DADOS (OCULTAR)'!$Q$3:$S$136,3,0),"")</f>
        <v>14284483000108</v>
      </c>
      <c r="B92" s="4" t="str">
        <f>'[1]TCE - ANEXO IV - Preencher'!C101</f>
        <v>S3 SAÚDE - ASSOCIAÇÃO DE PROTEÇÃO A MATERNIDADE E INFÂNCIA UBAÍRA</v>
      </c>
      <c r="C92" s="4" t="str">
        <f>'[1]TCE - ANEXO IV - Preencher'!E101</f>
        <v>5.3 - Locação de Máquinas e Equipamentos</v>
      </c>
      <c r="D92" s="3" t="str">
        <f>'[1]TCE - ANEXO IV - Preencher'!F101</f>
        <v>43.559.107/0001-87</v>
      </c>
      <c r="E92" s="5" t="str">
        <f>'[1]TCE - ANEXO IV - Preencher'!G101</f>
        <v xml:space="preserve">SARAH LIMA GUSMÃO NERES - EPP - UNISERVICE ETIQUETAS </v>
      </c>
      <c r="F92" s="5" t="str">
        <f>'[1]TCE - ANEXO IV - Preencher'!H101</f>
        <v>S</v>
      </c>
      <c r="G92" s="5" t="str">
        <f>'[1]TCE - ANEXO IV - Preencher'!I101</f>
        <v>N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2640</v>
      </c>
    </row>
    <row r="93" spans="1:12" s="8" customFormat="1" ht="19.5" customHeight="1" x14ac:dyDescent="0.2">
      <c r="A93" s="3">
        <f>IFERROR(VLOOKUP(B93,'[1]DADOS (OCULTAR)'!$Q$3:$S$136,3,0),"")</f>
        <v>14284483000108</v>
      </c>
      <c r="B93" s="4" t="str">
        <f>'[1]TCE - ANEXO IV - Preencher'!C102</f>
        <v>S3 SAÚDE - ASSOCIAÇÃO DE PROTEÇÃO A MATERNIDADE E INFÂNCIA UBAÍRA</v>
      </c>
      <c r="C93" s="4" t="str">
        <f>'[1]TCE - ANEXO IV - Preencher'!E102</f>
        <v>5.3 - Locação de Máquinas e Equipamentos</v>
      </c>
      <c r="D93" s="3">
        <f>'[1]TCE - ANEXO IV - Preencher'!F102</f>
        <v>18630942000119</v>
      </c>
      <c r="E93" s="5" t="str">
        <f>'[1]TCE - ANEXO IV - Preencher'!G102</f>
        <v xml:space="preserve">PROVTEL 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3786</v>
      </c>
      <c r="I93" s="6">
        <f>IF('[1]TCE - ANEXO IV - Preencher'!K102="","",'[1]TCE - ANEXO IV - Preencher'!K102)</f>
        <v>45446</v>
      </c>
      <c r="J93" s="5" t="str">
        <f>'[1]TCE - ANEXO IV - Preencher'!L102</f>
        <v>HDGL9LTR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8125</v>
      </c>
    </row>
    <row r="94" spans="1:12" s="8" customFormat="1" ht="19.5" customHeight="1" x14ac:dyDescent="0.2">
      <c r="A94" s="3">
        <f>IFERROR(VLOOKUP(B94,'[1]DADOS (OCULTAR)'!$Q$3:$S$136,3,0),"")</f>
        <v>14284483000108</v>
      </c>
      <c r="B94" s="4" t="str">
        <f>'[1]TCE - ANEXO IV - Preencher'!C103</f>
        <v>S3 SAÚDE - ASSOCIAÇÃO DE PROTEÇÃO A MATERNIDADE E INFÂNCIA UBAÍRA</v>
      </c>
      <c r="C94" s="4" t="str">
        <f>'[1]TCE - ANEXO IV - Preencher'!E103</f>
        <v>5.3 - Locação de Máquinas e Equipamentos</v>
      </c>
      <c r="D94" s="3" t="str">
        <f>'[1]TCE - ANEXO IV - Preencher'!F103</f>
        <v>20.265.080/0001-14</v>
      </c>
      <c r="E94" s="5" t="str">
        <f>'[1]TCE - ANEXO IV - Preencher'!G103</f>
        <v xml:space="preserve">JM SILVA MAQUINAS </v>
      </c>
      <c r="F94" s="5" t="str">
        <f>'[1]TCE - ANEXO IV - Preencher'!H103</f>
        <v>S</v>
      </c>
      <c r="G94" s="5" t="str">
        <f>'[1]TCE - ANEXO IV - Preencher'!I103</f>
        <v>N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700</v>
      </c>
    </row>
    <row r="95" spans="1:12" s="8" customFormat="1" ht="19.5" customHeight="1" x14ac:dyDescent="0.2">
      <c r="A95" s="3">
        <f>IFERROR(VLOOKUP(B95,'[1]DADOS (OCULTAR)'!$Q$3:$S$136,3,0),"")</f>
        <v>14284483000108</v>
      </c>
      <c r="B95" s="4" t="str">
        <f>'[1]TCE - ANEXO IV - Preencher'!C104</f>
        <v>S3 SAÚDE - ASSOCIAÇÃO DE PROTEÇÃO A MATERNIDADE E INFÂNCIA UBAÍRA</v>
      </c>
      <c r="C95" s="4" t="str">
        <f>'[1]TCE - ANEXO IV - Preencher'!E104</f>
        <v>5.3 - Locação de Máquinas e Equipamentos</v>
      </c>
      <c r="D95" s="3" t="str">
        <f>'[1]TCE - ANEXO IV - Preencher'!F104</f>
        <v>32.464.716/0001-36</v>
      </c>
      <c r="E95" s="5" t="str">
        <f>'[1]TCE - ANEXO IV - Preencher'!G104</f>
        <v>BOM CLIMA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405</v>
      </c>
      <c r="I95" s="6">
        <f>IF('[1]TCE - ANEXO IV - Preencher'!K104="","",'[1]TCE - ANEXO IV - Preencher'!K104)</f>
        <v>45446</v>
      </c>
      <c r="J95" s="5" t="str">
        <f>'[1]TCE - ANEXO IV - Preencher'!L104</f>
        <v>MCRERRCH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4068.5</v>
      </c>
    </row>
    <row r="96" spans="1:12" s="8" customFormat="1" ht="19.5" customHeight="1" x14ac:dyDescent="0.2">
      <c r="A96" s="3">
        <f>IFERROR(VLOOKUP(B96,'[1]DADOS (OCULTAR)'!$Q$3:$S$136,3,0),"")</f>
        <v>14284483000108</v>
      </c>
      <c r="B96" s="4" t="str">
        <f>'[1]TCE - ANEXO IV - Preencher'!C105</f>
        <v>S3 SAÚDE - ASSOCIAÇÃO DE PROTEÇÃO A MATERNIDADE E INFÂNCIA UBAÍRA</v>
      </c>
      <c r="C96" s="4" t="str">
        <f>'[1]TCE - ANEXO IV - Preencher'!E105</f>
        <v>5.1 - Locação de Equipamentos Médicos-Hospitalares</v>
      </c>
      <c r="D96" s="3">
        <f>'[1]TCE - ANEXO IV - Preencher'!F105</f>
        <v>12853727000109</v>
      </c>
      <c r="E96" s="5" t="str">
        <f>'[1]TCE - ANEXO IV - Preencher'!G105</f>
        <v>KESA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500</v>
      </c>
    </row>
    <row r="97" spans="1:12" s="8" customFormat="1" ht="19.5" customHeight="1" x14ac:dyDescent="0.2">
      <c r="A97" s="3">
        <f>IFERROR(VLOOKUP(B97,'[1]DADOS (OCULTAR)'!$Q$3:$S$136,3,0),"")</f>
        <v>14284483000108</v>
      </c>
      <c r="B97" s="4" t="str">
        <f>'[1]TCE - ANEXO IV - Preencher'!C106</f>
        <v>S3 SAÚDE - ASSOCIAÇÃO DE PROTEÇÃO A MATERNIDADE E INFÂNCIA UBAÍRA</v>
      </c>
      <c r="C97" s="4" t="str">
        <f>'[1]TCE - ANEXO IV - Preencher'!E106</f>
        <v>5.1 - Locação de Equipamentos Médicos-Hospitalares</v>
      </c>
      <c r="D97" s="3">
        <f>'[1]TCE - ANEXO IV - Preencher'!F106</f>
        <v>24050462000181</v>
      </c>
      <c r="E97" s="5" t="str">
        <f>'[1]TCE - ANEXO IV - Preencher'!G106</f>
        <v>SUPREMA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677</v>
      </c>
      <c r="I97" s="6">
        <f>IF('[1]TCE - ANEXO IV - Preencher'!K106="","",'[1]TCE - ANEXO IV - Preencher'!K106)</f>
        <v>45450</v>
      </c>
      <c r="J97" s="5" t="str">
        <f>'[1]TCE - ANEXO IV - Preencher'!L106</f>
        <v>W4RA7RIPD</v>
      </c>
      <c r="K97" s="5" t="str">
        <f>IF(F97="B",LEFT('[1]TCE - ANEXO IV - Preencher'!M106,2),IF(F97="S",LEFT('[1]TCE - ANEXO IV - Preencher'!M106,7),IF('[1]TCE - ANEXO IV - Preencher'!H106="","")))</f>
        <v>2600054</v>
      </c>
      <c r="L97" s="7">
        <f>'[1]TCE - ANEXO IV - Preencher'!N106</f>
        <v>4510</v>
      </c>
    </row>
    <row r="98" spans="1:12" s="8" customFormat="1" ht="19.5" customHeight="1" x14ac:dyDescent="0.2">
      <c r="A98" s="3">
        <f>IFERROR(VLOOKUP(B98,'[1]DADOS (OCULTAR)'!$Q$3:$S$136,3,0),"")</f>
        <v>14284483000108</v>
      </c>
      <c r="B98" s="4" t="str">
        <f>'[1]TCE - ANEXO IV - Preencher'!C107</f>
        <v>S3 SAÚDE - ASSOCIAÇÃO DE PROTEÇÃO A MATERNIDADE E INFÂNCIA UBAÍRA</v>
      </c>
      <c r="C98" s="4" t="str">
        <f>'[1]TCE - ANEXO IV - Preencher'!E107</f>
        <v>5.1 - Locação de Equipamentos Médicos-Hospitalares</v>
      </c>
      <c r="D98" s="3" t="str">
        <f>'[1]TCE - ANEXO IV - Preencher'!F107</f>
        <v>24.380.578/0020-41</v>
      </c>
      <c r="E98" s="5" t="str">
        <f>'[1]TCE - ANEXO IV - Preencher'!G107</f>
        <v xml:space="preserve">WHITE MARTINS 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2607901</v>
      </c>
      <c r="L98" s="7">
        <f>'[1]TCE - ANEXO IV - Preencher'!N107</f>
        <v>1299.83</v>
      </c>
    </row>
    <row r="99" spans="1:12" s="8" customFormat="1" ht="19.5" customHeight="1" x14ac:dyDescent="0.2">
      <c r="A99" s="3">
        <f>IFERROR(VLOOKUP(B99,'[1]DADOS (OCULTAR)'!$Q$3:$S$136,3,0),"")</f>
        <v>14284483000108</v>
      </c>
      <c r="B99" s="4" t="str">
        <f>'[1]TCE - ANEXO IV - Preencher'!C108</f>
        <v>S3 SAÚDE - ASSOCIAÇÃO DE PROTEÇÃO A MATERNIDADE E INFÂNCIA UBAÍRA</v>
      </c>
      <c r="C99" s="4" t="str">
        <f>'[1]TCE - ANEXO IV - Preencher'!E108</f>
        <v>5.1 - Locação de Equipamentos Médicos-Hospitalares</v>
      </c>
      <c r="D99" s="3" t="str">
        <f>'[1]TCE - ANEXO IV - Preencher'!F108</f>
        <v>24.380.578/0020-41</v>
      </c>
      <c r="E99" s="5" t="str">
        <f>'[1]TCE - ANEXO IV - Preencher'!G108</f>
        <v xml:space="preserve">WHITE MARTINS 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16774</v>
      </c>
      <c r="I99" s="6">
        <f>IF('[1]TCE - ANEXO IV - Preencher'!K108="","",'[1]TCE - ANEXO IV - Preencher'!K108)</f>
        <v>45422</v>
      </c>
      <c r="J99" s="5" t="str">
        <f>'[1]TCE - ANEXO IV - Preencher'!L108</f>
        <v>LBWT39107</v>
      </c>
      <c r="K99" s="5" t="str">
        <f>IF(F99="B",LEFT('[1]TCE - ANEXO IV - Preencher'!M108,2),IF(F99="S",LEFT('[1]TCE - ANEXO IV - Preencher'!M108,7),IF('[1]TCE - ANEXO IV - Preencher'!H108="","")))</f>
        <v>2607901</v>
      </c>
      <c r="L99" s="7">
        <f>'[1]TCE - ANEXO IV - Preencher'!N108</f>
        <v>812.38</v>
      </c>
    </row>
    <row r="100" spans="1:12" s="8" customFormat="1" ht="19.5" customHeight="1" x14ac:dyDescent="0.2">
      <c r="A100" s="3">
        <f>IFERROR(VLOOKUP(B100,'[1]DADOS (OCULTAR)'!$Q$3:$S$136,3,0),"")</f>
        <v>14284483000108</v>
      </c>
      <c r="B100" s="4" t="str">
        <f>'[1]TCE - ANEXO IV - Preencher'!C109</f>
        <v>S3 SAÚDE - ASSOCIAÇÃO DE PROTEÇÃO A MATERNIDADE E INFÂNCIA UBAÍRA</v>
      </c>
      <c r="C100" s="4" t="str">
        <f>'[1]TCE - ANEXO IV - Preencher'!E109</f>
        <v>5.1 - Locação de Equipamentos Médicos-Hospitalares</v>
      </c>
      <c r="D100" s="3" t="str">
        <f>'[1]TCE - ANEXO IV - Preencher'!F109</f>
        <v>10.859.287/0001-63</v>
      </c>
      <c r="E100" s="5" t="str">
        <f>'[1]TCE - ANEXO IV - Preencher'!G109</f>
        <v>NEWMED COMERCIO E CONSERTO DE EQUIPAMENTOS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2609600</v>
      </c>
      <c r="L100" s="7">
        <f>'[1]TCE - ANEXO IV - Preencher'!N109</f>
        <v>254</v>
      </c>
    </row>
    <row r="101" spans="1:12" s="8" customFormat="1" ht="19.5" customHeight="1" x14ac:dyDescent="0.2">
      <c r="A101" s="3">
        <f>IFERROR(VLOOKUP(B101,'[1]DADOS (OCULTAR)'!$Q$3:$S$136,3,0),"")</f>
        <v>14284483000108</v>
      </c>
      <c r="B101" s="4" t="str">
        <f>'[1]TCE - ANEXO IV - Preencher'!C110</f>
        <v>S3 SAÚDE - ASSOCIAÇÃO DE PROTEÇÃO A MATERNIDADE E INFÂNCIA UBAÍRA</v>
      </c>
      <c r="C101" s="4" t="str">
        <f>'[1]TCE - ANEXO IV - Preencher'!E110</f>
        <v>5.16 - Serviços Médico-Hospitalares, Odotonlogia e Laboratoriais</v>
      </c>
      <c r="D101" s="3" t="str">
        <f>'[1]TCE - ANEXO IV - Preencher'!F110</f>
        <v>42.880.089/0001-78</v>
      </c>
      <c r="E101" s="5" t="str">
        <f>'[1]TCE - ANEXO IV - Preencher'!G110</f>
        <v>ALEA JACTA EST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119</v>
      </c>
      <c r="I101" s="6">
        <f>IF('[1]TCE - ANEXO IV - Preencher'!K110="","",'[1]TCE - ANEXO IV - Preencher'!K110)</f>
        <v>45447</v>
      </c>
      <c r="J101" s="5" t="str">
        <f>'[1]TCE - ANEXO IV - Preencher'!L110</f>
        <v>0539FD63</v>
      </c>
      <c r="K101" s="5" t="str">
        <f>IF(F101="B",LEFT('[1]TCE - ANEXO IV - Preencher'!M110,2),IF(F101="S",LEFT('[1]TCE - ANEXO IV - Preencher'!M110,7),IF('[1]TCE - ANEXO IV - Preencher'!H110="","")))</f>
        <v>2211001</v>
      </c>
      <c r="L101" s="7">
        <f>'[1]TCE - ANEXO IV - Preencher'!N110</f>
        <v>2500</v>
      </c>
    </row>
    <row r="102" spans="1:12" s="8" customFormat="1" ht="19.5" customHeight="1" x14ac:dyDescent="0.2">
      <c r="A102" s="3">
        <f>IFERROR(VLOOKUP(B102,'[1]DADOS (OCULTAR)'!$Q$3:$S$136,3,0),"")</f>
        <v>14284483000108</v>
      </c>
      <c r="B102" s="4" t="str">
        <f>'[1]TCE - ANEXO IV - Preencher'!C111</f>
        <v>S3 SAÚDE - ASSOCIAÇÃO DE PROTEÇÃO A MATERNIDADE E INFÂNCIA UBAÍRA</v>
      </c>
      <c r="C102" s="4" t="str">
        <f>'[1]TCE - ANEXO IV - Preencher'!E111</f>
        <v>5.16 - Serviços Médico-Hospitalares, Odotonlogia e Laboratoriais</v>
      </c>
      <c r="D102" s="3" t="str">
        <f>'[1]TCE - ANEXO IV - Preencher'!F111</f>
        <v>51.181.875/0001-78</v>
      </c>
      <c r="E102" s="5" t="str">
        <f>'[1]TCE - ANEXO IV - Preencher'!G111</f>
        <v>ANA BEATRIZ CARVALHO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038</v>
      </c>
      <c r="I102" s="6">
        <f>IF('[1]TCE - ANEXO IV - Preencher'!K111="","",'[1]TCE - ANEXO IV - Preencher'!K111)</f>
        <v>45450</v>
      </c>
      <c r="J102" s="5" t="str">
        <f>'[1]TCE - ANEXO IV - Preencher'!L111</f>
        <v>8C0CC3441</v>
      </c>
      <c r="K102" s="5" t="str">
        <f>IF(F102="B",LEFT('[1]TCE - ANEXO IV - Preencher'!M111,2),IF(F102="S",LEFT('[1]TCE - ANEXO IV - Preencher'!M111,7),IF('[1]TCE - ANEXO IV - Preencher'!H111="","")))</f>
        <v>2611101</v>
      </c>
      <c r="L102" s="7">
        <f>'[1]TCE - ANEXO IV - Preencher'!N111</f>
        <v>550</v>
      </c>
    </row>
    <row r="103" spans="1:12" s="8" customFormat="1" ht="19.5" customHeight="1" x14ac:dyDescent="0.2">
      <c r="A103" s="3">
        <f>IFERROR(VLOOKUP(B103,'[1]DADOS (OCULTAR)'!$Q$3:$S$136,3,0),"")</f>
        <v>14284483000108</v>
      </c>
      <c r="B103" s="4" t="str">
        <f>'[1]TCE - ANEXO IV - Preencher'!C112</f>
        <v>S3 SAÚDE - ASSOCIAÇÃO DE PROTEÇÃO A MATERNIDADE E INFÂNCIA UBAÍRA</v>
      </c>
      <c r="C103" s="4" t="str">
        <f>'[1]TCE - ANEXO IV - Preencher'!E112</f>
        <v>5.16 - Serviços Médico-Hospitalares, Odotonlogia e Laboratoriais</v>
      </c>
      <c r="D103" s="3" t="str">
        <f>'[1]TCE - ANEXO IV - Preencher'!F112</f>
        <v>52.475.169/0001-00</v>
      </c>
      <c r="E103" s="5" t="str">
        <f>'[1]TCE - ANEXO IV - Preencher'!G112</f>
        <v>ANA PATRICIA MENDONCA ARAUJO SERVICOS MEDICOS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029</v>
      </c>
      <c r="I103" s="6">
        <f>IF('[1]TCE - ANEXO IV - Preencher'!K112="","",'[1]TCE - ANEXO IV - Preencher'!K112)</f>
        <v>45450</v>
      </c>
      <c r="J103" s="5" t="str">
        <f>'[1]TCE - ANEXO IV - Preencher'!L112</f>
        <v>586779646</v>
      </c>
      <c r="K103" s="5" t="str">
        <f>IF(F103="B",LEFT('[1]TCE - ANEXO IV - Preencher'!M112,2),IF(F103="S",LEFT('[1]TCE - ANEXO IV - Preencher'!M112,7),IF('[1]TCE - ANEXO IV - Preencher'!H112="","")))</f>
        <v>2304400</v>
      </c>
      <c r="L103" s="7">
        <f>'[1]TCE - ANEXO IV - Preencher'!N112</f>
        <v>10125</v>
      </c>
    </row>
    <row r="104" spans="1:12" s="8" customFormat="1" ht="19.5" customHeight="1" x14ac:dyDescent="0.2">
      <c r="A104" s="3">
        <f>IFERROR(VLOOKUP(B104,'[1]DADOS (OCULTAR)'!$Q$3:$S$136,3,0),"")</f>
        <v>14284483000108</v>
      </c>
      <c r="B104" s="4" t="str">
        <f>'[1]TCE - ANEXO IV - Preencher'!C113</f>
        <v>S3 SAÚDE - ASSOCIAÇÃO DE PROTEÇÃO A MATERNIDADE E INFÂNCIA UBAÍRA</v>
      </c>
      <c r="C104" s="4" t="str">
        <f>'[1]TCE - ANEXO IV - Preencher'!E113</f>
        <v>5.16 - Serviços Médico-Hospitalares, Odotonlogia e Laboratoriais</v>
      </c>
      <c r="D104" s="3" t="str">
        <f>'[1]TCE - ANEXO IV - Preencher'!F113</f>
        <v>53.182.145/0001-17</v>
      </c>
      <c r="E104" s="5" t="str">
        <f>'[1]TCE - ANEXO IV - Preencher'!G113</f>
        <v>ANA SILVIA DE MENDONCA M BARBOSA DE OLIVEIRA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006</v>
      </c>
      <c r="I104" s="6">
        <f>IF('[1]TCE - ANEXO IV - Preencher'!K113="","",'[1]TCE - ANEXO IV - Preencher'!K113)</f>
        <v>45450</v>
      </c>
      <c r="J104" s="5" t="str">
        <f>'[1]TCE - ANEXO IV - Preencher'!L113</f>
        <v>PQ9Y6X74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675</v>
      </c>
    </row>
    <row r="105" spans="1:12" s="8" customFormat="1" ht="19.5" customHeight="1" x14ac:dyDescent="0.2">
      <c r="A105" s="3">
        <f>IFERROR(VLOOKUP(B105,'[1]DADOS (OCULTAR)'!$Q$3:$S$136,3,0),"")</f>
        <v>14284483000108</v>
      </c>
      <c r="B105" s="4" t="str">
        <f>'[1]TCE - ANEXO IV - Preencher'!C114</f>
        <v>S3 SAÚDE - ASSOCIAÇÃO DE PROTEÇÃO A MATERNIDADE E INFÂNCIA UBAÍRA</v>
      </c>
      <c r="C105" s="4" t="str">
        <f>'[1]TCE - ANEXO IV - Preencher'!E114</f>
        <v>5.16 - Serviços Médico-Hospitalares, Odotonlogia e Laboratoriais</v>
      </c>
      <c r="D105" s="3" t="str">
        <f>'[1]TCE - ANEXO IV - Preencher'!F114</f>
        <v>53.317.983/0001-50</v>
      </c>
      <c r="E105" s="5" t="str">
        <f>'[1]TCE - ANEXO IV - Preencher'!G114</f>
        <v>ARCM SERVICOS MEDICOS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1000013</v>
      </c>
      <c r="I105" s="6">
        <f>IF('[1]TCE - ANEXO IV - Preencher'!K114="","",'[1]TCE - ANEXO IV - Preencher'!K114)</f>
        <v>45448</v>
      </c>
      <c r="J105" s="5" t="str">
        <f>'[1]TCE - ANEXO IV - Preencher'!L114</f>
        <v>56GPZRQNT</v>
      </c>
      <c r="K105" s="5" t="str">
        <f>IF(F105="B",LEFT('[1]TCE - ANEXO IV - Preencher'!M114,2),IF(F105="S",LEFT('[1]TCE - ANEXO IV - Preencher'!M114,7),IF('[1]TCE - ANEXO IV - Preencher'!H114="","")))</f>
        <v>2507507</v>
      </c>
      <c r="L105" s="7">
        <f>'[1]TCE - ANEXO IV - Preencher'!N114</f>
        <v>2500</v>
      </c>
    </row>
    <row r="106" spans="1:12" s="8" customFormat="1" ht="19.5" customHeight="1" x14ac:dyDescent="0.2">
      <c r="A106" s="3">
        <f>IFERROR(VLOOKUP(B106,'[1]DADOS (OCULTAR)'!$Q$3:$S$136,3,0),"")</f>
        <v>14284483000108</v>
      </c>
      <c r="B106" s="4" t="str">
        <f>'[1]TCE - ANEXO IV - Preencher'!C115</f>
        <v>S3 SAÚDE - ASSOCIAÇÃO DE PROTEÇÃO A MATERNIDADE E INFÂNCIA UBAÍRA</v>
      </c>
      <c r="C106" s="4" t="str">
        <f>'[1]TCE - ANEXO IV - Preencher'!E115</f>
        <v>5.16 - Serviços Médico-Hospitalares, Odotonlogia e Laboratoriais</v>
      </c>
      <c r="D106" s="3">
        <f>'[1]TCE - ANEXO IV - Preencher'!F115</f>
        <v>48482481000145</v>
      </c>
      <c r="E106" s="5" t="str">
        <f>'[1]TCE - ANEXO IV - Preencher'!G115</f>
        <v>BHSFP ATIVIDADES MEDICAS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019</v>
      </c>
      <c r="I106" s="6">
        <f>IF('[1]TCE - ANEXO IV - Preencher'!K115="","",'[1]TCE - ANEXO IV - Preencher'!K115)</f>
        <v>45449</v>
      </c>
      <c r="J106" s="5" t="str">
        <f>'[1]TCE - ANEXO IV - Preencher'!L115</f>
        <v>R8GSESNJ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8000</v>
      </c>
    </row>
    <row r="107" spans="1:12" s="8" customFormat="1" ht="19.5" customHeight="1" x14ac:dyDescent="0.2">
      <c r="A107" s="3">
        <f>IFERROR(VLOOKUP(B107,'[1]DADOS (OCULTAR)'!$Q$3:$S$136,3,0),"")</f>
        <v>14284483000108</v>
      </c>
      <c r="B107" s="4" t="str">
        <f>'[1]TCE - ANEXO IV - Preencher'!C116</f>
        <v>S3 SAÚDE - ASSOCIAÇÃO DE PROTEÇÃO A MATERNIDADE E INFÂNCIA UBAÍRA</v>
      </c>
      <c r="C107" s="4" t="str">
        <f>'[1]TCE - ANEXO IV - Preencher'!E116</f>
        <v>5.16 - Serviços Médico-Hospitalares, Odotonlogia e Laboratoriais</v>
      </c>
      <c r="D107" s="3" t="str">
        <f>'[1]TCE - ANEXO IV - Preencher'!F116</f>
        <v>46.087.146/0001-17</v>
      </c>
      <c r="E107" s="5" t="str">
        <f>'[1]TCE - ANEXO IV - Preencher'!G116</f>
        <v xml:space="preserve">BIANCA N LEITE SIQUEIRA 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068</v>
      </c>
      <c r="I107" s="6">
        <f>IF('[1]TCE - ANEXO IV - Preencher'!K116="","",'[1]TCE - ANEXO IV - Preencher'!K116)</f>
        <v>45448</v>
      </c>
      <c r="J107" s="5" t="str">
        <f>'[1]TCE - ANEXO IV - Preencher'!L116</f>
        <v>SQ8GUFRG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7900</v>
      </c>
    </row>
    <row r="108" spans="1:12" s="8" customFormat="1" ht="19.5" customHeight="1" x14ac:dyDescent="0.2">
      <c r="A108" s="3">
        <f>IFERROR(VLOOKUP(B108,'[1]DADOS (OCULTAR)'!$Q$3:$S$136,3,0),"")</f>
        <v>14284483000108</v>
      </c>
      <c r="B108" s="4" t="str">
        <f>'[1]TCE - ANEXO IV - Preencher'!C117</f>
        <v>S3 SAÚDE - ASSOCIAÇÃO DE PROTEÇÃO A MATERNIDADE E INFÂNCIA UBAÍRA</v>
      </c>
      <c r="C108" s="4" t="str">
        <f>'[1]TCE - ANEXO IV - Preencher'!E117</f>
        <v>5.16 - Serviços Médico-Hospitalares, Odotonlogia e Laboratoriais</v>
      </c>
      <c r="D108" s="3">
        <f>'[1]TCE - ANEXO IV - Preencher'!F117</f>
        <v>50951619000150</v>
      </c>
      <c r="E108" s="5" t="str">
        <f>'[1]TCE - ANEXO IV - Preencher'!G117</f>
        <v xml:space="preserve">BRENDO KEDSON O DE S MARTINS 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039</v>
      </c>
      <c r="I108" s="6">
        <f>IF('[1]TCE - ANEXO IV - Preencher'!K117="","",'[1]TCE - ANEXO IV - Preencher'!K117)</f>
        <v>45448</v>
      </c>
      <c r="J108" s="5" t="str">
        <f>'[1]TCE - ANEXO IV - Preencher'!L117</f>
        <v>RDJACOVO</v>
      </c>
      <c r="K108" s="5" t="str">
        <f>IF(F108="B",LEFT('[1]TCE - ANEXO IV - Preencher'!M117,2),IF(F108="S",LEFT('[1]TCE - ANEXO IV - Preencher'!M117,7),IF('[1]TCE - ANEXO IV - Preencher'!H117="","")))</f>
        <v>2203909</v>
      </c>
      <c r="L108" s="7">
        <f>'[1]TCE - ANEXO IV - Preencher'!N117</f>
        <v>5550</v>
      </c>
    </row>
    <row r="109" spans="1:12" s="8" customFormat="1" ht="19.5" customHeight="1" x14ac:dyDescent="0.2">
      <c r="A109" s="3">
        <f>IFERROR(VLOOKUP(B109,'[1]DADOS (OCULTAR)'!$Q$3:$S$136,3,0),"")</f>
        <v>14284483000108</v>
      </c>
      <c r="B109" s="4" t="str">
        <f>'[1]TCE - ANEXO IV - Preencher'!C118</f>
        <v>S3 SAÚDE - ASSOCIAÇÃO DE PROTEÇÃO A MATERNIDADE E INFÂNCIA UBAÍRA</v>
      </c>
      <c r="C109" s="4" t="str">
        <f>'[1]TCE - ANEXO IV - Preencher'!E118</f>
        <v>5.16 - Serviços Médico-Hospitalares, Odotonlogia e Laboratoriais</v>
      </c>
      <c r="D109" s="3" t="str">
        <f>'[1]TCE - ANEXO IV - Preencher'!F118</f>
        <v>53.193.501/0001-06</v>
      </c>
      <c r="E109" s="5" t="str">
        <f>'[1]TCE - ANEXO IV - Preencher'!G118</f>
        <v>C G DE L R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10005</v>
      </c>
      <c r="I109" s="6">
        <f>IF('[1]TCE - ANEXO IV - Preencher'!K118="","",'[1]TCE - ANEXO IV - Preencher'!K118)</f>
        <v>45454</v>
      </c>
      <c r="J109" s="5" t="str">
        <f>'[1]TCE - ANEXO IV - Preencher'!L118</f>
        <v>5AB7D33A</v>
      </c>
      <c r="K109" s="5" t="str">
        <f>IF(F109="B",LEFT('[1]TCE - ANEXO IV - Preencher'!M118,2),IF(F109="S",LEFT('[1]TCE - ANEXO IV - Preencher'!M118,7),IF('[1]TCE - ANEXO IV - Preencher'!H118="","")))</f>
        <v>2207009</v>
      </c>
      <c r="L109" s="7">
        <f>'[1]TCE - ANEXO IV - Preencher'!N118</f>
        <v>4500</v>
      </c>
    </row>
    <row r="110" spans="1:12" s="8" customFormat="1" ht="19.5" customHeight="1" x14ac:dyDescent="0.2">
      <c r="A110" s="3">
        <f>IFERROR(VLOOKUP(B110,'[1]DADOS (OCULTAR)'!$Q$3:$S$136,3,0),"")</f>
        <v>14284483000108</v>
      </c>
      <c r="B110" s="4" t="str">
        <f>'[1]TCE - ANEXO IV - Preencher'!C119</f>
        <v>S3 SAÚDE - ASSOCIAÇÃO DE PROTEÇÃO A MATERNIDADE E INFÂNCIA UBAÍRA</v>
      </c>
      <c r="C110" s="4" t="str">
        <f>'[1]TCE - ANEXO IV - Preencher'!E119</f>
        <v>5.16 - Serviços Médico-Hospitalares, Odotonlogia e Laboratoriais</v>
      </c>
      <c r="D110" s="3" t="str">
        <f>'[1]TCE - ANEXO IV - Preencher'!F119</f>
        <v>02.319.347/0001-27</v>
      </c>
      <c r="E110" s="5" t="str">
        <f>'[1]TCE - ANEXO IV - Preencher'!G119</f>
        <v>CLINICA GALINDO MIRANDA LTDA ME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1618</v>
      </c>
      <c r="I110" s="6">
        <f>IF('[1]TCE - ANEXO IV - Preencher'!K119="","",'[1]TCE - ANEXO IV - Preencher'!K119)</f>
        <v>45454</v>
      </c>
      <c r="J110" s="5" t="str">
        <f>'[1]TCE - ANEXO IV - Preencher'!L119</f>
        <v>Q288JT1I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1975</v>
      </c>
    </row>
    <row r="111" spans="1:12" s="8" customFormat="1" ht="19.5" customHeight="1" x14ac:dyDescent="0.2">
      <c r="A111" s="3">
        <f>IFERROR(VLOOKUP(B111,'[1]DADOS (OCULTAR)'!$Q$3:$S$136,3,0),"")</f>
        <v>14284483000108</v>
      </c>
      <c r="B111" s="4" t="str">
        <f>'[1]TCE - ANEXO IV - Preencher'!C120</f>
        <v>S3 SAÚDE - ASSOCIAÇÃO DE PROTEÇÃO A MATERNIDADE E INFÂNCIA UBAÍRA</v>
      </c>
      <c r="C111" s="4" t="str">
        <f>'[1]TCE - ANEXO IV - Preencher'!E120</f>
        <v>5.16 - Serviços Médico-Hospitalares, Odotonlogia e Laboratoriais</v>
      </c>
      <c r="D111" s="3" t="str">
        <f>'[1]TCE - ANEXO IV - Preencher'!F120</f>
        <v>45.834.625/0001-97</v>
      </c>
      <c r="E111" s="5" t="str">
        <f>'[1]TCE - ANEXO IV - Preencher'!G120</f>
        <v>C2V SERVICOS MEDICOS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389</v>
      </c>
      <c r="I111" s="6">
        <f>IF('[1]TCE - ANEXO IV - Preencher'!K120="","",'[1]TCE - ANEXO IV - Preencher'!K120)</f>
        <v>45449</v>
      </c>
      <c r="J111" s="5" t="str">
        <f>'[1]TCE - ANEXO IV - Preencher'!L120</f>
        <v>RPPN4RPT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7500</v>
      </c>
    </row>
    <row r="112" spans="1:12" s="8" customFormat="1" ht="19.5" customHeight="1" x14ac:dyDescent="0.2">
      <c r="A112" s="3">
        <f>IFERROR(VLOOKUP(B112,'[1]DADOS (OCULTAR)'!$Q$3:$S$136,3,0),"")</f>
        <v>14284483000108</v>
      </c>
      <c r="B112" s="4" t="str">
        <f>'[1]TCE - ANEXO IV - Preencher'!C121</f>
        <v>S3 SAÚDE - ASSOCIAÇÃO DE PROTEÇÃO A MATERNIDADE E INFÂNCIA UBAÍRA</v>
      </c>
      <c r="C112" s="4" t="str">
        <f>'[1]TCE - ANEXO IV - Preencher'!E121</f>
        <v>5.16 - Serviços Médico-Hospitalares, Odotonlogia e Laboratoriais</v>
      </c>
      <c r="D112" s="3" t="str">
        <f>'[1]TCE - ANEXO IV - Preencher'!F121</f>
        <v>46.852.548/0001-60</v>
      </c>
      <c r="E112" s="5" t="str">
        <f>'[1]TCE - ANEXO IV - Preencher'!G121</f>
        <v>CERTMED ATIVIDADES MEDICAS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849</v>
      </c>
      <c r="I112" s="6">
        <f>IF('[1]TCE - ANEXO IV - Preencher'!K121="","",'[1]TCE - ANEXO IV - Preencher'!K121)</f>
        <v>45449</v>
      </c>
      <c r="J112" s="5" t="str">
        <f>'[1]TCE - ANEXO IV - Preencher'!L121</f>
        <v>LKZKHNTB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15275</v>
      </c>
    </row>
    <row r="113" spans="1:12" s="8" customFormat="1" ht="19.5" customHeight="1" x14ac:dyDescent="0.2">
      <c r="A113" s="3">
        <f>IFERROR(VLOOKUP(B113,'[1]DADOS (OCULTAR)'!$Q$3:$S$136,3,0),"")</f>
        <v>14284483000108</v>
      </c>
      <c r="B113" s="4" t="str">
        <f>'[1]TCE - ANEXO IV - Preencher'!C122</f>
        <v>S3 SAÚDE - ASSOCIAÇÃO DE PROTEÇÃO A MATERNIDADE E INFÂNCIA UBAÍRA</v>
      </c>
      <c r="C113" s="4" t="str">
        <f>'[1]TCE - ANEXO IV - Preencher'!E122</f>
        <v>5.16 - Serviços Médico-Hospitalares, Odotonlogia e Laboratoriais</v>
      </c>
      <c r="D113" s="3" t="str">
        <f>'[1]TCE - ANEXO IV - Preencher'!F122</f>
        <v>45.864.268/0001-00</v>
      </c>
      <c r="E113" s="5" t="str">
        <f>'[1]TCE - ANEXO IV - Preencher'!G122</f>
        <v>CESAR MONTEIRO MEDICINA SERVICOS MEDICOS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456</v>
      </c>
      <c r="I113" s="6">
        <f>IF('[1]TCE - ANEXO IV - Preencher'!K122="","",'[1]TCE - ANEXO IV - Preencher'!K122)</f>
        <v>45450</v>
      </c>
      <c r="J113" s="5" t="str">
        <f>'[1]TCE - ANEXO IV - Preencher'!L122</f>
        <v>IKAJREWE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49225</v>
      </c>
    </row>
    <row r="114" spans="1:12" s="8" customFormat="1" ht="19.5" customHeight="1" x14ac:dyDescent="0.2">
      <c r="A114" s="3">
        <f>IFERROR(VLOOKUP(B114,'[1]DADOS (OCULTAR)'!$Q$3:$S$136,3,0),"")</f>
        <v>14284483000108</v>
      </c>
      <c r="B114" s="4" t="str">
        <f>'[1]TCE - ANEXO IV - Preencher'!C123</f>
        <v>S3 SAÚDE - ASSOCIAÇÃO DE PROTEÇÃO A MATERNIDADE E INFÂNCIA UBAÍRA</v>
      </c>
      <c r="C114" s="4" t="str">
        <f>'[1]TCE - ANEXO IV - Preencher'!E123</f>
        <v>5.16 - Serviços Médico-Hospitalares, Odotonlogia e Laboratoriais</v>
      </c>
      <c r="D114" s="3" t="str">
        <f>'[1]TCE - ANEXO IV - Preencher'!F123</f>
        <v>53.285.655/0001-10</v>
      </c>
      <c r="E114" s="5" t="str">
        <f>'[1]TCE - ANEXO IV - Preencher'!G123</f>
        <v>CHAGAS SERVICOS MEDICOS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1000005</v>
      </c>
      <c r="I114" s="6">
        <f>IF('[1]TCE - ANEXO IV - Preencher'!K123="","",'[1]TCE - ANEXO IV - Preencher'!K123)</f>
        <v>45449</v>
      </c>
      <c r="J114" s="5" t="str">
        <f>'[1]TCE - ANEXO IV - Preencher'!L123</f>
        <v>HIPPTU2AV</v>
      </c>
      <c r="K114" s="5" t="str">
        <f>IF(F114="B",LEFT('[1]TCE - ANEXO IV - Preencher'!M123,2),IF(F114="S",LEFT('[1]TCE - ANEXO IV - Preencher'!M123,7),IF('[1]TCE - ANEXO IV - Preencher'!H123="","")))</f>
        <v>2507507</v>
      </c>
      <c r="L114" s="7">
        <f>'[1]TCE - ANEXO IV - Preencher'!N123</f>
        <v>6925</v>
      </c>
    </row>
    <row r="115" spans="1:12" s="8" customFormat="1" ht="19.5" customHeight="1" x14ac:dyDescent="0.2">
      <c r="A115" s="3">
        <f>IFERROR(VLOOKUP(B115,'[1]DADOS (OCULTAR)'!$Q$3:$S$136,3,0),"")</f>
        <v>14284483000108</v>
      </c>
      <c r="B115" s="4" t="str">
        <f>'[1]TCE - ANEXO IV - Preencher'!C124</f>
        <v>S3 SAÚDE - ASSOCIAÇÃO DE PROTEÇÃO A MATERNIDADE E INFÂNCIA UBAÍRA</v>
      </c>
      <c r="C115" s="4" t="str">
        <f>'[1]TCE - ANEXO IV - Preencher'!E124</f>
        <v>5.16 - Serviços Médico-Hospitalares, Odotonlogia e Laboratoriais</v>
      </c>
      <c r="D115" s="3" t="str">
        <f>'[1]TCE - ANEXO IV - Preencher'!F124</f>
        <v>14.387.428/0001-43</v>
      </c>
      <c r="E115" s="5" t="str">
        <f>'[1]TCE - ANEXO IV - Preencher'!G124</f>
        <v>CLINIVIDA SERV DE SAUDE RODRIGUES E CIA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464</v>
      </c>
      <c r="I115" s="6">
        <f>IF('[1]TCE - ANEXO IV - Preencher'!K124="","",'[1]TCE - ANEXO IV - Preencher'!K124)</f>
        <v>45447</v>
      </c>
      <c r="J115" s="5" t="str">
        <f>'[1]TCE - ANEXO IV - Preencher'!L124</f>
        <v>IUCM49780</v>
      </c>
      <c r="K115" s="5" t="str">
        <f>IF(F115="B",LEFT('[1]TCE - ANEXO IV - Preencher'!M124,2),IF(F115="S",LEFT('[1]TCE - ANEXO IV - Preencher'!M124,7),IF('[1]TCE - ANEXO IV - Preencher'!H124="","")))</f>
        <v>2606002</v>
      </c>
      <c r="L115" s="7">
        <f>'[1]TCE - ANEXO IV - Preencher'!N124</f>
        <v>13000</v>
      </c>
    </row>
    <row r="116" spans="1:12" s="8" customFormat="1" ht="19.5" customHeight="1" x14ac:dyDescent="0.2">
      <c r="A116" s="3">
        <f>IFERROR(VLOOKUP(B116,'[1]DADOS (OCULTAR)'!$Q$3:$S$136,3,0),"")</f>
        <v>14284483000108</v>
      </c>
      <c r="B116" s="4" t="str">
        <f>'[1]TCE - ANEXO IV - Preencher'!C125</f>
        <v>S3 SAÚDE - ASSOCIAÇÃO DE PROTEÇÃO A MATERNIDADE E INFÂNCIA UBAÍRA</v>
      </c>
      <c r="C116" s="4" t="str">
        <f>'[1]TCE - ANEXO IV - Preencher'!E125</f>
        <v>5.16 - Serviços Médico-Hospitalares, Odotonlogia e Laboratoriais</v>
      </c>
      <c r="D116" s="3" t="str">
        <f>'[1]TCE - ANEXO IV - Preencher'!F125</f>
        <v>48.768.228/0001-52</v>
      </c>
      <c r="E116" s="5" t="str">
        <f>'[1]TCE - ANEXO IV - Preencher'!G125</f>
        <v>COSTA SERVICOS MEDICOS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1000019</v>
      </c>
      <c r="I116" s="6">
        <f>IF('[1]TCE - ANEXO IV - Preencher'!K125="","",'[1]TCE - ANEXO IV - Preencher'!K125)</f>
        <v>45447</v>
      </c>
      <c r="J116" s="5" t="str">
        <f>'[1]TCE - ANEXO IV - Preencher'!L125</f>
        <v>WZC9AUIWV</v>
      </c>
      <c r="K116" s="5" t="str">
        <f>IF(F116="B",LEFT('[1]TCE - ANEXO IV - Preencher'!M125,2),IF(F116="S",LEFT('[1]TCE - ANEXO IV - Preencher'!M125,7),IF('[1]TCE - ANEXO IV - Preencher'!H125="","")))</f>
        <v>2507507</v>
      </c>
      <c r="L116" s="7">
        <f>'[1]TCE - ANEXO IV - Preencher'!N125</f>
        <v>5000</v>
      </c>
    </row>
    <row r="117" spans="1:12" s="8" customFormat="1" ht="19.5" customHeight="1" x14ac:dyDescent="0.2">
      <c r="A117" s="3">
        <f>IFERROR(VLOOKUP(B117,'[1]DADOS (OCULTAR)'!$Q$3:$S$136,3,0),"")</f>
        <v>14284483000108</v>
      </c>
      <c r="B117" s="4" t="str">
        <f>'[1]TCE - ANEXO IV - Preencher'!C126</f>
        <v>S3 SAÚDE - ASSOCIAÇÃO DE PROTEÇÃO A MATERNIDADE E INFÂNCIA UBAÍRA</v>
      </c>
      <c r="C117" s="4" t="str">
        <f>'[1]TCE - ANEXO IV - Preencher'!E126</f>
        <v>5.16 - Serviços Médico-Hospitalares, Odotonlogia e Laboratoriais</v>
      </c>
      <c r="D117" s="3" t="str">
        <f>'[1]TCE - ANEXO IV - Preencher'!F126</f>
        <v>33.018.758/0001-06</v>
      </c>
      <c r="E117" s="5" t="str">
        <f>'[1]TCE - ANEXO IV - Preencher'!G126</f>
        <v xml:space="preserve">DA SERVIÇOS MEDICOS AMBULATORIAIS 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469</v>
      </c>
      <c r="I117" s="6">
        <f>IF('[1]TCE - ANEXO IV - Preencher'!K126="","",'[1]TCE - ANEXO IV - Preencher'!K126)</f>
        <v>45447</v>
      </c>
      <c r="J117" s="5" t="str">
        <f>'[1]TCE - ANEXO IV - Preencher'!L126</f>
        <v>HUQQ82594</v>
      </c>
      <c r="K117" s="5" t="str">
        <f>IF(F117="B",LEFT('[1]TCE - ANEXO IV - Preencher'!M126,2),IF(F117="S",LEFT('[1]TCE - ANEXO IV - Preencher'!M126,7),IF('[1]TCE - ANEXO IV - Preencher'!H126="","")))</f>
        <v>2607901</v>
      </c>
      <c r="L117" s="7">
        <f>'[1]TCE - ANEXO IV - Preencher'!N126</f>
        <v>2750</v>
      </c>
    </row>
    <row r="118" spans="1:12" s="8" customFormat="1" ht="19.5" customHeight="1" x14ac:dyDescent="0.2">
      <c r="A118" s="3">
        <f>IFERROR(VLOOKUP(B118,'[1]DADOS (OCULTAR)'!$Q$3:$S$136,3,0),"")</f>
        <v>14284483000108</v>
      </c>
      <c r="B118" s="4" t="str">
        <f>'[1]TCE - ANEXO IV - Preencher'!C127</f>
        <v>S3 SAÚDE - ASSOCIAÇÃO DE PROTEÇÃO A MATERNIDADE E INFÂNCIA UBAÍRA</v>
      </c>
      <c r="C118" s="4" t="str">
        <f>'[1]TCE - ANEXO IV - Preencher'!E127</f>
        <v>5.16 - Serviços Médico-Hospitalares, Odotonlogia e Laboratoriais</v>
      </c>
      <c r="D118" s="3" t="str">
        <f>'[1]TCE - ANEXO IV - Preencher'!F127</f>
        <v>46.618.437/0001-94</v>
      </c>
      <c r="E118" s="5" t="str">
        <f>'[1]TCE - ANEXO IV - Preencher'!G127</f>
        <v>DR SANDI SARDINHA FREITAS SERVICOS MEDICOS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080</v>
      </c>
      <c r="I118" s="6">
        <f>IF('[1]TCE - ANEXO IV - Preencher'!K127="","",'[1]TCE - ANEXO IV - Preencher'!K127)</f>
        <v>45447</v>
      </c>
      <c r="J118" s="5" t="str">
        <f>'[1]TCE - ANEXO IV - Preencher'!L127</f>
        <v>E3PUVTZZ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2200</v>
      </c>
    </row>
    <row r="119" spans="1:12" s="8" customFormat="1" ht="19.5" customHeight="1" x14ac:dyDescent="0.2">
      <c r="A119" s="3">
        <f>IFERROR(VLOOKUP(B119,'[1]DADOS (OCULTAR)'!$Q$3:$S$136,3,0),"")</f>
        <v>14284483000108</v>
      </c>
      <c r="B119" s="4" t="str">
        <f>'[1]TCE - ANEXO IV - Preencher'!C128</f>
        <v>S3 SAÚDE - ASSOCIAÇÃO DE PROTEÇÃO A MATERNIDADE E INFÂNCIA UBAÍRA</v>
      </c>
      <c r="C119" s="4" t="str">
        <f>'[1]TCE - ANEXO IV - Preencher'!E128</f>
        <v>5.16 - Serviços Médico-Hospitalares, Odotonlogia e Laboratoriais</v>
      </c>
      <c r="D119" s="3" t="str">
        <f>'[1]TCE - ANEXO IV - Preencher'!F128</f>
        <v>52.923.617/0001-82</v>
      </c>
      <c r="E119" s="5" t="str">
        <f>'[1]TCE - ANEXO IV - Preencher'!G128</f>
        <v xml:space="preserve">ESTEVÃO CAMINHA SERVIÇOS 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015</v>
      </c>
      <c r="I119" s="6">
        <f>IF('[1]TCE - ANEXO IV - Preencher'!K128="","",'[1]TCE - ANEXO IV - Preencher'!K128)</f>
        <v>45449</v>
      </c>
      <c r="J119" s="5" t="str">
        <f>'[1]TCE - ANEXO IV - Preencher'!L128</f>
        <v>442636273</v>
      </c>
      <c r="K119" s="5" t="str">
        <f>IF(F119="B",LEFT('[1]TCE - ANEXO IV - Preencher'!M128,2),IF(F119="S",LEFT('[1]TCE - ANEXO IV - Preencher'!M128,7),IF('[1]TCE - ANEXO IV - Preencher'!H128="","")))</f>
        <v>2304400</v>
      </c>
      <c r="L119" s="7">
        <f>'[1]TCE - ANEXO IV - Preencher'!N128</f>
        <v>6450</v>
      </c>
    </row>
    <row r="120" spans="1:12" s="8" customFormat="1" ht="19.5" customHeight="1" x14ac:dyDescent="0.2">
      <c r="A120" s="3">
        <f>IFERROR(VLOOKUP(B120,'[1]DADOS (OCULTAR)'!$Q$3:$S$136,3,0),"")</f>
        <v>14284483000108</v>
      </c>
      <c r="B120" s="4" t="str">
        <f>'[1]TCE - ANEXO IV - Preencher'!C129</f>
        <v>S3 SAÚDE - ASSOCIAÇÃO DE PROTEÇÃO A MATERNIDADE E INFÂNCIA UBAÍRA</v>
      </c>
      <c r="C120" s="4" t="str">
        <f>'[1]TCE - ANEXO IV - Preencher'!E129</f>
        <v>5.16 - Serviços Médico-Hospitalares, Odotonlogia e Laboratoriais</v>
      </c>
      <c r="D120" s="3" t="str">
        <f>'[1]TCE - ANEXO IV - Preencher'!F129</f>
        <v>52.645.358/0001-75</v>
      </c>
      <c r="E120" s="5" t="str">
        <f>'[1]TCE - ANEXO IV - Preencher'!G129</f>
        <v>FELIPE ALVES DA COSTA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013</v>
      </c>
      <c r="I120" s="6">
        <f>IF('[1]TCE - ANEXO IV - Preencher'!K129="","",'[1]TCE - ANEXO IV - Preencher'!K129)</f>
        <v>45447</v>
      </c>
      <c r="J120" s="5" t="str">
        <f>'[1]TCE - ANEXO IV - Preencher'!L129</f>
        <v>AINUG7QJ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1400</v>
      </c>
    </row>
    <row r="121" spans="1:12" s="8" customFormat="1" ht="19.5" customHeight="1" x14ac:dyDescent="0.2">
      <c r="A121" s="3">
        <f>IFERROR(VLOOKUP(B121,'[1]DADOS (OCULTAR)'!$Q$3:$S$136,3,0),"")</f>
        <v>14284483000108</v>
      </c>
      <c r="B121" s="4" t="str">
        <f>'[1]TCE - ANEXO IV - Preencher'!C130</f>
        <v>S3 SAÚDE - ASSOCIAÇÃO DE PROTEÇÃO A MATERNIDADE E INFÂNCIA UBAÍRA</v>
      </c>
      <c r="C121" s="4" t="str">
        <f>'[1]TCE - ANEXO IV - Preencher'!E130</f>
        <v>5.16 - Serviços Médico-Hospitalares, Odotonlogia e Laboratoriais</v>
      </c>
      <c r="D121" s="3" t="str">
        <f>'[1]TCE - ANEXO IV - Preencher'!F130</f>
        <v>45.554.568/0001-92</v>
      </c>
      <c r="E121" s="5" t="str">
        <f>'[1]TCE - ANEXO IV - Preencher'!G130</f>
        <v>FORTEMED ATIVDADES MEDICAS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635</v>
      </c>
      <c r="I121" s="6">
        <f>IF('[1]TCE - ANEXO IV - Preencher'!K130="","",'[1]TCE - ANEXO IV - Preencher'!K130)</f>
        <v>45447</v>
      </c>
      <c r="J121" s="5" t="str">
        <f>'[1]TCE - ANEXO IV - Preencher'!L130</f>
        <v>URXCRK8I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27900</v>
      </c>
    </row>
    <row r="122" spans="1:12" s="8" customFormat="1" ht="19.5" customHeight="1" x14ac:dyDescent="0.2">
      <c r="A122" s="3">
        <f>IFERROR(VLOOKUP(B122,'[1]DADOS (OCULTAR)'!$Q$3:$S$136,3,0),"")</f>
        <v>14284483000108</v>
      </c>
      <c r="B122" s="4" t="str">
        <f>'[1]TCE - ANEXO IV - Preencher'!C131</f>
        <v>S3 SAÚDE - ASSOCIAÇÃO DE PROTEÇÃO A MATERNIDADE E INFÂNCIA UBAÍRA</v>
      </c>
      <c r="C122" s="4" t="str">
        <f>'[1]TCE - ANEXO IV - Preencher'!E131</f>
        <v>5.16 - Serviços Médico-Hospitalares, Odotonlogia e Laboratoriais</v>
      </c>
      <c r="D122" s="3" t="str">
        <f>'[1]TCE - ANEXO IV - Preencher'!F131</f>
        <v>48.983.476/0001-16</v>
      </c>
      <c r="E122" s="5" t="str">
        <f>'[1]TCE - ANEXO IV - Preencher'!G131</f>
        <v xml:space="preserve">GCA SAUDE E SERVIÇOS MEDICOS 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054</v>
      </c>
      <c r="I122" s="6">
        <f>IF('[1]TCE - ANEXO IV - Preencher'!K131="","",'[1]TCE - ANEXO IV - Preencher'!K131)</f>
        <v>45449</v>
      </c>
      <c r="J122" s="5" t="str">
        <f>'[1]TCE - ANEXO IV - Preencher'!L131</f>
        <v>VB6GYEMB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4400</v>
      </c>
    </row>
    <row r="123" spans="1:12" s="8" customFormat="1" ht="19.5" customHeight="1" x14ac:dyDescent="0.2">
      <c r="A123" s="3">
        <f>IFERROR(VLOOKUP(B123,'[1]DADOS (OCULTAR)'!$Q$3:$S$136,3,0),"")</f>
        <v>14284483000108</v>
      </c>
      <c r="B123" s="4" t="str">
        <f>'[1]TCE - ANEXO IV - Preencher'!C132</f>
        <v>S3 SAÚDE - ASSOCIAÇÃO DE PROTEÇÃO A MATERNIDADE E INFÂNCIA UBAÍRA</v>
      </c>
      <c r="C123" s="4" t="str">
        <f>'[1]TCE - ANEXO IV - Preencher'!E132</f>
        <v>5.16 - Serviços Médico-Hospitalares, Odotonlogia e Laboratoriais</v>
      </c>
      <c r="D123" s="3" t="str">
        <f>'[1]TCE - ANEXO IV - Preencher'!F132</f>
        <v>45.818.486/0001-08</v>
      </c>
      <c r="E123" s="5" t="str">
        <f>'[1]TCE - ANEXO IV - Preencher'!G132</f>
        <v>GM SERVICOS MEDICOS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027</v>
      </c>
      <c r="I123" s="6">
        <f>IF('[1]TCE - ANEXO IV - Preencher'!K132="","",'[1]TCE - ANEXO IV - Preencher'!K132)</f>
        <v>45448</v>
      </c>
      <c r="J123" s="5" t="str">
        <f>'[1]TCE - ANEXO IV - Preencher'!L132</f>
        <v>ZVAPEUEP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10000</v>
      </c>
    </row>
    <row r="124" spans="1:12" s="8" customFormat="1" ht="19.5" customHeight="1" x14ac:dyDescent="0.2">
      <c r="A124" s="3">
        <f>IFERROR(VLOOKUP(B124,'[1]DADOS (OCULTAR)'!$Q$3:$S$136,3,0),"")</f>
        <v>14284483000108</v>
      </c>
      <c r="B124" s="4" t="str">
        <f>'[1]TCE - ANEXO IV - Preencher'!C133</f>
        <v>S3 SAÚDE - ASSOCIAÇÃO DE PROTEÇÃO A MATERNIDADE E INFÂNCIA UBAÍRA</v>
      </c>
      <c r="C124" s="4" t="str">
        <f>'[1]TCE - ANEXO IV - Preencher'!E133</f>
        <v>5.16 - Serviços Médico-Hospitalares, Odotonlogia e Laboratoriais</v>
      </c>
      <c r="D124" s="3" t="str">
        <f>'[1]TCE - ANEXO IV - Preencher'!F133</f>
        <v>50.832.233/0001-29</v>
      </c>
      <c r="E124" s="5" t="str">
        <f>'[1]TCE - ANEXO IV - Preencher'!G133</f>
        <v xml:space="preserve">GUSTAVO HENRIQUE P BRAGA NETTO SERVIÇOS MEDICOS 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020</v>
      </c>
      <c r="I124" s="6">
        <f>IF('[1]TCE - ANEXO IV - Preencher'!K133="","",'[1]TCE - ANEXO IV - Preencher'!K133)</f>
        <v>45449</v>
      </c>
      <c r="J124" s="5" t="str">
        <f>'[1]TCE - ANEXO IV - Preencher'!L133</f>
        <v>522631154</v>
      </c>
      <c r="K124" s="5" t="str">
        <f>IF(F124="B",LEFT('[1]TCE - ANEXO IV - Preencher'!M133,2),IF(F124="S",LEFT('[1]TCE - ANEXO IV - Preencher'!M133,7),IF('[1]TCE - ANEXO IV - Preencher'!H133="","")))</f>
        <v>2304400</v>
      </c>
      <c r="L124" s="7">
        <f>'[1]TCE - ANEXO IV - Preencher'!N133</f>
        <v>13100</v>
      </c>
    </row>
    <row r="125" spans="1:12" s="8" customFormat="1" ht="19.5" customHeight="1" x14ac:dyDescent="0.2">
      <c r="A125" s="3">
        <f>IFERROR(VLOOKUP(B125,'[1]DADOS (OCULTAR)'!$Q$3:$S$136,3,0),"")</f>
        <v>14284483000108</v>
      </c>
      <c r="B125" s="4" t="str">
        <f>'[1]TCE - ANEXO IV - Preencher'!C134</f>
        <v>S3 SAÚDE - ASSOCIAÇÃO DE PROTEÇÃO A MATERNIDADE E INFÂNCIA UBAÍRA</v>
      </c>
      <c r="C125" s="4" t="str">
        <f>'[1]TCE - ANEXO IV - Preencher'!E134</f>
        <v>5.16 - Serviços Médico-Hospitalares, Odotonlogia e Laboratoriais</v>
      </c>
      <c r="D125" s="3" t="str">
        <f>'[1]TCE - ANEXO IV - Preencher'!F134</f>
        <v>42.238.074/0001-00</v>
      </c>
      <c r="E125" s="5" t="str">
        <f>'[1]TCE - ANEXO IV - Preencher'!G134</f>
        <v>IN SERVICOS MEDICOS D MEDICINA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266</v>
      </c>
      <c r="I125" s="6">
        <f>IF('[1]TCE - ANEXO IV - Preencher'!K134="","",'[1]TCE - ANEXO IV - Preencher'!K134)</f>
        <v>45447</v>
      </c>
      <c r="J125" s="5" t="str">
        <f>'[1]TCE - ANEXO IV - Preencher'!L134</f>
        <v>WETO05401</v>
      </c>
      <c r="K125" s="5" t="str">
        <f>IF(F125="B",LEFT('[1]TCE - ANEXO IV - Preencher'!M134,2),IF(F125="S",LEFT('[1]TCE - ANEXO IV - Preencher'!M134,7),IF('[1]TCE - ANEXO IV - Preencher'!H134="","")))</f>
        <v>2609600</v>
      </c>
      <c r="L125" s="7">
        <f>'[1]TCE - ANEXO IV - Preencher'!N134</f>
        <v>10000</v>
      </c>
    </row>
    <row r="126" spans="1:12" s="8" customFormat="1" ht="19.5" customHeight="1" x14ac:dyDescent="0.2">
      <c r="A126" s="3">
        <f>IFERROR(VLOOKUP(B126,'[1]DADOS (OCULTAR)'!$Q$3:$S$136,3,0),"")</f>
        <v>14284483000108</v>
      </c>
      <c r="B126" s="4" t="str">
        <f>'[1]TCE - ANEXO IV - Preencher'!C135</f>
        <v>S3 SAÚDE - ASSOCIAÇÃO DE PROTEÇÃO A MATERNIDADE E INFÂNCIA UBAÍRA</v>
      </c>
      <c r="C126" s="4" t="str">
        <f>'[1]TCE - ANEXO IV - Preencher'!E135</f>
        <v>5.16 - Serviços Médico-Hospitalares, Odotonlogia e Laboratoriais</v>
      </c>
      <c r="D126" s="3" t="str">
        <f>'[1]TCE - ANEXO IV - Preencher'!F135</f>
        <v>52.381715/0001-35</v>
      </c>
      <c r="E126" s="5" t="str">
        <f>'[1]TCE - ANEXO IV - Preencher'!G135</f>
        <v>IR LEMOS SERVICOS MEDICOS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047</v>
      </c>
      <c r="I126" s="6">
        <f>IF('[1]TCE - ANEXO IV - Preencher'!K135="","",'[1]TCE - ANEXO IV - Preencher'!K135)</f>
        <v>45448</v>
      </c>
      <c r="J126" s="5" t="str">
        <f>'[1]TCE - ANEXO IV - Preencher'!L135</f>
        <v>SALG8DTU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5150</v>
      </c>
    </row>
    <row r="127" spans="1:12" s="8" customFormat="1" ht="19.5" customHeight="1" x14ac:dyDescent="0.2">
      <c r="A127" s="3">
        <f>IFERROR(VLOOKUP(B127,'[1]DADOS (OCULTAR)'!$Q$3:$S$136,3,0),"")</f>
        <v>14284483000108</v>
      </c>
      <c r="B127" s="4" t="str">
        <f>'[1]TCE - ANEXO IV - Preencher'!C136</f>
        <v>S3 SAÚDE - ASSOCIAÇÃO DE PROTEÇÃO A MATERNIDADE E INFÂNCIA UBAÍRA</v>
      </c>
      <c r="C127" s="4" t="str">
        <f>'[1]TCE - ANEXO IV - Preencher'!E136</f>
        <v>5.16 - Serviços Médico-Hospitalares, Odotonlogia e Laboratoriais</v>
      </c>
      <c r="D127" s="3" t="str">
        <f>'[1]TCE - ANEXO IV - Preencher'!F136</f>
        <v>43.652.786/0001-34</v>
      </c>
      <c r="E127" s="5" t="str">
        <f>'[1]TCE - ANEXO IV - Preencher'!G136</f>
        <v>ISPERA SAUDE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304</v>
      </c>
      <c r="I127" s="6">
        <f>IF('[1]TCE - ANEXO IV - Preencher'!K136="","",'[1]TCE - ANEXO IV - Preencher'!K136)</f>
        <v>45447</v>
      </c>
      <c r="J127" s="5" t="str">
        <f>'[1]TCE - ANEXO IV - Preencher'!L136</f>
        <v>AZMT65435</v>
      </c>
      <c r="K127" s="5" t="str">
        <f>IF(F127="B",LEFT('[1]TCE - ANEXO IV - Preencher'!M136,2),IF(F127="S",LEFT('[1]TCE - ANEXO IV - Preencher'!M136,7),IF('[1]TCE - ANEXO IV - Preencher'!H136="","")))</f>
        <v>2609600</v>
      </c>
      <c r="L127" s="7">
        <f>'[1]TCE - ANEXO IV - Preencher'!N136</f>
        <v>8750</v>
      </c>
    </row>
    <row r="128" spans="1:12" s="8" customFormat="1" ht="19.5" customHeight="1" x14ac:dyDescent="0.2">
      <c r="A128" s="3">
        <f>IFERROR(VLOOKUP(B128,'[1]DADOS (OCULTAR)'!$Q$3:$S$136,3,0),"")</f>
        <v>14284483000108</v>
      </c>
      <c r="B128" s="4" t="str">
        <f>'[1]TCE - ANEXO IV - Preencher'!C137</f>
        <v>S3 SAÚDE - ASSOCIAÇÃO DE PROTEÇÃO A MATERNIDADE E INFÂNCIA UBAÍRA</v>
      </c>
      <c r="C128" s="4" t="str">
        <f>'[1]TCE - ANEXO IV - Preencher'!E137</f>
        <v>5.16 - Serviços Médico-Hospitalares, Odotonlogia e Laboratoriais</v>
      </c>
      <c r="D128" s="3" t="str">
        <f>'[1]TCE - ANEXO IV - Preencher'!F137</f>
        <v>51.728.302/0001-11</v>
      </c>
      <c r="E128" s="5" t="str">
        <f>'[1]TCE - ANEXO IV - Preencher'!G137</f>
        <v>JHAR SERVICOS MEDICOS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017</v>
      </c>
      <c r="I128" s="6">
        <f>IF('[1]TCE - ANEXO IV - Preencher'!K137="","",'[1]TCE - ANEXO IV - Preencher'!K137)</f>
        <v>45449</v>
      </c>
      <c r="J128" s="5" t="str">
        <f>'[1]TCE - ANEXO IV - Preencher'!L137</f>
        <v>CFERXY8A</v>
      </c>
      <c r="K128" s="5" t="str">
        <f>IF(F128="B",LEFT('[1]TCE - ANEXO IV - Preencher'!M137,2),IF(F128="S",LEFT('[1]TCE - ANEXO IV - Preencher'!M137,7),IF('[1]TCE - ANEXO IV - Preencher'!H137="","")))</f>
        <v>2504009</v>
      </c>
      <c r="L128" s="7">
        <f>'[1]TCE - ANEXO IV - Preencher'!N137</f>
        <v>7200</v>
      </c>
    </row>
    <row r="129" spans="1:12" s="8" customFormat="1" ht="19.5" customHeight="1" x14ac:dyDescent="0.2">
      <c r="A129" s="3">
        <f>IFERROR(VLOOKUP(B129,'[1]DADOS (OCULTAR)'!$Q$3:$S$136,3,0),"")</f>
        <v>14284483000108</v>
      </c>
      <c r="B129" s="4" t="str">
        <f>'[1]TCE - ANEXO IV - Preencher'!C138</f>
        <v>S3 SAÚDE - ASSOCIAÇÃO DE PROTEÇÃO A MATERNIDADE E INFÂNCIA UBAÍRA</v>
      </c>
      <c r="C129" s="4" t="str">
        <f>'[1]TCE - ANEXO IV - Preencher'!E138</f>
        <v>5.16 - Serviços Médico-Hospitalares, Odotonlogia e Laboratoriais</v>
      </c>
      <c r="D129" s="3" t="str">
        <f>'[1]TCE - ANEXO IV - Preencher'!F138</f>
        <v>54.334.553/0001-00</v>
      </c>
      <c r="E129" s="5" t="str">
        <f>'[1]TCE - ANEXO IV - Preencher'!G138</f>
        <v>JHV REIS SERVICOS MEDICOS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003</v>
      </c>
      <c r="I129" s="6">
        <f>IF('[1]TCE - ANEXO IV - Preencher'!K138="","",'[1]TCE - ANEXO IV - Preencher'!K138)</f>
        <v>45450</v>
      </c>
      <c r="J129" s="5" t="str">
        <f>'[1]TCE - ANEXO IV - Preencher'!L138</f>
        <v>OREO32224</v>
      </c>
      <c r="K129" s="5" t="str">
        <f>IF(F129="B",LEFT('[1]TCE - ANEXO IV - Preencher'!M138,2),IF(F129="S",LEFT('[1]TCE - ANEXO IV - Preencher'!M138,7),IF('[1]TCE - ANEXO IV - Preencher'!H138="","")))</f>
        <v>2616407</v>
      </c>
      <c r="L129" s="7">
        <f>'[1]TCE - ANEXO IV - Preencher'!N138</f>
        <v>625</v>
      </c>
    </row>
    <row r="130" spans="1:12" s="8" customFormat="1" ht="19.5" customHeight="1" x14ac:dyDescent="0.2">
      <c r="A130" s="3">
        <f>IFERROR(VLOOKUP(B130,'[1]DADOS (OCULTAR)'!$Q$3:$S$136,3,0),"")</f>
        <v>14284483000108</v>
      </c>
      <c r="B130" s="4" t="str">
        <f>'[1]TCE - ANEXO IV - Preencher'!C139</f>
        <v>S3 SAÚDE - ASSOCIAÇÃO DE PROTEÇÃO A MATERNIDADE E INFÂNCIA UBAÍRA</v>
      </c>
      <c r="C130" s="4" t="str">
        <f>'[1]TCE - ANEXO IV - Preencher'!E139</f>
        <v>5.16 - Serviços Médico-Hospitalares, Odotonlogia e Laboratoriais</v>
      </c>
      <c r="D130" s="3" t="str">
        <f>'[1]TCE - ANEXO IV - Preencher'!F139</f>
        <v>39.725.356/0001-28</v>
      </c>
      <c r="E130" s="5" t="str">
        <f>'[1]TCE - ANEXO IV - Preencher'!G139</f>
        <v>JF ORTOPEDIA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853</v>
      </c>
      <c r="I130" s="6">
        <f>IF('[1]TCE - ANEXO IV - Preencher'!K139="","",'[1]TCE - ANEXO IV - Preencher'!K139)</f>
        <v>45455</v>
      </c>
      <c r="J130" s="5" t="str">
        <f>'[1]TCE - ANEXO IV - Preencher'!L139</f>
        <v>HHMVLWNT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6250</v>
      </c>
    </row>
    <row r="131" spans="1:12" s="8" customFormat="1" ht="19.5" customHeight="1" x14ac:dyDescent="0.2">
      <c r="A131" s="3">
        <f>IFERROR(VLOOKUP(B131,'[1]DADOS (OCULTAR)'!$Q$3:$S$136,3,0),"")</f>
        <v>14284483000108</v>
      </c>
      <c r="B131" s="4" t="str">
        <f>'[1]TCE - ANEXO IV - Preencher'!C140</f>
        <v>S3 SAÚDE - ASSOCIAÇÃO DE PROTEÇÃO A MATERNIDADE E INFÂNCIA UBAÍRA</v>
      </c>
      <c r="C131" s="4" t="str">
        <f>'[1]TCE - ANEXO IV - Preencher'!E140</f>
        <v>5.16 - Serviços Médico-Hospitalares, Odotonlogia e Laboratoriais</v>
      </c>
      <c r="D131" s="3" t="str">
        <f>'[1]TCE - ANEXO IV - Preencher'!F140</f>
        <v>50.666.681/0001-08</v>
      </c>
      <c r="E131" s="5" t="str">
        <f>'[1]TCE - ANEXO IV - Preencher'!G140</f>
        <v xml:space="preserve">JOAO M M CAVALCANTI SERVIÇOS MEDICOS 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033</v>
      </c>
      <c r="I131" s="6">
        <f>IF('[1]TCE - ANEXO IV - Preencher'!K140="","",'[1]TCE - ANEXO IV - Preencher'!K140)</f>
        <v>45450</v>
      </c>
      <c r="J131" s="5" t="str">
        <f>'[1]TCE - ANEXO IV - Preencher'!L140</f>
        <v>890006165</v>
      </c>
      <c r="K131" s="5" t="str">
        <f>IF(F131="B",LEFT('[1]TCE - ANEXO IV - Preencher'!M140,2),IF(F131="S",LEFT('[1]TCE - ANEXO IV - Preencher'!M140,7),IF('[1]TCE - ANEXO IV - Preencher'!H140="","")))</f>
        <v>2304400</v>
      </c>
      <c r="L131" s="7">
        <f>'[1]TCE - ANEXO IV - Preencher'!N140</f>
        <v>2600</v>
      </c>
    </row>
    <row r="132" spans="1:12" s="8" customFormat="1" ht="19.5" customHeight="1" x14ac:dyDescent="0.2">
      <c r="A132" s="3">
        <f>IFERROR(VLOOKUP(B132,'[1]DADOS (OCULTAR)'!$Q$3:$S$136,3,0),"")</f>
        <v>14284483000108</v>
      </c>
      <c r="B132" s="4" t="str">
        <f>'[1]TCE - ANEXO IV - Preencher'!C141</f>
        <v>S3 SAÚDE - ASSOCIAÇÃO DE PROTEÇÃO A MATERNIDADE E INFÂNCIA UBAÍRA</v>
      </c>
      <c r="C132" s="4" t="str">
        <f>'[1]TCE - ANEXO IV - Preencher'!E141</f>
        <v>5.16 - Serviços Médico-Hospitalares, Odotonlogia e Laboratoriais</v>
      </c>
      <c r="D132" s="3" t="str">
        <f>'[1]TCE - ANEXO IV - Preencher'!F141</f>
        <v>51.446.079/0001-10</v>
      </c>
      <c r="E132" s="5" t="str">
        <f>'[1]TCE - ANEXO IV - Preencher'!G141</f>
        <v>JHONNYPHER CORTES DE SOUZA SERVICOS MEDICOS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023</v>
      </c>
      <c r="I132" s="6">
        <f>IF('[1]TCE - ANEXO IV - Preencher'!K141="","",'[1]TCE - ANEXO IV - Preencher'!K141)</f>
        <v>45449</v>
      </c>
      <c r="J132" s="5" t="str">
        <f>'[1]TCE - ANEXO IV - Preencher'!L141</f>
        <v>147931836</v>
      </c>
      <c r="K132" s="5" t="str">
        <f>IF(F132="B",LEFT('[1]TCE - ANEXO IV - Preencher'!M141,2),IF(F132="S",LEFT('[1]TCE - ANEXO IV - Preencher'!M141,7),IF('[1]TCE - ANEXO IV - Preencher'!H141="","")))</f>
        <v>2304400</v>
      </c>
      <c r="L132" s="7">
        <f>'[1]TCE - ANEXO IV - Preencher'!N141</f>
        <v>4050</v>
      </c>
    </row>
    <row r="133" spans="1:12" s="8" customFormat="1" ht="19.5" customHeight="1" x14ac:dyDescent="0.2">
      <c r="A133" s="3">
        <f>IFERROR(VLOOKUP(B133,'[1]DADOS (OCULTAR)'!$Q$3:$S$136,3,0),"")</f>
        <v>14284483000108</v>
      </c>
      <c r="B133" s="4" t="str">
        <f>'[1]TCE - ANEXO IV - Preencher'!C142</f>
        <v>S3 SAÚDE - ASSOCIAÇÃO DE PROTEÇÃO A MATERNIDADE E INFÂNCIA UBAÍRA</v>
      </c>
      <c r="C133" s="4" t="str">
        <f>'[1]TCE - ANEXO IV - Preencher'!E142</f>
        <v>5.16 - Serviços Médico-Hospitalares, Odotonlogia e Laboratoriais</v>
      </c>
      <c r="D133" s="3" t="str">
        <f>'[1]TCE - ANEXO IV - Preencher'!F142</f>
        <v>53.286.206/0001-96</v>
      </c>
      <c r="E133" s="5" t="str">
        <f>'[1]TCE - ANEXO IV - Preencher'!G142</f>
        <v>JULIA MORAIS FERREIRA SERVICOS MEDICOS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014</v>
      </c>
      <c r="I133" s="6">
        <f>IF('[1]TCE - ANEXO IV - Preencher'!K142="","",'[1]TCE - ANEXO IV - Preencher'!K142)</f>
        <v>45450</v>
      </c>
      <c r="J133" s="5" t="str">
        <f>'[1]TCE - ANEXO IV - Preencher'!L142</f>
        <v>386308943</v>
      </c>
      <c r="K133" s="5" t="str">
        <f>IF(F133="B",LEFT('[1]TCE - ANEXO IV - Preencher'!M142,2),IF(F133="S",LEFT('[1]TCE - ANEXO IV - Preencher'!M142,7),IF('[1]TCE - ANEXO IV - Preencher'!H142="","")))</f>
        <v>2304400</v>
      </c>
      <c r="L133" s="7">
        <f>'[1]TCE - ANEXO IV - Preencher'!N142</f>
        <v>12100</v>
      </c>
    </row>
    <row r="134" spans="1:12" s="8" customFormat="1" ht="19.5" customHeight="1" x14ac:dyDescent="0.2">
      <c r="A134" s="3">
        <f>IFERROR(VLOOKUP(B134,'[1]DADOS (OCULTAR)'!$Q$3:$S$136,3,0),"")</f>
        <v>14284483000108</v>
      </c>
      <c r="B134" s="4" t="str">
        <f>'[1]TCE - ANEXO IV - Preencher'!C143</f>
        <v>S3 SAÚDE - ASSOCIAÇÃO DE PROTEÇÃO A MATERNIDADE E INFÂNCIA UBAÍRA</v>
      </c>
      <c r="C134" s="4" t="str">
        <f>'[1]TCE - ANEXO IV - Preencher'!E143</f>
        <v>5.16 - Serviços Médico-Hospitalares, Odotonlogia e Laboratoriais</v>
      </c>
      <c r="D134" s="3" t="str">
        <f>'[1]TCE - ANEXO IV - Preencher'!F143</f>
        <v>53.119.781/0001-02</v>
      </c>
      <c r="E134" s="5" t="str">
        <f>'[1]TCE - ANEXO IV - Preencher'!G143</f>
        <v>JULIA SIQUEIRA F SILVEIRA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023</v>
      </c>
      <c r="I134" s="6">
        <f>IF('[1]TCE - ANEXO IV - Preencher'!K143="","",'[1]TCE - ANEXO IV - Preencher'!K143)</f>
        <v>45448</v>
      </c>
      <c r="J134" s="5" t="str">
        <f>'[1]TCE - ANEXO IV - Preencher'!L143</f>
        <v>ECPWVYAF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9400</v>
      </c>
    </row>
    <row r="135" spans="1:12" s="8" customFormat="1" ht="19.5" customHeight="1" x14ac:dyDescent="0.2">
      <c r="A135" s="3">
        <f>IFERROR(VLOOKUP(B135,'[1]DADOS (OCULTAR)'!$Q$3:$S$136,3,0),"")</f>
        <v>14284483000108</v>
      </c>
      <c r="B135" s="4" t="str">
        <f>'[1]TCE - ANEXO IV - Preencher'!C144</f>
        <v>S3 SAÚDE - ASSOCIAÇÃO DE PROTEÇÃO A MATERNIDADE E INFÂNCIA UBAÍRA</v>
      </c>
      <c r="C135" s="4" t="str">
        <f>'[1]TCE - ANEXO IV - Preencher'!E144</f>
        <v>5.16 - Serviços Médico-Hospitalares, Odotonlogia e Laboratoriais</v>
      </c>
      <c r="D135" s="3" t="str">
        <f>'[1]TCE - ANEXO IV - Preencher'!F144</f>
        <v>42.654.572/0001-34</v>
      </c>
      <c r="E135" s="5" t="str">
        <f>'[1]TCE - ANEXO IV - Preencher'!G144</f>
        <v>JULIGALDI CONSULTORIO MEDICOS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035</v>
      </c>
      <c r="I135" s="6">
        <f>IF('[1]TCE - ANEXO IV - Preencher'!K144="","",'[1]TCE - ANEXO IV - Preencher'!K144)</f>
        <v>45450</v>
      </c>
      <c r="J135" s="5" t="str">
        <f>'[1]TCE - ANEXO IV - Preencher'!L144</f>
        <v>Y3WAXGHJ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8800</v>
      </c>
    </row>
    <row r="136" spans="1:12" s="8" customFormat="1" ht="19.5" customHeight="1" x14ac:dyDescent="0.2">
      <c r="A136" s="3">
        <f>IFERROR(VLOOKUP(B136,'[1]DADOS (OCULTAR)'!$Q$3:$S$136,3,0),"")</f>
        <v>14284483000108</v>
      </c>
      <c r="B136" s="4" t="str">
        <f>'[1]TCE - ANEXO IV - Preencher'!C145</f>
        <v>S3 SAÚDE - ASSOCIAÇÃO DE PROTEÇÃO A MATERNIDADE E INFÂNCIA UBAÍRA</v>
      </c>
      <c r="C136" s="4" t="str">
        <f>'[1]TCE - ANEXO IV - Preencher'!E145</f>
        <v>5.16 - Serviços Médico-Hospitalares, Odotonlogia e Laboratoriais</v>
      </c>
      <c r="D136" s="3" t="str">
        <f>'[1]TCE - ANEXO IV - Preencher'!F145</f>
        <v>53.205.204/0001-25</v>
      </c>
      <c r="E136" s="5" t="str">
        <f>'[1]TCE - ANEXO IV - Preencher'!G145</f>
        <v>KAUANE DARLLA DA SILVA LAURINDO SERVICOS MEDICOS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012</v>
      </c>
      <c r="I136" s="6">
        <f>IF('[1]TCE - ANEXO IV - Preencher'!K145="","",'[1]TCE - ANEXO IV - Preencher'!K145)</f>
        <v>45455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2304400</v>
      </c>
      <c r="L136" s="7">
        <f>'[1]TCE - ANEXO IV - Preencher'!N145</f>
        <v>1350</v>
      </c>
    </row>
    <row r="137" spans="1:12" s="8" customFormat="1" ht="19.5" customHeight="1" x14ac:dyDescent="0.2">
      <c r="A137" s="3">
        <f>IFERROR(VLOOKUP(B137,'[1]DADOS (OCULTAR)'!$Q$3:$S$136,3,0),"")</f>
        <v>14284483000108</v>
      </c>
      <c r="B137" s="4" t="str">
        <f>'[1]TCE - ANEXO IV - Preencher'!C146</f>
        <v>S3 SAÚDE - ASSOCIAÇÃO DE PROTEÇÃO A MATERNIDADE E INFÂNCIA UBAÍRA</v>
      </c>
      <c r="C137" s="4" t="str">
        <f>'[1]TCE - ANEXO IV - Preencher'!E146</f>
        <v>5.16 - Serviços Médico-Hospitalares, Odotonlogia e Laboratoriais</v>
      </c>
      <c r="D137" s="3" t="str">
        <f>'[1]TCE - ANEXO IV - Preencher'!F146</f>
        <v>51.676.006/0001-14</v>
      </c>
      <c r="E137" s="5" t="str">
        <f>'[1]TCE - ANEXO IV - Preencher'!G146</f>
        <v>KARINA ALCANTARA SERVICOS E SAUDE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009</v>
      </c>
      <c r="I137" s="6">
        <f>IF('[1]TCE - ANEXO IV - Preencher'!K146="","",'[1]TCE - ANEXO IV - Preencher'!K146)</f>
        <v>45448</v>
      </c>
      <c r="J137" s="5" t="str">
        <f>'[1]TCE - ANEXO IV - Preencher'!L146</f>
        <v>I5NHIP6E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8125</v>
      </c>
    </row>
    <row r="138" spans="1:12" s="8" customFormat="1" ht="19.5" customHeight="1" x14ac:dyDescent="0.2">
      <c r="A138" s="3">
        <f>IFERROR(VLOOKUP(B138,'[1]DADOS (OCULTAR)'!$Q$3:$S$136,3,0),"")</f>
        <v>14284483000108</v>
      </c>
      <c r="B138" s="4" t="str">
        <f>'[1]TCE - ANEXO IV - Preencher'!C147</f>
        <v>S3 SAÚDE - ASSOCIAÇÃO DE PROTEÇÃO A MATERNIDADE E INFÂNCIA UBAÍRA</v>
      </c>
      <c r="C138" s="4" t="str">
        <f>'[1]TCE - ANEXO IV - Preencher'!E147</f>
        <v>5.16 - Serviços Médico-Hospitalares, Odotonlogia e Laboratoriais</v>
      </c>
      <c r="D138" s="3" t="str">
        <f>'[1]TCE - ANEXO IV - Preencher'!F147</f>
        <v>48.540.152/0001-03</v>
      </c>
      <c r="E138" s="5" t="str">
        <f>'[1]TCE - ANEXO IV - Preencher'!G147</f>
        <v xml:space="preserve">KFME MED SERVIÇOS MEDICOS 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187</v>
      </c>
      <c r="I138" s="6">
        <f>IF('[1]TCE - ANEXO IV - Preencher'!K147="","",'[1]TCE - ANEXO IV - Preencher'!K147)</f>
        <v>45455</v>
      </c>
      <c r="J138" s="5" t="str">
        <f>'[1]TCE - ANEXO IV - Preencher'!L147</f>
        <v>LULV9YTVQ</v>
      </c>
      <c r="K138" s="5" t="str">
        <f>IF(F138="B",LEFT('[1]TCE - ANEXO IV - Preencher'!M147,2),IF(F138="S",LEFT('[1]TCE - ANEXO IV - Preencher'!M147,7),IF('[1]TCE - ANEXO IV - Preencher'!H147="","")))</f>
        <v>2604502</v>
      </c>
      <c r="L138" s="7">
        <f>'[1]TCE - ANEXO IV - Preencher'!N147</f>
        <v>625</v>
      </c>
    </row>
    <row r="139" spans="1:12" s="8" customFormat="1" ht="19.5" customHeight="1" x14ac:dyDescent="0.2">
      <c r="A139" s="3">
        <f>IFERROR(VLOOKUP(B139,'[1]DADOS (OCULTAR)'!$Q$3:$S$136,3,0),"")</f>
        <v>14284483000108</v>
      </c>
      <c r="B139" s="4" t="str">
        <f>'[1]TCE - ANEXO IV - Preencher'!C148</f>
        <v>S3 SAÚDE - ASSOCIAÇÃO DE PROTEÇÃO A MATERNIDADE E INFÂNCIA UBAÍRA</v>
      </c>
      <c r="C139" s="4" t="str">
        <f>'[1]TCE - ANEXO IV - Preencher'!E148</f>
        <v>5.16 - Serviços Médico-Hospitalares, Odotonlogia e Laboratoriais</v>
      </c>
      <c r="D139" s="3" t="str">
        <f>'[1]TCE - ANEXO IV - Preencher'!F148</f>
        <v>50.518.569/0001-11</v>
      </c>
      <c r="E139" s="5" t="str">
        <f>'[1]TCE - ANEXO IV - Preencher'!G148</f>
        <v>LCF ASSISTENCIA MEDICA E SAUDE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023</v>
      </c>
      <c r="I139" s="6">
        <f>IF('[1]TCE - ANEXO IV - Preencher'!K148="","",'[1]TCE - ANEXO IV - Preencher'!K148)</f>
        <v>45447</v>
      </c>
      <c r="J139" s="5" t="str">
        <f>'[1]TCE - ANEXO IV - Preencher'!L148</f>
        <v>02A586DF</v>
      </c>
      <c r="K139" s="5" t="str">
        <f>IF(F139="B",LEFT('[1]TCE - ANEXO IV - Preencher'!M148,2),IF(F139="S",LEFT('[1]TCE - ANEXO IV - Preencher'!M148,7),IF('[1]TCE - ANEXO IV - Preencher'!H148="","")))</f>
        <v>1705508</v>
      </c>
      <c r="L139" s="7">
        <f>'[1]TCE - ANEXO IV - Preencher'!N148</f>
        <v>13150</v>
      </c>
    </row>
    <row r="140" spans="1:12" s="8" customFormat="1" ht="19.5" customHeight="1" x14ac:dyDescent="0.2">
      <c r="A140" s="3">
        <f>IFERROR(VLOOKUP(B140,'[1]DADOS (OCULTAR)'!$Q$3:$S$136,3,0),"")</f>
        <v>14284483000108</v>
      </c>
      <c r="B140" s="4" t="str">
        <f>'[1]TCE - ANEXO IV - Preencher'!C149</f>
        <v>S3 SAÚDE - ASSOCIAÇÃO DE PROTEÇÃO A MATERNIDADE E INFÂNCIA UBAÍRA</v>
      </c>
      <c r="C140" s="4" t="str">
        <f>'[1]TCE - ANEXO IV - Preencher'!E149</f>
        <v>5.16 - Serviços Médico-Hospitalares, Odotonlogia e Laboratoriais</v>
      </c>
      <c r="D140" s="3" t="str">
        <f>'[1]TCE - ANEXO IV - Preencher'!F149</f>
        <v>48.893.827/0001-06</v>
      </c>
      <c r="E140" s="5" t="str">
        <f>'[1]TCE - ANEXO IV - Preencher'!G149</f>
        <v>L G SERVICOS MEDICOS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048</v>
      </c>
      <c r="I140" s="6">
        <f>IF('[1]TCE - ANEXO IV - Preencher'!K149="","",'[1]TCE - ANEXO IV - Preencher'!K149)</f>
        <v>45448</v>
      </c>
      <c r="J140" s="5" t="str">
        <f>'[1]TCE - ANEXO IV - Preencher'!L149</f>
        <v>BRG1XI4V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1650</v>
      </c>
    </row>
    <row r="141" spans="1:12" s="8" customFormat="1" ht="19.5" customHeight="1" x14ac:dyDescent="0.2">
      <c r="A141" s="3">
        <f>IFERROR(VLOOKUP(B141,'[1]DADOS (OCULTAR)'!$Q$3:$S$136,3,0),"")</f>
        <v>14284483000108</v>
      </c>
      <c r="B141" s="4" t="str">
        <f>'[1]TCE - ANEXO IV - Preencher'!C150</f>
        <v>S3 SAÚDE - ASSOCIAÇÃO DE PROTEÇÃO A MATERNIDADE E INFÂNCIA UBAÍRA</v>
      </c>
      <c r="C141" s="4" t="str">
        <f>'[1]TCE - ANEXO IV - Preencher'!E150</f>
        <v>5.16 - Serviços Médico-Hospitalares, Odotonlogia e Laboratoriais</v>
      </c>
      <c r="D141" s="3" t="str">
        <f>'[1]TCE - ANEXO IV - Preencher'!F150</f>
        <v>52.925.962/0001-55</v>
      </c>
      <c r="E141" s="5" t="str">
        <f>'[1]TCE - ANEXO IV - Preencher'!G150</f>
        <v>LAIZA PAULA CANDIDO DE MELO SERVICOS MEDICOS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010</v>
      </c>
      <c r="I141" s="6">
        <f>IF('[1]TCE - ANEXO IV - Preencher'!K150="","",'[1]TCE - ANEXO IV - Preencher'!K150)</f>
        <v>45448</v>
      </c>
      <c r="J141" s="5" t="str">
        <f>'[1]TCE - ANEXO IV - Preencher'!L150</f>
        <v>145087878</v>
      </c>
      <c r="K141" s="5" t="str">
        <f>IF(F141="B",LEFT('[1]TCE - ANEXO IV - Preencher'!M150,2),IF(F141="S",LEFT('[1]TCE - ANEXO IV - Preencher'!M150,7),IF('[1]TCE - ANEXO IV - Preencher'!H150="","")))</f>
        <v>2304400</v>
      </c>
      <c r="L141" s="7">
        <f>'[1]TCE - ANEXO IV - Preencher'!N150</f>
        <v>10350</v>
      </c>
    </row>
    <row r="142" spans="1:12" s="8" customFormat="1" ht="19.5" customHeight="1" x14ac:dyDescent="0.2">
      <c r="A142" s="3">
        <f>IFERROR(VLOOKUP(B142,'[1]DADOS (OCULTAR)'!$Q$3:$S$136,3,0),"")</f>
        <v>14284483000108</v>
      </c>
      <c r="B142" s="4" t="str">
        <f>'[1]TCE - ANEXO IV - Preencher'!C151</f>
        <v>S3 SAÚDE - ASSOCIAÇÃO DE PROTEÇÃO A MATERNIDADE E INFÂNCIA UBAÍRA</v>
      </c>
      <c r="C142" s="4" t="str">
        <f>'[1]TCE - ANEXO IV - Preencher'!E151</f>
        <v>5.16 - Serviços Médico-Hospitalares, Odotonlogia e Laboratoriais</v>
      </c>
      <c r="D142" s="3" t="str">
        <f>'[1]TCE - ANEXO IV - Preencher'!F151</f>
        <v>53.282.420/0001-74</v>
      </c>
      <c r="E142" s="5" t="str">
        <f>'[1]TCE - ANEXO IV - Preencher'!G151</f>
        <v>LARISSA INACIO PEREIRA NUNES SERVICOS MEDICOS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025</v>
      </c>
      <c r="I142" s="6">
        <f>IF('[1]TCE - ANEXO IV - Preencher'!K151="","",'[1]TCE - ANEXO IV - Preencher'!K151)</f>
        <v>45448</v>
      </c>
      <c r="J142" s="5" t="str">
        <f>'[1]TCE - ANEXO IV - Preencher'!L151</f>
        <v>784339040</v>
      </c>
      <c r="K142" s="5" t="str">
        <f>IF(F142="B",LEFT('[1]TCE - ANEXO IV - Preencher'!M151,2),IF(F142="S",LEFT('[1]TCE - ANEXO IV - Preencher'!M151,7),IF('[1]TCE - ANEXO IV - Preencher'!H151="","")))</f>
        <v>2304400</v>
      </c>
      <c r="L142" s="7">
        <f>'[1]TCE - ANEXO IV - Preencher'!N151</f>
        <v>550</v>
      </c>
    </row>
    <row r="143" spans="1:12" s="8" customFormat="1" ht="19.5" customHeight="1" x14ac:dyDescent="0.2">
      <c r="A143" s="3">
        <f>IFERROR(VLOOKUP(B143,'[1]DADOS (OCULTAR)'!$Q$3:$S$136,3,0),"")</f>
        <v>14284483000108</v>
      </c>
      <c r="B143" s="4" t="str">
        <f>'[1]TCE - ANEXO IV - Preencher'!C152</f>
        <v>S3 SAÚDE - ASSOCIAÇÃO DE PROTEÇÃO A MATERNIDADE E INFÂNCIA UBAÍRA</v>
      </c>
      <c r="C143" s="4" t="str">
        <f>'[1]TCE - ANEXO IV - Preencher'!E152</f>
        <v>5.16 - Serviços Médico-Hospitalares, Odotonlogia e Laboratoriais</v>
      </c>
      <c r="D143" s="3" t="str">
        <f>'[1]TCE - ANEXO IV - Preencher'!F152</f>
        <v>53.407.116/0001-06</v>
      </c>
      <c r="E143" s="5" t="str">
        <f>'[1]TCE - ANEXO IV - Preencher'!G152</f>
        <v>LARISSA AGUIAR SERVICOS MEDICOS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016</v>
      </c>
      <c r="I143" s="6">
        <f>IF('[1]TCE - ANEXO IV - Preencher'!K152="","",'[1]TCE - ANEXO IV - Preencher'!K152)</f>
        <v>45449</v>
      </c>
      <c r="J143" s="5" t="str">
        <f>'[1]TCE - ANEXO IV - Preencher'!L152</f>
        <v>PDSDLM4W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1350</v>
      </c>
    </row>
    <row r="144" spans="1:12" s="8" customFormat="1" ht="19.5" customHeight="1" x14ac:dyDescent="0.2">
      <c r="A144" s="3">
        <f>IFERROR(VLOOKUP(B144,'[1]DADOS (OCULTAR)'!$Q$3:$S$136,3,0),"")</f>
        <v>14284483000108</v>
      </c>
      <c r="B144" s="4" t="str">
        <f>'[1]TCE - ANEXO IV - Preencher'!C153</f>
        <v>S3 SAÚDE - ASSOCIAÇÃO DE PROTEÇÃO A MATERNIDADE E INFÂNCIA UBAÍRA</v>
      </c>
      <c r="C144" s="4" t="str">
        <f>'[1]TCE - ANEXO IV - Preencher'!E153</f>
        <v>5.16 - Serviços Médico-Hospitalares, Odotonlogia e Laboratoriais</v>
      </c>
      <c r="D144" s="3" t="str">
        <f>'[1]TCE - ANEXO IV - Preencher'!F153</f>
        <v>52.396.002/0001-45</v>
      </c>
      <c r="E144" s="5" t="str">
        <f>'[1]TCE - ANEXO IV - Preencher'!G153</f>
        <v>LEANDRO MENEZES SERVICOS MEDICOS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034</v>
      </c>
      <c r="I144" s="6">
        <f>IF('[1]TCE - ANEXO IV - Preencher'!K153="","",'[1]TCE - ANEXO IV - Preencher'!K153)</f>
        <v>45446</v>
      </c>
      <c r="J144" s="5" t="str">
        <f>'[1]TCE - ANEXO IV - Preencher'!L153</f>
        <v>NFSJIKME2RL01J52A78D3QQ00000Y</v>
      </c>
      <c r="K144" s="5" t="str">
        <f>IF(F144="B",LEFT('[1]TCE - ANEXO IV - Preencher'!M153,2),IF(F144="S",LEFT('[1]TCE - ANEXO IV - Preencher'!M153,7),IF('[1]TCE - ANEXO IV - Preencher'!H153="","")))</f>
        <v>2615003</v>
      </c>
      <c r="L144" s="7">
        <f>'[1]TCE - ANEXO IV - Preencher'!N153</f>
        <v>1100</v>
      </c>
    </row>
    <row r="145" spans="1:12" s="8" customFormat="1" ht="19.5" customHeight="1" x14ac:dyDescent="0.2">
      <c r="A145" s="3">
        <f>IFERROR(VLOOKUP(B145,'[1]DADOS (OCULTAR)'!$Q$3:$S$136,3,0),"")</f>
        <v>14284483000108</v>
      </c>
      <c r="B145" s="4" t="str">
        <f>'[1]TCE - ANEXO IV - Preencher'!C154</f>
        <v>S3 SAÚDE - ASSOCIAÇÃO DE PROTEÇÃO A MATERNIDADE E INFÂNCIA UBAÍRA</v>
      </c>
      <c r="C145" s="4" t="str">
        <f>'[1]TCE - ANEXO IV - Preencher'!E154</f>
        <v>5.16 - Serviços Médico-Hospitalares, Odotonlogia e Laboratoriais</v>
      </c>
      <c r="D145" s="3" t="str">
        <f>'[1]TCE - ANEXO IV - Preencher'!F154</f>
        <v>50.614.496/0001-61</v>
      </c>
      <c r="E145" s="5" t="str">
        <f>'[1]TCE - ANEXO IV - Preencher'!G154</f>
        <v>LEANDRO PRATES MORAIS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1000016</v>
      </c>
      <c r="I145" s="6">
        <f>IF('[1]TCE - ANEXO IV - Preencher'!K154="","",'[1]TCE - ANEXO IV - Preencher'!K154)</f>
        <v>45448</v>
      </c>
      <c r="J145" s="5" t="str">
        <f>'[1]TCE - ANEXO IV - Preencher'!L154</f>
        <v>CFHSCRTRK</v>
      </c>
      <c r="K145" s="5" t="str">
        <f>IF(F145="B",LEFT('[1]TCE - ANEXO IV - Preencher'!M154,2),IF(F145="S",LEFT('[1]TCE - ANEXO IV - Preencher'!M154,7),IF('[1]TCE - ANEXO IV - Preencher'!H154="","")))</f>
        <v>2507507</v>
      </c>
      <c r="L145" s="7">
        <f>'[1]TCE - ANEXO IV - Preencher'!N154</f>
        <v>3750</v>
      </c>
    </row>
    <row r="146" spans="1:12" s="8" customFormat="1" ht="19.5" customHeight="1" x14ac:dyDescent="0.2">
      <c r="A146" s="3">
        <f>IFERROR(VLOOKUP(B146,'[1]DADOS (OCULTAR)'!$Q$3:$S$136,3,0),"")</f>
        <v>14284483000108</v>
      </c>
      <c r="B146" s="4" t="str">
        <f>'[1]TCE - ANEXO IV - Preencher'!C155</f>
        <v>S3 SAÚDE - ASSOCIAÇÃO DE PROTEÇÃO A MATERNIDADE E INFÂNCIA UBAÍRA</v>
      </c>
      <c r="C146" s="4" t="str">
        <f>'[1]TCE - ANEXO IV - Preencher'!E155</f>
        <v>5.16 - Serviços Médico-Hospitalares, Odotonlogia e Laboratoriais</v>
      </c>
      <c r="D146" s="3" t="str">
        <f>'[1]TCE - ANEXO IV - Preencher'!F155</f>
        <v>26.219.343/0001-35</v>
      </c>
      <c r="E146" s="5" t="str">
        <f>'[1]TCE - ANEXO IV - Preencher'!G155</f>
        <v>L B S SERVICOS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100100</v>
      </c>
      <c r="I146" s="6">
        <f>IF('[1]TCE - ANEXO IV - Preencher'!K155="","",'[1]TCE - ANEXO IV - Preencher'!K155)</f>
        <v>45450</v>
      </c>
      <c r="J146" s="5" t="str">
        <f>'[1]TCE - ANEXO IV - Preencher'!L155</f>
        <v>PIFOQCRXGAM8536B9DNWYJH7EVT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14075</v>
      </c>
    </row>
    <row r="147" spans="1:12" s="8" customFormat="1" ht="19.5" customHeight="1" x14ac:dyDescent="0.2">
      <c r="A147" s="3">
        <f>IFERROR(VLOOKUP(B147,'[1]DADOS (OCULTAR)'!$Q$3:$S$136,3,0),"")</f>
        <v>14284483000108</v>
      </c>
      <c r="B147" s="4" t="str">
        <f>'[1]TCE - ANEXO IV - Preencher'!C156</f>
        <v>S3 SAÚDE - ASSOCIAÇÃO DE PROTEÇÃO A MATERNIDADE E INFÂNCIA UBAÍRA</v>
      </c>
      <c r="C147" s="4" t="str">
        <f>'[1]TCE - ANEXO IV - Preencher'!E156</f>
        <v>5.16 - Serviços Médico-Hospitalares, Odotonlogia e Laboratoriais</v>
      </c>
      <c r="D147" s="3" t="str">
        <f>'[1]TCE - ANEXO IV - Preencher'!F156</f>
        <v>48.977.319/0001-06</v>
      </c>
      <c r="E147" s="5" t="str">
        <f>'[1]TCE - ANEXO IV - Preencher'!G156</f>
        <v>MAIRA SOUSA SERVICOS MEDICOS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031</v>
      </c>
      <c r="I147" s="6">
        <f>IF('[1]TCE - ANEXO IV - Preencher'!K156="","",'[1]TCE - ANEXO IV - Preencher'!K156)</f>
        <v>45448</v>
      </c>
      <c r="J147" s="5" t="str">
        <f>'[1]TCE - ANEXO IV - Preencher'!L156</f>
        <v>EBJCYGDX</v>
      </c>
      <c r="K147" s="5" t="str">
        <f>IF(F147="B",LEFT('[1]TCE - ANEXO IV - Preencher'!M156,2),IF(F147="S",LEFT('[1]TCE - ANEXO IV - Preencher'!M156,7),IF('[1]TCE - ANEXO IV - Preencher'!H156="","")))</f>
        <v>2611606</v>
      </c>
      <c r="L147" s="7">
        <f>'[1]TCE - ANEXO IV - Preencher'!N156</f>
        <v>625</v>
      </c>
    </row>
    <row r="148" spans="1:12" s="8" customFormat="1" ht="19.5" customHeight="1" x14ac:dyDescent="0.2">
      <c r="A148" s="3">
        <f>IFERROR(VLOOKUP(B148,'[1]DADOS (OCULTAR)'!$Q$3:$S$136,3,0),"")</f>
        <v>14284483000108</v>
      </c>
      <c r="B148" s="4" t="str">
        <f>'[1]TCE - ANEXO IV - Preencher'!C157</f>
        <v>S3 SAÚDE - ASSOCIAÇÃO DE PROTEÇÃO A MATERNIDADE E INFÂNCIA UBAÍRA</v>
      </c>
      <c r="C148" s="4" t="str">
        <f>'[1]TCE - ANEXO IV - Preencher'!E157</f>
        <v>5.16 - Serviços Médico-Hospitalares, Odotonlogia e Laboratoriais</v>
      </c>
      <c r="D148" s="3" t="str">
        <f>'[1]TCE - ANEXO IV - Preencher'!F157</f>
        <v>46.140.102/0001-03</v>
      </c>
      <c r="E148" s="5" t="str">
        <f>'[1]TCE - ANEXO IV - Preencher'!G157</f>
        <v>MANUELA DE FATIMA CUNHA ARAUJO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035</v>
      </c>
      <c r="I148" s="6">
        <f>IF('[1]TCE - ANEXO IV - Preencher'!K157="","",'[1]TCE - ANEXO IV - Preencher'!K157)</f>
        <v>45448</v>
      </c>
      <c r="J148" s="5" t="str">
        <f>'[1]TCE - ANEXO IV - Preencher'!L157</f>
        <v>240605090056258</v>
      </c>
      <c r="K148" s="5" t="str">
        <f>IF(F148="B",LEFT('[1]TCE - ANEXO IV - Preencher'!M157,2),IF(F148="S",LEFT('[1]TCE - ANEXO IV - Preencher'!M157,7),IF('[1]TCE - ANEXO IV - Preencher'!H157="","")))</f>
        <v>2604007</v>
      </c>
      <c r="L148" s="7">
        <f>'[1]TCE - ANEXO IV - Preencher'!N157</f>
        <v>16850</v>
      </c>
    </row>
    <row r="149" spans="1:12" s="8" customFormat="1" ht="19.5" customHeight="1" x14ac:dyDescent="0.2">
      <c r="A149" s="3">
        <f>IFERROR(VLOOKUP(B149,'[1]DADOS (OCULTAR)'!$Q$3:$S$136,3,0),"")</f>
        <v>14284483000108</v>
      </c>
      <c r="B149" s="4" t="str">
        <f>'[1]TCE - ANEXO IV - Preencher'!C158</f>
        <v>S3 SAÚDE - ASSOCIAÇÃO DE PROTEÇÃO A MATERNIDADE E INFÂNCIA UBAÍRA</v>
      </c>
      <c r="C149" s="4" t="str">
        <f>'[1]TCE - ANEXO IV - Preencher'!E158</f>
        <v>5.16 - Serviços Médico-Hospitalares, Odotonlogia e Laboratoriais</v>
      </c>
      <c r="D149" s="3" t="str">
        <f>'[1]TCE - ANEXO IV - Preencher'!F158</f>
        <v>52.999.641/0001-03</v>
      </c>
      <c r="E149" s="5" t="str">
        <f>'[1]TCE - ANEXO IV - Preencher'!G158</f>
        <v>MARJORY MAYARA FREIRE ALENCAR SERVICOS MEDICOS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018</v>
      </c>
      <c r="I149" s="6">
        <f>IF('[1]TCE - ANEXO IV - Preencher'!K158="","",'[1]TCE - ANEXO IV - Preencher'!K158)</f>
        <v>45449</v>
      </c>
      <c r="J149" s="5" t="str">
        <f>'[1]TCE - ANEXO IV - Preencher'!L158</f>
        <v>782398609</v>
      </c>
      <c r="K149" s="5" t="str">
        <f>IF(F149="B",LEFT('[1]TCE - ANEXO IV - Preencher'!M158,2),IF(F149="S",LEFT('[1]TCE - ANEXO IV - Preencher'!M158,7),IF('[1]TCE - ANEXO IV - Preencher'!H158="","")))</f>
        <v>2304400</v>
      </c>
      <c r="L149" s="7">
        <f>'[1]TCE - ANEXO IV - Preencher'!N158</f>
        <v>15000</v>
      </c>
    </row>
    <row r="150" spans="1:12" s="8" customFormat="1" ht="19.5" customHeight="1" x14ac:dyDescent="0.2">
      <c r="A150" s="3">
        <f>IFERROR(VLOOKUP(B150,'[1]DADOS (OCULTAR)'!$Q$3:$S$136,3,0),"")</f>
        <v>14284483000108</v>
      </c>
      <c r="B150" s="4" t="str">
        <f>'[1]TCE - ANEXO IV - Preencher'!C159</f>
        <v>S3 SAÚDE - ASSOCIAÇÃO DE PROTEÇÃO A MATERNIDADE E INFÂNCIA UBAÍRA</v>
      </c>
      <c r="C150" s="4" t="str">
        <f>'[1]TCE - ANEXO IV - Preencher'!E159</f>
        <v>5.16 - Serviços Médico-Hospitalares, Odotonlogia e Laboratoriais</v>
      </c>
      <c r="D150" s="3" t="str">
        <f>'[1]TCE - ANEXO IV - Preencher'!F159</f>
        <v>51.252.784/0001-86</v>
      </c>
      <c r="E150" s="5" t="str">
        <f>'[1]TCE - ANEXO IV - Preencher'!G159</f>
        <v>MEDMARQUES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1000026</v>
      </c>
      <c r="I150" s="6">
        <f>IF('[1]TCE - ANEXO IV - Preencher'!K159="","",'[1]TCE - ANEXO IV - Preencher'!K159)</f>
        <v>45453</v>
      </c>
      <c r="J150" s="5" t="str">
        <f>'[1]TCE - ANEXO IV - Preencher'!L159</f>
        <v>WXL3FNN1R</v>
      </c>
      <c r="K150" s="5" t="str">
        <f>IF(F150="B",LEFT('[1]TCE - ANEXO IV - Preencher'!M159,2),IF(F150="S",LEFT('[1]TCE - ANEXO IV - Preencher'!M159,7),IF('[1]TCE - ANEXO IV - Preencher'!H159="","")))</f>
        <v>2507507</v>
      </c>
      <c r="L150" s="7">
        <f>'[1]TCE - ANEXO IV - Preencher'!N159</f>
        <v>9600</v>
      </c>
    </row>
    <row r="151" spans="1:12" s="8" customFormat="1" ht="19.5" customHeight="1" x14ac:dyDescent="0.2">
      <c r="A151" s="3">
        <f>IFERROR(VLOOKUP(B151,'[1]DADOS (OCULTAR)'!$Q$3:$S$136,3,0),"")</f>
        <v>14284483000108</v>
      </c>
      <c r="B151" s="4" t="str">
        <f>'[1]TCE - ANEXO IV - Preencher'!C160</f>
        <v>S3 SAÚDE - ASSOCIAÇÃO DE PROTEÇÃO A MATERNIDADE E INFÂNCIA UBAÍRA</v>
      </c>
      <c r="C151" s="4" t="str">
        <f>'[1]TCE - ANEXO IV - Preencher'!E160</f>
        <v>5.16 - Serviços Médico-Hospitalares, Odotonlogia e Laboratoriais</v>
      </c>
      <c r="D151" s="3" t="str">
        <f>'[1]TCE - ANEXO IV - Preencher'!F160</f>
        <v>28.923.194/0001-16</v>
      </c>
      <c r="E151" s="5" t="str">
        <f>'[1]TCE - ANEXO IV - Preencher'!G160</f>
        <v>MULTIMED CONSULTORIA E SERVICOS MEDICOS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656</v>
      </c>
      <c r="I151" s="6">
        <f>IF('[1]TCE - ANEXO IV - Preencher'!K160="","",'[1]TCE - ANEXO IV - Preencher'!K160)</f>
        <v>45454</v>
      </c>
      <c r="J151" s="5" t="str">
        <f>'[1]TCE - ANEXO IV - Preencher'!L160</f>
        <v>263501791</v>
      </c>
      <c r="K151" s="5" t="str">
        <f>IF(F151="B",LEFT('[1]TCE - ANEXO IV - Preencher'!M160,2),IF(F151="S",LEFT('[1]TCE - ANEXO IV - Preencher'!M160,7),IF('[1]TCE - ANEXO IV - Preencher'!H160="","")))</f>
        <v>2304400</v>
      </c>
      <c r="L151" s="7">
        <f>'[1]TCE - ANEXO IV - Preencher'!N160</f>
        <v>2500</v>
      </c>
    </row>
    <row r="152" spans="1:12" s="8" customFormat="1" ht="19.5" customHeight="1" x14ac:dyDescent="0.2">
      <c r="A152" s="3">
        <f>IFERROR(VLOOKUP(B152,'[1]DADOS (OCULTAR)'!$Q$3:$S$136,3,0),"")</f>
        <v>14284483000108</v>
      </c>
      <c r="B152" s="4" t="str">
        <f>'[1]TCE - ANEXO IV - Preencher'!C161</f>
        <v>S3 SAÚDE - ASSOCIAÇÃO DE PROTEÇÃO A MATERNIDADE E INFÂNCIA UBAÍRA</v>
      </c>
      <c r="C152" s="4" t="str">
        <f>'[1]TCE - ANEXO IV - Preencher'!E161</f>
        <v>5.16 - Serviços Médico-Hospitalares, Odotonlogia e Laboratoriais</v>
      </c>
      <c r="D152" s="3" t="str">
        <f>'[1]TCE - ANEXO IV - Preencher'!F161</f>
        <v>47.328.825/0001-01</v>
      </c>
      <c r="E152" s="5" t="str">
        <f>'[1]TCE - ANEXO IV - Preencher'!G161</f>
        <v>MFJN SERVICOS MEDICOS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058</v>
      </c>
      <c r="I152" s="6">
        <f>IF('[1]TCE - ANEXO IV - Preencher'!K161="","",'[1]TCE - ANEXO IV - Preencher'!K161)</f>
        <v>45456</v>
      </c>
      <c r="J152" s="5" t="str">
        <f>'[1]TCE - ANEXO IV - Preencher'!L161</f>
        <v>9297XQGY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11375</v>
      </c>
    </row>
    <row r="153" spans="1:12" s="8" customFormat="1" ht="19.5" customHeight="1" x14ac:dyDescent="0.2">
      <c r="A153" s="3">
        <f>IFERROR(VLOOKUP(B153,'[1]DADOS (OCULTAR)'!$Q$3:$S$136,3,0),"")</f>
        <v>14284483000108</v>
      </c>
      <c r="B153" s="4" t="str">
        <f>'[1]TCE - ANEXO IV - Preencher'!C162</f>
        <v>S3 SAÚDE - ASSOCIAÇÃO DE PROTEÇÃO A MATERNIDADE E INFÂNCIA UBAÍRA</v>
      </c>
      <c r="C153" s="4" t="str">
        <f>'[1]TCE - ANEXO IV - Preencher'!E162</f>
        <v>5.16 - Serviços Médico-Hospitalares, Odotonlogia e Laboratoriais</v>
      </c>
      <c r="D153" s="3" t="str">
        <f>'[1]TCE - ANEXO IV - Preencher'!F162</f>
        <v>44.163.288/0001-90</v>
      </c>
      <c r="E153" s="5" t="str">
        <f>'[1]TCE - ANEXO IV - Preencher'!G162</f>
        <v>MARYANA DAYHARA COSTA ERLICH SERVICOS MEDICOS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070</v>
      </c>
      <c r="I153" s="6">
        <f>IF('[1]TCE - ANEXO IV - Preencher'!K162="","",'[1]TCE - ANEXO IV - Preencher'!K162)</f>
        <v>45450</v>
      </c>
      <c r="J153" s="5" t="str">
        <f>'[1]TCE - ANEXO IV - Preencher'!L162</f>
        <v>G2Y5CABF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550</v>
      </c>
    </row>
    <row r="154" spans="1:12" s="8" customFormat="1" ht="19.5" customHeight="1" x14ac:dyDescent="0.2">
      <c r="A154" s="3">
        <f>IFERROR(VLOOKUP(B154,'[1]DADOS (OCULTAR)'!$Q$3:$S$136,3,0),"")</f>
        <v>14284483000108</v>
      </c>
      <c r="B154" s="4" t="str">
        <f>'[1]TCE - ANEXO IV - Preencher'!C163</f>
        <v>S3 SAÚDE - ASSOCIAÇÃO DE PROTEÇÃO A MATERNIDADE E INFÂNCIA UBAÍRA</v>
      </c>
      <c r="C154" s="4" t="str">
        <f>'[1]TCE - ANEXO IV - Preencher'!E163</f>
        <v>5.16 - Serviços Médico-Hospitalares, Odotonlogia e Laboratoriais</v>
      </c>
      <c r="D154" s="3" t="str">
        <f>'[1]TCE - ANEXO IV - Preencher'!F163</f>
        <v>45.237.924/0001-44</v>
      </c>
      <c r="E154" s="5" t="str">
        <f>'[1]TCE - ANEXO IV - Preencher'!G163</f>
        <v>MEDCENTER ATIVIDADES MEDICAS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1337</v>
      </c>
      <c r="I154" s="6">
        <f>IF('[1]TCE - ANEXO IV - Preencher'!K163="","",'[1]TCE - ANEXO IV - Preencher'!K163)</f>
        <v>45447</v>
      </c>
      <c r="J154" s="5" t="str">
        <f>'[1]TCE - ANEXO IV - Preencher'!L163</f>
        <v>MZIF60030</v>
      </c>
      <c r="K154" s="5" t="str">
        <f>IF(F154="B",LEFT('[1]TCE - ANEXO IV - Preencher'!M163,2),IF(F154="S",LEFT('[1]TCE - ANEXO IV - Preencher'!M163,7),IF('[1]TCE - ANEXO IV - Preencher'!H163="","")))</f>
        <v>2609600</v>
      </c>
      <c r="L154" s="7">
        <f>'[1]TCE - ANEXO IV - Preencher'!N163</f>
        <v>1250</v>
      </c>
    </row>
    <row r="155" spans="1:12" s="8" customFormat="1" ht="19.5" customHeight="1" x14ac:dyDescent="0.2">
      <c r="A155" s="3">
        <f>IFERROR(VLOOKUP(B155,'[1]DADOS (OCULTAR)'!$Q$3:$S$136,3,0),"")</f>
        <v>14284483000108</v>
      </c>
      <c r="B155" s="4" t="str">
        <f>'[1]TCE - ANEXO IV - Preencher'!C164</f>
        <v>S3 SAÚDE - ASSOCIAÇÃO DE PROTEÇÃO A MATERNIDADE E INFÂNCIA UBAÍRA</v>
      </c>
      <c r="C155" s="4" t="str">
        <f>'[1]TCE - ANEXO IV - Preencher'!E164</f>
        <v>5.16 - Serviços Médico-Hospitalares, Odotonlogia e Laboratoriais</v>
      </c>
      <c r="D155" s="3" t="str">
        <f>'[1]TCE - ANEXO IV - Preencher'!F164</f>
        <v>45.969.705/0001-50</v>
      </c>
      <c r="E155" s="5" t="str">
        <f>'[1]TCE - ANEXO IV - Preencher'!G164</f>
        <v>MEDMAIS ATIVIDADES MEDICAS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1322</v>
      </c>
      <c r="I155" s="6">
        <f>IF('[1]TCE - ANEXO IV - Preencher'!K164="","",'[1]TCE - ANEXO IV - Preencher'!K164)</f>
        <v>45447</v>
      </c>
      <c r="J155" s="5" t="str">
        <f>'[1]TCE - ANEXO IV - Preencher'!L164</f>
        <v>ACTT26429</v>
      </c>
      <c r="K155" s="5" t="str">
        <f>IF(F155="B",LEFT('[1]TCE - ANEXO IV - Preencher'!M164,2),IF(F155="S",LEFT('[1]TCE - ANEXO IV - Preencher'!M164,7),IF('[1]TCE - ANEXO IV - Preencher'!H164="","")))</f>
        <v>2609600</v>
      </c>
      <c r="L155" s="7">
        <f>'[1]TCE - ANEXO IV - Preencher'!N164</f>
        <v>4400</v>
      </c>
    </row>
    <row r="156" spans="1:12" s="8" customFormat="1" ht="19.5" customHeight="1" x14ac:dyDescent="0.2">
      <c r="A156" s="3">
        <f>IFERROR(VLOOKUP(B156,'[1]DADOS (OCULTAR)'!$Q$3:$S$136,3,0),"")</f>
        <v>14284483000108</v>
      </c>
      <c r="B156" s="4" t="str">
        <f>'[1]TCE - ANEXO IV - Preencher'!C165</f>
        <v>S3 SAÚDE - ASSOCIAÇÃO DE PROTEÇÃO A MATERNIDADE E INFÂNCIA UBAÍRA</v>
      </c>
      <c r="C156" s="4" t="str">
        <f>'[1]TCE - ANEXO IV - Preencher'!E165</f>
        <v>5.16 - Serviços Médico-Hospitalares, Odotonlogia e Laboratoriais</v>
      </c>
      <c r="D156" s="3" t="str">
        <f>'[1]TCE - ANEXO IV - Preencher'!F165</f>
        <v>47.624.755/0001-20</v>
      </c>
      <c r="E156" s="5" t="str">
        <f>'[1]TCE - ANEXO IV - Preencher'!G165</f>
        <v>MEDPEDROSA SERVICOS MEDICOS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024</v>
      </c>
      <c r="I156" s="6">
        <f>IF('[1]TCE - ANEXO IV - Preencher'!K165="","",'[1]TCE - ANEXO IV - Preencher'!K165)</f>
        <v>45448</v>
      </c>
      <c r="J156" s="5" t="str">
        <f>'[1]TCE - ANEXO IV - Preencher'!L165</f>
        <v>XTOM72614</v>
      </c>
      <c r="K156" s="5" t="str">
        <f>IF(F156="B",LEFT('[1]TCE - ANEXO IV - Preencher'!M165,2),IF(F156="S",LEFT('[1]TCE - ANEXO IV - Preencher'!M165,7),IF('[1]TCE - ANEXO IV - Preencher'!H165="","")))</f>
        <v>2603454</v>
      </c>
      <c r="L156" s="7">
        <f>'[1]TCE - ANEXO IV - Preencher'!N165</f>
        <v>5000</v>
      </c>
    </row>
    <row r="157" spans="1:12" s="8" customFormat="1" ht="19.5" customHeight="1" x14ac:dyDescent="0.2">
      <c r="A157" s="3">
        <f>IFERROR(VLOOKUP(B157,'[1]DADOS (OCULTAR)'!$Q$3:$S$136,3,0),"")</f>
        <v>14284483000108</v>
      </c>
      <c r="B157" s="4" t="str">
        <f>'[1]TCE - ANEXO IV - Preencher'!C166</f>
        <v>S3 SAÚDE - ASSOCIAÇÃO DE PROTEÇÃO A MATERNIDADE E INFÂNCIA UBAÍRA</v>
      </c>
      <c r="C157" s="4" t="str">
        <f>'[1]TCE - ANEXO IV - Preencher'!E166</f>
        <v>5.16 - Serviços Médico-Hospitalares, Odotonlogia e Laboratoriais</v>
      </c>
      <c r="D157" s="3" t="str">
        <f>'[1]TCE - ANEXO IV - Preencher'!F166</f>
        <v>49.159.260/0001-01</v>
      </c>
      <c r="E157" s="5" t="str">
        <f>'[1]TCE - ANEXO IV - Preencher'!G166</f>
        <v>MEDVIDA ATIVIDADES MEDICAS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909</v>
      </c>
      <c r="I157" s="6">
        <f>IF('[1]TCE - ANEXO IV - Preencher'!K166="","",'[1]TCE - ANEXO IV - Preencher'!K166)</f>
        <v>45447</v>
      </c>
      <c r="J157" s="5" t="str">
        <f>'[1]TCE - ANEXO IV - Preencher'!L166</f>
        <v>GEIE08646</v>
      </c>
      <c r="K157" s="5" t="str">
        <f>IF(F157="B",LEFT('[1]TCE - ANEXO IV - Preencher'!M166,2),IF(F157="S",LEFT('[1]TCE - ANEXO IV - Preencher'!M166,7),IF('[1]TCE - ANEXO IV - Preencher'!H166="","")))</f>
        <v>2609600</v>
      </c>
      <c r="L157" s="7">
        <f>'[1]TCE - ANEXO IV - Preencher'!N166</f>
        <v>10000</v>
      </c>
    </row>
    <row r="158" spans="1:12" s="8" customFormat="1" ht="19.5" customHeight="1" x14ac:dyDescent="0.2">
      <c r="A158" s="3">
        <f>IFERROR(VLOOKUP(B158,'[1]DADOS (OCULTAR)'!$Q$3:$S$136,3,0),"")</f>
        <v>14284483000108</v>
      </c>
      <c r="B158" s="4" t="str">
        <f>'[1]TCE - ANEXO IV - Preencher'!C167</f>
        <v>S3 SAÚDE - ASSOCIAÇÃO DE PROTEÇÃO A MATERNIDADE E INFÂNCIA UBAÍRA</v>
      </c>
      <c r="C158" s="4" t="str">
        <f>'[1]TCE - ANEXO IV - Preencher'!E167</f>
        <v>5.16 - Serviços Médico-Hospitalares, Odotonlogia e Laboratoriais</v>
      </c>
      <c r="D158" s="3" t="str">
        <f>'[1]TCE - ANEXO IV - Preencher'!F167</f>
        <v>51.318.382/0001-37</v>
      </c>
      <c r="E158" s="5" t="str">
        <f>'[1]TCE - ANEXO IV - Preencher'!G167</f>
        <v>MJ RIOS GIL RODRIGUES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016</v>
      </c>
      <c r="I158" s="6">
        <f>IF('[1]TCE - ANEXO IV - Preencher'!K167="","",'[1]TCE - ANEXO IV - Preencher'!K167)</f>
        <v>45447</v>
      </c>
      <c r="J158" s="5" t="str">
        <f>'[1]TCE - ANEXO IV - Preencher'!L167</f>
        <v>IEFXAVPJ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3750</v>
      </c>
    </row>
    <row r="159" spans="1:12" s="8" customFormat="1" ht="19.5" customHeight="1" x14ac:dyDescent="0.2">
      <c r="A159" s="3">
        <f>IFERROR(VLOOKUP(B159,'[1]DADOS (OCULTAR)'!$Q$3:$S$136,3,0),"")</f>
        <v>14284483000108</v>
      </c>
      <c r="B159" s="4" t="str">
        <f>'[1]TCE - ANEXO IV - Preencher'!C168</f>
        <v>S3 SAÚDE - ASSOCIAÇÃO DE PROTEÇÃO A MATERNIDADE E INFÂNCIA UBAÍRA</v>
      </c>
      <c r="C159" s="4" t="str">
        <f>'[1]TCE - ANEXO IV - Preencher'!E168</f>
        <v>5.16 - Serviços Médico-Hospitalares, Odotonlogia e Laboratoriais</v>
      </c>
      <c r="D159" s="3" t="str">
        <f>'[1]TCE - ANEXO IV - Preencher'!F168</f>
        <v>52.051.303/0001-37</v>
      </c>
      <c r="E159" s="5" t="str">
        <f>'[1]TCE - ANEXO IV - Preencher'!G168</f>
        <v>MPL ROCHA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034</v>
      </c>
      <c r="I159" s="6">
        <f>IF('[1]TCE - ANEXO IV - Preencher'!K168="","",'[1]TCE - ANEXO IV - Preencher'!K168)</f>
        <v>45447</v>
      </c>
      <c r="J159" s="5" t="str">
        <f>'[1]TCE - ANEXO IV - Preencher'!L168</f>
        <v>CZNFYBMW</v>
      </c>
      <c r="K159" s="5" t="str">
        <f>IF(F159="B",LEFT('[1]TCE - ANEXO IV - Preencher'!M168,2),IF(F159="S",LEFT('[1]TCE - ANEXO IV - Preencher'!M168,7),IF('[1]TCE - ANEXO IV - Preencher'!H168="","")))</f>
        <v>2203909</v>
      </c>
      <c r="L159" s="7">
        <f>'[1]TCE - ANEXO IV - Preencher'!N168</f>
        <v>9450</v>
      </c>
    </row>
    <row r="160" spans="1:12" s="8" customFormat="1" ht="19.5" customHeight="1" x14ac:dyDescent="0.2">
      <c r="A160" s="3">
        <f>IFERROR(VLOOKUP(B160,'[1]DADOS (OCULTAR)'!$Q$3:$S$136,3,0),"")</f>
        <v>14284483000108</v>
      </c>
      <c r="B160" s="4" t="str">
        <f>'[1]TCE - ANEXO IV - Preencher'!C169</f>
        <v>S3 SAÚDE - ASSOCIAÇÃO DE PROTEÇÃO A MATERNIDADE E INFÂNCIA UBAÍRA</v>
      </c>
      <c r="C160" s="4" t="str">
        <f>'[1]TCE - ANEXO IV - Preencher'!E169</f>
        <v>5.16 - Serviços Médico-Hospitalares, Odotonlogia e Laboratoriais</v>
      </c>
      <c r="D160" s="3" t="str">
        <f>'[1]TCE - ANEXO IV - Preencher'!F169</f>
        <v>40.222.451/0001-98</v>
      </c>
      <c r="E160" s="5" t="str">
        <f>'[1]TCE - ANEXO IV - Preencher'!G169</f>
        <v>MR SERVICOS MEDICOS AMBULATORIAIS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127</v>
      </c>
      <c r="I160" s="6">
        <f>IF('[1]TCE - ANEXO IV - Preencher'!K169="","",'[1]TCE - ANEXO IV - Preencher'!K169)</f>
        <v>45448</v>
      </c>
      <c r="J160" s="5" t="str">
        <f>'[1]TCE - ANEXO IV - Preencher'!L169</f>
        <v>XZEWYS7B</v>
      </c>
      <c r="K160" s="5" t="str">
        <f>IF(F160="B",LEFT('[1]TCE - ANEXO IV - Preencher'!M169,2),IF(F160="S",LEFT('[1]TCE - ANEXO IV - Preencher'!M169,7),IF('[1]TCE - ANEXO IV - Preencher'!H169="","")))</f>
        <v>2611606</v>
      </c>
      <c r="L160" s="7">
        <f>'[1]TCE - ANEXO IV - Preencher'!N169</f>
        <v>5500</v>
      </c>
    </row>
    <row r="161" spans="1:12" s="8" customFormat="1" ht="19.5" customHeight="1" x14ac:dyDescent="0.2">
      <c r="A161" s="3">
        <f>IFERROR(VLOOKUP(B161,'[1]DADOS (OCULTAR)'!$Q$3:$S$136,3,0),"")</f>
        <v>14284483000108</v>
      </c>
      <c r="B161" s="4" t="str">
        <f>'[1]TCE - ANEXO IV - Preencher'!C170</f>
        <v>S3 SAÚDE - ASSOCIAÇÃO DE PROTEÇÃO A MATERNIDADE E INFÂNCIA UBAÍRA</v>
      </c>
      <c r="C161" s="4" t="str">
        <f>'[1]TCE - ANEXO IV - Preencher'!E170</f>
        <v>5.16 - Serviços Médico-Hospitalares, Odotonlogia e Laboratoriais</v>
      </c>
      <c r="D161" s="3" t="str">
        <f>'[1]TCE - ANEXO IV - Preencher'!F170</f>
        <v>42.908.965/0001-27</v>
      </c>
      <c r="E161" s="5" t="str">
        <f>'[1]TCE - ANEXO IV - Preencher'!G170</f>
        <v>NAATY DE ANDRADE BARBOSA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061</v>
      </c>
      <c r="I161" s="6">
        <f>IF('[1]TCE - ANEXO IV - Preencher'!K170="","",'[1]TCE - ANEXO IV - Preencher'!K170)</f>
        <v>45450</v>
      </c>
      <c r="J161" s="5" t="str">
        <f>'[1]TCE - ANEXO IV - Preencher'!L170</f>
        <v>FZZHV6GM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2750</v>
      </c>
    </row>
    <row r="162" spans="1:12" s="8" customFormat="1" ht="19.5" customHeight="1" x14ac:dyDescent="0.2">
      <c r="A162" s="3">
        <f>IFERROR(VLOOKUP(B162,'[1]DADOS (OCULTAR)'!$Q$3:$S$136,3,0),"")</f>
        <v>14284483000108</v>
      </c>
      <c r="B162" s="4" t="str">
        <f>'[1]TCE - ANEXO IV - Preencher'!C171</f>
        <v>S3 SAÚDE - ASSOCIAÇÃO DE PROTEÇÃO A MATERNIDADE E INFÂNCIA UBAÍRA</v>
      </c>
      <c r="C162" s="4" t="str">
        <f>'[1]TCE - ANEXO IV - Preencher'!E171</f>
        <v>5.16 - Serviços Médico-Hospitalares, Odotonlogia e Laboratoriais</v>
      </c>
      <c r="D162" s="3" t="str">
        <f>'[1]TCE - ANEXO IV - Preencher'!F171</f>
        <v>36.776.709/0001-20</v>
      </c>
      <c r="E162" s="5" t="str">
        <f>'[1]TCE - ANEXO IV - Preencher'!G171</f>
        <v>ONELIFE MED SERVICOS MEDICOS HOSPITALARES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212</v>
      </c>
      <c r="I162" s="6">
        <f>IF('[1]TCE - ANEXO IV - Preencher'!K171="","",'[1]TCE - ANEXO IV - Preencher'!K171)</f>
        <v>45449</v>
      </c>
      <c r="J162" s="5" t="str">
        <f>'[1]TCE - ANEXO IV - Preencher'!L171</f>
        <v>OWCVRIZTEFNMD6JA9SX7YHB8GKU</v>
      </c>
      <c r="K162" s="5" t="str">
        <f>IF(F162="B",LEFT('[1]TCE - ANEXO IV - Preencher'!M171,2),IF(F162="S",LEFT('[1]TCE - ANEXO IV - Preencher'!M171,7),IF('[1]TCE - ANEXO IV - Preencher'!H171="","")))</f>
        <v>2307304</v>
      </c>
      <c r="L162" s="7">
        <f>'[1]TCE - ANEXO IV - Preencher'!N171</f>
        <v>1250</v>
      </c>
    </row>
    <row r="163" spans="1:12" s="8" customFormat="1" ht="19.5" customHeight="1" x14ac:dyDescent="0.2">
      <c r="A163" s="3">
        <f>IFERROR(VLOOKUP(B163,'[1]DADOS (OCULTAR)'!$Q$3:$S$136,3,0),"")</f>
        <v>14284483000108</v>
      </c>
      <c r="B163" s="4" t="str">
        <f>'[1]TCE - ANEXO IV - Preencher'!C172</f>
        <v>S3 SAÚDE - ASSOCIAÇÃO DE PROTEÇÃO A MATERNIDADE E INFÂNCIA UBAÍRA</v>
      </c>
      <c r="C163" s="4" t="str">
        <f>'[1]TCE - ANEXO IV - Preencher'!E172</f>
        <v>5.16 - Serviços Médico-Hospitalares, Odotonlogia e Laboratoriais</v>
      </c>
      <c r="D163" s="3" t="str">
        <f>'[1]TCE - ANEXO IV - Preencher'!F172</f>
        <v>29.590.962/0002-00</v>
      </c>
      <c r="E163" s="5" t="str">
        <f>'[1]TCE - ANEXO IV - Preencher'!G172</f>
        <v>OUT CLINIC SERVICOS MEDICOS HOSPITALARES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117</v>
      </c>
      <c r="I163" s="6">
        <f>IF('[1]TCE - ANEXO IV - Preencher'!K172="","",'[1]TCE - ANEXO IV - Preencher'!K172)</f>
        <v>45447</v>
      </c>
      <c r="J163" s="5" t="str">
        <f>'[1]TCE - ANEXO IV - Preencher'!L172</f>
        <v>HNXDLWRJPCEB25GZAM3OUT89QVI</v>
      </c>
      <c r="K163" s="5" t="str">
        <f>IF(F163="B",LEFT('[1]TCE - ANEXO IV - Preencher'!M172,2),IF(F163="S",LEFT('[1]TCE - ANEXO IV - Preencher'!M172,7),IF('[1]TCE - ANEXO IV - Preencher'!H172="","")))</f>
        <v>2307304</v>
      </c>
      <c r="L163" s="7">
        <f>'[1]TCE - ANEXO IV - Preencher'!N172</f>
        <v>7900</v>
      </c>
    </row>
    <row r="164" spans="1:12" s="8" customFormat="1" ht="19.5" customHeight="1" x14ac:dyDescent="0.2">
      <c r="A164" s="3">
        <f>IFERROR(VLOOKUP(B164,'[1]DADOS (OCULTAR)'!$Q$3:$S$136,3,0),"")</f>
        <v>14284483000108</v>
      </c>
      <c r="B164" s="4" t="str">
        <f>'[1]TCE - ANEXO IV - Preencher'!C173</f>
        <v>S3 SAÚDE - ASSOCIAÇÃO DE PROTEÇÃO A MATERNIDADE E INFÂNCIA UBAÍRA</v>
      </c>
      <c r="C164" s="4" t="str">
        <f>'[1]TCE - ANEXO IV - Preencher'!E173</f>
        <v>5.16 - Serviços Médico-Hospitalares, Odotonlogia e Laboratoriais</v>
      </c>
      <c r="D164" s="3" t="str">
        <f>'[1]TCE - ANEXO IV - Preencher'!F173</f>
        <v>49.158.362/0001-02</v>
      </c>
      <c r="E164" s="5" t="str">
        <f>'[1]TCE - ANEXO IV - Preencher'!G173</f>
        <v>ONIXMED ATIVIDADES MEDICAS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1020</v>
      </c>
      <c r="I164" s="6">
        <f>IF('[1]TCE - ANEXO IV - Preencher'!K173="","",'[1]TCE - ANEXO IV - Preencher'!K173)</f>
        <v>45448</v>
      </c>
      <c r="J164" s="5" t="str">
        <f>'[1]TCE - ANEXO IV - Preencher'!L173</f>
        <v>USHE86733</v>
      </c>
      <c r="K164" s="5" t="str">
        <f>IF(F164="B",LEFT('[1]TCE - ANEXO IV - Preencher'!M173,2),IF(F164="S",LEFT('[1]TCE - ANEXO IV - Preencher'!M173,7),IF('[1]TCE - ANEXO IV - Preencher'!H173="","")))</f>
        <v>2609600</v>
      </c>
      <c r="L164" s="7">
        <f>'[1]TCE - ANEXO IV - Preencher'!N173</f>
        <v>13800</v>
      </c>
    </row>
    <row r="165" spans="1:12" s="8" customFormat="1" ht="19.5" customHeight="1" x14ac:dyDescent="0.2">
      <c r="A165" s="3">
        <f>IFERROR(VLOOKUP(B165,'[1]DADOS (OCULTAR)'!$Q$3:$S$136,3,0),"")</f>
        <v>14284483000108</v>
      </c>
      <c r="B165" s="4" t="str">
        <f>'[1]TCE - ANEXO IV - Preencher'!C174</f>
        <v>S3 SAÚDE - ASSOCIAÇÃO DE PROTEÇÃO A MATERNIDADE E INFÂNCIA UBAÍRA</v>
      </c>
      <c r="C165" s="4" t="str">
        <f>'[1]TCE - ANEXO IV - Preencher'!E174</f>
        <v>5.16 - Serviços Médico-Hospitalares, Odotonlogia e Laboratoriais</v>
      </c>
      <c r="D165" s="3" t="str">
        <f>'[1]TCE - ANEXO IV - Preencher'!F174</f>
        <v>49.158.209/0001-77</v>
      </c>
      <c r="E165" s="5" t="str">
        <f>'[1]TCE - ANEXO IV - Preencher'!G174</f>
        <v>PAMED ATIVIDADES MEDICAS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134</v>
      </c>
      <c r="I165" s="6">
        <f>IF('[1]TCE - ANEXO IV - Preencher'!K174="","",'[1]TCE - ANEXO IV - Preencher'!K174)</f>
        <v>45447</v>
      </c>
      <c r="J165" s="5" t="str">
        <f>'[1]TCE - ANEXO IV - Preencher'!L174</f>
        <v>GZJIJDEV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1250</v>
      </c>
    </row>
    <row r="166" spans="1:12" s="8" customFormat="1" ht="19.5" customHeight="1" x14ac:dyDescent="0.2">
      <c r="A166" s="3">
        <f>IFERROR(VLOOKUP(B166,'[1]DADOS (OCULTAR)'!$Q$3:$S$136,3,0),"")</f>
        <v>14284483000108</v>
      </c>
      <c r="B166" s="4" t="str">
        <f>'[1]TCE - ANEXO IV - Preencher'!C175</f>
        <v>S3 SAÚDE - ASSOCIAÇÃO DE PROTEÇÃO A MATERNIDADE E INFÂNCIA UBAÍRA</v>
      </c>
      <c r="C166" s="4" t="str">
        <f>'[1]TCE - ANEXO IV - Preencher'!E175</f>
        <v>5.16 - Serviços Médico-Hospitalares, Odotonlogia e Laboratoriais</v>
      </c>
      <c r="D166" s="3" t="str">
        <f>'[1]TCE - ANEXO IV - Preencher'!F175</f>
        <v>43.644.880/0001-41</v>
      </c>
      <c r="E166" s="5" t="str">
        <f>'[1]TCE - ANEXO IV - Preencher'!G175</f>
        <v>PORTALMED ATIVIDADES MEDICAS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939</v>
      </c>
      <c r="I166" s="6">
        <f>IF('[1]TCE - ANEXO IV - Preencher'!K175="","",'[1]TCE - ANEXO IV - Preencher'!K175)</f>
        <v>45447</v>
      </c>
      <c r="J166" s="5" t="str">
        <f>'[1]TCE - ANEXO IV - Preencher'!L175</f>
        <v>RAIE15514</v>
      </c>
      <c r="K166" s="5" t="str">
        <f>IF(F166="B",LEFT('[1]TCE - ANEXO IV - Preencher'!M175,2),IF(F166="S",LEFT('[1]TCE - ANEXO IV - Preencher'!M175,7),IF('[1]TCE - ANEXO IV - Preencher'!H175="","")))</f>
        <v>2609600</v>
      </c>
      <c r="L166" s="7">
        <f>'[1]TCE - ANEXO IV - Preencher'!N175</f>
        <v>8650</v>
      </c>
    </row>
    <row r="167" spans="1:12" s="8" customFormat="1" ht="19.5" customHeight="1" x14ac:dyDescent="0.2">
      <c r="A167" s="3">
        <f>IFERROR(VLOOKUP(B167,'[1]DADOS (OCULTAR)'!$Q$3:$S$136,3,0),"")</f>
        <v>14284483000108</v>
      </c>
      <c r="B167" s="4" t="str">
        <f>'[1]TCE - ANEXO IV - Preencher'!C176</f>
        <v>S3 SAÚDE - ASSOCIAÇÃO DE PROTEÇÃO A MATERNIDADE E INFÂNCIA UBAÍRA</v>
      </c>
      <c r="C167" s="4" t="str">
        <f>'[1]TCE - ANEXO IV - Preencher'!E176</f>
        <v>5.16 - Serviços Médico-Hospitalares, Odotonlogia e Laboratoriais</v>
      </c>
      <c r="D167" s="3" t="str">
        <f>'[1]TCE - ANEXO IV - Preencher'!F176</f>
        <v>34.033.631/0001-29</v>
      </c>
      <c r="E167" s="5" t="str">
        <f>'[1]TCE - ANEXO IV - Preencher'!G176</f>
        <v>PRIMEMED SERV MED HOSPITALARES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384</v>
      </c>
      <c r="I167" s="6">
        <f>IF('[1]TCE - ANEXO IV - Preencher'!K176="","",'[1]TCE - ANEXO IV - Preencher'!K176)</f>
        <v>45447</v>
      </c>
      <c r="J167" s="5" t="str">
        <f>'[1]TCE - ANEXO IV - Preencher'!L176</f>
        <v>T8GOYN3JXAW964VD7KZCP5IFSMU</v>
      </c>
      <c r="K167" s="5" t="str">
        <f>IF(F167="B",LEFT('[1]TCE - ANEXO IV - Preencher'!M176,2),IF(F167="S",LEFT('[1]TCE - ANEXO IV - Preencher'!M176,7),IF('[1]TCE - ANEXO IV - Preencher'!H176="","")))</f>
        <v>2307304</v>
      </c>
      <c r="L167" s="7">
        <f>'[1]TCE - ANEXO IV - Preencher'!N176</f>
        <v>5250</v>
      </c>
    </row>
    <row r="168" spans="1:12" s="8" customFormat="1" ht="19.5" customHeight="1" x14ac:dyDescent="0.2">
      <c r="A168" s="3">
        <f>IFERROR(VLOOKUP(B168,'[1]DADOS (OCULTAR)'!$Q$3:$S$136,3,0),"")</f>
        <v>14284483000108</v>
      </c>
      <c r="B168" s="4" t="str">
        <f>'[1]TCE - ANEXO IV - Preencher'!C177</f>
        <v>S3 SAÚDE - ASSOCIAÇÃO DE PROTEÇÃO A MATERNIDADE E INFÂNCIA UBAÍRA</v>
      </c>
      <c r="C168" s="4" t="str">
        <f>'[1]TCE - ANEXO IV - Preencher'!E177</f>
        <v>5.16 - Serviços Médico-Hospitalares, Odotonlogia e Laboratoriais</v>
      </c>
      <c r="D168" s="3" t="str">
        <f>'[1]TCE - ANEXO IV - Preencher'!F177</f>
        <v>21.314.940/0001-25</v>
      </c>
      <c r="E168" s="5" t="str">
        <f>'[1]TCE - ANEXO IV - Preencher'!G177</f>
        <v>PRIORITIZE HEALTH ASSISTENCIA E SERVICOS MEDICOS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348</v>
      </c>
      <c r="I168" s="6">
        <f>IF('[1]TCE - ANEXO IV - Preencher'!K177="","",'[1]TCE - ANEXO IV - Preencher'!K177)</f>
        <v>45449</v>
      </c>
      <c r="J168" s="5" t="str">
        <f>'[1]TCE - ANEXO IV - Preencher'!L177</f>
        <v>Z9H8JO7YXVGP2INTREA 43W5FBUS</v>
      </c>
      <c r="K168" s="5" t="str">
        <f>IF(F168="B",LEFT('[1]TCE - ANEXO IV - Preencher'!M177,2),IF(F168="S",LEFT('[1]TCE - ANEXO IV - Preencher'!M177,7),IF('[1]TCE - ANEXO IV - Preencher'!H177="","")))</f>
        <v>2304285</v>
      </c>
      <c r="L168" s="7">
        <f>'[1]TCE - ANEXO IV - Preencher'!N177</f>
        <v>2200</v>
      </c>
    </row>
    <row r="169" spans="1:12" s="8" customFormat="1" ht="19.5" customHeight="1" x14ac:dyDescent="0.2">
      <c r="A169" s="3">
        <f>IFERROR(VLOOKUP(B169,'[1]DADOS (OCULTAR)'!$Q$3:$S$136,3,0),"")</f>
        <v>14284483000108</v>
      </c>
      <c r="B169" s="4" t="str">
        <f>'[1]TCE - ANEXO IV - Preencher'!C178</f>
        <v>S3 SAÚDE - ASSOCIAÇÃO DE PROTEÇÃO A MATERNIDADE E INFÂNCIA UBAÍRA</v>
      </c>
      <c r="C169" s="4" t="str">
        <f>'[1]TCE - ANEXO IV - Preencher'!E178</f>
        <v>5.16 - Serviços Médico-Hospitalares, Odotonlogia e Laboratoriais</v>
      </c>
      <c r="D169" s="3" t="str">
        <f>'[1]TCE - ANEXO IV - Preencher'!F178</f>
        <v>22.586.409/0001-74</v>
      </c>
      <c r="E169" s="5" t="str">
        <f>'[1]TCE - ANEXO IV - Preencher'!G178</f>
        <v>RUI COSTA CIRUGIA PLASTICA LTDA ME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1287</v>
      </c>
      <c r="I169" s="6">
        <f>IF('[1]TCE - ANEXO IV - Preencher'!K178="","",'[1]TCE - ANEXO IV - Preencher'!K178)</f>
        <v>45448</v>
      </c>
      <c r="J169" s="5" t="str">
        <f>'[1]TCE - ANEXO IV - Preencher'!L178</f>
        <v>H4QA6XD2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7">
        <f>'[1]TCE - ANEXO IV - Preencher'!N178</f>
        <v>2800</v>
      </c>
    </row>
    <row r="170" spans="1:12" s="8" customFormat="1" ht="19.5" customHeight="1" x14ac:dyDescent="0.2">
      <c r="A170" s="3">
        <f>IFERROR(VLOOKUP(B170,'[1]DADOS (OCULTAR)'!$Q$3:$S$136,3,0),"")</f>
        <v>14284483000108</v>
      </c>
      <c r="B170" s="4" t="str">
        <f>'[1]TCE - ANEXO IV - Preencher'!C179</f>
        <v>S3 SAÚDE - ASSOCIAÇÃO DE PROTEÇÃO A MATERNIDADE E INFÂNCIA UBAÍRA</v>
      </c>
      <c r="C170" s="4" t="str">
        <f>'[1]TCE - ANEXO IV - Preencher'!E179</f>
        <v>5.16 - Serviços Médico-Hospitalares, Odotonlogia e Laboratoriais</v>
      </c>
      <c r="D170" s="3" t="str">
        <f>'[1]TCE - ANEXO IV - Preencher'!F179</f>
        <v>51.239.651/0001-70</v>
      </c>
      <c r="E170" s="5" t="str">
        <f>'[1]TCE - ANEXO IV - Preencher'!G179</f>
        <v>R GODOI DO AMARAL FERRAZ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010</v>
      </c>
      <c r="I170" s="6">
        <f>IF('[1]TCE - ANEXO IV - Preencher'!K179="","",'[1]TCE - ANEXO IV - Preencher'!K179)</f>
        <v>45449</v>
      </c>
      <c r="J170" s="5" t="str">
        <f>'[1]TCE - ANEXO IV - Preencher'!L179</f>
        <v>7M5ETKPNU</v>
      </c>
      <c r="K170" s="5" t="str">
        <f>IF(F170="B",LEFT('[1]TCE - ANEXO IV - Preencher'!M179,2),IF(F170="S",LEFT('[1]TCE - ANEXO IV - Preencher'!M179,7),IF('[1]TCE - ANEXO IV - Preencher'!H179="","")))</f>
        <v>2602100</v>
      </c>
      <c r="L170" s="7">
        <f>'[1]TCE - ANEXO IV - Preencher'!N179</f>
        <v>21025</v>
      </c>
    </row>
    <row r="171" spans="1:12" s="8" customFormat="1" ht="19.5" customHeight="1" x14ac:dyDescent="0.2">
      <c r="A171" s="3">
        <f>IFERROR(VLOOKUP(B171,'[1]DADOS (OCULTAR)'!$Q$3:$S$136,3,0),"")</f>
        <v>14284483000108</v>
      </c>
      <c r="B171" s="4" t="str">
        <f>'[1]TCE - ANEXO IV - Preencher'!C180</f>
        <v>S3 SAÚDE - ASSOCIAÇÃO DE PROTEÇÃO A MATERNIDADE E INFÂNCIA UBAÍRA</v>
      </c>
      <c r="C171" s="4" t="str">
        <f>'[1]TCE - ANEXO IV - Preencher'!E180</f>
        <v>5.16 - Serviços Médico-Hospitalares, Odotonlogia e Laboratoriais</v>
      </c>
      <c r="D171" s="3" t="str">
        <f>'[1]TCE - ANEXO IV - Preencher'!F180</f>
        <v>52.530.830/0001-24</v>
      </c>
      <c r="E171" s="5" t="str">
        <f>'[1]TCE - ANEXO IV - Preencher'!G180</f>
        <v>RAISSA LEMOS SERVICOS MEDICOS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030</v>
      </c>
      <c r="I171" s="6">
        <f>IF('[1]TCE - ANEXO IV - Preencher'!K180="","",'[1]TCE - ANEXO IV - Preencher'!K180)</f>
        <v>45450</v>
      </c>
      <c r="J171" s="5" t="str">
        <f>'[1]TCE - ANEXO IV - Preencher'!L180</f>
        <v>TWBJM7WK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8150</v>
      </c>
    </row>
    <row r="172" spans="1:12" s="8" customFormat="1" ht="19.5" customHeight="1" x14ac:dyDescent="0.2">
      <c r="A172" s="3">
        <f>IFERROR(VLOOKUP(B172,'[1]DADOS (OCULTAR)'!$Q$3:$S$136,3,0),"")</f>
        <v>14284483000108</v>
      </c>
      <c r="B172" s="4" t="str">
        <f>'[1]TCE - ANEXO IV - Preencher'!C181</f>
        <v>S3 SAÚDE - ASSOCIAÇÃO DE PROTEÇÃO A MATERNIDADE E INFÂNCIA UBAÍRA</v>
      </c>
      <c r="C172" s="4" t="str">
        <f>'[1]TCE - ANEXO IV - Preencher'!E181</f>
        <v>5.16 - Serviços Médico-Hospitalares, Odotonlogia e Laboratoriais</v>
      </c>
      <c r="D172" s="3" t="str">
        <f>'[1]TCE - ANEXO IV - Preencher'!F181</f>
        <v>35.223.380/0001-08</v>
      </c>
      <c r="E172" s="5" t="str">
        <f>'[1]TCE - ANEXO IV - Preencher'!G181</f>
        <v>RANGEL CLINICA ESPECIALIZADA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9818</v>
      </c>
      <c r="I172" s="6">
        <f>IF('[1]TCE - ANEXO IV - Preencher'!K181="","",'[1]TCE - ANEXO IV - Preencher'!K181)</f>
        <v>45448</v>
      </c>
      <c r="J172" s="5" t="str">
        <f>'[1]TCE - ANEXO IV - Preencher'!L181</f>
        <v>AQIRYWJ4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7050</v>
      </c>
    </row>
    <row r="173" spans="1:12" s="8" customFormat="1" ht="19.5" customHeight="1" x14ac:dyDescent="0.2">
      <c r="A173" s="3">
        <f>IFERROR(VLOOKUP(B173,'[1]DADOS (OCULTAR)'!$Q$3:$S$136,3,0),"")</f>
        <v>14284483000108</v>
      </c>
      <c r="B173" s="4" t="str">
        <f>'[1]TCE - ANEXO IV - Preencher'!C182</f>
        <v>S3 SAÚDE - ASSOCIAÇÃO DE PROTEÇÃO A MATERNIDADE E INFÂNCIA UBAÍRA</v>
      </c>
      <c r="C173" s="4" t="str">
        <f>'[1]TCE - ANEXO IV - Preencher'!E182</f>
        <v>5.16 - Serviços Médico-Hospitalares, Odotonlogia e Laboratoriais</v>
      </c>
      <c r="D173" s="3" t="str">
        <f>'[1]TCE - ANEXO IV - Preencher'!F182</f>
        <v>40.554.268/0001-90</v>
      </c>
      <c r="E173" s="5" t="str">
        <f>'[1]TCE - ANEXO IV - Preencher'!G182</f>
        <v>RC CONSULTORIA MED1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1606</v>
      </c>
      <c r="I173" s="6">
        <f>IF('[1]TCE - ANEXO IV - Preencher'!K182="","",'[1]TCE - ANEXO IV - Preencher'!K182)</f>
        <v>45449</v>
      </c>
      <c r="J173" s="5" t="str">
        <f>'[1]TCE - ANEXO IV - Preencher'!L182</f>
        <v>KD8WARMW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2200</v>
      </c>
    </row>
    <row r="174" spans="1:12" s="8" customFormat="1" ht="19.5" customHeight="1" x14ac:dyDescent="0.2">
      <c r="A174" s="3">
        <f>IFERROR(VLOOKUP(B174,'[1]DADOS (OCULTAR)'!$Q$3:$S$136,3,0),"")</f>
        <v>14284483000108</v>
      </c>
      <c r="B174" s="4" t="str">
        <f>'[1]TCE - ANEXO IV - Preencher'!C183</f>
        <v>S3 SAÚDE - ASSOCIAÇÃO DE PROTEÇÃO A MATERNIDADE E INFÂNCIA UBAÍRA</v>
      </c>
      <c r="C174" s="4" t="str">
        <f>'[1]TCE - ANEXO IV - Preencher'!E183</f>
        <v>5.16 - Serviços Médico-Hospitalares, Odotonlogia e Laboratoriais</v>
      </c>
      <c r="D174" s="3" t="str">
        <f>'[1]TCE - ANEXO IV - Preencher'!F183</f>
        <v>51.203.522/0001-21</v>
      </c>
      <c r="E174" s="5" t="str">
        <f>'[1]TCE - ANEXO IV - Preencher'!G183</f>
        <v>ROCHELLE NERY DA COSTA SERVICOS MEDICOS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047</v>
      </c>
      <c r="I174" s="6">
        <f>IF('[1]TCE - ANEXO IV - Preencher'!K183="","",'[1]TCE - ANEXO IV - Preencher'!K183)</f>
        <v>45450</v>
      </c>
      <c r="J174" s="5" t="str">
        <f>'[1]TCE - ANEXO IV - Preencher'!L183</f>
        <v>366034542</v>
      </c>
      <c r="K174" s="5" t="str">
        <f>IF(F174="B",LEFT('[1]TCE - ANEXO IV - Preencher'!M183,2),IF(F174="S",LEFT('[1]TCE - ANEXO IV - Preencher'!M183,7),IF('[1]TCE - ANEXO IV - Preencher'!H183="","")))</f>
        <v>2304400</v>
      </c>
      <c r="L174" s="7">
        <f>'[1]TCE - ANEXO IV - Preencher'!N183</f>
        <v>5500</v>
      </c>
    </row>
    <row r="175" spans="1:12" s="8" customFormat="1" ht="19.5" customHeight="1" x14ac:dyDescent="0.2">
      <c r="A175" s="3">
        <f>IFERROR(VLOOKUP(B175,'[1]DADOS (OCULTAR)'!$Q$3:$S$136,3,0),"")</f>
        <v>14284483000108</v>
      </c>
      <c r="B175" s="4" t="str">
        <f>'[1]TCE - ANEXO IV - Preencher'!C184</f>
        <v>S3 SAÚDE - ASSOCIAÇÃO DE PROTEÇÃO A MATERNIDADE E INFÂNCIA UBAÍRA</v>
      </c>
      <c r="C175" s="4" t="str">
        <f>'[1]TCE - ANEXO IV - Preencher'!E184</f>
        <v>5.16 - Serviços Médico-Hospitalares, Odotonlogia e Laboratoriais</v>
      </c>
      <c r="D175" s="3" t="str">
        <f>'[1]TCE - ANEXO IV - Preencher'!F184</f>
        <v>23.210.683/0001-07</v>
      </c>
      <c r="E175" s="5" t="str">
        <f>'[1]TCE - ANEXO IV - Preencher'!G184</f>
        <v>SERVICOS DE SAUDE E PSICOLOGIA INTEGRADA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614</v>
      </c>
      <c r="I175" s="6">
        <f>IF('[1]TCE - ANEXO IV - Preencher'!K184="","",'[1]TCE - ANEXO IV - Preencher'!K184)</f>
        <v>45447</v>
      </c>
      <c r="J175" s="5" t="str">
        <f>'[1]TCE - ANEXO IV - Preencher'!L184</f>
        <v>XODC76776</v>
      </c>
      <c r="K175" s="5" t="str">
        <f>IF(F175="B",LEFT('[1]TCE - ANEXO IV - Preencher'!M184,2),IF(F175="S",LEFT('[1]TCE - ANEXO IV - Preencher'!M184,7),IF('[1]TCE - ANEXO IV - Preencher'!H184="","")))</f>
        <v>2609600</v>
      </c>
      <c r="L175" s="7">
        <f>'[1]TCE - ANEXO IV - Preencher'!N184</f>
        <v>2200</v>
      </c>
    </row>
    <row r="176" spans="1:12" s="8" customFormat="1" ht="19.5" customHeight="1" x14ac:dyDescent="0.2">
      <c r="A176" s="3">
        <f>IFERROR(VLOOKUP(B176,'[1]DADOS (OCULTAR)'!$Q$3:$S$136,3,0),"")</f>
        <v>14284483000108</v>
      </c>
      <c r="B176" s="4" t="str">
        <f>'[1]TCE - ANEXO IV - Preencher'!C185</f>
        <v>S3 SAÚDE - ASSOCIAÇÃO DE PROTEÇÃO A MATERNIDADE E INFÂNCIA UBAÍRA</v>
      </c>
      <c r="C176" s="4" t="str">
        <f>'[1]TCE - ANEXO IV - Preencher'!E185</f>
        <v>5.16 - Serviços Médico-Hospitalares, Odotonlogia e Laboratoriais</v>
      </c>
      <c r="D176" s="3" t="str">
        <f>'[1]TCE - ANEXO IV - Preencher'!F185</f>
        <v>37.095.416/0001-40</v>
      </c>
      <c r="E176" s="5" t="str">
        <f>'[1]TCE - ANEXO IV - Preencher'!G185</f>
        <v>SOUSA PEREIRA SERVICOS MEDICOS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117</v>
      </c>
      <c r="I176" s="6">
        <f>IF('[1]TCE - ANEXO IV - Preencher'!K185="","",'[1]TCE - ANEXO IV - Preencher'!K185)</f>
        <v>45448</v>
      </c>
      <c r="J176" s="5" t="str">
        <f>'[1]TCE - ANEXO IV - Preencher'!L185</f>
        <v>2IJ5R1JQ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16950</v>
      </c>
    </row>
    <row r="177" spans="1:12" s="8" customFormat="1" ht="19.5" customHeight="1" x14ac:dyDescent="0.2">
      <c r="A177" s="3">
        <f>IFERROR(VLOOKUP(B177,'[1]DADOS (OCULTAR)'!$Q$3:$S$136,3,0),"")</f>
        <v>14284483000108</v>
      </c>
      <c r="B177" s="4" t="str">
        <f>'[1]TCE - ANEXO IV - Preencher'!C186</f>
        <v>S3 SAÚDE - ASSOCIAÇÃO DE PROTEÇÃO A MATERNIDADE E INFÂNCIA UBAÍRA</v>
      </c>
      <c r="C177" s="4" t="str">
        <f>'[1]TCE - ANEXO IV - Preencher'!E186</f>
        <v>5.16 - Serviços Médico-Hospitalares, Odotonlogia e Laboratoriais</v>
      </c>
      <c r="D177" s="3" t="str">
        <f>'[1]TCE - ANEXO IV - Preencher'!F186</f>
        <v>45.637.249/0001-40</v>
      </c>
      <c r="E177" s="5" t="str">
        <f>'[1]TCE - ANEXO IV - Preencher'!G186</f>
        <v>STARTMED ATIVIDADES MEDICAS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2389</v>
      </c>
      <c r="I177" s="6">
        <f>IF('[1]TCE - ANEXO IV - Preencher'!K186="","",'[1]TCE - ANEXO IV - Preencher'!K186)</f>
        <v>45447</v>
      </c>
      <c r="J177" s="5" t="str">
        <f>'[1]TCE - ANEXO IV - Preencher'!L186</f>
        <v>FJ1AKBK7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8950</v>
      </c>
    </row>
    <row r="178" spans="1:12" s="8" customFormat="1" ht="19.5" customHeight="1" x14ac:dyDescent="0.2">
      <c r="A178" s="3">
        <f>IFERROR(VLOOKUP(B178,'[1]DADOS (OCULTAR)'!$Q$3:$S$136,3,0),"")</f>
        <v>14284483000108</v>
      </c>
      <c r="B178" s="4" t="str">
        <f>'[1]TCE - ANEXO IV - Preencher'!C187</f>
        <v>S3 SAÚDE - ASSOCIAÇÃO DE PROTEÇÃO A MATERNIDADE E INFÂNCIA UBAÍRA</v>
      </c>
      <c r="C178" s="4" t="str">
        <f>'[1]TCE - ANEXO IV - Preencher'!E187</f>
        <v>5.16 - Serviços Médico-Hospitalares, Odotonlogia e Laboratoriais</v>
      </c>
      <c r="D178" s="3" t="str">
        <f>'[1]TCE - ANEXO IV - Preencher'!F187</f>
        <v>43.013.082/0001-11</v>
      </c>
      <c r="E178" s="5" t="str">
        <f>'[1]TCE - ANEXO IV - Preencher'!G187</f>
        <v>THAMYRIS CAVALCANTI CORDEIRO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037</v>
      </c>
      <c r="I178" s="6">
        <f>IF('[1]TCE - ANEXO IV - Preencher'!K187="","",'[1]TCE - ANEXO IV - Preencher'!K187)</f>
        <v>45448</v>
      </c>
      <c r="J178" s="5" t="str">
        <f>'[1]TCE - ANEXO IV - Preencher'!L187</f>
        <v>JDOC46065</v>
      </c>
      <c r="K178" s="5" t="str">
        <f>IF(F178="B",LEFT('[1]TCE - ANEXO IV - Preencher'!M187,2),IF(F178="S",LEFT('[1]TCE - ANEXO IV - Preencher'!M187,7),IF('[1]TCE - ANEXO IV - Preencher'!H187="","")))</f>
        <v>2603454</v>
      </c>
      <c r="L178" s="7">
        <f>'[1]TCE - ANEXO IV - Preencher'!N187</f>
        <v>15800</v>
      </c>
    </row>
    <row r="179" spans="1:12" s="8" customFormat="1" ht="19.5" customHeight="1" x14ac:dyDescent="0.2">
      <c r="A179" s="3">
        <f>IFERROR(VLOOKUP(B179,'[1]DADOS (OCULTAR)'!$Q$3:$S$136,3,0),"")</f>
        <v>14284483000108</v>
      </c>
      <c r="B179" s="4" t="str">
        <f>'[1]TCE - ANEXO IV - Preencher'!C188</f>
        <v>S3 SAÚDE - ASSOCIAÇÃO DE PROTEÇÃO A MATERNIDADE E INFÂNCIA UBAÍRA</v>
      </c>
      <c r="C179" s="4" t="str">
        <f>'[1]TCE - ANEXO IV - Preencher'!E188</f>
        <v>5.16 - Serviços Médico-Hospitalares, Odotonlogia e Laboratoriais</v>
      </c>
      <c r="D179" s="3" t="str">
        <f>'[1]TCE - ANEXO IV - Preencher'!F188</f>
        <v>43.049.082/0001-71</v>
      </c>
      <c r="E179" s="5" t="str">
        <f>'[1]TCE - ANEXO IV - Preencher'!G188</f>
        <v>TRAT SERVICOS MEDICOS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131</v>
      </c>
      <c r="I179" s="6">
        <f>IF('[1]TCE - ANEXO IV - Preencher'!K188="","",'[1]TCE - ANEXO IV - Preencher'!K188)</f>
        <v>45449</v>
      </c>
      <c r="J179" s="5" t="str">
        <f>'[1]TCE - ANEXO IV - Preencher'!L188</f>
        <v>X4K2SXCA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7875</v>
      </c>
    </row>
    <row r="180" spans="1:12" s="8" customFormat="1" ht="19.5" customHeight="1" x14ac:dyDescent="0.2">
      <c r="A180" s="3">
        <f>IFERROR(VLOOKUP(B180,'[1]DADOS (OCULTAR)'!$Q$3:$S$136,3,0),"")</f>
        <v>14284483000108</v>
      </c>
      <c r="B180" s="4" t="str">
        <f>'[1]TCE - ANEXO IV - Preencher'!C189</f>
        <v>S3 SAÚDE - ASSOCIAÇÃO DE PROTEÇÃO A MATERNIDADE E INFÂNCIA UBAÍRA</v>
      </c>
      <c r="C180" s="4" t="str">
        <f>'[1]TCE - ANEXO IV - Preencher'!E189</f>
        <v>5.16 - Serviços Médico-Hospitalares, Odotonlogia e Laboratoriais</v>
      </c>
      <c r="D180" s="3" t="str">
        <f>'[1]TCE - ANEXO IV - Preencher'!F189</f>
        <v>48.511.136/0001-92</v>
      </c>
      <c r="E180" s="5" t="str">
        <f>'[1]TCE - ANEXO IV - Preencher'!G189</f>
        <v>V1 SERVICOS MEDICOS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1195</v>
      </c>
      <c r="I180" s="6">
        <f>IF('[1]TCE - ANEXO IV - Preencher'!K189="","",'[1]TCE - ANEXO IV - Preencher'!K189)</f>
        <v>45447</v>
      </c>
      <c r="J180" s="5" t="str">
        <f>'[1]TCE - ANEXO IV - Preencher'!L189</f>
        <v>EVMQ03641</v>
      </c>
      <c r="K180" s="5" t="str">
        <f>IF(F180="B",LEFT('[1]TCE - ANEXO IV - Preencher'!M189,2),IF(F180="S",LEFT('[1]TCE - ANEXO IV - Preencher'!M189,7),IF('[1]TCE - ANEXO IV - Preencher'!H189="","")))</f>
        <v>2609600</v>
      </c>
      <c r="L180" s="7">
        <f>'[1]TCE - ANEXO IV - Preencher'!N189</f>
        <v>10925</v>
      </c>
    </row>
    <row r="181" spans="1:12" s="8" customFormat="1" ht="19.5" customHeight="1" x14ac:dyDescent="0.2">
      <c r="A181" s="3">
        <f>IFERROR(VLOOKUP(B181,'[1]DADOS (OCULTAR)'!$Q$3:$S$136,3,0),"")</f>
        <v>14284483000108</v>
      </c>
      <c r="B181" s="4" t="str">
        <f>'[1]TCE - ANEXO IV - Preencher'!C190</f>
        <v>S3 SAÚDE - ASSOCIAÇÃO DE PROTEÇÃO A MATERNIDADE E INFÂNCIA UBAÍRA</v>
      </c>
      <c r="C181" s="4" t="str">
        <f>'[1]TCE - ANEXO IV - Preencher'!E190</f>
        <v>5.16 - Serviços Médico-Hospitalares, Odotonlogia e Laboratoriais</v>
      </c>
      <c r="D181" s="3" t="str">
        <f>'[1]TCE - ANEXO IV - Preencher'!F190</f>
        <v>48.114.051/0001-70</v>
      </c>
      <c r="E181" s="5" t="str">
        <f>'[1]TCE - ANEXO IV - Preencher'!G190</f>
        <v>VICTOR A PEREIRA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063</v>
      </c>
      <c r="I181" s="6">
        <f>IF('[1]TCE - ANEXO IV - Preencher'!K190="","",'[1]TCE - ANEXO IV - Preencher'!K190)</f>
        <v>45448</v>
      </c>
      <c r="J181" s="5" t="str">
        <f>'[1]TCE - ANEXO IV - Preencher'!L190</f>
        <v>7BBGNFEE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5750</v>
      </c>
    </row>
    <row r="182" spans="1:12" s="8" customFormat="1" ht="19.5" customHeight="1" x14ac:dyDescent="0.2">
      <c r="A182" s="3">
        <f>IFERROR(VLOOKUP(B182,'[1]DADOS (OCULTAR)'!$Q$3:$S$136,3,0),"")</f>
        <v>14284483000108</v>
      </c>
      <c r="B182" s="4" t="str">
        <f>'[1]TCE - ANEXO IV - Preencher'!C191</f>
        <v>S3 SAÚDE - ASSOCIAÇÃO DE PROTEÇÃO A MATERNIDADE E INFÂNCIA UBAÍRA</v>
      </c>
      <c r="C182" s="4" t="str">
        <f>'[1]TCE - ANEXO IV - Preencher'!E191</f>
        <v>5.16 - Serviços Médico-Hospitalares, Odotonlogia e Laboratoriais</v>
      </c>
      <c r="D182" s="3" t="str">
        <f>'[1]TCE - ANEXO IV - Preencher'!F191</f>
        <v>50.601.969/0001-96</v>
      </c>
      <c r="E182" s="5" t="str">
        <f>'[1]TCE - ANEXO IV - Preencher'!G191</f>
        <v>VITALMED SERVICOS MEDICOS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062</v>
      </c>
      <c r="I182" s="6">
        <f>IF('[1]TCE - ANEXO IV - Preencher'!K191="","",'[1]TCE - ANEXO IV - Preencher'!K191)</f>
        <v>45449</v>
      </c>
      <c r="J182" s="5" t="str">
        <f>'[1]TCE - ANEXO IV - Preencher'!L191</f>
        <v>SCEQRMDZ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750</v>
      </c>
    </row>
    <row r="183" spans="1:12" s="8" customFormat="1" ht="19.5" customHeight="1" x14ac:dyDescent="0.2">
      <c r="A183" s="3">
        <f>IFERROR(VLOOKUP(B183,'[1]DADOS (OCULTAR)'!$Q$3:$S$136,3,0),"")</f>
        <v>14284483000108</v>
      </c>
      <c r="B183" s="4" t="str">
        <f>'[1]TCE - ANEXO IV - Preencher'!C192</f>
        <v>S3 SAÚDE - ASSOCIAÇÃO DE PROTEÇÃO A MATERNIDADE E INFÂNCIA UBAÍRA</v>
      </c>
      <c r="C183" s="4" t="str">
        <f>'[1]TCE - ANEXO IV - Preencher'!E192</f>
        <v>5.16 - Serviços Médico-Hospitalares, Odotonlogia e Laboratoriais</v>
      </c>
      <c r="D183" s="3" t="str">
        <f>'[1]TCE - ANEXO IV - Preencher'!F192</f>
        <v>45.018.032/0001-52</v>
      </c>
      <c r="E183" s="5" t="str">
        <f>'[1]TCE - ANEXO IV - Preencher'!G192</f>
        <v>VIVAMED ATIVIDADES MEDICAS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748</v>
      </c>
      <c r="I183" s="6">
        <f>IF('[1]TCE - ANEXO IV - Preencher'!K192="","",'[1]TCE - ANEXO IV - Preencher'!K192)</f>
        <v>45447</v>
      </c>
      <c r="J183" s="5" t="str">
        <f>'[1]TCE - ANEXO IV - Preencher'!L192</f>
        <v>WPIH57834</v>
      </c>
      <c r="K183" s="5" t="str">
        <f>IF(F183="B",LEFT('[1]TCE - ANEXO IV - Preencher'!M192,2),IF(F183="S",LEFT('[1]TCE - ANEXO IV - Preencher'!M192,7),IF('[1]TCE - ANEXO IV - Preencher'!H192="","")))</f>
        <v>2609600</v>
      </c>
      <c r="L183" s="7">
        <f>'[1]TCE - ANEXO IV - Preencher'!N192</f>
        <v>2500</v>
      </c>
    </row>
    <row r="184" spans="1:12" s="8" customFormat="1" ht="19.5" customHeight="1" x14ac:dyDescent="0.2">
      <c r="A184" s="3">
        <f>IFERROR(VLOOKUP(B184,'[1]DADOS (OCULTAR)'!$Q$3:$S$136,3,0),"")</f>
        <v>14284483000108</v>
      </c>
      <c r="B184" s="4" t="str">
        <f>'[1]TCE - ANEXO IV - Preencher'!C193</f>
        <v>S3 SAÚDE - ASSOCIAÇÃO DE PROTEÇÃO A MATERNIDADE E INFÂNCIA UBAÍRA</v>
      </c>
      <c r="C184" s="4" t="str">
        <f>'[1]TCE - ANEXO IV - Preencher'!E193</f>
        <v>5.16 - Serviços Médico-Hospitalares, Odotonlogia e Laboratoriais</v>
      </c>
      <c r="D184" s="3" t="str">
        <f>'[1]TCE - ANEXO IV - Preencher'!F193</f>
        <v>07.901.268/0001-43</v>
      </c>
      <c r="E184" s="5" t="str">
        <f>'[1]TCE - ANEXO IV - Preencher'!G193</f>
        <v>SINGULAR SERVIÇOS DE SAUDE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21757</v>
      </c>
      <c r="I184" s="6">
        <f>IF('[1]TCE - ANEXO IV - Preencher'!K193="","",'[1]TCE - ANEXO IV - Preencher'!K193)</f>
        <v>45447</v>
      </c>
      <c r="J184" s="5" t="str">
        <f>'[1]TCE - ANEXO IV - Preencher'!L193</f>
        <v>7FB417PU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35904.839999999997</v>
      </c>
    </row>
    <row r="185" spans="1:12" s="8" customFormat="1" ht="19.5" customHeight="1" x14ac:dyDescent="0.2">
      <c r="A185" s="3">
        <f>IFERROR(VLOOKUP(B185,'[1]DADOS (OCULTAR)'!$Q$3:$S$136,3,0),"")</f>
        <v>14284483000108</v>
      </c>
      <c r="B185" s="4" t="str">
        <f>'[1]TCE - ANEXO IV - Preencher'!C194</f>
        <v>S3 SAÚDE - ASSOCIAÇÃO DE PROTEÇÃO A MATERNIDADE E INFÂNCIA UBAÍRA</v>
      </c>
      <c r="C185" s="4" t="str">
        <f>'[1]TCE - ANEXO IV - Preencher'!E194</f>
        <v>5.16 - Serviços Médico-Hospitalares, Odotonlogia e Laboratoriais</v>
      </c>
      <c r="D185" s="3" t="str">
        <f>'[1]TCE - ANEXO IV - Preencher'!F194</f>
        <v>19.105.205/0001-60</v>
      </c>
      <c r="E185" s="5" t="str">
        <f>'[1]TCE - ANEXO IV - Preencher'!G194</f>
        <v>MEDIEX SOLUÇÕES EM SAUDE E SEGURANÇA OCUPACIONAL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5175</v>
      </c>
      <c r="I185" s="6">
        <f>IF('[1]TCE - ANEXO IV - Preencher'!K194="","",'[1]TCE - ANEXO IV - Preencher'!K194)</f>
        <v>45448</v>
      </c>
      <c r="J185" s="5" t="str">
        <f>'[1]TCE - ANEXO IV - Preencher'!L194</f>
        <v>MLUY6XPE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1085</v>
      </c>
    </row>
    <row r="186" spans="1:12" s="8" customFormat="1" ht="19.5" customHeight="1" x14ac:dyDescent="0.2">
      <c r="A186" s="3">
        <f>IFERROR(VLOOKUP(B186,'[1]DADOS (OCULTAR)'!$Q$3:$S$136,3,0),"")</f>
        <v>14284483000108</v>
      </c>
      <c r="B186" s="4" t="str">
        <f>'[1]TCE - ANEXO IV - Preencher'!C195</f>
        <v>S3 SAÚDE - ASSOCIAÇÃO DE PROTEÇÃO A MATERNIDADE E INFÂNCIA UBAÍRA</v>
      </c>
      <c r="C186" s="4" t="str">
        <f>'[1]TCE - ANEXO IV - Preencher'!E195</f>
        <v>5.8 - Locação de Veículos Automotores</v>
      </c>
      <c r="D186" s="3" t="str">
        <f>'[1]TCE - ANEXO IV - Preencher'!F195</f>
        <v>28.283.823/0001-90</v>
      </c>
      <c r="E186" s="5" t="str">
        <f>'[1]TCE - ANEXO IV - Preencher'!G195</f>
        <v xml:space="preserve">TRANSBRASIL TRASNPORTE E LOCAÇÃO DE VEICULOS </v>
      </c>
      <c r="F186" s="5" t="str">
        <f>'[1]TCE - ANEXO IV - Preencher'!H195</f>
        <v>S</v>
      </c>
      <c r="G186" s="5" t="str">
        <f>'[1]TCE - ANEXO IV - Preencher'!I195</f>
        <v>N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2611606</v>
      </c>
      <c r="L186" s="7">
        <f>'[1]TCE - ANEXO IV - Preencher'!N195</f>
        <v>13000</v>
      </c>
    </row>
    <row r="187" spans="1:12" s="8" customFormat="1" ht="19.5" customHeight="1" x14ac:dyDescent="0.2">
      <c r="A187" s="3">
        <f>IFERROR(VLOOKUP(B187,'[1]DADOS (OCULTAR)'!$Q$3:$S$136,3,0),"")</f>
        <v>14284483000108</v>
      </c>
      <c r="B187" s="4" t="str">
        <f>'[1]TCE - ANEXO IV - Preencher'!C196</f>
        <v>S3 SAÚDE - ASSOCIAÇÃO DE PROTEÇÃO A MATERNIDADE E INFÂNCIA UBAÍRA</v>
      </c>
      <c r="C187" s="4" t="str">
        <f>'[1]TCE - ANEXO IV - Preencher'!E196</f>
        <v>5.15 - Serviços Domésticos</v>
      </c>
      <c r="D187" s="3" t="str">
        <f>'[1]TCE - ANEXO IV - Preencher'!F196</f>
        <v>31.675.417/0001-88</v>
      </c>
      <c r="E187" s="5" t="str">
        <f>'[1]TCE - ANEXO IV - Preencher'!G196</f>
        <v>LAVECLIN LAVANDERIA HOSPITALAR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751</v>
      </c>
      <c r="I187" s="6">
        <f>IF('[1]TCE - ANEXO IV - Preencher'!K196="","",'[1]TCE - ANEXO IV - Preencher'!K196)</f>
        <v>45446</v>
      </c>
      <c r="J187" s="5" t="str">
        <f>'[1]TCE - ANEXO IV - Preencher'!L196</f>
        <v>MUXW64828</v>
      </c>
      <c r="K187" s="5" t="str">
        <f>IF(F187="B",LEFT('[1]TCE - ANEXO IV - Preencher'!M196,2),IF(F187="S",LEFT('[1]TCE - ANEXO IV - Preencher'!M196,7),IF('[1]TCE - ANEXO IV - Preencher'!H196="","")))</f>
        <v>2603454</v>
      </c>
      <c r="L187" s="7">
        <f>'[1]TCE - ANEXO IV - Preencher'!N196</f>
        <v>1555.88</v>
      </c>
    </row>
    <row r="188" spans="1:12" s="8" customFormat="1" ht="19.5" customHeight="1" x14ac:dyDescent="0.2">
      <c r="A188" s="3">
        <f>IFERROR(VLOOKUP(B188,'[1]DADOS (OCULTAR)'!$Q$3:$S$136,3,0),"")</f>
        <v>14284483000108</v>
      </c>
      <c r="B188" s="4" t="str">
        <f>'[1]TCE - ANEXO IV - Preencher'!C197</f>
        <v>S3 SAÚDE - ASSOCIAÇÃO DE PROTEÇÃO A MATERNIDADE E INFÂNCIA UBAÍRA</v>
      </c>
      <c r="C188" s="4" t="str">
        <f>'[1]TCE - ANEXO IV - Preencher'!E197</f>
        <v>5.10 - Detetização/Tratamento de Resíduos e Afins</v>
      </c>
      <c r="D188" s="3" t="str">
        <f>'[1]TCE - ANEXO IV - Preencher'!F197</f>
        <v>11.863.530/0001-80</v>
      </c>
      <c r="E188" s="5" t="str">
        <f>'[1]TCE - ANEXO IV - Preencher'!G197</f>
        <v>BRASCON GESTÃO AMBIENTAL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196417</v>
      </c>
      <c r="I188" s="6">
        <f>IF('[1]TCE - ANEXO IV - Preencher'!K197="","",'[1]TCE - ANEXO IV - Preencher'!K197)</f>
        <v>45447</v>
      </c>
      <c r="J188" s="5" t="str">
        <f>'[1]TCE - ANEXO IV - Preencher'!L197</f>
        <v xml:space="preserve">M6WTI9HVL </v>
      </c>
      <c r="K188" s="5" t="str">
        <f>IF(F188="B",LEFT('[1]TCE - ANEXO IV - Preencher'!M197,2),IF(F188="S",LEFT('[1]TCE - ANEXO IV - Preencher'!M197,7),IF('[1]TCE - ANEXO IV - Preencher'!H197="","")))</f>
        <v>2611309</v>
      </c>
      <c r="L188" s="7">
        <f>'[1]TCE - ANEXO IV - Preencher'!N197</f>
        <v>3043.9</v>
      </c>
    </row>
    <row r="189" spans="1:12" s="8" customFormat="1" ht="19.5" customHeight="1" x14ac:dyDescent="0.2">
      <c r="A189" s="3">
        <f>IFERROR(VLOOKUP(B189,'[1]DADOS (OCULTAR)'!$Q$3:$S$136,3,0),"")</f>
        <v>14284483000108</v>
      </c>
      <c r="B189" s="4" t="str">
        <f>'[1]TCE - ANEXO IV - Preencher'!C198</f>
        <v>S3 SAÚDE - ASSOCIAÇÃO DE PROTEÇÃO A MATERNIDADE E INFÂNCIA UBAÍRA</v>
      </c>
      <c r="C189" s="4" t="str">
        <f>'[1]TCE - ANEXO IV - Preencher'!E198</f>
        <v>5.17 - Manutenção de Software, Certificação Digital e Microfilmagem</v>
      </c>
      <c r="D189" s="3" t="str">
        <f>'[1]TCE - ANEXO IV - Preencher'!F198</f>
        <v>92.306.257/0007-80</v>
      </c>
      <c r="E189" s="5" t="str">
        <f>'[1]TCE - ANEXO IV - Preencher'!G198</f>
        <v>MV INFORMATICA 23/25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40974</v>
      </c>
      <c r="I189" s="6">
        <f>IF('[1]TCE - ANEXO IV - Preencher'!K198="","",'[1]TCE - ANEXO IV - Preencher'!K198)</f>
        <v>44722</v>
      </c>
      <c r="J189" s="5" t="str">
        <f>'[1]TCE - ANEXO IV - Preencher'!L198</f>
        <v>WL7L63R2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494.21</v>
      </c>
    </row>
    <row r="190" spans="1:12" s="8" customFormat="1" ht="19.5" customHeight="1" x14ac:dyDescent="0.2">
      <c r="A190" s="3">
        <f>IFERROR(VLOOKUP(B190,'[1]DADOS (OCULTAR)'!$Q$3:$S$136,3,0),"")</f>
        <v>14284483000108</v>
      </c>
      <c r="B190" s="4" t="str">
        <f>'[1]TCE - ANEXO IV - Preencher'!C199</f>
        <v>S3 SAÚDE - ASSOCIAÇÃO DE PROTEÇÃO A MATERNIDADE E INFÂNCIA UBAÍRA</v>
      </c>
      <c r="C190" s="4" t="str">
        <f>'[1]TCE - ANEXO IV - Preencher'!E199</f>
        <v>5.17 - Manutenção de Software, Certificação Digital e Microfilmagem</v>
      </c>
      <c r="D190" s="3" t="str">
        <f>'[1]TCE - ANEXO IV - Preencher'!F199</f>
        <v>92.306.257/0007-80</v>
      </c>
      <c r="E190" s="5" t="str">
        <f>'[1]TCE - ANEXO IV - Preencher'!G199</f>
        <v xml:space="preserve">MV INFORMATICA 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72653</v>
      </c>
      <c r="I190" s="6">
        <f>IF('[1]TCE - ANEXO IV - Preencher'!K199="","",'[1]TCE - ANEXO IV - Preencher'!K199)</f>
        <v>45420</v>
      </c>
      <c r="J190" s="5" t="str">
        <f>'[1]TCE - ANEXO IV - Preencher'!L199</f>
        <v>D9QXGB55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3381.66</v>
      </c>
    </row>
    <row r="191" spans="1:12" s="8" customFormat="1" ht="19.5" customHeight="1" x14ac:dyDescent="0.2">
      <c r="A191" s="3">
        <f>IFERROR(VLOOKUP(B191,'[1]DADOS (OCULTAR)'!$Q$3:$S$136,3,0),"")</f>
        <v>14284483000108</v>
      </c>
      <c r="B191" s="4" t="str">
        <f>'[1]TCE - ANEXO IV - Preencher'!C200</f>
        <v>S3 SAÚDE - ASSOCIAÇÃO DE PROTEÇÃO A MATERNIDADE E INFÂNCIA UBAÍRA</v>
      </c>
      <c r="C191" s="4" t="str">
        <f>'[1]TCE - ANEXO IV - Preencher'!E200</f>
        <v>5.17 - Manutenção de Software, Certificação Digital e Microfilmagem</v>
      </c>
      <c r="D191" s="3" t="str">
        <f>'[1]TCE - ANEXO IV - Preencher'!F200</f>
        <v>92.306.257/0007-80</v>
      </c>
      <c r="E191" s="5" t="str">
        <f>'[1]TCE - ANEXO IV - Preencher'!G200</f>
        <v>MV INFORMÁTICA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72654</v>
      </c>
      <c r="I191" s="6">
        <f>IF('[1]TCE - ANEXO IV - Preencher'!K200="","",'[1]TCE - ANEXO IV - Preencher'!K200)</f>
        <v>45420</v>
      </c>
      <c r="J191" s="5" t="str">
        <f>'[1]TCE - ANEXO IV - Preencher'!L200</f>
        <v>1WEWUFIR</v>
      </c>
      <c r="K191" s="5" t="str">
        <f>IF(F191="B",LEFT('[1]TCE - ANEXO IV - Preencher'!M200,2),IF(F191="S",LEFT('[1]TCE - ANEXO IV - Preencher'!M200,7),IF('[1]TCE - ANEXO IV - Preencher'!H200="","")))</f>
        <v>2611606</v>
      </c>
      <c r="L191" s="7">
        <f>'[1]TCE - ANEXO IV - Preencher'!N200</f>
        <v>19567.259999999998</v>
      </c>
    </row>
    <row r="192" spans="1:12" s="8" customFormat="1" ht="19.5" customHeight="1" x14ac:dyDescent="0.2">
      <c r="A192" s="3">
        <f>IFERROR(VLOOKUP(B192,'[1]DADOS (OCULTAR)'!$Q$3:$S$136,3,0),"")</f>
        <v>14284483000108</v>
      </c>
      <c r="B192" s="4" t="str">
        <f>'[1]TCE - ANEXO IV - Preencher'!C201</f>
        <v>S3 SAÚDE - ASSOCIAÇÃO DE PROTEÇÃO A MATERNIDADE E INFÂNCIA UBAÍRA</v>
      </c>
      <c r="C192" s="4" t="str">
        <f>'[1]TCE - ANEXO IV - Preencher'!E201</f>
        <v>5.17 - Manutenção de Software, Certificação Digital e Microfilmagem</v>
      </c>
      <c r="D192" s="3" t="str">
        <f>'[1]TCE - ANEXO IV - Preencher'!F201</f>
        <v>09.379.577/0001-20</v>
      </c>
      <c r="E192" s="5" t="str">
        <f>'[1]TCE - ANEXO IV - Preencher'!G201</f>
        <v>APOIO COTAÇÕES SISTEMA DE INFORMÁTICA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30333</v>
      </c>
      <c r="I192" s="6">
        <f>IF('[1]TCE - ANEXO IV - Preencher'!K201="","",'[1]TCE - ANEXO IV - Preencher'!K201)</f>
        <v>45425</v>
      </c>
      <c r="J192" s="5" t="str">
        <f>'[1]TCE - ANEXO IV - Preencher'!L201</f>
        <v>8DBAE930</v>
      </c>
      <c r="K192" s="5" t="str">
        <f>IF(F192="B",LEFT('[1]TCE - ANEXO IV - Preencher'!M201,2),IF(F192="S",LEFT('[1]TCE - ANEXO IV - Preencher'!M201,7),IF('[1]TCE - ANEXO IV - Preencher'!H201="","")))</f>
        <v>3509502</v>
      </c>
      <c r="L192" s="7">
        <f>'[1]TCE - ANEXO IV - Preencher'!N201</f>
        <v>1428.98</v>
      </c>
    </row>
    <row r="193" spans="1:12" s="8" customFormat="1" ht="19.5" customHeight="1" x14ac:dyDescent="0.2">
      <c r="A193" s="3">
        <f>IFERROR(VLOOKUP(B193,'[1]DADOS (OCULTAR)'!$Q$3:$S$136,3,0),"")</f>
        <v>14284483000108</v>
      </c>
      <c r="B193" s="4" t="str">
        <f>'[1]TCE - ANEXO IV - Preencher'!C202</f>
        <v>S3 SAÚDE - ASSOCIAÇÃO DE PROTEÇÃO A MATERNIDADE E INFÂNCIA UBAÍRA</v>
      </c>
      <c r="C193" s="4" t="str">
        <f>'[1]TCE - ANEXO IV - Preencher'!E202</f>
        <v>5.17 - Manutenção de Software, Certificação Digital e Microfilmagem</v>
      </c>
      <c r="D193" s="3" t="str">
        <f>'[1]TCE - ANEXO IV - Preencher'!F202</f>
        <v>18.630.942/0001-19</v>
      </c>
      <c r="E193" s="5" t="str">
        <f>'[1]TCE - ANEXO IV - Preencher'!G202</f>
        <v xml:space="preserve">PROVTEL 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3786</v>
      </c>
      <c r="I193" s="6">
        <f>IF('[1]TCE - ANEXO IV - Preencher'!K202="","",'[1]TCE - ANEXO IV - Preencher'!K202)</f>
        <v>45446</v>
      </c>
      <c r="J193" s="5" t="str">
        <f>'[1]TCE - ANEXO IV - Preencher'!L202</f>
        <v>HDGL9LTR</v>
      </c>
      <c r="K193" s="5" t="str">
        <f>IF(F193="B",LEFT('[1]TCE - ANEXO IV - Preencher'!M202,2),IF(F193="S",LEFT('[1]TCE - ANEXO IV - Preencher'!M202,7),IF('[1]TCE - ANEXO IV - Preencher'!H202="","")))</f>
        <v>2611606</v>
      </c>
      <c r="L193" s="7">
        <f>'[1]TCE - ANEXO IV - Preencher'!N202</f>
        <v>3450</v>
      </c>
    </row>
    <row r="194" spans="1:12" s="8" customFormat="1" ht="19.5" customHeight="1" x14ac:dyDescent="0.2">
      <c r="A194" s="3">
        <f>IFERROR(VLOOKUP(B194,'[1]DADOS (OCULTAR)'!$Q$3:$S$136,3,0),"")</f>
        <v>14284483000108</v>
      </c>
      <c r="B194" s="4" t="str">
        <f>'[1]TCE - ANEXO IV - Preencher'!C203</f>
        <v>S3 SAÚDE - ASSOCIAÇÃO DE PROTEÇÃO A MATERNIDADE E INFÂNCIA UBAÍRA</v>
      </c>
      <c r="C194" s="4" t="str">
        <f>'[1]TCE - ANEXO IV - Preencher'!E203</f>
        <v>5.22 - Vigilância Ostensiva / Monitorada</v>
      </c>
      <c r="D194" s="3" t="str">
        <f>'[1]TCE - ANEXO IV - Preencher'!F203</f>
        <v>15.195.617/0001-87</v>
      </c>
      <c r="E194" s="5" t="str">
        <f>'[1]TCE - ANEXO IV - Preencher'!G203</f>
        <v>B1 VIGILANCIA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4793</v>
      </c>
      <c r="I194" s="6">
        <f>IF('[1]TCE - ANEXO IV - Preencher'!K203="","",'[1]TCE - ANEXO IV - Preencher'!K203)</f>
        <v>45447</v>
      </c>
      <c r="J194" s="5" t="str">
        <f>'[1]TCE - ANEXO IV - Preencher'!L203</f>
        <v>E3TAMTAH</v>
      </c>
      <c r="K194" s="5" t="str">
        <f>IF(F194="B",LEFT('[1]TCE - ANEXO IV - Preencher'!M203,2),IF(F194="S",LEFT('[1]TCE - ANEXO IV - Preencher'!M203,7),IF('[1]TCE - ANEXO IV - Preencher'!H203="","")))</f>
        <v>2611606</v>
      </c>
      <c r="L194" s="7">
        <f>'[1]TCE - ANEXO IV - Preencher'!N203</f>
        <v>20540.28</v>
      </c>
    </row>
    <row r="195" spans="1:12" s="8" customFormat="1" ht="19.5" customHeight="1" x14ac:dyDescent="0.2">
      <c r="A195" s="3">
        <f>IFERROR(VLOOKUP(B195,'[1]DADOS (OCULTAR)'!$Q$3:$S$136,3,0),"")</f>
        <v>14284483000108</v>
      </c>
      <c r="B195" s="4" t="str">
        <f>'[1]TCE - ANEXO IV - Preencher'!C204</f>
        <v>S3 SAÚDE - ASSOCIAÇÃO DE PROTEÇÃO A MATERNIDADE E INFÂNCIA UBAÍRA</v>
      </c>
      <c r="C195" s="4" t="str">
        <f>'[1]TCE - ANEXO IV - Preencher'!E204</f>
        <v>5.10 - Detetização/Tratamento de Resíduos e Afins</v>
      </c>
      <c r="D195" s="3" t="str">
        <f>'[1]TCE - ANEXO IV - Preencher'!F204</f>
        <v>09.565.690/0001-09</v>
      </c>
      <c r="E195" s="5" t="str">
        <f>'[1]TCE - ANEXO IV - Preencher'!G204</f>
        <v>JHMW CONTROLE DE PRAGA EIRELI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4344</v>
      </c>
      <c r="I195" s="6">
        <f>IF('[1]TCE - ANEXO IV - Preencher'!K204="","",'[1]TCE - ANEXO IV - Preencher'!K204)</f>
        <v>45414</v>
      </c>
      <c r="J195" s="5" t="str">
        <f>'[1]TCE - ANEXO IV - Preencher'!L204</f>
        <v>BRED22110</v>
      </c>
      <c r="K195" s="5" t="str">
        <f>IF(F195="B",LEFT('[1]TCE - ANEXO IV - Preencher'!M204,2),IF(F195="S",LEFT('[1]TCE - ANEXO IV - Preencher'!M204,7),IF('[1]TCE - ANEXO IV - Preencher'!H204="","")))</f>
        <v>2609600</v>
      </c>
      <c r="L195" s="7">
        <f>'[1]TCE - ANEXO IV - Preencher'!N204</f>
        <v>505</v>
      </c>
    </row>
    <row r="196" spans="1:12" s="8" customFormat="1" ht="19.5" customHeight="1" x14ac:dyDescent="0.2">
      <c r="A196" s="3">
        <f>IFERROR(VLOOKUP(B196,'[1]DADOS (OCULTAR)'!$Q$3:$S$136,3,0),"")</f>
        <v>14284483000108</v>
      </c>
      <c r="B196" s="4" t="str">
        <f>'[1]TCE - ANEXO IV - Preencher'!C205</f>
        <v>S3 SAÚDE - ASSOCIAÇÃO DE PROTEÇÃO A MATERNIDADE E INFÂNCIA UBAÍRA</v>
      </c>
      <c r="C196" s="4" t="str">
        <f>'[1]TCE - ANEXO IV - Preencher'!E205</f>
        <v>5.99 - Outros Serviços de Terceiros Pessoa Jurídica</v>
      </c>
      <c r="D196" s="3" t="str">
        <f>'[1]TCE - ANEXO IV - Preencher'!F205</f>
        <v>33.910.579/0001-89</v>
      </c>
      <c r="E196" s="5" t="str">
        <f>'[1]TCE - ANEXO IV - Preencher'!G205</f>
        <v xml:space="preserve">JG SERVICOS 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085</v>
      </c>
      <c r="I196" s="6">
        <f>IF('[1]TCE - ANEXO IV - Preencher'!K205="","",'[1]TCE - ANEXO IV - Preencher'!K205)</f>
        <v>45447</v>
      </c>
      <c r="J196" s="5" t="str">
        <f>'[1]TCE - ANEXO IV - Preencher'!L205</f>
        <v>GYMFERJB</v>
      </c>
      <c r="K196" s="5" t="str">
        <f>IF(F196="B",LEFT('[1]TCE - ANEXO IV - Preencher'!M205,2),IF(F196="S",LEFT('[1]TCE - ANEXO IV - Preencher'!M205,7),IF('[1]TCE - ANEXO IV - Preencher'!H205="","")))</f>
        <v>2611606</v>
      </c>
      <c r="L196" s="7">
        <f>'[1]TCE - ANEXO IV - Preencher'!N205</f>
        <v>1470</v>
      </c>
    </row>
    <row r="197" spans="1:12" s="8" customFormat="1" ht="19.5" customHeight="1" x14ac:dyDescent="0.2">
      <c r="A197" s="3">
        <f>IFERROR(VLOOKUP(B197,'[1]DADOS (OCULTAR)'!$Q$3:$S$136,3,0),"")</f>
        <v>14284483000108</v>
      </c>
      <c r="B197" s="4" t="str">
        <f>'[1]TCE - ANEXO IV - Preencher'!C206</f>
        <v>S3 SAÚDE - ASSOCIAÇÃO DE PROTEÇÃO A MATERNIDADE E INFÂNCIA UBAÍRA</v>
      </c>
      <c r="C197" s="4" t="str">
        <f>'[1]TCE - ANEXO IV - Preencher'!E206</f>
        <v>5.99 - Outros Serviços de Terceiros Pessoa Jurídica</v>
      </c>
      <c r="D197" s="3" t="str">
        <f>'[1]TCE - ANEXO IV - Preencher'!F206</f>
        <v>35.343.136/0001-89</v>
      </c>
      <c r="E197" s="5" t="str">
        <f>'[1]TCE - ANEXO IV - Preencher'!G206</f>
        <v>EMBRAESTER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13410</v>
      </c>
      <c r="I197" s="6">
        <f>IF('[1]TCE - ANEXO IV - Preencher'!K206="","",'[1]TCE - ANEXO IV - Preencher'!K206)</f>
        <v>45446</v>
      </c>
      <c r="J197" s="5" t="str">
        <f>'[1]TCE - ANEXO IV - Preencher'!L206</f>
        <v>YYTIWVYL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15574.95</v>
      </c>
    </row>
    <row r="198" spans="1:12" s="8" customFormat="1" ht="19.5" customHeight="1" x14ac:dyDescent="0.2">
      <c r="A198" s="3">
        <f>IFERROR(VLOOKUP(B198,'[1]DADOS (OCULTAR)'!$Q$3:$S$136,3,0),"")</f>
        <v>14284483000108</v>
      </c>
      <c r="B198" s="4" t="str">
        <f>'[1]TCE - ANEXO IV - Preencher'!C207</f>
        <v>S3 SAÚDE - ASSOCIAÇÃO DE PROTEÇÃO A MATERNIDADE E INFÂNCIA UBAÍRA</v>
      </c>
      <c r="C198" s="4" t="str">
        <f>'[1]TCE - ANEXO IV - Preencher'!E207</f>
        <v>5.99 - Outros Serviços de Terceiros Pessoa Jurídica</v>
      </c>
      <c r="D198" s="3" t="str">
        <f>'[1]TCE - ANEXO IV - Preencher'!F207</f>
        <v>29.567.132/0001-81</v>
      </c>
      <c r="E198" s="5" t="str">
        <f>'[1]TCE - ANEXO IV - Preencher'!G207</f>
        <v>GE DE ANDRADE ASSESSORIA E CONSULTORIA EM GESTÃO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061</v>
      </c>
      <c r="I198" s="6">
        <f>IF('[1]TCE - ANEXO IV - Preencher'!K207="","",'[1]TCE - ANEXO IV - Preencher'!K207)</f>
        <v>45446</v>
      </c>
      <c r="J198" s="5" t="str">
        <f>'[1]TCE - ANEXO IV - Preencher'!L207</f>
        <v>NFSJAHAYAZPW9J52A78D3QQ00001P</v>
      </c>
      <c r="K198" s="5" t="str">
        <f>IF(F198="B",LEFT('[1]TCE - ANEXO IV - Preencher'!M207,2),IF(F198="S",LEFT('[1]TCE - ANEXO IV - Preencher'!M207,7),IF('[1]TCE - ANEXO IV - Preencher'!H207="","")))</f>
        <v>2608909</v>
      </c>
      <c r="L198" s="7">
        <f>'[1]TCE - ANEXO IV - Preencher'!N207</f>
        <v>10000</v>
      </c>
    </row>
    <row r="199" spans="1:12" s="8" customFormat="1" ht="19.5" customHeight="1" x14ac:dyDescent="0.2">
      <c r="A199" s="3">
        <f>IFERROR(VLOOKUP(B199,'[1]DADOS (OCULTAR)'!$Q$3:$S$136,3,0),"")</f>
        <v>14284483000108</v>
      </c>
      <c r="B199" s="4" t="str">
        <f>'[1]TCE - ANEXO IV - Preencher'!C208</f>
        <v>S3 SAÚDE - ASSOCIAÇÃO DE PROTEÇÃO A MATERNIDADE E INFÂNCIA UBAÍRA</v>
      </c>
      <c r="C199" s="4" t="str">
        <f>'[1]TCE - ANEXO IV - Preencher'!E208</f>
        <v>5.99 - Outros Serviços de Terceiros Pessoa Jurídica</v>
      </c>
      <c r="D199" s="3" t="str">
        <f>'[1]TCE - ANEXO IV - Preencher'!F208</f>
        <v>10.998.292.0001/57</v>
      </c>
      <c r="E199" s="5" t="str">
        <f>'[1]TCE - ANEXO IV - Preencher'!G208</f>
        <v>CENTRO DE INTEGRACAO EMPRESA ESCOLA CIEE</v>
      </c>
      <c r="F199" s="5" t="str">
        <f>'[1]TCE - ANEXO IV - Preencher'!H208</f>
        <v>S</v>
      </c>
      <c r="G199" s="5" t="str">
        <f>'[1]TCE - ANEXO IV - Preencher'!I208</f>
        <v>N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2611606</v>
      </c>
      <c r="L199" s="7">
        <f>'[1]TCE - ANEXO IV - Preencher'!N208</f>
        <v>1147.26</v>
      </c>
    </row>
    <row r="200" spans="1:12" s="8" customFormat="1" ht="19.5" customHeight="1" x14ac:dyDescent="0.2">
      <c r="A200" s="3">
        <f>IFERROR(VLOOKUP(B200,'[1]DADOS (OCULTAR)'!$Q$3:$S$136,3,0),"")</f>
        <v>14284483000108</v>
      </c>
      <c r="B200" s="4" t="str">
        <f>'[1]TCE - ANEXO IV - Preencher'!C209</f>
        <v>S3 SAÚDE - ASSOCIAÇÃO DE PROTEÇÃO A MATERNIDADE E INFÂNCIA UBAÍRA</v>
      </c>
      <c r="C200" s="4" t="str">
        <f>'[1]TCE - ANEXO IV - Preencher'!E209</f>
        <v>5.99 - Outros Serviços de Terceiros Pessoa Jurídica</v>
      </c>
      <c r="D200" s="3">
        <f>'[1]TCE - ANEXO IV - Preencher'!F209</f>
        <v>31698424000103</v>
      </c>
      <c r="E200" s="5" t="str">
        <f>'[1]TCE - ANEXO IV - Preencher'!G209</f>
        <v>VALTER &amp; CALIL ADVOCACIA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679</v>
      </c>
      <c r="I200" s="6">
        <f>IF('[1]TCE - ANEXO IV - Preencher'!K209="","",'[1]TCE - ANEXO IV - Preencher'!K209)</f>
        <v>45446</v>
      </c>
      <c r="J200" s="5" t="str">
        <f>'[1]TCE - ANEXO IV - Preencher'!L209</f>
        <v>RHCA6GZP</v>
      </c>
      <c r="K200" s="5" t="str">
        <f>IF(F200="B",LEFT('[1]TCE - ANEXO IV - Preencher'!M209,2),IF(F200="S",LEFT('[1]TCE - ANEXO IV - Preencher'!M209,7),IF('[1]TCE - ANEXO IV - Preencher'!H209="","")))</f>
        <v>2927408</v>
      </c>
      <c r="L200" s="7">
        <f>'[1]TCE - ANEXO IV - Preencher'!N209</f>
        <v>13000</v>
      </c>
    </row>
    <row r="201" spans="1:12" s="8" customFormat="1" ht="19.5" customHeight="1" x14ac:dyDescent="0.2">
      <c r="A201" s="3">
        <f>IFERROR(VLOOKUP(B201,'[1]DADOS (OCULTAR)'!$Q$3:$S$136,3,0),"")</f>
        <v>14284483000108</v>
      </c>
      <c r="B201" s="4" t="str">
        <f>'[1]TCE - ANEXO IV - Preencher'!C210</f>
        <v>S3 SAÚDE - ASSOCIAÇÃO DE PROTEÇÃO A MATERNIDADE E INFÂNCIA UBAÍRA</v>
      </c>
      <c r="C201" s="4" t="str">
        <f>'[1]TCE - ANEXO IV - Preencher'!E210</f>
        <v>5.99 - Outros Serviços de Terceiros Pessoa Jurídica</v>
      </c>
      <c r="D201" s="3">
        <f>'[1]TCE - ANEXO IV - Preencher'!F210</f>
        <v>46600969000102</v>
      </c>
      <c r="E201" s="5" t="str">
        <f>'[1]TCE - ANEXO IV - Preencher'!G210</f>
        <v>B.C. VIEIRA DE MELO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024</v>
      </c>
      <c r="I201" s="6">
        <f>IF('[1]TCE - ANEXO IV - Preencher'!K210="","",'[1]TCE - ANEXO IV - Preencher'!K210)</f>
        <v>45447</v>
      </c>
      <c r="J201" s="5" t="str">
        <f>'[1]TCE - ANEXO IV - Preencher'!L210</f>
        <v>NFSJGIO6TQOPYJ52A78D3QQ00000O</v>
      </c>
      <c r="K201" s="5" t="str">
        <f>IF(F201="B",LEFT('[1]TCE - ANEXO IV - Preencher'!M210,2),IF(F201="S",LEFT('[1]TCE - ANEXO IV - Preencher'!M210,7),IF('[1]TCE - ANEXO IV - Preencher'!H210="","")))</f>
        <v>2608909</v>
      </c>
      <c r="L201" s="7">
        <f>'[1]TCE - ANEXO IV - Preencher'!N210</f>
        <v>18950</v>
      </c>
    </row>
    <row r="202" spans="1:12" s="8" customFormat="1" ht="19.5" customHeight="1" x14ac:dyDescent="0.2">
      <c r="A202" s="3">
        <f>IFERROR(VLOOKUP(B202,'[1]DADOS (OCULTAR)'!$Q$3:$S$136,3,0),"")</f>
        <v>14284483000108</v>
      </c>
      <c r="B202" s="4" t="str">
        <f>'[1]TCE - ANEXO IV - Preencher'!C211</f>
        <v>S3 SAÚDE - ASSOCIAÇÃO DE PROTEÇÃO A MATERNIDADE E INFÂNCIA UBAÍRA</v>
      </c>
      <c r="C202" s="4" t="str">
        <f>'[1]TCE - ANEXO IV - Preencher'!E211</f>
        <v>5.99 - Outros Serviços de Terceiros Pessoa Jurídica</v>
      </c>
      <c r="D202" s="3">
        <f>'[1]TCE - ANEXO IV - Preencher'!F211</f>
        <v>46600969000102</v>
      </c>
      <c r="E202" s="5" t="str">
        <f>'[1]TCE - ANEXO IV - Preencher'!G211</f>
        <v>B.C. VIEIRA DE MELO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025</v>
      </c>
      <c r="I202" s="6">
        <f>IF('[1]TCE - ANEXO IV - Preencher'!K211="","",'[1]TCE - ANEXO IV - Preencher'!K211)</f>
        <v>45447</v>
      </c>
      <c r="J202" s="5" t="str">
        <f>'[1]TCE - ANEXO IV - Preencher'!L211</f>
        <v>NFSJGIO6TQOPYJ52A78D3QQ00000P</v>
      </c>
      <c r="K202" s="5" t="str">
        <f>IF(F202="B",LEFT('[1]TCE - ANEXO IV - Preencher'!M211,2),IF(F202="S",LEFT('[1]TCE - ANEXO IV - Preencher'!M211,7),IF('[1]TCE - ANEXO IV - Preencher'!H211="","")))</f>
        <v>2608909</v>
      </c>
      <c r="L202" s="7">
        <f>'[1]TCE - ANEXO IV - Preencher'!N211</f>
        <v>2450</v>
      </c>
    </row>
    <row r="203" spans="1:12" s="8" customFormat="1" ht="19.5" customHeight="1" x14ac:dyDescent="0.2">
      <c r="A203" s="3">
        <f>IFERROR(VLOOKUP(B203,'[1]DADOS (OCULTAR)'!$Q$3:$S$136,3,0),"")</f>
        <v>14284483000108</v>
      </c>
      <c r="B203" s="4" t="str">
        <f>'[1]TCE - ANEXO IV - Preencher'!C212</f>
        <v>S3 SAÚDE - ASSOCIAÇÃO DE PROTEÇÃO A MATERNIDADE E INFÂNCIA UBAÍRA</v>
      </c>
      <c r="C203" s="4" t="str">
        <f>'[1]TCE - ANEXO IV - Preencher'!E212</f>
        <v>5.99 - Outros Serviços de Terceiros Pessoa Jurídica</v>
      </c>
      <c r="D203" s="3" t="str">
        <f>'[1]TCE - ANEXO IV - Preencher'!F212</f>
        <v>10.545.188/0001-07</v>
      </c>
      <c r="E203" s="5" t="str">
        <f>'[1]TCE - ANEXO IV - Preencher'!G212</f>
        <v>PRINCIPIOS E PRINCIPIOS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897</v>
      </c>
      <c r="I203" s="6">
        <f>IF('[1]TCE - ANEXO IV - Preencher'!K212="","",'[1]TCE - ANEXO IV - Preencher'!K212)</f>
        <v>45445</v>
      </c>
      <c r="J203" s="5" t="str">
        <f>'[1]TCE - ANEXO IV - Preencher'!L212</f>
        <v>X4RDC49S</v>
      </c>
      <c r="K203" s="5" t="str">
        <f>IF(F203="B",LEFT('[1]TCE - ANEXO IV - Preencher'!M212,2),IF(F203="S",LEFT('[1]TCE - ANEXO IV - Preencher'!M212,7),IF('[1]TCE - ANEXO IV - Preencher'!H212="","")))</f>
        <v>2927408</v>
      </c>
      <c r="L203" s="7">
        <f>'[1]TCE - ANEXO IV - Preencher'!N212</f>
        <v>8000</v>
      </c>
    </row>
    <row r="204" spans="1:12" s="8" customFormat="1" ht="19.5" customHeight="1" x14ac:dyDescent="0.2">
      <c r="A204" s="3">
        <f>IFERROR(VLOOKUP(B204,'[1]DADOS (OCULTAR)'!$Q$3:$S$136,3,0),"")</f>
        <v>14284483000108</v>
      </c>
      <c r="B204" s="4" t="str">
        <f>'[1]TCE - ANEXO IV - Preencher'!C213</f>
        <v>S3 SAÚDE - ASSOCIAÇÃO DE PROTEÇÃO A MATERNIDADE E INFÂNCIA UBAÍRA</v>
      </c>
      <c r="C204" s="4" t="str">
        <f>'[1]TCE - ANEXO IV - Preencher'!E213</f>
        <v>5.99 - Outros Serviços de Terceiros Pessoa Jurídica</v>
      </c>
      <c r="D204" s="3" t="str">
        <f>'[1]TCE - ANEXO IV - Preencher'!F213</f>
        <v>47.856.030/0001-68</v>
      </c>
      <c r="E204" s="5" t="str">
        <f>'[1]TCE - ANEXO IV - Preencher'!G213</f>
        <v>TRINITY GESTAO ADMINISTRATIVA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081</v>
      </c>
      <c r="I204" s="6">
        <f>IF('[1]TCE - ANEXO IV - Preencher'!K213="","",'[1]TCE - ANEXO IV - Preencher'!K213)</f>
        <v>45446</v>
      </c>
      <c r="J204" s="5" t="str">
        <f>'[1]TCE - ANEXO IV - Preencher'!L213</f>
        <v>GRKV9RRT</v>
      </c>
      <c r="K204" s="5" t="str">
        <f>IF(F204="B",LEFT('[1]TCE - ANEXO IV - Preencher'!M213,2),IF(F204="S",LEFT('[1]TCE - ANEXO IV - Preencher'!M213,7),IF('[1]TCE - ANEXO IV - Preencher'!H213="","")))</f>
        <v>2927408</v>
      </c>
      <c r="L204" s="7">
        <f>'[1]TCE - ANEXO IV - Preencher'!N213</f>
        <v>10000</v>
      </c>
    </row>
    <row r="205" spans="1:12" s="8" customFormat="1" ht="19.5" customHeight="1" x14ac:dyDescent="0.2">
      <c r="A205" s="3">
        <f>IFERROR(VLOOKUP(B205,'[1]DADOS (OCULTAR)'!$Q$3:$S$136,3,0),"")</f>
        <v>14284483000108</v>
      </c>
      <c r="B205" s="4" t="str">
        <f>'[1]TCE - ANEXO IV - Preencher'!C214</f>
        <v>S3 SAÚDE - ASSOCIAÇÃO DE PROTEÇÃO A MATERNIDADE E INFÂNCIA UBAÍRA</v>
      </c>
      <c r="C205" s="4" t="str">
        <f>'[1]TCE - ANEXO IV - Preencher'!E214</f>
        <v>5.99 - Outros Serviços de Terceiros Pessoa Jurídica</v>
      </c>
      <c r="D205" s="3" t="str">
        <f>'[1]TCE - ANEXO IV - Preencher'!F214</f>
        <v>37.628.321/0001-45</v>
      </c>
      <c r="E205" s="5" t="str">
        <f>'[1]TCE - ANEXO IV - Preencher'!G214</f>
        <v>FERNANDA DA SILVA RODRIGUES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183</v>
      </c>
      <c r="I205" s="6">
        <f>IF('[1]TCE - ANEXO IV - Preencher'!K214="","",'[1]TCE - ANEXO IV - Preencher'!K214)</f>
        <v>45446</v>
      </c>
      <c r="J205" s="5" t="str">
        <f>'[1]TCE - ANEXO IV - Preencher'!L214</f>
        <v>IB9RYLIT</v>
      </c>
      <c r="K205" s="5" t="str">
        <f>IF(F205="B",LEFT('[1]TCE - ANEXO IV - Preencher'!M214,2),IF(F205="S",LEFT('[1]TCE - ANEXO IV - Preencher'!M214,7),IF('[1]TCE - ANEXO IV - Preencher'!H214="","")))</f>
        <v>2927408</v>
      </c>
      <c r="L205" s="7">
        <f>'[1]TCE - ANEXO IV - Preencher'!N214</f>
        <v>18000</v>
      </c>
    </row>
    <row r="206" spans="1:12" s="8" customFormat="1" ht="19.5" customHeight="1" x14ac:dyDescent="0.2">
      <c r="A206" s="3">
        <f>IFERROR(VLOOKUP(B206,'[1]DADOS (OCULTAR)'!$Q$3:$S$136,3,0),"")</f>
        <v>14284483000108</v>
      </c>
      <c r="B206" s="4" t="str">
        <f>'[1]TCE - ANEXO IV - Preencher'!C215</f>
        <v>S3 SAÚDE - ASSOCIAÇÃO DE PROTEÇÃO A MATERNIDADE E INFÂNCIA UBAÍRA</v>
      </c>
      <c r="C206" s="4" t="str">
        <f>'[1]TCE - ANEXO IV - Preencher'!E215</f>
        <v>5.99 - Outros Serviços de Terceiros Pessoa Jurídica</v>
      </c>
      <c r="D206" s="3" t="str">
        <f>'[1]TCE - ANEXO IV - Preencher'!F215</f>
        <v>41.687.194/0001-22</v>
      </c>
      <c r="E206" s="5" t="str">
        <f>'[1]TCE - ANEXO IV - Preencher'!G215</f>
        <v>ALF SERVICOS ADMINISTRATIVOS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182</v>
      </c>
      <c r="I206" s="6">
        <f>IF('[1]TCE - ANEXO IV - Preencher'!K215="","",'[1]TCE - ANEXO IV - Preencher'!K215)</f>
        <v>45448</v>
      </c>
      <c r="J206" s="5" t="str">
        <f>'[1]TCE - ANEXO IV - Preencher'!L215</f>
        <v>PDH6CHCN</v>
      </c>
      <c r="K206" s="5" t="str">
        <f>IF(F206="B",LEFT('[1]TCE - ANEXO IV - Preencher'!M215,2),IF(F206="S",LEFT('[1]TCE - ANEXO IV - Preencher'!M215,7),IF('[1]TCE - ANEXO IV - Preencher'!H215="","")))</f>
        <v>2927408</v>
      </c>
      <c r="L206" s="7">
        <f>'[1]TCE - ANEXO IV - Preencher'!N215</f>
        <v>4500</v>
      </c>
    </row>
    <row r="207" spans="1:12" s="8" customFormat="1" ht="19.5" customHeight="1" x14ac:dyDescent="0.2">
      <c r="A207" s="3">
        <f>IFERROR(VLOOKUP(B207,'[1]DADOS (OCULTAR)'!$Q$3:$S$136,3,0),"")</f>
        <v>14284483000108</v>
      </c>
      <c r="B207" s="4" t="str">
        <f>'[1]TCE - ANEXO IV - Preencher'!C216</f>
        <v>S3 SAÚDE - ASSOCIAÇÃO DE PROTEÇÃO A MATERNIDADE E INFÂNCIA UBAÍRA</v>
      </c>
      <c r="C207" s="4" t="str">
        <f>'[1]TCE - ANEXO IV - Preencher'!E216</f>
        <v>5.99 - Outros Serviços de Terceiros Pessoa Jurídica</v>
      </c>
      <c r="D207" s="3" t="str">
        <f>'[1]TCE - ANEXO IV - Preencher'!F216</f>
        <v>33.449.007/0001-44</v>
      </c>
      <c r="E207" s="5" t="str">
        <f>'[1]TCE - ANEXO IV - Preencher'!G216</f>
        <v>EMPRESA BRASILEIRA DE BENEFICIOS E PAGAMENTOS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2087366</v>
      </c>
      <c r="I207" s="6">
        <f>IF('[1]TCE - ANEXO IV - Preencher'!K216="","",'[1]TCE - ANEXO IV - Preencher'!K216)</f>
        <v>45420</v>
      </c>
      <c r="J207" s="5" t="str">
        <f>'[1]TCE - ANEXO IV - Preencher'!L216</f>
        <v>KDP9IWBU</v>
      </c>
      <c r="K207" s="5" t="str">
        <f>IF(F207="B",LEFT('[1]TCE - ANEXO IV - Preencher'!M216,2),IF(F207="S",LEFT('[1]TCE - ANEXO IV - Preencher'!M216,7),IF('[1]TCE - ANEXO IV - Preencher'!H216="","")))</f>
        <v>3550308</v>
      </c>
      <c r="L207" s="7">
        <f>'[1]TCE - ANEXO IV - Preencher'!N216</f>
        <v>780.29</v>
      </c>
    </row>
    <row r="208" spans="1:12" s="8" customFormat="1" ht="19.5" customHeight="1" x14ac:dyDescent="0.2">
      <c r="A208" s="3">
        <f>IFERROR(VLOOKUP(B208,'[1]DADOS (OCULTAR)'!$Q$3:$S$136,3,0),"")</f>
        <v>14284483000108</v>
      </c>
      <c r="B208" s="4" t="str">
        <f>'[1]TCE - ANEXO IV - Preencher'!C217</f>
        <v>S3 SAÚDE - ASSOCIAÇÃO DE PROTEÇÃO A MATERNIDADE E INFÂNCIA UBAÍRA</v>
      </c>
      <c r="C208" s="4" t="str">
        <f>'[1]TCE - ANEXO IV - Preencher'!E217</f>
        <v>5.99 - Outros Serviços de Terceiros Pessoa Jurídica</v>
      </c>
      <c r="D208" s="3" t="str">
        <f>'[1]TCE - ANEXO IV - Preencher'!F217</f>
        <v>13.453.441/0001-90</v>
      </c>
      <c r="E208" s="5" t="str">
        <f>'[1]TCE - ANEXO IV - Preencher'!G217</f>
        <v xml:space="preserve">FACILYTES SOLUTIONS SERVIÇOS ADMINISTRATIVOS 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087</v>
      </c>
      <c r="I208" s="6">
        <f>IF('[1]TCE - ANEXO IV - Preencher'!K217="","",'[1]TCE - ANEXO IV - Preencher'!K217)</f>
        <v>45448</v>
      </c>
      <c r="J208" s="5" t="str">
        <f>'[1]TCE - ANEXO IV - Preencher'!L217</f>
        <v>KDGIJIPP</v>
      </c>
      <c r="K208" s="5" t="str">
        <f>IF(F208="B",LEFT('[1]TCE - ANEXO IV - Preencher'!M217,2),IF(F208="S",LEFT('[1]TCE - ANEXO IV - Preencher'!M217,7),IF('[1]TCE - ANEXO IV - Preencher'!H217="","")))</f>
        <v>2927408</v>
      </c>
      <c r="L208" s="7">
        <f>'[1]TCE - ANEXO IV - Preencher'!N217</f>
        <v>10000</v>
      </c>
    </row>
    <row r="209" spans="1:12" s="8" customFormat="1" ht="19.5" customHeight="1" x14ac:dyDescent="0.2">
      <c r="A209" s="3">
        <f>IFERROR(VLOOKUP(B209,'[1]DADOS (OCULTAR)'!$Q$3:$S$136,3,0),"")</f>
        <v>14284483000108</v>
      </c>
      <c r="B209" s="4" t="str">
        <f>'[1]TCE - ANEXO IV - Preencher'!C218</f>
        <v>S3 SAÚDE - ASSOCIAÇÃO DE PROTEÇÃO A MATERNIDADE E INFÂNCIA UBAÍRA</v>
      </c>
      <c r="C209" s="4" t="str">
        <f>'[1]TCE - ANEXO IV - Preencher'!E218</f>
        <v>5.99 - Outros Serviços de Terceiros Pessoa Jurídica</v>
      </c>
      <c r="D209" s="3">
        <f>'[1]TCE - ANEXO IV - Preencher'!F218</f>
        <v>23910226000125</v>
      </c>
      <c r="E209" s="5" t="str">
        <f>'[1]TCE - ANEXO IV - Preencher'!G218</f>
        <v>VORCON AUDITORES INDEPENDENTES LTDA PARC 5/6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728</v>
      </c>
      <c r="I209" s="6">
        <f>IF('[1]TCE - ANEXO IV - Preencher'!K218="","",'[1]TCE - ANEXO IV - Preencher'!K218)</f>
        <v>45449</v>
      </c>
      <c r="J209" s="5" t="str">
        <f>'[1]TCE - ANEXO IV - Preencher'!L218</f>
        <v>UKNYDGYN</v>
      </c>
      <c r="K209" s="5" t="str">
        <f>IF(F209="B",LEFT('[1]TCE - ANEXO IV - Preencher'!M218,2),IF(F209="S",LEFT('[1]TCE - ANEXO IV - Preencher'!M218,7),IF('[1]TCE - ANEXO IV - Preencher'!H218="","")))</f>
        <v>2927408</v>
      </c>
      <c r="L209" s="7">
        <f>'[1]TCE - ANEXO IV - Preencher'!N218</f>
        <v>2000</v>
      </c>
    </row>
    <row r="210" spans="1:12" s="8" customFormat="1" ht="19.5" customHeight="1" x14ac:dyDescent="0.2">
      <c r="A210" s="3">
        <f>IFERROR(VLOOKUP(B210,'[1]DADOS (OCULTAR)'!$Q$3:$S$136,3,0),"")</f>
        <v>14284483000108</v>
      </c>
      <c r="B210" s="4" t="str">
        <f>'[1]TCE - ANEXO IV - Preencher'!C219</f>
        <v>S3 SAÚDE - ASSOCIAÇÃO DE PROTEÇÃO A MATERNIDADE E INFÂNCIA UBAÍRA</v>
      </c>
      <c r="C210" s="4" t="str">
        <f>'[1]TCE - ANEXO IV - Preencher'!E219</f>
        <v>5.99 - Outros Serviços de Terceiros Pessoa Jurídica</v>
      </c>
      <c r="D210" s="3" t="str">
        <f>'[1]TCE - ANEXO IV - Preencher'!F219</f>
        <v>23.064.331/0001-90</v>
      </c>
      <c r="E210" s="5" t="str">
        <f>'[1]TCE - ANEXO IV - Preencher'!G219</f>
        <v>FLOWTI TECNOLOGIA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1675</v>
      </c>
      <c r="I210" s="6">
        <f>IF('[1]TCE - ANEXO IV - Preencher'!K219="","",'[1]TCE - ANEXO IV - Preencher'!K219)</f>
        <v>45465</v>
      </c>
      <c r="J210" s="5" t="str">
        <f>'[1]TCE - ANEXO IV - Preencher'!L219</f>
        <v>0180550112337390</v>
      </c>
      <c r="K210" s="5" t="str">
        <f>IF(F210="B",LEFT('[1]TCE - ANEXO IV - Preencher'!M219,2),IF(F210="S",LEFT('[1]TCE - ANEXO IV - Preencher'!M219,7),IF('[1]TCE - ANEXO IV - Preencher'!H219="","")))</f>
        <v>4202909</v>
      </c>
      <c r="L210" s="7">
        <f>'[1]TCE - ANEXO IV - Preencher'!N219</f>
        <v>7749</v>
      </c>
    </row>
    <row r="211" spans="1:12" s="8" customFormat="1" ht="19.5" customHeight="1" x14ac:dyDescent="0.2">
      <c r="A211" s="3">
        <f>IFERROR(VLOOKUP(B211,'[1]DADOS (OCULTAR)'!$Q$3:$S$136,3,0),"")</f>
        <v>14284483000108</v>
      </c>
      <c r="B211" s="4" t="str">
        <f>'[1]TCE - ANEXO IV - Preencher'!C220</f>
        <v>S3 SAÚDE - ASSOCIAÇÃO DE PROTEÇÃO A MATERNIDADE E INFÂNCIA UBAÍRA</v>
      </c>
      <c r="C211" s="4" t="str">
        <f>'[1]TCE - ANEXO IV - Preencher'!E220</f>
        <v>5.99 - Outros Serviços de Terceiros Pessoa Jurídica</v>
      </c>
      <c r="D211" s="3" t="str">
        <f>'[1]TCE - ANEXO IV - Preencher'!F220</f>
        <v>22.544.432/0001-04</v>
      </c>
      <c r="E211" s="5" t="str">
        <f>'[1]TCE - ANEXO IV - Preencher'!G220</f>
        <v>RGC VIAGENS</v>
      </c>
      <c r="F211" s="5" t="str">
        <f>'[1]TCE - ANEXO IV - Preencher'!H220</f>
        <v>S</v>
      </c>
      <c r="G211" s="5" t="str">
        <f>'[1]TCE - ANEXO IV - Preencher'!I220</f>
        <v>N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2704302</v>
      </c>
      <c r="L211" s="7">
        <f>'[1]TCE - ANEXO IV - Preencher'!N220</f>
        <v>1589.51</v>
      </c>
    </row>
    <row r="212" spans="1:12" s="8" customFormat="1" ht="19.5" customHeight="1" x14ac:dyDescent="0.2">
      <c r="A212" s="3">
        <f>IFERROR(VLOOKUP(B212,'[1]DADOS (OCULTAR)'!$Q$3:$S$136,3,0),"")</f>
        <v>14284483000108</v>
      </c>
      <c r="B212" s="4" t="str">
        <f>'[1]TCE - ANEXO IV - Preencher'!C221</f>
        <v>S3 SAÚDE - ASSOCIAÇÃO DE PROTEÇÃO A MATERNIDADE E INFÂNCIA UBAÍRA</v>
      </c>
      <c r="C212" s="4" t="str">
        <f>'[1]TCE - ANEXO IV - Preencher'!E221</f>
        <v>5.5 - Reparo e Manutenção de Máquinas e Equipamentos</v>
      </c>
      <c r="D212" s="3">
        <f>'[1]TCE - ANEXO IV - Preencher'!F221</f>
        <v>3480539000183</v>
      </c>
      <c r="E212" s="5" t="str">
        <f>'[1]TCE - ANEXO IV - Preencher'!G221</f>
        <v>SL ENGENHARIA HOSPITALAR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16614</v>
      </c>
      <c r="I212" s="6">
        <f>IF('[1]TCE - ANEXO IV - Preencher'!K221="","",'[1]TCE - ANEXO IV - Preencher'!K221)</f>
        <v>45446</v>
      </c>
      <c r="J212" s="5" t="str">
        <f>'[1]TCE - ANEXO IV - Preencher'!L221</f>
        <v>HDIR92457</v>
      </c>
      <c r="K212" s="5" t="str">
        <f>IF(F212="B",LEFT('[1]TCE - ANEXO IV - Preencher'!M221,2),IF(F212="S",LEFT('[1]TCE - ANEXO IV - Preencher'!M221,7),IF('[1]TCE - ANEXO IV - Preencher'!H221="","")))</f>
        <v>2607901</v>
      </c>
      <c r="L212" s="7">
        <f>'[1]TCE - ANEXO IV - Preencher'!N221</f>
        <v>4700</v>
      </c>
    </row>
    <row r="213" spans="1:12" s="8" customFormat="1" ht="19.5" customHeight="1" x14ac:dyDescent="0.2">
      <c r="A213" s="3">
        <f>IFERROR(VLOOKUP(B213,'[1]DADOS (OCULTAR)'!$Q$3:$S$136,3,0),"")</f>
        <v>14284483000108</v>
      </c>
      <c r="B213" s="4" t="str">
        <f>'[1]TCE - ANEXO IV - Preencher'!C222</f>
        <v>S3 SAÚDE - ASSOCIAÇÃO DE PROTEÇÃO A MATERNIDADE E INFÂNCIA UBAÍRA</v>
      </c>
      <c r="C213" s="4" t="str">
        <f>'[1]TCE - ANEXO IV - Preencher'!E222</f>
        <v>5.5 - Reparo e Manutenção de Máquinas e Equipamentos</v>
      </c>
      <c r="D213" s="3">
        <f>'[1]TCE - ANEXO IV - Preencher'!F222</f>
        <v>11239132000197</v>
      </c>
      <c r="E213" s="5" t="str">
        <f>'[1]TCE - ANEXO IV - Preencher'!G222</f>
        <v>ANTONIO MARQUES DOS SANTOS ME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1658</v>
      </c>
      <c r="I213" s="6">
        <f>IF('[1]TCE - ANEXO IV - Preencher'!K222="","",'[1]TCE - ANEXO IV - Preencher'!K222)</f>
        <v>45445</v>
      </c>
      <c r="J213" s="5" t="str">
        <f>'[1]TCE - ANEXO IV - Preencher'!L222</f>
        <v>EDWC09643</v>
      </c>
      <c r="K213" s="5" t="str">
        <f>IF(F213="B",LEFT('[1]TCE - ANEXO IV - Preencher'!M222,2),IF(F213="S",LEFT('[1]TCE - ANEXO IV - Preencher'!M222,7),IF('[1]TCE - ANEXO IV - Preencher'!H222="","")))</f>
        <v>2607901</v>
      </c>
      <c r="L213" s="7">
        <f>'[1]TCE - ANEXO IV - Preencher'!N222</f>
        <v>500</v>
      </c>
    </row>
    <row r="214" spans="1:12" s="8" customFormat="1" ht="19.5" customHeight="1" x14ac:dyDescent="0.2">
      <c r="A214" s="3">
        <f>IFERROR(VLOOKUP(B214,'[1]DADOS (OCULTAR)'!$Q$3:$S$136,3,0),"")</f>
        <v>14284483000108</v>
      </c>
      <c r="B214" s="4" t="str">
        <f>'[1]TCE - ANEXO IV - Preencher'!C223</f>
        <v>S3 SAÚDE - ASSOCIAÇÃO DE PROTEÇÃO A MATERNIDADE E INFÂNCIA UBAÍRA</v>
      </c>
      <c r="C214" s="4" t="str">
        <f>'[1]TCE - ANEXO IV - Preencher'!E223</f>
        <v>5.5 - Reparo e Manutenção de Máquinas e Equipamentos</v>
      </c>
      <c r="D214" s="3">
        <f>'[1]TCE - ANEXO IV - Preencher'!F223</f>
        <v>20728585000178</v>
      </c>
      <c r="E214" s="5" t="str">
        <f>'[1]TCE - ANEXO IV - Preencher'!G223</f>
        <v>B. XAVIER DOS SANTOS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3109</v>
      </c>
      <c r="I214" s="6">
        <f>IF('[1]TCE - ANEXO IV - Preencher'!K223="","",'[1]TCE - ANEXO IV - Preencher'!K223)</f>
        <v>45418</v>
      </c>
      <c r="J214" s="5" t="str">
        <f>'[1]TCE - ANEXO IV - Preencher'!L223</f>
        <v>XBYTFGMI</v>
      </c>
      <c r="K214" s="5" t="str">
        <f>IF(F214="B",LEFT('[1]TCE - ANEXO IV - Preencher'!M223,2),IF(F214="S",LEFT('[1]TCE - ANEXO IV - Preencher'!M223,7),IF('[1]TCE - ANEXO IV - Preencher'!H223="","")))</f>
        <v>2611606</v>
      </c>
      <c r="L214" s="7">
        <f>'[1]TCE - ANEXO IV - Preencher'!N223</f>
        <v>350</v>
      </c>
    </row>
    <row r="215" spans="1:12" s="8" customFormat="1" ht="19.5" customHeight="1" x14ac:dyDescent="0.2">
      <c r="A215" s="3">
        <f>IFERROR(VLOOKUP(B215,'[1]DADOS (OCULTAR)'!$Q$3:$S$136,3,0),"")</f>
        <v>14284483000108</v>
      </c>
      <c r="B215" s="4" t="str">
        <f>'[1]TCE - ANEXO IV - Preencher'!C224</f>
        <v>S3 SAÚDE - ASSOCIAÇÃO DE PROTEÇÃO A MATERNIDADE E INFÂNCIA UBAÍRA</v>
      </c>
      <c r="C215" s="4" t="str">
        <f>'[1]TCE - ANEXO IV - Preencher'!E224</f>
        <v>5.5 - Reparo e Manutenção de Máquinas e Equipamentos</v>
      </c>
      <c r="D215" s="3">
        <f>'[1]TCE - ANEXO IV - Preencher'!F224</f>
        <v>41150409000171</v>
      </c>
      <c r="E215" s="5" t="str">
        <f>'[1]TCE - ANEXO IV - Preencher'!G224</f>
        <v>PIXEL SISTEMAS DE IMAGEM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140</v>
      </c>
      <c r="I215" s="6">
        <f>IF('[1]TCE - ANEXO IV - Preencher'!K224="","",'[1]TCE - ANEXO IV - Preencher'!K224)</f>
        <v>45426</v>
      </c>
      <c r="J215" s="5" t="str">
        <f>'[1]TCE - ANEXO IV - Preencher'!L224</f>
        <v>EJ9UUSMF</v>
      </c>
      <c r="K215" s="5" t="str">
        <f>IF(F215="B",LEFT('[1]TCE - ANEXO IV - Preencher'!M224,2),IF(F215="S",LEFT('[1]TCE - ANEXO IV - Preencher'!M224,7),IF('[1]TCE - ANEXO IV - Preencher'!H224="","")))</f>
        <v>2611606</v>
      </c>
      <c r="L215" s="7">
        <f>'[1]TCE - ANEXO IV - Preencher'!N224</f>
        <v>430</v>
      </c>
    </row>
    <row r="216" spans="1:12" s="8" customFormat="1" ht="19.5" customHeight="1" x14ac:dyDescent="0.2">
      <c r="A216" s="3">
        <f>IFERROR(VLOOKUP(B216,'[1]DADOS (OCULTAR)'!$Q$3:$S$136,3,0),"")</f>
        <v>14284483000108</v>
      </c>
      <c r="B216" s="4" t="str">
        <f>'[1]TCE - ANEXO IV - Preencher'!C225</f>
        <v>S3 SAÚDE - ASSOCIAÇÃO DE PROTEÇÃO A MATERNIDADE E INFÂNCIA UBAÍRA</v>
      </c>
      <c r="C216" s="4" t="str">
        <f>'[1]TCE - ANEXO IV - Preencher'!E225</f>
        <v>5.5 - Reparo e Manutenção de Máquinas e Equipamentos</v>
      </c>
      <c r="D216" s="3">
        <f>'[1]TCE - ANEXO IV - Preencher'!F225</f>
        <v>41150409000171</v>
      </c>
      <c r="E216" s="5" t="str">
        <f>'[1]TCE - ANEXO IV - Preencher'!G225</f>
        <v>PIXEL SISTEMAS DE IMAGEM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146</v>
      </c>
      <c r="I216" s="6">
        <f>IF('[1]TCE - ANEXO IV - Preencher'!K225="","",'[1]TCE - ANEXO IV - Preencher'!K225)</f>
        <v>45443</v>
      </c>
      <c r="J216" s="5" t="str">
        <f>'[1]TCE - ANEXO IV - Preencher'!L225</f>
        <v>S6V8BPRB</v>
      </c>
      <c r="K216" s="5" t="str">
        <f>IF(F216="B",LEFT('[1]TCE - ANEXO IV - Preencher'!M225,2),IF(F216="S",LEFT('[1]TCE - ANEXO IV - Preencher'!M225,7),IF('[1]TCE - ANEXO IV - Preencher'!H225="","")))</f>
        <v>2611606</v>
      </c>
      <c r="L216" s="7">
        <f>'[1]TCE - ANEXO IV - Preencher'!N225</f>
        <v>1550</v>
      </c>
    </row>
    <row r="217" spans="1:12" s="8" customFormat="1" ht="19.5" customHeight="1" x14ac:dyDescent="0.2">
      <c r="A217" s="3">
        <f>IFERROR(VLOOKUP(B217,'[1]DADOS (OCULTAR)'!$Q$3:$S$136,3,0),"")</f>
        <v>14284483000108</v>
      </c>
      <c r="B217" s="4" t="str">
        <f>'[1]TCE - ANEXO IV - Preencher'!C226</f>
        <v>S3 SAÚDE - ASSOCIAÇÃO DE PROTEÇÃO A MATERNIDADE E INFÂNCIA UBAÍRA</v>
      </c>
      <c r="C217" s="4" t="str">
        <f>'[1]TCE - ANEXO IV - Preencher'!E226</f>
        <v>5.5 - Reparo e Manutenção de Máquinas e Equipamentos</v>
      </c>
      <c r="D217" s="3">
        <f>'[1]TCE - ANEXO IV - Preencher'!F226</f>
        <v>63542443000639</v>
      </c>
      <c r="E217" s="5" t="str">
        <f>'[1]TCE - ANEXO IV - Preencher'!G226</f>
        <v>FORTES TECNOLOGIA EM SISTEMAS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182873</v>
      </c>
      <c r="I217" s="6">
        <f>IF('[1]TCE - ANEXO IV - Preencher'!K226="","",'[1]TCE - ANEXO IV - Preencher'!K226)</f>
        <v>45439</v>
      </c>
      <c r="J217" s="5" t="str">
        <f>'[1]TCE - ANEXO IV - Preencher'!L226</f>
        <v>202400000182817</v>
      </c>
      <c r="K217" s="5" t="str">
        <f>IF(F217="B",LEFT('[1]TCE - ANEXO IV - Preencher'!M226,2),IF(F217="S",LEFT('[1]TCE - ANEXO IV - Preencher'!M226,7),IF('[1]TCE - ANEXO IV - Preencher'!H226="","")))</f>
        <v>2304285</v>
      </c>
      <c r="L217" s="7">
        <f>'[1]TCE - ANEXO IV - Preencher'!N226</f>
        <v>500</v>
      </c>
    </row>
    <row r="218" spans="1:12" s="8" customFormat="1" ht="19.5" customHeight="1" x14ac:dyDescent="0.2">
      <c r="A218" s="3">
        <f>IFERROR(VLOOKUP(B218,'[1]DADOS (OCULTAR)'!$Q$3:$S$136,3,0),"")</f>
        <v>14284483000108</v>
      </c>
      <c r="B218" s="4" t="str">
        <f>'[1]TCE - ANEXO IV - Preencher'!C227</f>
        <v>S3 SAÚDE - ASSOCIAÇÃO DE PROTEÇÃO A MATERNIDADE E INFÂNCIA UBAÍRA</v>
      </c>
      <c r="C218" s="4" t="str">
        <f>'[1]TCE - ANEXO IV - Preencher'!E227</f>
        <v>5.99 - Outros Serviços de Terceiros Pessoa Jurídica</v>
      </c>
      <c r="D218" s="3" t="str">
        <f>'[1]TCE - ANEXO IV - Preencher'!F227</f>
        <v>17.895.646/0001-87</v>
      </c>
      <c r="E218" s="5" t="str">
        <f>'[1]TCE - ANEXO IV - Preencher'!G227</f>
        <v>UBER</v>
      </c>
      <c r="F218" s="5" t="str">
        <f>'[1]TCE - ANEXO IV - Preencher'!H227</f>
        <v>S</v>
      </c>
      <c r="G218" s="5" t="str">
        <f>'[1]TCE - ANEXO IV - Preencher'!I227</f>
        <v>N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12.2</v>
      </c>
    </row>
    <row r="219" spans="1:12" s="8" customFormat="1" ht="19.5" customHeight="1" x14ac:dyDescent="0.2">
      <c r="A219" s="3">
        <f>IFERROR(VLOOKUP(B219,'[1]DADOS (OCULTAR)'!$Q$3:$S$136,3,0),"")</f>
        <v>14284483000108</v>
      </c>
      <c r="B219" s="4" t="str">
        <f>'[1]TCE - ANEXO IV - Preencher'!C228</f>
        <v>S3 SAÚDE - ASSOCIAÇÃO DE PROTEÇÃO A MATERNIDADE E INFÂNCIA UBAÍRA</v>
      </c>
      <c r="C219" s="4" t="str">
        <f>'[1]TCE - ANEXO IV - Preencher'!E228</f>
        <v>5.99 - Outros Serviços de Terceiros Pessoa Jurídica</v>
      </c>
      <c r="D219" s="3" t="str">
        <f>'[1]TCE - ANEXO IV - Preencher'!F228</f>
        <v>17.895.646/0001-87</v>
      </c>
      <c r="E219" s="5" t="str">
        <f>'[1]TCE - ANEXO IV - Preencher'!G228</f>
        <v>UBER</v>
      </c>
      <c r="F219" s="5" t="str">
        <f>'[1]TCE - ANEXO IV - Preencher'!H228</f>
        <v>S</v>
      </c>
      <c r="G219" s="5" t="str">
        <f>'[1]TCE - ANEXO IV - Preencher'!I228</f>
        <v>N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2611606</v>
      </c>
      <c r="L219" s="7">
        <f>'[1]TCE - ANEXO IV - Preencher'!N228</f>
        <v>3.89</v>
      </c>
    </row>
    <row r="220" spans="1:12" s="8" customFormat="1" ht="19.5" customHeight="1" x14ac:dyDescent="0.2">
      <c r="A220" s="3">
        <f>IFERROR(VLOOKUP(B220,'[1]DADOS (OCULTAR)'!$Q$3:$S$136,3,0),"")</f>
        <v>14284483000108</v>
      </c>
      <c r="B220" s="4" t="str">
        <f>'[1]TCE - ANEXO IV - Preencher'!C229</f>
        <v>S3 SAÚDE - ASSOCIAÇÃO DE PROTEÇÃO A MATERNIDADE E INFÂNCIA UBAÍRA</v>
      </c>
      <c r="C220" s="4" t="str">
        <f>'[1]TCE - ANEXO IV - Preencher'!E229</f>
        <v>5.99 - Outros Serviços de Terceiros Pessoa Jurídica</v>
      </c>
      <c r="D220" s="3" t="str">
        <f>'[1]TCE - ANEXO IV - Preencher'!F229</f>
        <v>17.895.646/0001-87</v>
      </c>
      <c r="E220" s="5" t="str">
        <f>'[1]TCE - ANEXO IV - Preencher'!G229</f>
        <v>UBER</v>
      </c>
      <c r="F220" s="5" t="str">
        <f>'[1]TCE - ANEXO IV - Preencher'!H229</f>
        <v>S</v>
      </c>
      <c r="G220" s="5" t="str">
        <f>'[1]TCE - ANEXO IV - Preencher'!I229</f>
        <v>N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2611606</v>
      </c>
      <c r="L220" s="7">
        <f>'[1]TCE - ANEXO IV - Preencher'!N229</f>
        <v>4.63</v>
      </c>
    </row>
    <row r="221" spans="1:12" s="8" customFormat="1" ht="19.5" customHeight="1" x14ac:dyDescent="0.2">
      <c r="A221" s="3">
        <f>IFERROR(VLOOKUP(B221,'[1]DADOS (OCULTAR)'!$Q$3:$S$136,3,0),"")</f>
        <v>14284483000108</v>
      </c>
      <c r="B221" s="4" t="str">
        <f>'[1]TCE - ANEXO IV - Preencher'!C230</f>
        <v>S3 SAÚDE - ASSOCIAÇÃO DE PROTEÇÃO A MATERNIDADE E INFÂNCIA UBAÍRA</v>
      </c>
      <c r="C221" s="4" t="str">
        <f>'[1]TCE - ANEXO IV - Preencher'!E230</f>
        <v>5.99 - Outros Serviços de Terceiros Pessoa Jurídica</v>
      </c>
      <c r="D221" s="3" t="str">
        <f>'[1]TCE - ANEXO IV - Preencher'!F230</f>
        <v>09.515.628/0006-09</v>
      </c>
      <c r="E221" s="5" t="str">
        <f>'[1]TCE - ANEXO IV - Preencher'!G230</f>
        <v xml:space="preserve">ATACADO DOS PRESENTES 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71572</v>
      </c>
      <c r="I221" s="6">
        <f>IF('[1]TCE - ANEXO IV - Preencher'!K230="","",'[1]TCE - ANEXO IV - Preencher'!K230)</f>
        <v>45418</v>
      </c>
      <c r="J221" s="5" t="str">
        <f>'[1]TCE - ANEXO IV - Preencher'!L230</f>
        <v>26240509515620060965003900007157299975013530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11.49</v>
      </c>
    </row>
    <row r="222" spans="1:12" s="8" customFormat="1" ht="19.5" customHeight="1" x14ac:dyDescent="0.2">
      <c r="A222" s="3">
        <f>IFERROR(VLOOKUP(B222,'[1]DADOS (OCULTAR)'!$Q$3:$S$136,3,0),"")</f>
        <v>14284483000108</v>
      </c>
      <c r="B222" s="4" t="str">
        <f>'[1]TCE - ANEXO IV - Preencher'!C231</f>
        <v>S3 SAÚDE - ASSOCIAÇÃO DE PROTEÇÃO A MATERNIDADE E INFÂNCIA UBAÍRA</v>
      </c>
      <c r="C222" s="4" t="str">
        <f>'[1]TCE - ANEXO IV - Preencher'!E231</f>
        <v>5.99 - Outros Serviços de Terceiros Pessoa Jurídica</v>
      </c>
      <c r="D222" s="3" t="str">
        <f>'[1]TCE - ANEXO IV - Preencher'!F231</f>
        <v>09.515.628/0006-09</v>
      </c>
      <c r="E222" s="5" t="str">
        <f>'[1]TCE - ANEXO IV - Preencher'!G231</f>
        <v xml:space="preserve">ATACADO DOS PRESENTES 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71574</v>
      </c>
      <c r="I222" s="6">
        <f>IF('[1]TCE - ANEXO IV - Preencher'!K231="","",'[1]TCE - ANEXO IV - Preencher'!K231)</f>
        <v>45418</v>
      </c>
      <c r="J222" s="5" t="str">
        <f>'[1]TCE - ANEXO IV - Preencher'!L231</f>
        <v>26240509515628060965003900007157249127533449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15.87</v>
      </c>
    </row>
    <row r="223" spans="1:12" s="8" customFormat="1" ht="19.5" customHeight="1" x14ac:dyDescent="0.2">
      <c r="A223" s="3">
        <f>IFERROR(VLOOKUP(B223,'[1]DADOS (OCULTAR)'!$Q$3:$S$136,3,0),"")</f>
        <v>14284483000108</v>
      </c>
      <c r="B223" s="4" t="str">
        <f>'[1]TCE - ANEXO IV - Preencher'!C232</f>
        <v>S3 SAÚDE - ASSOCIAÇÃO DE PROTEÇÃO A MATERNIDADE E INFÂNCIA UBAÍRA</v>
      </c>
      <c r="C223" s="4" t="str">
        <f>'[1]TCE - ANEXO IV - Preencher'!E232</f>
        <v>5.99 - Outros Serviços de Terceiros Pessoa Jurídica</v>
      </c>
      <c r="D223" s="3" t="str">
        <f>'[1]TCE - ANEXO IV - Preencher'!F232</f>
        <v>09.515.628/0006-09</v>
      </c>
      <c r="E223" s="5" t="str">
        <f>'[1]TCE - ANEXO IV - Preencher'!G232</f>
        <v xml:space="preserve">ATACADO DOS PRESENTES 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131044</v>
      </c>
      <c r="I223" s="6">
        <f>IF('[1]TCE - ANEXO IV - Preencher'!K232="","",'[1]TCE - ANEXO IV - Preencher'!K232)</f>
        <v>45421</v>
      </c>
      <c r="J223" s="5" t="str">
        <f>'[1]TCE - ANEXO IV - Preencher'!L232</f>
        <v>26240509515628000609650240001310441695702473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115.84</v>
      </c>
    </row>
    <row r="224" spans="1:12" s="8" customFormat="1" ht="19.5" customHeight="1" x14ac:dyDescent="0.2">
      <c r="A224" s="3">
        <f>IFERROR(VLOOKUP(B224,'[1]DADOS (OCULTAR)'!$Q$3:$S$136,3,0),"")</f>
        <v>14284483000108</v>
      </c>
      <c r="B224" s="4" t="str">
        <f>'[1]TCE - ANEXO IV - Preencher'!C233</f>
        <v>S3 SAÚDE - ASSOCIAÇÃO DE PROTEÇÃO A MATERNIDADE E INFÂNCIA UBAÍRA</v>
      </c>
      <c r="C224" s="4" t="str">
        <f>'[1]TCE - ANEXO IV - Preencher'!E233</f>
        <v>5.99 - Outros Serviços de Terceiros Pessoa Jurídica</v>
      </c>
      <c r="D224" s="3" t="str">
        <f>'[1]TCE - ANEXO IV - Preencher'!F233</f>
        <v>17.895.646/0001-87</v>
      </c>
      <c r="E224" s="5" t="str">
        <f>'[1]TCE - ANEXO IV - Preencher'!G233</f>
        <v>UBER</v>
      </c>
      <c r="F224" s="5" t="str">
        <f>'[1]TCE - ANEXO IV - Preencher'!H233</f>
        <v>S</v>
      </c>
      <c r="G224" s="5" t="str">
        <f>'[1]TCE - ANEXO IV - Preencher'!I233</f>
        <v>N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2611606</v>
      </c>
      <c r="L224" s="7">
        <f>'[1]TCE - ANEXO IV - Preencher'!N233</f>
        <v>5.22</v>
      </c>
    </row>
    <row r="225" spans="1:12" s="8" customFormat="1" ht="19.5" customHeight="1" x14ac:dyDescent="0.2">
      <c r="A225" s="3">
        <f>IFERROR(VLOOKUP(B225,'[1]DADOS (OCULTAR)'!$Q$3:$S$136,3,0),"")</f>
        <v>14284483000108</v>
      </c>
      <c r="B225" s="4" t="str">
        <f>'[1]TCE - ANEXO IV - Preencher'!C234</f>
        <v>S3 SAÚDE - ASSOCIAÇÃO DE PROTEÇÃO A MATERNIDADE E INFÂNCIA UBAÍRA</v>
      </c>
      <c r="C225" s="4" t="str">
        <f>'[1]TCE - ANEXO IV - Preencher'!E234</f>
        <v>5.99 - Outros Serviços de Terceiros Pessoa Jurídica</v>
      </c>
      <c r="D225" s="3" t="str">
        <f>'[1]TCE - ANEXO IV - Preencher'!F234</f>
        <v>17.895.646/0001-87</v>
      </c>
      <c r="E225" s="5" t="str">
        <f>'[1]TCE - ANEXO IV - Preencher'!G234</f>
        <v>UBER</v>
      </c>
      <c r="F225" s="5" t="str">
        <f>'[1]TCE - ANEXO IV - Preencher'!H234</f>
        <v>S</v>
      </c>
      <c r="G225" s="5" t="str">
        <f>'[1]TCE - ANEXO IV - Preencher'!I234</f>
        <v>N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4.26</v>
      </c>
    </row>
    <row r="226" spans="1:12" s="8" customFormat="1" ht="19.5" customHeight="1" x14ac:dyDescent="0.2">
      <c r="A226" s="3">
        <f>IFERROR(VLOOKUP(B226,'[1]DADOS (OCULTAR)'!$Q$3:$S$136,3,0),"")</f>
        <v>14284483000108</v>
      </c>
      <c r="B226" s="4" t="str">
        <f>'[1]TCE - ANEXO IV - Preencher'!C235</f>
        <v>S3 SAÚDE - ASSOCIAÇÃO DE PROTEÇÃO A MATERNIDADE E INFÂNCIA UBAÍRA</v>
      </c>
      <c r="C226" s="4" t="str">
        <f>'[1]TCE - ANEXO IV - Preencher'!E235</f>
        <v>5.99 - Outros Serviços de Terceiros Pessoa Jurídica</v>
      </c>
      <c r="D226" s="3" t="str">
        <f>'[1]TCE - ANEXO IV - Preencher'!F235</f>
        <v>09.515.628/0006-09</v>
      </c>
      <c r="E226" s="5" t="str">
        <f>'[1]TCE - ANEXO IV - Preencher'!G235</f>
        <v xml:space="preserve">ATACADO DOS PRESENTES 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121170</v>
      </c>
      <c r="I226" s="6">
        <f>IF('[1]TCE - ANEXO IV - Preencher'!K235="","",'[1]TCE - ANEXO IV - Preencher'!K235)</f>
        <v>45422</v>
      </c>
      <c r="J226" s="5" t="str">
        <f>'[1]TCE - ANEXO IV - Preencher'!L235</f>
        <v>26240509515628000609650270001211701249877736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9.1999999999999993</v>
      </c>
    </row>
    <row r="227" spans="1:12" s="8" customFormat="1" ht="19.5" customHeight="1" x14ac:dyDescent="0.2">
      <c r="A227" s="3">
        <f>IFERROR(VLOOKUP(B227,'[1]DADOS (OCULTAR)'!$Q$3:$S$136,3,0),"")</f>
        <v>14284483000108</v>
      </c>
      <c r="B227" s="4" t="str">
        <f>'[1]TCE - ANEXO IV - Preencher'!C236</f>
        <v>S3 SAÚDE - ASSOCIAÇÃO DE PROTEÇÃO A MATERNIDADE E INFÂNCIA UBAÍRA</v>
      </c>
      <c r="C227" s="4" t="str">
        <f>'[1]TCE - ANEXO IV - Preencher'!E236</f>
        <v>5.99 - Outros Serviços de Terceiros Pessoa Jurídica</v>
      </c>
      <c r="D227" s="3" t="str">
        <f>'[1]TCE - ANEXO IV - Preencher'!F236</f>
        <v>14.724.118/0001-77</v>
      </c>
      <c r="E227" s="5" t="str">
        <f>'[1]TCE - ANEXO IV - Preencher'!G236</f>
        <v>ELYSEU VENTURA DA SILVA SOBRINHO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32</v>
      </c>
      <c r="I227" s="6">
        <f>IF('[1]TCE - ANEXO IV - Preencher'!K236="","",'[1]TCE - ANEXO IV - Preencher'!K236)</f>
        <v>45426</v>
      </c>
      <c r="J227" s="5" t="str">
        <f>'[1]TCE - ANEXO IV - Preencher'!L236</f>
        <v>26079012214724118000170000003224050776392226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15.94</v>
      </c>
    </row>
    <row r="228" spans="1:12" s="8" customFormat="1" ht="19.5" customHeight="1" x14ac:dyDescent="0.2">
      <c r="A228" s="3">
        <f>IFERROR(VLOOKUP(B228,'[1]DADOS (OCULTAR)'!$Q$3:$S$136,3,0),"")</f>
        <v>14284483000108</v>
      </c>
      <c r="B228" s="4" t="str">
        <f>'[1]TCE - ANEXO IV - Preencher'!C237</f>
        <v>S3 SAÚDE - ASSOCIAÇÃO DE PROTEÇÃO A MATERNIDADE E INFÂNCIA UBAÍRA</v>
      </c>
      <c r="C228" s="4" t="str">
        <f>'[1]TCE - ANEXO IV - Preencher'!E237</f>
        <v>5.99 - Outros Serviços de Terceiros Pessoa Jurídica</v>
      </c>
      <c r="D228" s="3" t="str">
        <f>'[1]TCE - ANEXO IV - Preencher'!F237</f>
        <v>04.917.296/0005-94</v>
      </c>
      <c r="E228" s="5" t="str">
        <f>'[1]TCE - ANEXO IV - Preencher'!G237</f>
        <v>AVIL TEXTIL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204222</v>
      </c>
      <c r="I228" s="6">
        <f>IF('[1]TCE - ANEXO IV - Preencher'!K237="","",'[1]TCE - ANEXO IV - Preencher'!K237)</f>
        <v>45422</v>
      </c>
      <c r="J228" s="5" t="str">
        <f>'[1]TCE - ANEXO IV - Preencher'!L237</f>
        <v>26240504917296000594651020002042229800001890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37</v>
      </c>
    </row>
    <row r="229" spans="1:12" s="8" customFormat="1" ht="19.5" customHeight="1" x14ac:dyDescent="0.2">
      <c r="A229" s="3">
        <f>IFERROR(VLOOKUP(B229,'[1]DADOS (OCULTAR)'!$Q$3:$S$136,3,0),"")</f>
        <v>14284483000108</v>
      </c>
      <c r="B229" s="4" t="str">
        <f>'[1]TCE - ANEXO IV - Preencher'!C238</f>
        <v>S3 SAÚDE - ASSOCIAÇÃO DE PROTEÇÃO A MATERNIDADE E INFÂNCIA UBAÍRA</v>
      </c>
      <c r="C229" s="4" t="str">
        <f>'[1]TCE - ANEXO IV - Preencher'!E238</f>
        <v>5.99 - Outros Serviços de Terceiros Pessoa Jurídica</v>
      </c>
      <c r="D229" s="3" t="str">
        <f>'[1]TCE - ANEXO IV - Preencher'!F238</f>
        <v>17.895.646/0001-87</v>
      </c>
      <c r="E229" s="5" t="str">
        <f>'[1]TCE - ANEXO IV - Preencher'!G238</f>
        <v>UBER</v>
      </c>
      <c r="F229" s="5" t="str">
        <f>'[1]TCE - ANEXO IV - Preencher'!H238</f>
        <v>S</v>
      </c>
      <c r="G229" s="5" t="str">
        <f>'[1]TCE - ANEXO IV - Preencher'!I238</f>
        <v>N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2611606</v>
      </c>
      <c r="L229" s="7">
        <f>'[1]TCE - ANEXO IV - Preencher'!N238</f>
        <v>5.7</v>
      </c>
    </row>
    <row r="230" spans="1:12" s="8" customFormat="1" ht="19.5" customHeight="1" x14ac:dyDescent="0.2">
      <c r="A230" s="3">
        <f>IFERROR(VLOOKUP(B230,'[1]DADOS (OCULTAR)'!$Q$3:$S$136,3,0),"")</f>
        <v>14284483000108</v>
      </c>
      <c r="B230" s="4" t="str">
        <f>'[1]TCE - ANEXO IV - Preencher'!C239</f>
        <v>S3 SAÚDE - ASSOCIAÇÃO DE PROTEÇÃO A MATERNIDADE E INFÂNCIA UBAÍRA</v>
      </c>
      <c r="C230" s="4" t="str">
        <f>'[1]TCE - ANEXO IV - Preencher'!E239</f>
        <v>5.99 - Outros Serviços de Terceiros Pessoa Jurídica</v>
      </c>
      <c r="D230" s="3" t="str">
        <f>'[1]TCE - ANEXO IV - Preencher'!F239</f>
        <v>17.895.646/0001-87</v>
      </c>
      <c r="E230" s="5" t="str">
        <f>'[1]TCE - ANEXO IV - Preencher'!G239</f>
        <v>UBER</v>
      </c>
      <c r="F230" s="5" t="str">
        <f>'[1]TCE - ANEXO IV - Preencher'!H239</f>
        <v>S</v>
      </c>
      <c r="G230" s="5" t="str">
        <f>'[1]TCE - ANEXO IV - Preencher'!I239</f>
        <v>N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15.06</v>
      </c>
    </row>
    <row r="231" spans="1:12" s="8" customFormat="1" ht="19.5" customHeight="1" x14ac:dyDescent="0.2">
      <c r="A231" s="3">
        <f>IFERROR(VLOOKUP(B231,'[1]DADOS (OCULTAR)'!$Q$3:$S$136,3,0),"")</f>
        <v>14284483000108</v>
      </c>
      <c r="B231" s="4" t="str">
        <f>'[1]TCE - ANEXO IV - Preencher'!C240</f>
        <v>S3 SAÚDE - ASSOCIAÇÃO DE PROTEÇÃO A MATERNIDADE E INFÂNCIA UBAÍRA</v>
      </c>
      <c r="C231" s="4" t="str">
        <f>'[1]TCE - ANEXO IV - Preencher'!E240</f>
        <v>5.99 - Outros Serviços de Terceiros Pessoa Jurídica</v>
      </c>
      <c r="D231" s="3" t="str">
        <f>'[1]TCE - ANEXO IV - Preencher'!F240</f>
        <v>09.515.628/0006-09</v>
      </c>
      <c r="E231" s="5" t="str">
        <f>'[1]TCE - ANEXO IV - Preencher'!G240</f>
        <v xml:space="preserve">ATACADO DOS PRESENTES 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85823</v>
      </c>
      <c r="I231" s="6">
        <f>IF('[1]TCE - ANEXO IV - Preencher'!K240="","",'[1]TCE - ANEXO IV - Preencher'!K240)</f>
        <v>45423</v>
      </c>
      <c r="J231" s="5" t="str">
        <f>'[1]TCE - ANEXO IV - Preencher'!L240</f>
        <v>26240509515628000609650370000858231553544094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89.9</v>
      </c>
    </row>
    <row r="232" spans="1:12" s="8" customFormat="1" ht="19.5" customHeight="1" x14ac:dyDescent="0.2">
      <c r="A232" s="3">
        <f>IFERROR(VLOOKUP(B232,'[1]DADOS (OCULTAR)'!$Q$3:$S$136,3,0),"")</f>
        <v>14284483000108</v>
      </c>
      <c r="B232" s="4" t="str">
        <f>'[1]TCE - ANEXO IV - Preencher'!C241</f>
        <v>S3 SAÚDE - ASSOCIAÇÃO DE PROTEÇÃO A MATERNIDADE E INFÂNCIA UBAÍRA</v>
      </c>
      <c r="C232" s="4" t="str">
        <f>'[1]TCE - ANEXO IV - Preencher'!E241</f>
        <v>5.99 - Outros Serviços de Terceiros Pessoa Jurídica</v>
      </c>
      <c r="D232" s="3" t="str">
        <f>'[1]TCE - ANEXO IV - Preencher'!F241</f>
        <v>09.515.628/0006-09</v>
      </c>
      <c r="E232" s="5" t="str">
        <f>'[1]TCE - ANEXO IV - Preencher'!G241</f>
        <v xml:space="preserve">ATACADO DOS PRESENTES 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85898</v>
      </c>
      <c r="I232" s="6">
        <f>IF('[1]TCE - ANEXO IV - Preencher'!K241="","",'[1]TCE - ANEXO IV - Preencher'!K241)</f>
        <v>45425</v>
      </c>
      <c r="J232" s="5" t="str">
        <f>'[1]TCE - ANEXO IV - Preencher'!L241</f>
        <v>26240509515628000609650370008589814104437627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11.99</v>
      </c>
    </row>
    <row r="233" spans="1:12" s="8" customFormat="1" ht="19.5" customHeight="1" x14ac:dyDescent="0.2">
      <c r="A233" s="3">
        <f>IFERROR(VLOOKUP(B233,'[1]DADOS (OCULTAR)'!$Q$3:$S$136,3,0),"")</f>
        <v>14284483000108</v>
      </c>
      <c r="B233" s="4" t="str">
        <f>'[1]TCE - ANEXO IV - Preencher'!C242</f>
        <v>S3 SAÚDE - ASSOCIAÇÃO DE PROTEÇÃO A MATERNIDADE E INFÂNCIA UBAÍRA</v>
      </c>
      <c r="C233" s="4" t="str">
        <f>'[1]TCE - ANEXO IV - Preencher'!E242</f>
        <v>5.99 - Outros Serviços de Terceiros Pessoa Jurídica</v>
      </c>
      <c r="D233" s="3" t="str">
        <f>'[1]TCE - ANEXO IV - Preencher'!F242</f>
        <v>09.515.628/0006-09</v>
      </c>
      <c r="E233" s="5" t="str">
        <f>'[1]TCE - ANEXO IV - Preencher'!G242</f>
        <v xml:space="preserve">ATACADO DOS PRESENTES 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110641</v>
      </c>
      <c r="I233" s="6">
        <f>IF('[1]TCE - ANEXO IV - Preencher'!K242="","",'[1]TCE - ANEXO IV - Preencher'!K242)</f>
        <v>45425</v>
      </c>
      <c r="J233" s="5" t="str">
        <f>'[1]TCE - ANEXO IV - Preencher'!L242</f>
        <v>26240509515620060965001500011064115426681050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69.849999999999994</v>
      </c>
    </row>
    <row r="234" spans="1:12" s="8" customFormat="1" ht="19.5" customHeight="1" x14ac:dyDescent="0.2">
      <c r="A234" s="3">
        <f>IFERROR(VLOOKUP(B234,'[1]DADOS (OCULTAR)'!$Q$3:$S$136,3,0),"")</f>
        <v>14284483000108</v>
      </c>
      <c r="B234" s="4" t="str">
        <f>'[1]TCE - ANEXO IV - Preencher'!C243</f>
        <v>S3 SAÚDE - ASSOCIAÇÃO DE PROTEÇÃO A MATERNIDADE E INFÂNCIA UBAÍRA</v>
      </c>
      <c r="C234" s="4" t="str">
        <f>'[1]TCE - ANEXO IV - Preencher'!E243</f>
        <v>5.99 - Outros Serviços de Terceiros Pessoa Jurídica</v>
      </c>
      <c r="D234" s="3" t="str">
        <f>'[1]TCE - ANEXO IV - Preencher'!F243</f>
        <v>09.026.535/0001-06</v>
      </c>
      <c r="E234" s="5" t="str">
        <f>'[1]TCE - ANEXO IV - Preencher'!G243</f>
        <v>PALMA PARAFUSO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098950</v>
      </c>
      <c r="I234" s="6">
        <f>IF('[1]TCE - ANEXO IV - Preencher'!K243="","",'[1]TCE - ANEXO IV - Preencher'!K243)</f>
        <v>45426</v>
      </c>
      <c r="J234" s="5" t="str">
        <f>'[1]TCE - ANEXO IV - Preencher'!L243</f>
        <v>26240509026535000106550010000989501005093857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18.600000000000001</v>
      </c>
    </row>
    <row r="235" spans="1:12" s="8" customFormat="1" ht="19.5" customHeight="1" x14ac:dyDescent="0.2">
      <c r="A235" s="3">
        <f>IFERROR(VLOOKUP(B235,'[1]DADOS (OCULTAR)'!$Q$3:$S$136,3,0),"")</f>
        <v>14284483000108</v>
      </c>
      <c r="B235" s="4" t="str">
        <f>'[1]TCE - ANEXO IV - Preencher'!C244</f>
        <v>S3 SAÚDE - ASSOCIAÇÃO DE PROTEÇÃO A MATERNIDADE E INFÂNCIA UBAÍRA</v>
      </c>
      <c r="C235" s="4" t="str">
        <f>'[1]TCE - ANEXO IV - Preencher'!E244</f>
        <v>5.99 - Outros Serviços de Terceiros Pessoa Jurídica</v>
      </c>
      <c r="D235" s="3" t="str">
        <f>'[1]TCE - ANEXO IV - Preencher'!F244</f>
        <v>17.895.646/0001-87</v>
      </c>
      <c r="E235" s="5" t="str">
        <f>'[1]TCE - ANEXO IV - Preencher'!G244</f>
        <v>UBER</v>
      </c>
      <c r="F235" s="5" t="str">
        <f>'[1]TCE - ANEXO IV - Preencher'!H244</f>
        <v>S</v>
      </c>
      <c r="G235" s="5" t="str">
        <f>'[1]TCE - ANEXO IV - Preencher'!I244</f>
        <v>N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2611606</v>
      </c>
      <c r="L235" s="7">
        <f>'[1]TCE - ANEXO IV - Preencher'!N244</f>
        <v>8.82</v>
      </c>
    </row>
    <row r="236" spans="1:12" s="8" customFormat="1" ht="19.5" customHeight="1" x14ac:dyDescent="0.2">
      <c r="A236" s="3">
        <f>IFERROR(VLOOKUP(B236,'[1]DADOS (OCULTAR)'!$Q$3:$S$136,3,0),"")</f>
        <v>14284483000108</v>
      </c>
      <c r="B236" s="4" t="str">
        <f>'[1]TCE - ANEXO IV - Preencher'!C245</f>
        <v>S3 SAÚDE - ASSOCIAÇÃO DE PROTEÇÃO A MATERNIDADE E INFÂNCIA UBAÍRA</v>
      </c>
      <c r="C236" s="4" t="str">
        <f>'[1]TCE - ANEXO IV - Preencher'!E245</f>
        <v>5.99 - Outros Serviços de Terceiros Pessoa Jurídica</v>
      </c>
      <c r="D236" s="3" t="str">
        <f>'[1]TCE - ANEXO IV - Preencher'!F245</f>
        <v>17.895.646/0001-87</v>
      </c>
      <c r="E236" s="5" t="str">
        <f>'[1]TCE - ANEXO IV - Preencher'!G245</f>
        <v>UBER</v>
      </c>
      <c r="F236" s="5" t="str">
        <f>'[1]TCE - ANEXO IV - Preencher'!H245</f>
        <v>S</v>
      </c>
      <c r="G236" s="5" t="str">
        <f>'[1]TCE - ANEXO IV - Preencher'!I245</f>
        <v>N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2611606</v>
      </c>
      <c r="L236" s="7">
        <f>'[1]TCE - ANEXO IV - Preencher'!N245</f>
        <v>14.26</v>
      </c>
    </row>
    <row r="237" spans="1:12" s="8" customFormat="1" ht="19.5" customHeight="1" x14ac:dyDescent="0.2">
      <c r="A237" s="3">
        <f>IFERROR(VLOOKUP(B237,'[1]DADOS (OCULTAR)'!$Q$3:$S$136,3,0),"")</f>
        <v>14284483000108</v>
      </c>
      <c r="B237" s="4" t="str">
        <f>'[1]TCE - ANEXO IV - Preencher'!C246</f>
        <v>S3 SAÚDE - ASSOCIAÇÃO DE PROTEÇÃO A MATERNIDADE E INFÂNCIA UBAÍRA</v>
      </c>
      <c r="C237" s="4" t="str">
        <f>'[1]TCE - ANEXO IV - Preencher'!E246</f>
        <v>5.99 - Outros Serviços de Terceiros Pessoa Jurídica</v>
      </c>
      <c r="D237" s="3" t="str">
        <f>'[1]TCE - ANEXO IV - Preencher'!F246</f>
        <v>14.724.118/0001-77</v>
      </c>
      <c r="E237" s="5" t="str">
        <f>'[1]TCE - ANEXO IV - Preencher'!G246</f>
        <v>ELYSEU VENTURA DA SILVA SOBRINHO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34</v>
      </c>
      <c r="I237" s="6">
        <f>IF('[1]TCE - ANEXO IV - Preencher'!K246="","",'[1]TCE - ANEXO IV - Preencher'!K246)</f>
        <v>45428</v>
      </c>
      <c r="J237" s="5" t="str">
        <f>'[1]TCE - ANEXO IV - Preencher'!L246</f>
        <v>26079012214724118000177000034240502111844213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10.63</v>
      </c>
    </row>
    <row r="238" spans="1:12" s="8" customFormat="1" ht="19.5" customHeight="1" x14ac:dyDescent="0.2">
      <c r="A238" s="3">
        <f>IFERROR(VLOOKUP(B238,'[1]DADOS (OCULTAR)'!$Q$3:$S$136,3,0),"")</f>
        <v>14284483000108</v>
      </c>
      <c r="B238" s="4" t="str">
        <f>'[1]TCE - ANEXO IV - Preencher'!C247</f>
        <v>S3 SAÚDE - ASSOCIAÇÃO DE PROTEÇÃO A MATERNIDADE E INFÂNCIA UBAÍRA</v>
      </c>
      <c r="C238" s="4" t="str">
        <f>'[1]TCE - ANEXO IV - Preencher'!E247</f>
        <v>5.99 - Outros Serviços de Terceiros Pessoa Jurídica</v>
      </c>
      <c r="D238" s="3" t="str">
        <f>'[1]TCE - ANEXO IV - Preencher'!F247</f>
        <v>02.683.153/0004-59</v>
      </c>
      <c r="E238" s="5" t="str">
        <f>'[1]TCE - ANEXO IV - Preencher'!G247</f>
        <v xml:space="preserve">PALMA MAQUINAS E FERRAMENTAS 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2730</v>
      </c>
      <c r="I238" s="6">
        <f>IF('[1]TCE - ANEXO IV - Preencher'!K247="","",'[1]TCE - ANEXO IV - Preencher'!K247)</f>
        <v>45428</v>
      </c>
      <c r="J238" s="5" t="str">
        <f>'[1]TCE - ANEXO IV - Preencher'!L247</f>
        <v>26240502683153000459550010000027301372979349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59.9</v>
      </c>
    </row>
    <row r="239" spans="1:12" s="8" customFormat="1" ht="19.5" customHeight="1" x14ac:dyDescent="0.2">
      <c r="A239" s="3">
        <f>IFERROR(VLOOKUP(B239,'[1]DADOS (OCULTAR)'!$Q$3:$S$136,3,0),"")</f>
        <v>14284483000108</v>
      </c>
      <c r="B239" s="4" t="str">
        <f>'[1]TCE - ANEXO IV - Preencher'!C248</f>
        <v>S3 SAÚDE - ASSOCIAÇÃO DE PROTEÇÃO A MATERNIDADE E INFÂNCIA UBAÍRA</v>
      </c>
      <c r="C239" s="4" t="str">
        <f>'[1]TCE - ANEXO IV - Preencher'!E248</f>
        <v>5.99 - Outros Serviços de Terceiros Pessoa Jurídica</v>
      </c>
      <c r="D239" s="3" t="str">
        <f>'[1]TCE - ANEXO IV - Preencher'!F248</f>
        <v>69.896.090/0015-42</v>
      </c>
      <c r="E239" s="5" t="str">
        <f>'[1]TCE - ANEXO IV - Preencher'!G248</f>
        <v>VENEZA MATERIAL ELETRICO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48857</v>
      </c>
      <c r="I239" s="6">
        <f>IF('[1]TCE - ANEXO IV - Preencher'!K248="","",'[1]TCE - ANEXO IV - Preencher'!K248)</f>
        <v>45428</v>
      </c>
      <c r="J239" s="5" t="str">
        <f>'[1]TCE - ANEXO IV - Preencher'!L248</f>
        <v>26240569896090001542550010000488571132443250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58.5</v>
      </c>
    </row>
    <row r="240" spans="1:12" s="8" customFormat="1" ht="19.5" customHeight="1" x14ac:dyDescent="0.2">
      <c r="A240" s="3">
        <f>IFERROR(VLOOKUP(B240,'[1]DADOS (OCULTAR)'!$Q$3:$S$136,3,0),"")</f>
        <v>14284483000108</v>
      </c>
      <c r="B240" s="4" t="str">
        <f>'[1]TCE - ANEXO IV - Preencher'!C249</f>
        <v>S3 SAÚDE - ASSOCIAÇÃO DE PROTEÇÃO A MATERNIDADE E INFÂNCIA UBAÍRA</v>
      </c>
      <c r="C240" s="4" t="str">
        <f>'[1]TCE - ANEXO IV - Preencher'!E249</f>
        <v>5.99 - Outros Serviços de Terceiros Pessoa Jurídica</v>
      </c>
      <c r="D240" s="3" t="str">
        <f>'[1]TCE - ANEXO IV - Preencher'!F249</f>
        <v>00.279.531/0005-99</v>
      </c>
      <c r="E240" s="5" t="str">
        <f>'[1]TCE - ANEXO IV - Preencher'!G249</f>
        <v xml:space="preserve">TUPAN CONSTRUÇÕES 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409606</v>
      </c>
      <c r="I240" s="6">
        <f>IF('[1]TCE - ANEXO IV - Preencher'!K249="","",'[1]TCE - ANEXO IV - Preencher'!K249)</f>
        <v>45432</v>
      </c>
      <c r="J240" s="5" t="str">
        <f>'[1]TCE - ANEXO IV - Preencher'!L249</f>
        <v>26240500279531000599550020004096061501361441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25.8</v>
      </c>
    </row>
    <row r="241" spans="1:12" s="8" customFormat="1" ht="19.5" customHeight="1" x14ac:dyDescent="0.2">
      <c r="A241" s="3">
        <f>IFERROR(VLOOKUP(B241,'[1]DADOS (OCULTAR)'!$Q$3:$S$136,3,0),"")</f>
        <v>14284483000108</v>
      </c>
      <c r="B241" s="4" t="str">
        <f>'[1]TCE - ANEXO IV - Preencher'!C250</f>
        <v>S3 SAÚDE - ASSOCIAÇÃO DE PROTEÇÃO A MATERNIDADE E INFÂNCIA UBAÍRA</v>
      </c>
      <c r="C241" s="4" t="str">
        <f>'[1]TCE - ANEXO IV - Preencher'!E250</f>
        <v>5.99 - Outros Serviços de Terceiros Pessoa Jurídica</v>
      </c>
      <c r="D241" s="3" t="str">
        <f>'[1]TCE - ANEXO IV - Preencher'!F250</f>
        <v>09.515.628/0006-09</v>
      </c>
      <c r="E241" s="5" t="str">
        <f>'[1]TCE - ANEXO IV - Preencher'!G250</f>
        <v xml:space="preserve">ATACADO DOS PRESENTES 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132418</v>
      </c>
      <c r="I241" s="6">
        <f>IF('[1]TCE - ANEXO IV - Preencher'!K250="","",'[1]TCE - ANEXO IV - Preencher'!K250)</f>
        <v>45432</v>
      </c>
      <c r="J241" s="5" t="str">
        <f>'[1]TCE - ANEXO IV - Preencher'!L250</f>
        <v>26240509515628000609650240001324181096376377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59.94</v>
      </c>
    </row>
    <row r="242" spans="1:12" s="8" customFormat="1" ht="19.5" customHeight="1" x14ac:dyDescent="0.2">
      <c r="A242" s="3">
        <f>IFERROR(VLOOKUP(B242,'[1]DADOS (OCULTAR)'!$Q$3:$S$136,3,0),"")</f>
        <v>14284483000108</v>
      </c>
      <c r="B242" s="4" t="str">
        <f>'[1]TCE - ANEXO IV - Preencher'!C251</f>
        <v>S3 SAÚDE - ASSOCIAÇÃO DE PROTEÇÃO A MATERNIDADE E INFÂNCIA UBAÍRA</v>
      </c>
      <c r="C242" s="4" t="str">
        <f>'[1]TCE - ANEXO IV - Preencher'!E251</f>
        <v>5.99 - Outros Serviços de Terceiros Pessoa Jurídica</v>
      </c>
      <c r="D242" s="3" t="str">
        <f>'[1]TCE - ANEXO IV - Preencher'!F251</f>
        <v>17.895.646/0001-87</v>
      </c>
      <c r="E242" s="5" t="str">
        <f>'[1]TCE - ANEXO IV - Preencher'!G251</f>
        <v>UBER</v>
      </c>
      <c r="F242" s="5" t="str">
        <f>'[1]TCE - ANEXO IV - Preencher'!H251</f>
        <v>S</v>
      </c>
      <c r="G242" s="5" t="str">
        <f>'[1]TCE - ANEXO IV - Preencher'!I251</f>
        <v>N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7.83</v>
      </c>
    </row>
    <row r="243" spans="1:12" s="8" customFormat="1" ht="19.5" customHeight="1" x14ac:dyDescent="0.2">
      <c r="A243" s="3">
        <f>IFERROR(VLOOKUP(B243,'[1]DADOS (OCULTAR)'!$Q$3:$S$136,3,0),"")</f>
        <v>14284483000108</v>
      </c>
      <c r="B243" s="4" t="str">
        <f>'[1]TCE - ANEXO IV - Preencher'!C252</f>
        <v>S3 SAÚDE - ASSOCIAÇÃO DE PROTEÇÃO A MATERNIDADE E INFÂNCIA UBAÍRA</v>
      </c>
      <c r="C243" s="4" t="str">
        <f>'[1]TCE - ANEXO IV - Preencher'!E252</f>
        <v>5.99 - Outros Serviços de Terceiros Pessoa Jurídica</v>
      </c>
      <c r="D243" s="3" t="str">
        <f>'[1]TCE - ANEXO IV - Preencher'!F252</f>
        <v>17.895.646/0001-87</v>
      </c>
      <c r="E243" s="5" t="str">
        <f>'[1]TCE - ANEXO IV - Preencher'!G252</f>
        <v>UBER</v>
      </c>
      <c r="F243" s="5" t="str">
        <f>'[1]TCE - ANEXO IV - Preencher'!H252</f>
        <v>S</v>
      </c>
      <c r="G243" s="5" t="str">
        <f>'[1]TCE - ANEXO IV - Preencher'!I252</f>
        <v>N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2611606</v>
      </c>
      <c r="L243" s="7">
        <f>'[1]TCE - ANEXO IV - Preencher'!N252</f>
        <v>12.03</v>
      </c>
    </row>
    <row r="244" spans="1:12" s="8" customFormat="1" ht="19.5" customHeight="1" x14ac:dyDescent="0.2">
      <c r="A244" s="3">
        <f>IFERROR(VLOOKUP(B244,'[1]DADOS (OCULTAR)'!$Q$3:$S$136,3,0),"")</f>
        <v>14284483000108</v>
      </c>
      <c r="B244" s="4" t="str">
        <f>'[1]TCE - ANEXO IV - Preencher'!C253</f>
        <v>S3 SAÚDE - ASSOCIAÇÃO DE PROTEÇÃO A MATERNIDADE E INFÂNCIA UBAÍRA</v>
      </c>
      <c r="C244" s="4" t="str">
        <f>'[1]TCE - ANEXO IV - Preencher'!E253</f>
        <v>5.99 - Outros Serviços de Terceiros Pessoa Jurídica</v>
      </c>
      <c r="D244" s="3" t="str">
        <f>'[1]TCE - ANEXO IV - Preencher'!F253</f>
        <v>09.515.628/0006-09</v>
      </c>
      <c r="E244" s="5" t="str">
        <f>'[1]TCE - ANEXO IV - Preencher'!G253</f>
        <v xml:space="preserve">ATACADO DOS PRESENTES 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132681</v>
      </c>
      <c r="I244" s="6">
        <f>IF('[1]TCE - ANEXO IV - Preencher'!K253="","",'[1]TCE - ANEXO IV - Preencher'!K253)</f>
        <v>45435</v>
      </c>
      <c r="J244" s="5" t="str">
        <f>'[1]TCE - ANEXO IV - Preencher'!L253</f>
        <v>2624050951562800060950240001326811394676003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17.989999999999998</v>
      </c>
    </row>
    <row r="245" spans="1:12" s="8" customFormat="1" ht="19.5" customHeight="1" x14ac:dyDescent="0.2">
      <c r="A245" s="3">
        <f>IFERROR(VLOOKUP(B245,'[1]DADOS (OCULTAR)'!$Q$3:$S$136,3,0),"")</f>
        <v>14284483000108</v>
      </c>
      <c r="B245" s="4" t="str">
        <f>'[1]TCE - ANEXO IV - Preencher'!C254</f>
        <v>S3 SAÚDE - ASSOCIAÇÃO DE PROTEÇÃO A MATERNIDADE E INFÂNCIA UBAÍRA</v>
      </c>
      <c r="C245" s="4" t="str">
        <f>'[1]TCE - ANEXO IV - Preencher'!E254</f>
        <v>5.99 - Outros Serviços de Terceiros Pessoa Jurídica</v>
      </c>
      <c r="D245" s="3" t="str">
        <f>'[1]TCE - ANEXO IV - Preencher'!F254</f>
        <v>24.150.377/0003-57</v>
      </c>
      <c r="E245" s="5" t="str">
        <f>'[1]TCE - ANEXO IV - Preencher'!G254</f>
        <v xml:space="preserve">KARNE E KEIJO LOGISTICA INTEGRADA 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143056</v>
      </c>
      <c r="I245" s="6">
        <f>IF('[1]TCE - ANEXO IV - Preencher'!K254="","",'[1]TCE - ANEXO IV - Preencher'!K254)</f>
        <v>45435</v>
      </c>
      <c r="J245" s="5" t="str">
        <f>'[1]TCE - ANEXO IV - Preencher'!L254</f>
        <v>2624052415037700035765024001436561003492950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40.130000000000003</v>
      </c>
    </row>
    <row r="246" spans="1:12" s="8" customFormat="1" ht="19.5" customHeight="1" x14ac:dyDescent="0.2">
      <c r="A246" s="3">
        <f>IFERROR(VLOOKUP(B246,'[1]DADOS (OCULTAR)'!$Q$3:$S$136,3,0),"")</f>
        <v>14284483000108</v>
      </c>
      <c r="B246" s="4" t="str">
        <f>'[1]TCE - ANEXO IV - Preencher'!C255</f>
        <v>S3 SAÚDE - ASSOCIAÇÃO DE PROTEÇÃO A MATERNIDADE E INFÂNCIA UBAÍRA</v>
      </c>
      <c r="C246" s="4" t="str">
        <f>'[1]TCE - ANEXO IV - Preencher'!E255</f>
        <v>5.99 - Outros Serviços de Terceiros Pessoa Jurídica</v>
      </c>
      <c r="D246" s="3" t="str">
        <f>'[1]TCE - ANEXO IV - Preencher'!F255</f>
        <v>09.515.628/0006-09</v>
      </c>
      <c r="E246" s="5" t="str">
        <f>'[1]TCE - ANEXO IV - Preencher'!G255</f>
        <v xml:space="preserve">ATACADO DOS PRESENTES 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122775</v>
      </c>
      <c r="I246" s="6">
        <f>IF('[1]TCE - ANEXO IV - Preencher'!K255="","",'[1]TCE - ANEXO IV - Preencher'!K255)</f>
        <v>45440</v>
      </c>
      <c r="J246" s="5" t="str">
        <f>'[1]TCE - ANEXO IV - Preencher'!L255</f>
        <v>2624050951562800060965027000122775121055226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49.99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 t="str">
        <f>'[1]TCE - ANEXO IV - Preencher'!F256</f>
        <v>09.515.628/0006-09</v>
      </c>
      <c r="E247" s="5" t="str">
        <f>'[1]TCE - ANEXO IV - Preencher'!G256</f>
        <v xml:space="preserve">ATACADO DOS PRESENTES 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122775</v>
      </c>
      <c r="I247" s="6">
        <f>IF('[1]TCE - ANEXO IV - Preencher'!K256="","",'[1]TCE - ANEXO IV - Preencher'!K256)</f>
        <v>45440</v>
      </c>
      <c r="J247" s="5" t="str">
        <f>'[1]TCE - ANEXO IV - Preencher'!L256</f>
        <v>2624050951562800060965027000122775121055226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49.99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2024-06-26T19:46:27Z</dcterms:created>
  <dcterms:modified xsi:type="dcterms:W3CDTF">2024-06-26T19:46:56Z</dcterms:modified>
</cp:coreProperties>
</file>