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2 EMENDA\TCE\"/>
    </mc:Choice>
  </mc:AlternateContent>
  <xr:revisionPtr revIDLastSave="0" documentId="8_{CFC264C1-CB04-47C1-9634-7B687D268CEE}" xr6:coauthVersionLast="47" xr6:coauthVersionMax="47" xr10:uidLastSave="{00000000-0000-0000-0000-000000000000}"/>
  <bookViews>
    <workbookView xWindow="-120" yWindow="-120" windowWidth="29040" windowHeight="15840" xr2:uid="{DDBA48F8-4AB5-4B3E-B919-0762148B36A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<sst xmlns="http://schemas.openxmlformats.org/spreadsheetml/2006/main" count="12" uniqueCount="12">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</sst>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2%20EMENDA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3.4 - Material Farmacológico</v>
          </cell>
          <cell r="F11">
            <v>8674752000140</v>
          </cell>
          <cell r="G11" t="str">
            <v>CIRURGICA MONTEBELLO LTDA</v>
          </cell>
          <cell r="H11" t="str">
            <v>B</v>
          </cell>
          <cell r="I11" t="str">
            <v>S</v>
          </cell>
          <cell r="J11" t="str">
            <v>000.191.517</v>
          </cell>
          <cell r="K11">
            <v>45379</v>
          </cell>
          <cell r="L11" t="str">
            <v>26240308674752000140550010001915171534511091</v>
          </cell>
          <cell r="M11" t="str">
            <v>26 -  Pernambuco</v>
          </cell>
          <cell r="N11">
            <v>94368.4</v>
          </cell>
        </row>
        <row r="12">
          <cell r="C12" t="str">
            <v>HOSPITAL MESTRE VITALINO</v>
          </cell>
          <cell r="E12" t="str">
            <v>3.4 - Material Farmacológico</v>
          </cell>
          <cell r="F12">
            <v>8674752000140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000.191.497</v>
          </cell>
          <cell r="K12">
            <v>45379</v>
          </cell>
          <cell r="L12" t="str">
            <v>26240308674752000140550010001914971819514949</v>
          </cell>
          <cell r="M12" t="str">
            <v>26 -  Pernambuco</v>
          </cell>
          <cell r="N12">
            <v>94216.44</v>
          </cell>
        </row>
        <row r="13">
          <cell r="C13" t="str">
            <v>HOSPITAL MESTRE VITALINO</v>
          </cell>
          <cell r="E13" t="str">
            <v>3.4 - Material Farmacológico</v>
          </cell>
          <cell r="F13">
            <v>35253360000180</v>
          </cell>
          <cell r="G13" t="str">
            <v>UNIKA DIST DE MED LTDA</v>
          </cell>
          <cell r="H13" t="str">
            <v>B</v>
          </cell>
          <cell r="I13" t="str">
            <v>S</v>
          </cell>
          <cell r="J13" t="str">
            <v>000.007.357</v>
          </cell>
          <cell r="K13">
            <v>45394</v>
          </cell>
          <cell r="L13" t="str">
            <v>25240435253360000180550010000073571047449784</v>
          </cell>
          <cell r="M13" t="str">
            <v>25 -  Paraíba</v>
          </cell>
          <cell r="N13">
            <v>12010.44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ED48-A23E-4878-969B-34D91A43D3BF}">
  <sheetPr>
    <tabColor rgb="FF92D050"/>
  </sheetPr>
  <dimension ref="A1:L1992"/>
  <sheetViews>
    <sheetView showGridLines="0" tabSelected="1" topLeftCell="B1" zoomScale="90" zoomScaleNormal="90" workbookViewId="0">
      <selection activeCell="D1179" sqref="D117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3.4 - Material Farmacológico</v>
      </c>
      <c r="D2" s="3">
        <f>'[1]TCE - ANEXO IV - Preencher'!F11</f>
        <v>8674752000140</v>
      </c>
      <c r="E2" s="5" t="str">
        <f>'[1]TCE - ANEXO IV - Preencher'!G11</f>
        <v>CIRURGICA MONTEBELLO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000.191.517</v>
      </c>
      <c r="I2" s="6">
        <f>IF('[1]TCE - ANEXO IV - Preencher'!K11="","",'[1]TCE - ANEXO IV - Preencher'!K11)</f>
        <v>45379</v>
      </c>
      <c r="J2" s="5" t="str">
        <f>'[1]TCE - ANEXO IV - Preencher'!L11</f>
        <v>26240308674752000140550010001915171534511091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94368.4</v>
      </c>
    </row>
    <row r="3" spans="1:12" s="8" customFormat="1" ht="19.5" customHeight="1" x14ac:dyDescent="0.2">
      <c r="A3" s="3">
        <f>IFERROR(VLOOKUP(B3,'[1]DADOS (OCULTAR)'!$Q$3:$S$135,3,0),"")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3.4 - Material Farmacológico</v>
      </c>
      <c r="D3" s="3">
        <f>'[1]TCE - ANEXO IV - Preencher'!F12</f>
        <v>8674752000140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000.191.497</v>
      </c>
      <c r="I3" s="6">
        <f>IF('[1]TCE - ANEXO IV - Preencher'!K12="","",'[1]TCE - ANEXO IV - Preencher'!K12)</f>
        <v>45379</v>
      </c>
      <c r="J3" s="5" t="str">
        <f>'[1]TCE - ANEXO IV - Preencher'!L12</f>
        <v>26240308674752000140550010001914971819514949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94216.44</v>
      </c>
    </row>
    <row r="4" spans="1:12" s="8" customFormat="1" ht="19.5" customHeight="1" x14ac:dyDescent="0.2">
      <c r="A4" s="3">
        <f>IFERROR(VLOOKUP(B4,'[1]DADOS (OCULTAR)'!$Q$3:$S$135,3,0),"")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3.4 - Material Farmacológico</v>
      </c>
      <c r="D4" s="3">
        <f>'[1]TCE - ANEXO IV - Preencher'!F13</f>
        <v>35253360000180</v>
      </c>
      <c r="E4" s="5" t="str">
        <f>'[1]TCE - ANEXO IV - Preencher'!G13</f>
        <v>UNIKA DIST DE MED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000.007.357</v>
      </c>
      <c r="I4" s="6">
        <f>IF('[1]TCE - ANEXO IV - Preencher'!K13="","",'[1]TCE - ANEXO IV - Preencher'!K13)</f>
        <v>45394</v>
      </c>
      <c r="J4" s="5" t="str">
        <f>'[1]TCE - ANEXO IV - Preencher'!L13</f>
        <v>25240435253360000180550010000073571047449784</v>
      </c>
      <c r="K4" s="5" t="str">
        <f>IF(F4="B",LEFT('[1]TCE - ANEXO IV - Preencher'!M13,2),IF(F4="S",LEFT('[1]TCE - ANEXO IV - Preencher'!M13,7),IF('[1]TCE - ANEXO IV - Preencher'!H13="","")))</f>
        <v>25</v>
      </c>
      <c r="L4" s="7">
        <f>'[1]TCE - ANEXO IV - Preencher'!N13</f>
        <v>12010.44</v>
      </c>
    </row>
    <row r="5" spans="1:12" s="8" customFormat="1" ht="19.5" customHeight="1" x14ac:dyDescent="0.2">
      <c r="A5" s="3" t="str">
        <f>IFERROR(VLOOKUP(B5,'[1]DADOS (OCULTAR)'!$Q$3:$S$135,3,0),"")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(OCULTAR)'!$Q$3:$S$135,3,0),"")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(OCULTAR)'!$Q$3:$S$135,3,0),"")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(OCULTAR)'!$Q$3:$S$135,3,0),"")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(OCULTAR)'!$Q$3:$S$135,3,0),"")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(OCULTAR)'!$Q$3:$S$135,3,0),"")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(OCULTAR)'!$Q$3:$S$135,3,0),"")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(OCULTAR)'!$Q$3:$S$135,3,0),"")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(OCULTAR)'!$Q$3:$S$135,3,0),"")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(OCULTAR)'!$Q$3:$S$135,3,0),"")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(OCULTAR)'!$Q$3:$S$135,3,0),"")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(OCULTAR)'!$Q$3:$S$135,3,0),"")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(OCULTAR)'!$Q$3:$S$135,3,0),"")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(OCULTAR)'!$Q$3:$S$135,3,0),"")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(OCULTAR)'!$Q$3:$S$135,3,0),"")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(OCULTAR)'!$Q$3:$S$135,3,0),"")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(OCULTAR)'!$Q$3:$S$135,3,0),"")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(OCULTAR)'!$Q$3:$S$135,3,0),"")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(OCULTAR)'!$Q$3:$S$135,3,0),"")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(OCULTAR)'!$Q$3:$S$135,3,0),"")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(OCULTAR)'!$Q$3:$S$135,3,0),"")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(OCULTAR)'!$Q$3:$S$135,3,0),"")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(OCULTAR)'!$Q$3:$S$135,3,0),"")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(OCULTAR)'!$Q$3:$S$135,3,0),"")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(OCULTAR)'!$Q$3:$S$135,3,0),"")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(OCULTAR)'!$Q$3:$S$135,3,0),"")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(OCULTAR)'!$Q$3:$S$135,3,0),"")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(OCULTAR)'!$Q$3:$S$135,3,0),"")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(OCULTAR)'!$Q$3:$S$135,3,0),"")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(OCULTAR)'!$Q$3:$S$135,3,0),"")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(OCULTAR)'!$Q$3:$S$135,3,0),"")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(OCULTAR)'!$Q$3:$S$135,3,0),"")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(OCULTAR)'!$Q$3:$S$135,3,0),"")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(OCULTAR)'!$Q$3:$S$135,3,0),"")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(OCULTAR)'!$Q$3:$S$135,3,0),"")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(OCULTAR)'!$Q$3:$S$135,3,0),"")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(OCULTAR)'!$Q$3:$S$135,3,0),"")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(OCULTAR)'!$Q$3:$S$135,3,0),"")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(OCULTAR)'!$Q$3:$S$135,3,0),"")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(OCULTAR)'!$Q$3:$S$135,3,0),"")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(OCULTAR)'!$Q$3:$S$135,3,0),"")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(OCULTAR)'!$Q$3:$S$135,3,0),"")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(OCULTAR)'!$Q$3:$S$135,3,0),"")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(OCULTAR)'!$Q$3:$S$135,3,0),"")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(OCULTAR)'!$Q$3:$S$135,3,0),"")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(OCULTAR)'!$Q$3:$S$135,3,0),"")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(OCULTAR)'!$Q$3:$S$135,3,0),"")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(OCULTAR)'!$Q$3:$S$135,3,0),"")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(OCULTAR)'!$Q$3:$S$135,3,0),"")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(OCULTAR)'!$Q$3:$S$135,3,0),"")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(OCULTAR)'!$Q$3:$S$135,3,0),"")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(OCULTAR)'!$Q$3:$S$135,3,0),"")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(OCULTAR)'!$Q$3:$S$135,3,0),"")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(OCULTAR)'!$Q$3:$S$135,3,0),"")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(OCULTAR)'!$Q$3:$S$135,3,0),"")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(OCULTAR)'!$Q$3:$S$135,3,0),"")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(OCULTAR)'!$Q$3:$S$135,3,0),"")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(OCULTAR)'!$Q$3:$S$135,3,0),"")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(OCULTAR)'!$Q$3:$S$135,3,0),"")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(OCULTAR)'!$Q$3:$S$135,3,0),"")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(OCULTAR)'!$Q$3:$S$135,3,0),"")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(OCULTAR)'!$Q$3:$S$135,3,0),"")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(OCULTAR)'!$Q$3:$S$135,3,0),"")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 t="e">
        <f>'[1]TCE - ANEXO IV - Preencher'!#REF!</f>
        <v>#REF!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Preencher'!F836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2024-05-23T16:53:56Z</dcterms:created>
  <dcterms:modified xsi:type="dcterms:W3CDTF">2024-05-23T16:54:17Z</dcterms:modified>
</cp:coreProperties>
</file>