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2 - 2024\TCE\"/>
    </mc:Choice>
  </mc:AlternateContent>
  <xr:revisionPtr revIDLastSave="0" documentId="8_{0E7C8EA5-2DC9-4253-AC9F-C6F1515CCC42}" xr6:coauthVersionLast="47" xr6:coauthVersionMax="47" xr10:uidLastSave="{00000000-0000-0000-0000-000000000000}"/>
  <bookViews>
    <workbookView xWindow="-120" yWindow="-120" windowWidth="20730" windowHeight="11160" xr2:uid="{DB05EA44-BB7A-40A1-B98B-1B86A82FAB76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<sst xmlns="http://schemas.openxmlformats.org/spreadsheetml/2006/main" count="321" uniqueCount="234">
  <si>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</si>
  <si>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</si>
  <si>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</si>
  <si>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</si>
  <si>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</si>
  <si>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</si>
  <si>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</si>
  <si>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</si>
  <si>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</si>
  <si>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</si>
  <si>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</si>
  <si>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</si>
  <si>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https://www.hospitalmarialucinda.org/files/pdf/contrato-claro-16_23_4-contrato-claro-2022.pdf</t>
  </si>
  <si>
    <t>11268302/0001-61</t>
  </si>
  <si>
    <t xml:space="preserve">NAZANET </t>
  </si>
  <si>
    <t>https://www.hospitalmarialucinda.org/files/pdf/nazanet-servicos-de-comunicacao-ltda-16_23_4-2941421558-contrato-nazanet-2023.pdf</t>
  </si>
  <si>
    <t>036810534-21</t>
  </si>
  <si>
    <t xml:space="preserve">NORDESTE TRANS AGUA E POCOS </t>
  </si>
  <si>
    <t>https://www.hospitalmarialucinda.org/files/pdf/contrato-a-s-de-albuquerque---nordeste-trans-agua-e-pocos-artesianos-2023-16_23_4-129990676-contrato-a-s-de-albuquerque--nordeste-trans--2023.pdf</t>
  </si>
  <si>
    <t>438728754-34</t>
  </si>
  <si>
    <t xml:space="preserve">EDVALDO COUTINHO RAMOS </t>
  </si>
  <si>
    <t>https://www.hospitalmarialucinda.org/files/pdf/contrato-edvaldo-coutinho-2023-16_23_4-contrato-edvaldo-coutinho-2023.pdf</t>
  </si>
  <si>
    <t>48.787.500/0001-41</t>
  </si>
  <si>
    <t>JOSE MARCELO DA SILVA JUNIOOR SERVICOS MEDICOS</t>
  </si>
  <si>
    <t>https://www.hospitalmarialucinda.org/files/pdf/jose-marcelo-da-silva-junior-servicos-medicos-ltda-16_23_7-1462576131-contrato-jose-marcelo-da-silva-junior-servicos-medicos-ltda-2023.pdf</t>
  </si>
  <si>
    <t>07264015/0001-06</t>
  </si>
  <si>
    <t xml:space="preserve">UNISERVICE </t>
  </si>
  <si>
    <t>https://www.hospitalmarialucinda.org/files/pdf/contrato-uniservice-16_23_4-contrato-uniservice-2022-copia.pdf</t>
  </si>
  <si>
    <t>34666218/0001-00</t>
  </si>
  <si>
    <t xml:space="preserve">MINERVA OLIVEIRA DE SANTANA ATIVIDADES MÉDICAS </t>
  </si>
  <si>
    <t>https://www.hospitalmarialucinda.org/files/pdf/contrato-minerva-oliveira-2023-16_23_4-2093066720-contrato-minerva-oliveira-2023.pdf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</si>
  <si>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</si>
  <si>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</si>
  <si>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</si>
  <si>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</si>
  <si>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</si>
  <si>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</si>
  <si>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47619581/0001-08</t>
  </si>
  <si>
    <t xml:space="preserve">FERREIRA E VIDAL LTDA </t>
  </si>
  <si>
    <t>https://www.hospitalmarialucinda.org/files/pdf/contrato-ferreira-servicos-medicos-ltda-2023-16_23_4-1002374831-contrato-ferreira-servicos-medicos-ltda-2023.pdf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</si>
  <si>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</si>
  <si>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</si>
  <si>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</si>
  <si>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40407276/0001-03</t>
  </si>
  <si>
    <t xml:space="preserve">PRONTOMED ATIVIDADES MÉDICAS </t>
  </si>
  <si>
    <t>https://www.hospitalmarialucinda.org/files/pdf/contrato-prontomed-atividades-medicas-ltda-2023-16_23_4-837131472-contrato-prontomed-2023.pdf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</si>
  <si>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</si>
  <si>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</si>
  <si>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</si>
  <si>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</si>
  <si>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</si>
  <si>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</si>
  <si>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</si>
  <si>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</si>
  <si>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</si>
  <si>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03867460/0001-00</t>
  </si>
  <si>
    <t xml:space="preserve">CIFOL </t>
  </si>
  <si>
    <t>https://www.hospitalmarialucinda.org/files/pdf/cifol---consultorio-integrado-em-fonoaudiologia-2023-16_23_4-4047415867-contrato-cifol-2023.pdf</t>
  </si>
  <si>
    <t>49078185/0001-46</t>
  </si>
  <si>
    <t xml:space="preserve">EDEZIO DE CARVALHO LOS </t>
  </si>
  <si>
    <t>https://www.hospitalmarialucinda.org/files/pdf/edezio-de-carvalho-los---evolucoes-16_23_7-1858364219-contrato-edezio-de-carvalho-los----evolucoes-2024.pdf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</si>
  <si>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</si>
  <si>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</si>
  <si>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</si>
  <si>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20662465/0001-15</t>
  </si>
  <si>
    <t xml:space="preserve">SOCIEDADE DE APOIO MÉDICO LTDA </t>
  </si>
  <si>
    <t>https://www.hospitalmarialucinda.org/files/pdf/contrato-sociedade-de-apoio-medico-organizacional-s-s-ltda-2023-16_23_4-4045192288-contrato-sociedade-de-apoio-medico-organizacional-s-s-ltda-2023.pdf</t>
  </si>
  <si>
    <t>52685196/0001-07</t>
  </si>
  <si>
    <t>FERNANDO DE FRANCA M OCUPACIONAL</t>
  </si>
  <si>
    <t>https://www.hospitalmarialucinda.org/files/pdf/fernando-de-franca-melo-servicos-medicos-ltda-16_23_7-3418865727-contrato-fernando-de-franca-melo-servicos-medicos-ltda-2023.pdf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</si>
  <si>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</si>
  <si>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</si>
  <si>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</si>
  <si>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11344279/0001-47</t>
  </si>
  <si>
    <t xml:space="preserve">CLÍNICA MÉDICA DO TRANSITO LTDA ME </t>
  </si>
  <si>
    <t>https://www.hospitalmarialucinda.org/files/pdf/contrato-clinica-medica-do-transito-ltda-me-16_23_4-961563207-contrato-clinica-medica-do-transito-2023.pdf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</si>
  <si>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</si>
  <si>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</si>
  <si>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</si>
  <si>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42327891/0001-35</t>
  </si>
  <si>
    <t xml:space="preserve">CLINICA MÉDICA DRA RENATA FREITAS LTDA </t>
  </si>
  <si>
    <t>https://www.hospitalmarialucinda.org/files/pdf/clinica-medica-dra.-renata-freitas-ltda-16_23_7-3417985983-contrato-clinica-medica-dra.-renata-freitas-ltda-2023.pdf</t>
  </si>
  <si>
    <t>https://www.hospitalmarialucinda.org/files/pdf/aliomar-de-gusmao-neres---me---uniservice-16_23_4-1906981208-contrato-uniservice-2023.pdf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</si>
  <si>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</si>
  <si>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</si>
  <si>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</si>
  <si>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</si>
  <si>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</si>
  <si>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</si>
  <si>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11863530/0001-80</t>
  </si>
  <si>
    <t xml:space="preserve">BRASCON GESTÃO AMBIENTAL LTDA </t>
  </si>
  <si>
    <t>https://www.hospitalmarialucinda.org/files/pdf/1o-termo-aditivo-brascon-2023-16_23_4-3021408886-termo-aditivo--brascon-2023.pdf</t>
  </si>
  <si>
    <t>18630942/0001-19</t>
  </si>
  <si>
    <t xml:space="preserve">PROVTEL TECNOLOGIA </t>
  </si>
  <si>
    <t>https://www.hospitalmarialucinda.org/files/pdf/termo-aditivo-provtel-tecnologia-servicos-gerenciados-ltda---lunio-16_23_4-737675852-7a-termo-aditivo-provtel-tecnologia-servicos-gerenciados-ltda---lunio-2024.pdf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</si>
  <si>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</si>
  <si>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</si>
  <si>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</si>
  <si>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</si>
  <si>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</si>
  <si>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</si>
  <si>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</si>
  <si>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</si>
  <si>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</si>
  <si>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03423683/0001-88</t>
  </si>
  <si>
    <t xml:space="preserve">ADELTEC INFORMÁTICA </t>
  </si>
  <si>
    <t>https://www.hospitalmarialucinda.org/files/pdf/termo-aditivo-adeltec-informatica-e-tecnologia-ltda-me-2023-16_23_4-4169091290-termo-aditivo-adeltec-2023.pdf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</si>
  <si>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</si>
  <si>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</si>
  <si>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</si>
  <si>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</si>
  <si>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</si>
  <si>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</si>
  <si>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</si>
  <si>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</si>
  <si>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</si>
  <si>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11.735.586/0001-59</t>
  </si>
  <si>
    <t>FUND DE APOIO AO DES DA UNIV FEDERAL DE PE, FADE-UFPE</t>
  </si>
  <si>
    <t>https://www.hospitalmarialucinda.org/files/pdf/1o-termo-aditivo-fade--ufpe-16_23_4-4128608223-fade--ufpe.pdf</t>
  </si>
  <si>
    <t>35.474.980/0001-49</t>
  </si>
  <si>
    <t>LIMPSERVICE LTDA</t>
  </si>
  <si>
    <t>https://www.hospitalmarialucinda.org/files/pdf/limpservice-ltda-16_23_4-689767742-contrato-limpservice-2023.pdf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</si>
  <si>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</si>
  <si>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</si>
  <si>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</si>
  <si>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10310801/0001-07</t>
  </si>
  <si>
    <t>EGA SERVICOS  DE LIMPESA</t>
  </si>
  <si>
    <t>https://www.hospitalmarialucinda.org/files/pdf/contrato-ega-2021-16_23_4-contrato-ega---2021.pdf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</si>
  <si>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</si>
  <si>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</si>
  <si>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</si>
  <si>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</si>
  <si>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</si>
  <si>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</si>
  <si>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</si>
  <si>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</si>
  <si>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</si>
  <si>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09420486/0002-72</t>
  </si>
  <si>
    <t xml:space="preserve">UNIVEN HEALTHCARE </t>
  </si>
  <si>
    <t>https://www.hospitalmarialucinda.org/files/pdf/contrato-univen-healthcare-s.a.-16_23_4-3410575080-contrato-univen-healthcare-s.a.-2022.pdf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</si>
  <si>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</si>
  <si>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</si>
  <si>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</si>
  <si>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414612040001-07</t>
  </si>
  <si>
    <t>RGMED SERVICOS E LIMPEZA LTDA</t>
  </si>
  <si>
    <t>https://www.hospitalmarialucinda.org/files/pdf/rgmed-servicos-medicos-ltda-16_23_7-1939240208-contrato-rgmed-servicos-medicos-ltda-2024.pdf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</si>
  <si>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</si>
  <si>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</si>
  <si>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</si>
  <si>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18.204.483.0001-01</t>
  </si>
  <si>
    <t>WAGNER FERNANDES S S C L EPP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</si>
  <si>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</si>
  <si>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</si>
  <si>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</si>
  <si>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</si>
  <si>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</si>
  <si>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</si>
  <si>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</si>
  <si>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02491552/0001-75</t>
  </si>
  <si>
    <t>JOAO BOSCO BRITO DE BARROS</t>
  </si>
  <si>
    <t>https://www.hospitalmarialucinda.org/files/pdf/1o-termo-aditivo-joao-bosco-brito-de-barros-16_23_4-719345122-termo-aditivo--joao-bosco-2023.pdf</t>
  </si>
  <si>
    <t>53.050.536/0001-88</t>
  </si>
  <si>
    <t>FELIPE SOARES DE OLIVEIRA SERVIÇOS MÉDICOS LTDA</t>
  </si>
  <si>
    <t>https://www.hospitalmarialucinda.org/files/pdf/felipe-soares-de-oliveira-servicos-medicos-ltda-16_23_7-4196049845-contrato-felipe-soares-de-oliveira-servicos-medicos-ltda.pdf</t>
  </si>
  <si>
    <t>49206616/0001-02</t>
  </si>
  <si>
    <t xml:space="preserve">LARISSA FONSECA SERVIÇOS MÉDICOS LTDA </t>
  </si>
  <si>
    <t>https://www.hospitalmarialucinda.org/files/pdf/larissa-fonseca-servicos-medicos-ltda-16_23_7-2856173754-contrato-larissa-fonseca-servicos-medicos-ltda-2024.pdf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</si>
  <si>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</si>
  <si>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</si>
  <si>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</si>
  <si>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</si>
  <si>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</si>
  <si>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</si>
  <si>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</si>
  <si>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</si>
  <si>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</si>
  <si>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</si>
  <si>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</si>
  <si>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</si>
  <si>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</si>
  <si>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</si>
  <si>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</si>
  <si>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</si>
  <si>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</si>
  <si>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</si>
  <si>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</si>
  <si>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</si>
  <si>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>https://www.hospitalmarialucinda.org/files/pdf/contrato-whiter-martins-7o-termo-aditivo-16_23_4-2486692141-contrato-white-martins--7o-termo-aditivo-2022.pdf</t>
  </si>
  <si>
    <t>52.879.835/0001-67</t>
  </si>
  <si>
    <t>FILIPE MORENO AYRES DA COSTA SERVIÇOS MÉDICOS LTDA</t>
  </si>
  <si>
    <t>https://www.hospitalmarialucinda.org/files/pdf/filipe-moreno-ayres-da-costa-servicos-medicos-ltda-16_23_7-2996261630-contrato-filipe-moreno-ayres-da-costa-servicos-medicos-ltda-2024.pdf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</si>
  <si>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</si>
  <si>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</si>
  <si>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</si>
  <si>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</si>
  <si>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</si>
  <si>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</si>
  <si>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</si>
  <si>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</si>
  <si>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</si>
  <si>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23.412.408/0001-76</t>
  </si>
  <si>
    <t>WEK TECHNOLOGY IN BUSINESS LTDA</t>
  </si>
  <si>
    <t>https://www.hospitalmarialucinda.org/files/pdf/contrato-weknow-2023-16_23_4-340001215-contrato-weknow-2023.pdf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</si>
  <si>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</si>
  <si>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</si>
  <si>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</si>
  <si>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</si>
  <si>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</si>
  <si>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</si>
  <si>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</si>
  <si>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</si>
  <si>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https://www.hospitalmarialucinda.org/files/pdf/serval-servicos-de-seguranca-ltda-16_23_4-2375756777-contrato-serval-servicos-de-seguranca.pdf</t>
  </si>
  <si>
    <t>https://www.hospitalmarialucinda.org/files/pdf/1o-termo-aditivo-edvaldo-coutinho2023-16_23_4-4276668365-1o-termo-aditivo-edvaldo-coutinho--2023.pdf</t>
  </si>
  <si>
    <t>03.262.723/0001-57</t>
  </si>
  <si>
    <t>ANATOMICA SERVICOS DE CIR E ANATOMIA PATOLOGICA LTDA</t>
  </si>
  <si>
    <t>https://www.hospitalmarialucinda.org/files/pdf/anatomica-servicos-de-cirurgia-e-anatomia-patologica-ltda-16_23_4-2740984244-contrato-anatomica-servicos-de-cirurgia-e-anatomia-patologica-ltda-2023.pdf</t>
  </si>
  <si>
    <t>43855523/0001-22</t>
  </si>
  <si>
    <t>LEMOS E LEMOS SOCIEDADE SIMPLES LTDA</t>
  </si>
  <si>
    <t>https://www.hospitalmarialucinda.org/files/pdf/lemos-e-lemos-sociedade-simples-ltda-16_23_7-654515942-contrato-lemos-e-lemos-sociedade-simples-ltda-2024.pdf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</si>
  <si>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</si>
  <si>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</si>
  <si>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</si>
  <si>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</si>
  <si>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</si>
  <si>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https://www.hospitalmarialucinda.org/files/pdf/globalmed-servicos-medicos-ltda-16_23_4-1092667701-contrato-globalmed.pdf</t>
  </si>
  <si>
    <t>49.158.209/0001-77</t>
  </si>
  <si>
    <t>PAMED ATIVIDADES MÉDICAS LTDA</t>
  </si>
  <si>
    <t>https://www.hospitalmarialucinda.org/files/pdf/termo-aditivo-pamed-16_23_4-3544493677-termo-aditivo-pamed.pdf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</si>
  <si>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</si>
  <si>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</si>
  <si>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</si>
  <si>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37.573.362/0001-81</t>
  </si>
  <si>
    <t>HEALTH CLINIC MÉDICOS LTDA</t>
  </si>
  <si>
    <t>https://www.hospitalmarialucinda.org/files/pdf/health-clinic-servicos-medicos-ltda-16_23_7-2818961748-contrato-health-clinic-servicos-medicos-ltda-2024.pdf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</si>
</sst>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2%20-%202024\FEV%202024_PCF_2023_REV_10_V2%20-%20Em%2016.01.2024.xlsx" TargetMode="External"/><Relationship Id="rId1" Type="http://schemas.openxmlformats.org/officeDocument/2006/relationships/externalLinkPath" Target="/PCFS%20FINANCEIRO/2024/Processo%2002%20-%202024/FEV%202024_PCF_2023_REV_10_V2%20-%20Em%2016.01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C0C6A-3296-4751-BA6A-8E939814152D}">
  <sheetPr>
    <tabColor indexed="13"/>
  </sheetPr>
  <dimension ref="A1:I991"/>
  <sheetViews>
    <sheetView showGridLines="0" tabSelected="1" topLeftCell="A32" zoomScale="90" zoomScaleNormal="90" workbookViewId="0">
      <selection activeCell="C43" sqref="C43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9767633000366</v>
      </c>
      <c r="B2" s="3" t="s">
        <v>9</v>
      </c>
      <c r="C2" s="4" t="s">
        <v>10</v>
      </c>
      <c r="D2" s="5" t="s">
        <v>11</v>
      </c>
      <c r="E2" s="6">
        <v>1</v>
      </c>
      <c r="F2" s="7">
        <v>44755</v>
      </c>
      <c r="G2" s="7">
        <v>45486</v>
      </c>
      <c r="H2" s="8">
        <v>695.85</v>
      </c>
      <c r="I2" s="5" t="s">
        <v>12</v>
      </c>
    </row>
    <row r="3" spans="1:9" ht="21" customHeight="1" x14ac:dyDescent="0.2">
      <c r="A3" s="2">
        <f>IFERROR(VLOOKUP(B3,'[1]DADOS (OCULTAR)'!$Q$3:$S$136,3,0),"")</f>
        <v>9767633000366</v>
      </c>
      <c r="B3" s="3" t="s">
        <v>9</v>
      </c>
      <c r="C3" s="4" t="s">
        <v>13</v>
      </c>
      <c r="D3" s="5" t="s">
        <v>14</v>
      </c>
      <c r="E3" s="6">
        <v>1</v>
      </c>
      <c r="F3" s="7">
        <v>45064</v>
      </c>
      <c r="G3" s="7">
        <v>45430</v>
      </c>
      <c r="H3" s="8">
        <v>204.9</v>
      </c>
      <c r="I3" s="5" t="s">
        <v>15</v>
      </c>
    </row>
    <row r="4" spans="1:9" ht="21" customHeight="1" x14ac:dyDescent="0.2">
      <c r="A4" s="2">
        <f>IFERROR(VLOOKUP(B4,'[1]DADOS (OCULTAR)'!$Q$3:$S$136,3,0),"")</f>
        <v>9767633000366</v>
      </c>
      <c r="B4" s="3" t="s">
        <v>9</v>
      </c>
      <c r="C4" s="4" t="s">
        <v>16</v>
      </c>
      <c r="D4" s="5" t="s">
        <v>17</v>
      </c>
      <c r="E4" s="6">
        <v>1</v>
      </c>
      <c r="F4" s="7">
        <v>45064</v>
      </c>
      <c r="G4" s="7">
        <v>45430</v>
      </c>
      <c r="H4" s="8">
        <v>378</v>
      </c>
      <c r="I4" s="5" t="s">
        <v>18</v>
      </c>
    </row>
    <row r="5" spans="1:9" ht="21" customHeight="1" x14ac:dyDescent="0.2">
      <c r="A5" s="2">
        <f>IFERROR(VLOOKUP(B5,'[1]DADOS (OCULTAR)'!$Q$3:$S$136,3,0),"")</f>
        <v>9767633000366</v>
      </c>
      <c r="B5" s="3" t="s">
        <v>9</v>
      </c>
      <c r="C5" s="4" t="s">
        <v>19</v>
      </c>
      <c r="D5" s="5" t="s">
        <v>20</v>
      </c>
      <c r="E5" s="6">
        <v>1</v>
      </c>
      <c r="F5" s="7">
        <v>44918</v>
      </c>
      <c r="G5" s="7">
        <v>45345</v>
      </c>
      <c r="H5" s="8">
        <v>1600</v>
      </c>
      <c r="I5" s="5" t="s">
        <v>21</v>
      </c>
    </row>
    <row r="6" spans="1:9" ht="21" customHeight="1" x14ac:dyDescent="0.2">
      <c r="A6" s="2">
        <f>IFERROR(VLOOKUP(B6,'[1]DADOS (OCULTAR)'!$Q$3:$S$136,3,0),"")</f>
        <v>9767633000366</v>
      </c>
      <c r="B6" s="3" t="s">
        <v>9</v>
      </c>
      <c r="C6" s="4" t="s">
        <v>22</v>
      </c>
      <c r="D6" s="5" t="s">
        <v>23</v>
      </c>
      <c r="E6" s="6">
        <v>1</v>
      </c>
      <c r="F6" s="7">
        <v>45261</v>
      </c>
      <c r="G6" s="7">
        <v>45627</v>
      </c>
      <c r="H6" s="8">
        <v>2350</v>
      </c>
      <c r="I6" s="5" t="s">
        <v>24</v>
      </c>
    </row>
    <row r="7" spans="1:9" ht="21" customHeight="1" x14ac:dyDescent="0.2">
      <c r="A7" s="2">
        <f>IFERROR(VLOOKUP(B7,'[1]DADOS (OCULTAR)'!$Q$3:$S$136,3,0),"")</f>
        <v>9767633000366</v>
      </c>
      <c r="B7" s="3" t="s">
        <v>9</v>
      </c>
      <c r="C7" s="4" t="s">
        <v>25</v>
      </c>
      <c r="D7" s="5" t="s">
        <v>26</v>
      </c>
      <c r="E7" s="6">
        <v>1</v>
      </c>
      <c r="F7" s="7">
        <v>45241</v>
      </c>
      <c r="G7" s="7">
        <v>45972</v>
      </c>
      <c r="H7" s="8">
        <v>1600</v>
      </c>
      <c r="I7" s="5" t="s">
        <v>27</v>
      </c>
    </row>
    <row r="8" spans="1:9" ht="21" customHeight="1" x14ac:dyDescent="0.2">
      <c r="A8" s="2">
        <f>IFERROR(VLOOKUP(B8,'[1]DADOS (OCULTAR)'!$Q$3:$S$136,3,0),"")</f>
        <v>9767633000366</v>
      </c>
      <c r="B8" s="3" t="s">
        <v>9</v>
      </c>
      <c r="C8" s="4" t="s">
        <v>28</v>
      </c>
      <c r="D8" s="5" t="s">
        <v>29</v>
      </c>
      <c r="E8" s="6">
        <v>1</v>
      </c>
      <c r="F8" s="7">
        <v>45078</v>
      </c>
      <c r="G8" s="7">
        <v>45444</v>
      </c>
      <c r="H8" s="8">
        <v>5000</v>
      </c>
      <c r="I8" s="5" t="s">
        <v>30</v>
      </c>
    </row>
    <row r="9" spans="1:9" ht="21" customHeight="1" x14ac:dyDescent="0.2">
      <c r="A9" s="2">
        <f>IFERROR(VLOOKUP(B9,'[1]DADOS (OCULTAR)'!$Q$3:$S$136,3,0),"")</f>
        <v>9767633000366</v>
      </c>
      <c r="B9" s="3" t="s">
        <v>9</v>
      </c>
      <c r="C9" s="4" t="s">
        <v>31</v>
      </c>
      <c r="D9" s="5" t="s">
        <v>32</v>
      </c>
      <c r="E9" s="6">
        <v>1</v>
      </c>
      <c r="F9" s="7">
        <v>45108</v>
      </c>
      <c r="G9" s="7">
        <v>45474</v>
      </c>
      <c r="H9" s="8">
        <v>5000</v>
      </c>
      <c r="I9" s="5" t="s">
        <v>33</v>
      </c>
    </row>
    <row r="10" spans="1:9" ht="21" customHeight="1" x14ac:dyDescent="0.2">
      <c r="A10" s="2">
        <f>IFERROR(VLOOKUP(B10,'[1]DADOS (OCULTAR)'!$Q$3:$S$136,3,0),"")</f>
        <v>9767633000366</v>
      </c>
      <c r="B10" s="3" t="s">
        <v>9</v>
      </c>
      <c r="C10" s="4" t="s">
        <v>34</v>
      </c>
      <c r="D10" s="5" t="s">
        <v>35</v>
      </c>
      <c r="E10" s="6">
        <v>1</v>
      </c>
      <c r="F10" s="7">
        <v>44896</v>
      </c>
      <c r="G10" s="7">
        <v>45261</v>
      </c>
      <c r="H10" s="8">
        <v>750</v>
      </c>
      <c r="I10" s="5" t="s">
        <v>36</v>
      </c>
    </row>
    <row r="11" spans="1:9" ht="21" customHeight="1" x14ac:dyDescent="0.2">
      <c r="A11" s="2">
        <f>IFERROR(VLOOKUP(B11,'[1]DADOS (OCULTAR)'!$Q$3:$S$136,3,0),"")</f>
        <v>9767633000366</v>
      </c>
      <c r="B11" s="3" t="s">
        <v>9</v>
      </c>
      <c r="C11" s="4" t="s">
        <v>34</v>
      </c>
      <c r="D11" s="5" t="s">
        <v>35</v>
      </c>
      <c r="E11" s="6">
        <v>1</v>
      </c>
      <c r="F11" s="7">
        <v>45078</v>
      </c>
      <c r="G11" s="7">
        <v>45444</v>
      </c>
      <c r="H11" s="8">
        <v>1000</v>
      </c>
      <c r="I11" s="5" t="s">
        <v>36</v>
      </c>
    </row>
    <row r="12" spans="1:9" ht="21" customHeight="1" x14ac:dyDescent="0.2">
      <c r="A12" s="2">
        <f>IFERROR(VLOOKUP(B12,'[1]DADOS (OCULTAR)'!$Q$3:$S$136,3,0),"")</f>
        <v>9767633000366</v>
      </c>
      <c r="B12" s="3" t="s">
        <v>9</v>
      </c>
      <c r="C12" s="4" t="s">
        <v>37</v>
      </c>
      <c r="D12" s="5" t="s">
        <v>38</v>
      </c>
      <c r="E12" s="6">
        <v>1</v>
      </c>
      <c r="F12" s="7">
        <v>44986</v>
      </c>
      <c r="G12" s="7">
        <v>45383</v>
      </c>
      <c r="H12" s="8">
        <v>2130</v>
      </c>
      <c r="I12" s="5" t="s">
        <v>39</v>
      </c>
    </row>
    <row r="13" spans="1:9" ht="21" customHeight="1" x14ac:dyDescent="0.2">
      <c r="A13" s="2">
        <f>IFERROR(VLOOKUP(B13,'[1]DADOS (OCULTAR)'!$Q$3:$S$136,3,0),"")</f>
        <v>9767633000366</v>
      </c>
      <c r="B13" s="3" t="s">
        <v>9</v>
      </c>
      <c r="C13" s="4" t="s">
        <v>40</v>
      </c>
      <c r="D13" s="5" t="s">
        <v>41</v>
      </c>
      <c r="E13" s="6">
        <v>1</v>
      </c>
      <c r="F13" s="7">
        <v>45078</v>
      </c>
      <c r="G13" s="7">
        <v>45444</v>
      </c>
      <c r="H13" s="8">
        <v>3000</v>
      </c>
      <c r="I13" s="5" t="s">
        <v>42</v>
      </c>
    </row>
    <row r="14" spans="1:9" ht="21" customHeight="1" x14ac:dyDescent="0.2">
      <c r="A14" s="2">
        <f>IFERROR(VLOOKUP(B14,'[1]DADOS (OCULTAR)'!$Q$3:$S$136,3,0),"")</f>
        <v>9767633000366</v>
      </c>
      <c r="B14" s="3" t="s">
        <v>9</v>
      </c>
      <c r="C14" s="4" t="s">
        <v>43</v>
      </c>
      <c r="D14" s="5" t="s">
        <v>44</v>
      </c>
      <c r="E14" s="6">
        <v>1</v>
      </c>
      <c r="F14" s="7">
        <v>45078</v>
      </c>
      <c r="G14" s="7">
        <v>45444</v>
      </c>
      <c r="H14" s="8">
        <v>2350</v>
      </c>
      <c r="I14" s="5" t="s">
        <v>45</v>
      </c>
    </row>
    <row r="15" spans="1:9" ht="21" customHeight="1" x14ac:dyDescent="0.2">
      <c r="A15" s="2">
        <f>IFERROR(VLOOKUP(B15,'[1]DADOS (OCULTAR)'!$Q$3:$S$136,3,0),"")</f>
        <v>9767633000366</v>
      </c>
      <c r="B15" s="3" t="s">
        <v>9</v>
      </c>
      <c r="C15" s="4" t="s">
        <v>46</v>
      </c>
      <c r="D15" s="5" t="s">
        <v>47</v>
      </c>
      <c r="E15" s="6">
        <v>1</v>
      </c>
      <c r="F15" s="7">
        <v>45078</v>
      </c>
      <c r="G15" s="7">
        <v>45444</v>
      </c>
      <c r="H15" s="8">
        <v>2350</v>
      </c>
      <c r="I15" s="5" t="s">
        <v>48</v>
      </c>
    </row>
    <row r="16" spans="1:9" ht="21" customHeight="1" x14ac:dyDescent="0.2">
      <c r="A16" s="2">
        <f>IFERROR(VLOOKUP(B16,'[1]DADOS (OCULTAR)'!$Q$3:$S$136,3,0),"")</f>
        <v>9767633000366</v>
      </c>
      <c r="B16" s="3" t="s">
        <v>9</v>
      </c>
      <c r="C16" s="4" t="s">
        <v>49</v>
      </c>
      <c r="D16" s="5" t="s">
        <v>50</v>
      </c>
      <c r="E16" s="6">
        <v>1</v>
      </c>
      <c r="F16" s="7">
        <v>45264</v>
      </c>
      <c r="G16" s="7">
        <v>45630</v>
      </c>
      <c r="H16" s="8">
        <v>3000</v>
      </c>
      <c r="I16" s="5" t="s">
        <v>51</v>
      </c>
    </row>
    <row r="17" spans="1:9" ht="21" customHeight="1" x14ac:dyDescent="0.2">
      <c r="A17" s="2">
        <f>IFERROR(VLOOKUP(B17,'[1]DADOS (OCULTAR)'!$Q$3:$S$136,3,0),"")</f>
        <v>9767633000366</v>
      </c>
      <c r="B17" s="3" t="s">
        <v>9</v>
      </c>
      <c r="C17" s="4" t="s">
        <v>52</v>
      </c>
      <c r="D17" s="5" t="s">
        <v>53</v>
      </c>
      <c r="E17" s="6">
        <v>1</v>
      </c>
      <c r="F17" s="7">
        <v>45292</v>
      </c>
      <c r="G17" s="7">
        <v>45658</v>
      </c>
      <c r="H17" s="8">
        <v>2350</v>
      </c>
      <c r="I17" s="5" t="s">
        <v>54</v>
      </c>
    </row>
    <row r="18" spans="1:9" ht="21" customHeight="1" x14ac:dyDescent="0.2">
      <c r="A18" s="2">
        <f>IFERROR(VLOOKUP(B18,'[1]DADOS (OCULTAR)'!$Q$3:$S$136,3,0),"")</f>
        <v>9767633000366</v>
      </c>
      <c r="B18" s="3" t="s">
        <v>9</v>
      </c>
      <c r="C18" s="4" t="s">
        <v>55</v>
      </c>
      <c r="D18" s="5" t="s">
        <v>56</v>
      </c>
      <c r="E18" s="6">
        <v>1</v>
      </c>
      <c r="F18" s="7">
        <v>45064</v>
      </c>
      <c r="G18" s="7">
        <v>45430</v>
      </c>
      <c r="H18" s="8">
        <v>6000</v>
      </c>
      <c r="I18" s="5" t="s">
        <v>57</v>
      </c>
    </row>
    <row r="19" spans="1:9" ht="21" customHeight="1" x14ac:dyDescent="0.2">
      <c r="A19" s="2">
        <f>IFERROR(VLOOKUP(B19,'[1]DADOS (OCULTAR)'!$Q$3:$S$136,3,0),"")</f>
        <v>9767633000366</v>
      </c>
      <c r="B19" s="3" t="s">
        <v>9</v>
      </c>
      <c r="C19" s="4" t="s">
        <v>58</v>
      </c>
      <c r="D19" s="5" t="s">
        <v>59</v>
      </c>
      <c r="E19" s="6">
        <v>1</v>
      </c>
      <c r="F19" s="7">
        <v>45292</v>
      </c>
      <c r="G19" s="7">
        <v>45658</v>
      </c>
      <c r="H19" s="8">
        <v>2350</v>
      </c>
      <c r="I19" s="5" t="s">
        <v>60</v>
      </c>
    </row>
    <row r="20" spans="1:9" ht="21" customHeight="1" x14ac:dyDescent="0.2">
      <c r="A20" s="2">
        <f>IFERROR(VLOOKUP(B20,'[1]DADOS (OCULTAR)'!$Q$3:$S$136,3,0),"")</f>
        <v>9767633000366</v>
      </c>
      <c r="B20" s="3" t="s">
        <v>9</v>
      </c>
      <c r="C20" s="4" t="s">
        <v>61</v>
      </c>
      <c r="D20" s="5" t="s">
        <v>62</v>
      </c>
      <c r="E20" s="6">
        <v>1</v>
      </c>
      <c r="F20" s="7">
        <v>45292</v>
      </c>
      <c r="G20" s="7">
        <v>45658</v>
      </c>
      <c r="H20" s="8">
        <v>13500</v>
      </c>
      <c r="I20" s="5" t="s">
        <v>63</v>
      </c>
    </row>
    <row r="21" spans="1:9" ht="21" customHeight="1" x14ac:dyDescent="0.2">
      <c r="A21" s="2">
        <f>IFERROR(VLOOKUP(B21,'[1]DADOS (OCULTAR)'!$Q$3:$S$136,3,0),"")</f>
        <v>9767633000366</v>
      </c>
      <c r="B21" s="3" t="s">
        <v>9</v>
      </c>
      <c r="C21" s="4" t="s">
        <v>64</v>
      </c>
      <c r="D21" s="5" t="s">
        <v>65</v>
      </c>
      <c r="E21" s="6">
        <v>1</v>
      </c>
      <c r="F21" s="7">
        <v>45078</v>
      </c>
      <c r="G21" s="7">
        <v>45444</v>
      </c>
      <c r="H21" s="8">
        <v>1600</v>
      </c>
      <c r="I21" s="5" t="s">
        <v>66</v>
      </c>
    </row>
    <row r="22" spans="1:9" ht="21" customHeight="1" x14ac:dyDescent="0.2">
      <c r="A22" s="2">
        <f>IFERROR(VLOOKUP(B22,'[1]DADOS (OCULTAR)'!$Q$3:$S$136,3,0),"")</f>
        <v>9767633000366</v>
      </c>
      <c r="B22" s="3" t="s">
        <v>9</v>
      </c>
      <c r="C22" s="4" t="s">
        <v>67</v>
      </c>
      <c r="D22" s="5" t="s">
        <v>68</v>
      </c>
      <c r="E22" s="6">
        <v>1</v>
      </c>
      <c r="F22" s="7">
        <v>45291</v>
      </c>
      <c r="G22" s="7">
        <v>45657</v>
      </c>
      <c r="H22" s="8">
        <v>1350</v>
      </c>
      <c r="I22" s="5" t="s">
        <v>69</v>
      </c>
    </row>
    <row r="23" spans="1:9" ht="21" customHeight="1" x14ac:dyDescent="0.2">
      <c r="A23" s="2">
        <f>IFERROR(VLOOKUP(B23,'[1]DADOS (OCULTAR)'!$Q$3:$S$136,3,0),"")</f>
        <v>9767633000366</v>
      </c>
      <c r="B23" s="3" t="s">
        <v>9</v>
      </c>
      <c r="C23" s="4" t="s">
        <v>70</v>
      </c>
      <c r="D23" s="5" t="s">
        <v>71</v>
      </c>
      <c r="E23" s="6">
        <v>1</v>
      </c>
      <c r="F23" s="7">
        <v>45108</v>
      </c>
      <c r="G23" s="7">
        <v>45474</v>
      </c>
      <c r="H23" s="8">
        <v>2350</v>
      </c>
      <c r="I23" s="5" t="s">
        <v>72</v>
      </c>
    </row>
    <row r="24" spans="1:9" ht="21" customHeight="1" x14ac:dyDescent="0.2">
      <c r="A24" s="2">
        <f>IFERROR(VLOOKUP(B24,'[1]DADOS (OCULTAR)'!$Q$3:$S$136,3,0),"")</f>
        <v>9767633000366</v>
      </c>
      <c r="B24" s="3" t="s">
        <v>9</v>
      </c>
      <c r="C24" s="4" t="s">
        <v>73</v>
      </c>
      <c r="D24" s="5" t="s">
        <v>74</v>
      </c>
      <c r="E24" s="6">
        <v>1</v>
      </c>
      <c r="F24" s="7">
        <v>44958</v>
      </c>
      <c r="G24" s="7">
        <v>45323</v>
      </c>
      <c r="H24" s="8">
        <v>15000</v>
      </c>
      <c r="I24" s="5" t="s">
        <v>75</v>
      </c>
    </row>
    <row r="25" spans="1:9" ht="21" customHeight="1" x14ac:dyDescent="0.2">
      <c r="A25" s="2">
        <f>IFERROR(VLOOKUP(B25,'[1]DADOS (OCULTAR)'!$Q$3:$S$136,3,0),"")</f>
        <v>9767633000366</v>
      </c>
      <c r="B25" s="3" t="s">
        <v>9</v>
      </c>
      <c r="C25" s="4" t="s">
        <v>76</v>
      </c>
      <c r="D25" s="5" t="s">
        <v>77</v>
      </c>
      <c r="E25" s="6">
        <v>1</v>
      </c>
      <c r="F25" s="7">
        <v>45078</v>
      </c>
      <c r="G25" s="7">
        <v>45444</v>
      </c>
      <c r="H25" s="8">
        <v>2350</v>
      </c>
      <c r="I25" s="5" t="s">
        <v>78</v>
      </c>
    </row>
    <row r="26" spans="1:9" ht="21" customHeight="1" x14ac:dyDescent="0.2">
      <c r="A26" s="2">
        <f>IFERROR(VLOOKUP(B26,'[1]DADOS (OCULTAR)'!$Q$3:$S$136,3,0),"")</f>
        <v>9767633000366</v>
      </c>
      <c r="B26" s="3" t="s">
        <v>9</v>
      </c>
      <c r="C26" s="4" t="s">
        <v>79</v>
      </c>
      <c r="D26" s="5" t="s">
        <v>80</v>
      </c>
      <c r="E26" s="6">
        <v>1</v>
      </c>
      <c r="F26" s="7">
        <v>45200</v>
      </c>
      <c r="G26" s="7">
        <v>45566</v>
      </c>
      <c r="H26" s="8">
        <v>2350</v>
      </c>
      <c r="I26" s="5" t="s">
        <v>81</v>
      </c>
    </row>
    <row r="27" spans="1:9" ht="21" customHeight="1" x14ac:dyDescent="0.2">
      <c r="A27" s="2">
        <f>IFERROR(VLOOKUP(B27,'[1]DADOS (OCULTAR)'!$Q$3:$S$136,3,0),"")</f>
        <v>9767633000366</v>
      </c>
      <c r="B27" s="3" t="s">
        <v>9</v>
      </c>
      <c r="C27" s="4" t="s">
        <v>25</v>
      </c>
      <c r="D27" s="5" t="s">
        <v>26</v>
      </c>
      <c r="E27" s="6">
        <v>1</v>
      </c>
      <c r="F27" s="7">
        <v>45241</v>
      </c>
      <c r="G27" s="7">
        <v>45972</v>
      </c>
      <c r="H27" s="8">
        <v>1600</v>
      </c>
      <c r="I27" s="5" t="s">
        <v>82</v>
      </c>
    </row>
    <row r="28" spans="1:9" ht="21" customHeight="1" x14ac:dyDescent="0.2">
      <c r="A28" s="2">
        <f>IFERROR(VLOOKUP(B28,'[1]DADOS (OCULTAR)'!$Q$3:$S$136,3,0),"")</f>
        <v>9767633000366</v>
      </c>
      <c r="B28" s="3" t="s">
        <v>9</v>
      </c>
      <c r="C28" s="4" t="s">
        <v>83</v>
      </c>
      <c r="D28" s="5" t="s">
        <v>84</v>
      </c>
      <c r="E28" s="6">
        <v>1</v>
      </c>
      <c r="F28" s="7">
        <v>45170</v>
      </c>
      <c r="G28" s="7">
        <v>45536</v>
      </c>
      <c r="H28" s="8">
        <v>2300</v>
      </c>
      <c r="I28" s="5" t="s">
        <v>85</v>
      </c>
    </row>
    <row r="29" spans="1:9" ht="21" customHeight="1" x14ac:dyDescent="0.2">
      <c r="A29" s="2">
        <f>IFERROR(VLOOKUP(B29,'[1]DADOS (OCULTAR)'!$Q$3:$S$136,3,0),"")</f>
        <v>9767633000366</v>
      </c>
      <c r="B29" s="3" t="s">
        <v>9</v>
      </c>
      <c r="C29" s="4" t="s">
        <v>86</v>
      </c>
      <c r="D29" s="5" t="s">
        <v>87</v>
      </c>
      <c r="E29" s="6">
        <v>1</v>
      </c>
      <c r="F29" s="7">
        <v>45170</v>
      </c>
      <c r="G29" s="7">
        <v>45536</v>
      </c>
      <c r="H29" s="8">
        <v>4600</v>
      </c>
      <c r="I29" s="5" t="s">
        <v>88</v>
      </c>
    </row>
    <row r="30" spans="1:9" ht="21" customHeight="1" x14ac:dyDescent="0.2">
      <c r="A30" s="2">
        <f>IFERROR(VLOOKUP(B30,'[1]DADOS (OCULTAR)'!$Q$3:$S$136,3,0),"")</f>
        <v>9767633000366</v>
      </c>
      <c r="B30" s="3" t="s">
        <v>9</v>
      </c>
      <c r="C30" s="4" t="s">
        <v>89</v>
      </c>
      <c r="D30" s="5" t="s">
        <v>90</v>
      </c>
      <c r="E30" s="6">
        <v>1</v>
      </c>
      <c r="F30" s="7">
        <v>45064</v>
      </c>
      <c r="G30" s="7">
        <v>45430</v>
      </c>
      <c r="H30" s="8">
        <v>1.5</v>
      </c>
      <c r="I30" s="5" t="s">
        <v>91</v>
      </c>
    </row>
    <row r="31" spans="1:9" ht="21" customHeight="1" x14ac:dyDescent="0.2">
      <c r="A31" s="2">
        <f>IFERROR(VLOOKUP(B31,'[1]DADOS (OCULTAR)'!$Q$3:$S$136,3,0),"")</f>
        <v>9767633000366</v>
      </c>
      <c r="B31" s="3" t="s">
        <v>9</v>
      </c>
      <c r="C31" s="4" t="s">
        <v>92</v>
      </c>
      <c r="D31" s="5" t="s">
        <v>93</v>
      </c>
      <c r="E31" s="6">
        <v>1</v>
      </c>
      <c r="F31" s="7">
        <v>45309</v>
      </c>
      <c r="G31" s="7">
        <v>45674</v>
      </c>
      <c r="H31" s="8">
        <v>1000</v>
      </c>
      <c r="I31" s="5" t="s">
        <v>94</v>
      </c>
    </row>
    <row r="32" spans="1:9" ht="21" customHeight="1" x14ac:dyDescent="0.2">
      <c r="A32" s="2">
        <f>IFERROR(VLOOKUP(B32,'[1]DADOS (OCULTAR)'!$Q$3:$S$136,3,0),"")</f>
        <v>9767633000366</v>
      </c>
      <c r="B32" s="3" t="s">
        <v>9</v>
      </c>
      <c r="C32" s="4" t="s">
        <v>95</v>
      </c>
      <c r="D32" s="5" t="s">
        <v>96</v>
      </c>
      <c r="E32" s="6">
        <v>1</v>
      </c>
      <c r="F32" s="7">
        <v>45033</v>
      </c>
      <c r="G32" s="7">
        <v>45399</v>
      </c>
      <c r="H32" s="8">
        <v>1986.97</v>
      </c>
      <c r="I32" s="5" t="s">
        <v>97</v>
      </c>
    </row>
    <row r="33" spans="1:9" ht="21" customHeight="1" x14ac:dyDescent="0.2">
      <c r="A33" s="2">
        <f>IFERROR(VLOOKUP(B33,'[1]DADOS (OCULTAR)'!$Q$3:$S$136,3,0),"")</f>
        <v>9767633000366</v>
      </c>
      <c r="B33" s="3" t="s">
        <v>9</v>
      </c>
      <c r="C33" s="4" t="s">
        <v>98</v>
      </c>
      <c r="D33" s="5" t="s">
        <v>99</v>
      </c>
      <c r="E33" s="6">
        <v>1</v>
      </c>
      <c r="F33" s="7">
        <v>45017</v>
      </c>
      <c r="G33" s="7">
        <v>45383</v>
      </c>
      <c r="H33" s="8">
        <v>6000</v>
      </c>
      <c r="I33" s="5" t="s">
        <v>100</v>
      </c>
    </row>
    <row r="34" spans="1:9" ht="21" customHeight="1" x14ac:dyDescent="0.2">
      <c r="A34" s="2">
        <f>IFERROR(VLOOKUP(B34,'[1]DADOS (OCULTAR)'!$Q$3:$S$136,3,0),"")</f>
        <v>9767633000366</v>
      </c>
      <c r="B34" s="3" t="s">
        <v>9</v>
      </c>
      <c r="C34" s="4" t="s">
        <v>101</v>
      </c>
      <c r="D34" s="5" t="s">
        <v>102</v>
      </c>
      <c r="E34" s="6">
        <v>1</v>
      </c>
      <c r="F34" s="7">
        <v>44699</v>
      </c>
      <c r="G34" s="7">
        <v>45064</v>
      </c>
      <c r="H34" s="8">
        <v>2076.69</v>
      </c>
      <c r="I34" s="5" t="s">
        <v>103</v>
      </c>
    </row>
    <row r="35" spans="1:9" ht="21" customHeight="1" x14ac:dyDescent="0.2">
      <c r="A35" s="2">
        <f>IFERROR(VLOOKUP(B35,'[1]DADOS (OCULTAR)'!$Q$3:$S$136,3,0),"")</f>
        <v>9767633000366</v>
      </c>
      <c r="B35" s="3" t="s">
        <v>9</v>
      </c>
      <c r="C35" s="4" t="s">
        <v>104</v>
      </c>
      <c r="D35" s="5" t="s">
        <v>105</v>
      </c>
      <c r="E35" s="6">
        <v>1</v>
      </c>
      <c r="F35" s="7">
        <v>45194</v>
      </c>
      <c r="G35" s="7">
        <v>45590</v>
      </c>
      <c r="H35" s="8">
        <v>472.48</v>
      </c>
      <c r="I35" s="5" t="s">
        <v>106</v>
      </c>
    </row>
    <row r="36" spans="1:9" ht="21" customHeight="1" x14ac:dyDescent="0.2">
      <c r="A36" s="2">
        <f>IFERROR(VLOOKUP(B36,'[1]DADOS (OCULTAR)'!$Q$3:$S$136,3,0),"")</f>
        <v>9767633000366</v>
      </c>
      <c r="B36" s="3" t="s">
        <v>9</v>
      </c>
      <c r="C36" s="4" t="s">
        <v>107</v>
      </c>
      <c r="D36" s="5" t="s">
        <v>108</v>
      </c>
      <c r="E36" s="6">
        <v>1</v>
      </c>
      <c r="F36" s="7">
        <v>44699</v>
      </c>
      <c r="G36" s="7">
        <v>45064</v>
      </c>
      <c r="H36" s="8">
        <v>1282.5</v>
      </c>
      <c r="I36" s="5" t="s">
        <v>109</v>
      </c>
    </row>
    <row r="37" spans="1:9" ht="21" customHeight="1" x14ac:dyDescent="0.2">
      <c r="A37" s="2">
        <f>IFERROR(VLOOKUP(B37,'[1]DADOS (OCULTAR)'!$Q$3:$S$136,3,0),"")</f>
        <v>9767633000366</v>
      </c>
      <c r="B37" s="3" t="s">
        <v>9</v>
      </c>
      <c r="C37" s="4" t="s">
        <v>110</v>
      </c>
      <c r="D37" s="5" t="s">
        <v>111</v>
      </c>
      <c r="E37" s="6">
        <v>1</v>
      </c>
      <c r="F37" s="7">
        <v>45174</v>
      </c>
      <c r="G37" s="7">
        <v>45540</v>
      </c>
      <c r="H37" s="8">
        <v>17865.810000000001</v>
      </c>
      <c r="I37" s="5" t="s">
        <v>112</v>
      </c>
    </row>
    <row r="38" spans="1:9" ht="21" customHeight="1" x14ac:dyDescent="0.2">
      <c r="A38" s="2">
        <f>IFERROR(VLOOKUP(B38,'[1]DADOS (OCULTAR)'!$Q$3:$S$136,3,0),"")</f>
        <v>9767633000366</v>
      </c>
      <c r="B38" s="3" t="s">
        <v>9</v>
      </c>
      <c r="C38" s="4" t="s">
        <v>113</v>
      </c>
      <c r="D38" s="5" t="s">
        <v>114</v>
      </c>
      <c r="E38" s="6">
        <v>1</v>
      </c>
      <c r="F38" s="7">
        <v>45566</v>
      </c>
      <c r="G38" s="7">
        <v>45931</v>
      </c>
      <c r="H38" s="8">
        <v>982.35</v>
      </c>
      <c r="I38" s="5" t="s">
        <v>115</v>
      </c>
    </row>
    <row r="39" spans="1:9" ht="21" customHeight="1" x14ac:dyDescent="0.2">
      <c r="A39" s="2">
        <f>IFERROR(VLOOKUP(B39,'[1]DADOS (OCULTAR)'!$Q$3:$S$136,3,0),"")</f>
        <v>9767633000366</v>
      </c>
      <c r="B39" s="3" t="s">
        <v>9</v>
      </c>
      <c r="C39" s="4" t="s">
        <v>116</v>
      </c>
      <c r="D39" s="5" t="s">
        <v>117</v>
      </c>
      <c r="E39" s="6">
        <v>1</v>
      </c>
      <c r="F39" s="7">
        <v>45323</v>
      </c>
      <c r="G39" s="7">
        <v>45689</v>
      </c>
      <c r="H39" s="8">
        <v>165.95</v>
      </c>
      <c r="I39" s="5" t="s">
        <v>118</v>
      </c>
    </row>
    <row r="40" spans="1:9" ht="21" customHeight="1" x14ac:dyDescent="0.2">
      <c r="A40" s="2">
        <f>IFERROR(VLOOKUP(B40,'[1]DADOS (OCULTAR)'!$Q$3:$S$136,3,0),"")</f>
        <v>9767633000366</v>
      </c>
      <c r="B40" s="3" t="s">
        <v>9</v>
      </c>
      <c r="C40" s="4" t="s">
        <v>119</v>
      </c>
      <c r="D40" s="5" t="s">
        <v>120</v>
      </c>
      <c r="E40" s="6">
        <v>1</v>
      </c>
      <c r="F40" s="7">
        <v>45223</v>
      </c>
      <c r="G40" s="7">
        <v>45589</v>
      </c>
      <c r="H40" s="8">
        <v>1390</v>
      </c>
      <c r="I40" s="5" t="s">
        <v>121</v>
      </c>
    </row>
    <row r="41" spans="1:9" ht="21" customHeight="1" x14ac:dyDescent="0.2">
      <c r="A41" s="2">
        <f>IFERROR(VLOOKUP(B41,'[1]DADOS (OCULTAR)'!$Q$3:$S$136,3,0),"")</f>
        <v>9767633000366</v>
      </c>
      <c r="B41" s="3" t="s">
        <v>9</v>
      </c>
      <c r="C41" s="4" t="s">
        <v>122</v>
      </c>
      <c r="D41" s="5" t="s">
        <v>123</v>
      </c>
      <c r="E41" s="6">
        <v>1</v>
      </c>
      <c r="F41" s="7">
        <v>45111</v>
      </c>
      <c r="G41" s="7">
        <v>45477</v>
      </c>
      <c r="H41" s="8">
        <v>4800</v>
      </c>
      <c r="I41" s="5" t="s">
        <v>124</v>
      </c>
    </row>
    <row r="42" spans="1:9" ht="21" customHeight="1" x14ac:dyDescent="0.2">
      <c r="A42" s="2">
        <f>IFERROR(VLOOKUP(B42,'[1]DADOS (OCULTAR)'!$Q$3:$S$136,3,0),"")</f>
        <v>9767633000366</v>
      </c>
      <c r="B42" s="3" t="s">
        <v>9</v>
      </c>
      <c r="C42" s="4" t="s">
        <v>125</v>
      </c>
      <c r="D42" s="5" t="s">
        <v>126</v>
      </c>
      <c r="E42" s="6">
        <v>1</v>
      </c>
      <c r="F42" s="7">
        <v>44384</v>
      </c>
      <c r="G42" s="7">
        <v>44749</v>
      </c>
      <c r="H42" s="8">
        <v>1800</v>
      </c>
      <c r="I42" s="5" t="s">
        <v>127</v>
      </c>
    </row>
    <row r="43" spans="1:9" ht="21" customHeight="1" x14ac:dyDescent="0.2">
      <c r="A43" s="2">
        <f>IFERROR(VLOOKUP(B43,'[1]DADOS (OCULTAR)'!$Q$3:$S$136,3,0),"")</f>
        <v>9767633000366</v>
      </c>
      <c r="B43" s="3" t="s">
        <v>9</v>
      </c>
      <c r="C43" s="4" t="s">
        <v>128</v>
      </c>
      <c r="D43" s="5" t="s">
        <v>129</v>
      </c>
      <c r="E43" s="6">
        <v>1</v>
      </c>
      <c r="F43" s="9">
        <v>45246</v>
      </c>
      <c r="G43" s="9">
        <v>45612</v>
      </c>
      <c r="H43" s="8">
        <v>1068.25</v>
      </c>
      <c r="I43" s="5" t="s">
        <v>130</v>
      </c>
    </row>
    <row r="44" spans="1:9" ht="21" customHeight="1" x14ac:dyDescent="0.2">
      <c r="A44" s="2">
        <f>IFERROR(VLOOKUP(B44,'[1]DADOS (OCULTAR)'!$Q$3:$S$136,3,0),"")</f>
        <v>9767633000366</v>
      </c>
      <c r="B44" s="3" t="s">
        <v>9</v>
      </c>
      <c r="C44" s="4" t="s">
        <v>131</v>
      </c>
      <c r="D44" s="5" t="s">
        <v>132</v>
      </c>
      <c r="E44" s="6">
        <v>1</v>
      </c>
      <c r="F44" s="9">
        <v>45064</v>
      </c>
      <c r="G44" s="9">
        <v>45430</v>
      </c>
      <c r="H44" s="8">
        <v>3540.9</v>
      </c>
      <c r="I44" s="5" t="s">
        <v>133</v>
      </c>
    </row>
    <row r="45" spans="1:9" ht="21" customHeight="1" x14ac:dyDescent="0.2">
      <c r="A45" s="2">
        <f>IFERROR(VLOOKUP(B45,'[1]DADOS (OCULTAR)'!$Q$3:$S$136,3,0),"")</f>
        <v>9767633000366</v>
      </c>
      <c r="B45" s="3" t="s">
        <v>9</v>
      </c>
      <c r="C45" s="4" t="s">
        <v>134</v>
      </c>
      <c r="D45" s="5" t="s">
        <v>135</v>
      </c>
      <c r="E45" s="6">
        <v>1</v>
      </c>
      <c r="F45" s="9">
        <v>45064</v>
      </c>
      <c r="G45" s="9">
        <v>45430</v>
      </c>
      <c r="H45" s="8">
        <v>3446</v>
      </c>
      <c r="I45" s="5" t="s">
        <v>136</v>
      </c>
    </row>
    <row r="46" spans="1:9" ht="21" customHeight="1" x14ac:dyDescent="0.2">
      <c r="A46" s="2">
        <f>IFERROR(VLOOKUP(B46,'[1]DADOS (OCULTAR)'!$Q$3:$S$136,3,0),"")</f>
        <v>9767633000366</v>
      </c>
      <c r="B46" s="3" t="s">
        <v>9</v>
      </c>
      <c r="C46" s="4" t="s">
        <v>137</v>
      </c>
      <c r="D46" s="5" t="s">
        <v>138</v>
      </c>
      <c r="E46" s="6">
        <v>1</v>
      </c>
      <c r="F46" s="9">
        <v>44893</v>
      </c>
      <c r="G46" s="9">
        <v>45258</v>
      </c>
      <c r="H46" s="8">
        <v>4640</v>
      </c>
      <c r="I46" s="5" t="s">
        <v>139</v>
      </c>
    </row>
    <row r="47" spans="1:9" ht="21" customHeight="1" x14ac:dyDescent="0.2">
      <c r="A47" s="2">
        <f>IFERROR(VLOOKUP(B47,'[1]DADOS (OCULTAR)'!$Q$3:$S$136,3,0),"")</f>
        <v>9767633000366</v>
      </c>
      <c r="B47" s="3" t="s">
        <v>9</v>
      </c>
      <c r="C47" s="4" t="s">
        <v>140</v>
      </c>
      <c r="D47" s="5" t="s">
        <v>141</v>
      </c>
      <c r="E47" s="6">
        <v>1</v>
      </c>
      <c r="F47" s="9">
        <v>45017</v>
      </c>
      <c r="G47" s="9">
        <v>45383</v>
      </c>
      <c r="H47" s="8">
        <v>2350</v>
      </c>
      <c r="I47" s="5" t="s">
        <v>142</v>
      </c>
    </row>
    <row r="48" spans="1:9" ht="21" customHeight="1" x14ac:dyDescent="0.2">
      <c r="A48" s="2">
        <f>IFERROR(VLOOKUP(B48,'[1]DADOS (OCULTAR)'!$Q$3:$S$136,3,0),"")</f>
        <v>9767633000366</v>
      </c>
      <c r="B48" s="3" t="s">
        <v>9</v>
      </c>
      <c r="C48" s="4" t="s">
        <v>143</v>
      </c>
      <c r="D48" s="5" t="s">
        <v>144</v>
      </c>
      <c r="E48" s="6">
        <v>1</v>
      </c>
      <c r="F48" s="9">
        <v>45345</v>
      </c>
      <c r="G48" s="9">
        <v>45710</v>
      </c>
      <c r="H48" s="8">
        <v>2130</v>
      </c>
      <c r="I48" s="5" t="s">
        <v>145</v>
      </c>
    </row>
    <row r="49" spans="1:9" ht="21" customHeight="1" x14ac:dyDescent="0.2">
      <c r="A49" s="2">
        <f>IFERROR(VLOOKUP(B49,'[1]DADOS (OCULTAR)'!$Q$3:$S$136,3,0),"")</f>
        <v>9767633000366</v>
      </c>
      <c r="B49" s="3" t="s">
        <v>9</v>
      </c>
      <c r="C49" s="4" t="s">
        <v>146</v>
      </c>
      <c r="D49" s="5" t="s">
        <v>147</v>
      </c>
      <c r="E49" s="6">
        <v>1</v>
      </c>
      <c r="F49" s="9">
        <v>45078</v>
      </c>
      <c r="G49" s="9">
        <v>45444</v>
      </c>
      <c r="H49" s="8">
        <v>2800</v>
      </c>
      <c r="I49" s="5" t="s">
        <v>148</v>
      </c>
    </row>
    <row r="50" spans="1:9" ht="21" customHeight="1" x14ac:dyDescent="0.2">
      <c r="A50" s="2">
        <f>IFERROR(VLOOKUP(B50,'[1]DADOS (OCULTAR)'!$Q$3:$S$136,3,0),"")</f>
        <v>9767633000366</v>
      </c>
      <c r="B50" s="3" t="s">
        <v>9</v>
      </c>
      <c r="C50" s="4" t="s">
        <v>149</v>
      </c>
      <c r="D50" s="5" t="s">
        <v>150</v>
      </c>
      <c r="E50" s="6">
        <v>1</v>
      </c>
      <c r="F50" s="9">
        <v>45219</v>
      </c>
      <c r="G50" s="9">
        <v>45585</v>
      </c>
      <c r="H50" s="8">
        <v>7850</v>
      </c>
      <c r="I50" s="5" t="s">
        <v>151</v>
      </c>
    </row>
    <row r="51" spans="1:9" ht="21" customHeight="1" x14ac:dyDescent="0.2">
      <c r="A51" s="2">
        <f>IFERROR(VLOOKUP(B51,'[1]DADOS (OCULTAR)'!$Q$3:$S$136,3,0),"")</f>
        <v>9767633000366</v>
      </c>
      <c r="B51" s="3" t="s">
        <v>9</v>
      </c>
      <c r="C51" s="4" t="s">
        <v>152</v>
      </c>
      <c r="D51" s="5" t="s">
        <v>153</v>
      </c>
      <c r="E51" s="6">
        <v>1</v>
      </c>
      <c r="F51" s="9">
        <v>44928</v>
      </c>
      <c r="G51" s="9">
        <v>45293</v>
      </c>
      <c r="H51" s="8">
        <v>480</v>
      </c>
      <c r="I51" s="5" t="s">
        <v>154</v>
      </c>
    </row>
    <row r="52" spans="1:9" ht="21" customHeight="1" x14ac:dyDescent="0.2">
      <c r="A52" s="2">
        <f>IFERROR(VLOOKUP(B52,'[1]DADOS (OCULTAR)'!$Q$3:$S$136,3,0),"")</f>
        <v>9767633000366</v>
      </c>
      <c r="B52" s="3" t="s">
        <v>9</v>
      </c>
      <c r="C52" s="4" t="s">
        <v>155</v>
      </c>
      <c r="D52" s="5" t="s">
        <v>156</v>
      </c>
      <c r="E52" s="6">
        <v>1</v>
      </c>
      <c r="F52" s="9">
        <v>45071</v>
      </c>
      <c r="G52" s="9">
        <v>45437</v>
      </c>
      <c r="H52" s="8">
        <v>4100</v>
      </c>
      <c r="I52" s="5" t="s">
        <v>157</v>
      </c>
    </row>
    <row r="53" spans="1:9" ht="21" customHeight="1" x14ac:dyDescent="0.2">
      <c r="A53" s="2">
        <f>IFERROR(VLOOKUP(B53,'[1]DADOS (OCULTAR)'!$Q$3:$S$136,3,0),"")</f>
        <v>9767633000366</v>
      </c>
      <c r="B53" s="3" t="s">
        <v>9</v>
      </c>
      <c r="C53" s="4" t="s">
        <v>158</v>
      </c>
      <c r="D53" s="5" t="s">
        <v>159</v>
      </c>
      <c r="E53" s="6">
        <v>1</v>
      </c>
      <c r="F53" s="9">
        <v>45064</v>
      </c>
      <c r="G53" s="9">
        <v>45430</v>
      </c>
      <c r="H53" s="8">
        <v>6000</v>
      </c>
      <c r="I53" s="5" t="s">
        <v>160</v>
      </c>
    </row>
    <row r="54" spans="1:9" ht="21" customHeight="1" x14ac:dyDescent="0.2">
      <c r="A54" s="2">
        <f>IFERROR(VLOOKUP(B54,'[1]DADOS (OCULTAR)'!$Q$3:$S$136,3,0),"")</f>
        <v>9767633000366</v>
      </c>
      <c r="B54" s="3" t="s">
        <v>9</v>
      </c>
      <c r="C54" s="4" t="s">
        <v>161</v>
      </c>
      <c r="D54" s="5" t="s">
        <v>162</v>
      </c>
      <c r="E54" s="6">
        <v>1</v>
      </c>
      <c r="F54" s="9">
        <v>45323</v>
      </c>
      <c r="G54" s="9">
        <v>45808</v>
      </c>
      <c r="H54" s="8">
        <v>1250</v>
      </c>
      <c r="I54" s="5" t="s">
        <v>163</v>
      </c>
    </row>
    <row r="55" spans="1:9" ht="21" customHeight="1" x14ac:dyDescent="0.2">
      <c r="A55" s="2">
        <f>IFERROR(VLOOKUP(B55,'[1]DADOS (OCULTAR)'!$Q$3:$S$136,3,0),"")</f>
        <v>9767633000366</v>
      </c>
      <c r="B55" s="3" t="s">
        <v>9</v>
      </c>
      <c r="C55" s="4" t="s">
        <v>164</v>
      </c>
      <c r="D55" s="5" t="s">
        <v>165</v>
      </c>
      <c r="E55" s="6">
        <v>1</v>
      </c>
      <c r="F55" s="9">
        <v>45292</v>
      </c>
      <c r="G55" s="9">
        <v>45658</v>
      </c>
      <c r="H55" s="8">
        <v>2600</v>
      </c>
      <c r="I55" s="5" t="s">
        <v>166</v>
      </c>
    </row>
    <row r="56" spans="1:9" ht="21" customHeight="1" x14ac:dyDescent="0.2">
      <c r="A56" s="2">
        <f>IFERROR(VLOOKUP(B56,'[1]DADOS (OCULTAR)'!$Q$3:$S$136,3,0),"")</f>
        <v>9767633000366</v>
      </c>
      <c r="B56" s="3" t="s">
        <v>9</v>
      </c>
      <c r="C56" s="4" t="s">
        <v>167</v>
      </c>
      <c r="D56" s="5" t="s">
        <v>168</v>
      </c>
      <c r="E56" s="6">
        <v>1</v>
      </c>
      <c r="F56" s="9">
        <v>45231</v>
      </c>
      <c r="G56" s="9">
        <v>45597</v>
      </c>
      <c r="H56" s="8">
        <v>1600</v>
      </c>
      <c r="I56" s="5" t="s">
        <v>169</v>
      </c>
    </row>
    <row r="57" spans="1:9" ht="21" customHeight="1" x14ac:dyDescent="0.2">
      <c r="A57" s="2">
        <f>IFERROR(VLOOKUP(B57,'[1]DADOS (OCULTAR)'!$Q$3:$S$136,3,0),"")</f>
        <v>9767633000366</v>
      </c>
      <c r="B57" s="3" t="s">
        <v>9</v>
      </c>
      <c r="C57" s="4" t="s">
        <v>170</v>
      </c>
      <c r="D57" s="5" t="s">
        <v>171</v>
      </c>
      <c r="E57" s="6">
        <v>1</v>
      </c>
      <c r="F57" s="9">
        <v>44988</v>
      </c>
      <c r="G57" s="9">
        <v>45354</v>
      </c>
      <c r="H57" s="8">
        <v>242.96</v>
      </c>
      <c r="I57" s="5" t="s">
        <v>172</v>
      </c>
    </row>
    <row r="58" spans="1:9" ht="21" customHeight="1" x14ac:dyDescent="0.2">
      <c r="A58" s="2">
        <f>IFERROR(VLOOKUP(B58,'[1]DADOS (OCULTAR)'!$Q$3:$S$136,3,0),"")</f>
        <v>9767633000366</v>
      </c>
      <c r="B58" s="3" t="s">
        <v>9</v>
      </c>
      <c r="C58" s="4" t="s">
        <v>173</v>
      </c>
      <c r="D58" s="5" t="s">
        <v>174</v>
      </c>
      <c r="E58" s="6">
        <v>1</v>
      </c>
      <c r="F58" s="9">
        <v>45216</v>
      </c>
      <c r="G58" s="9">
        <v>45582</v>
      </c>
      <c r="H58" s="8">
        <v>8225</v>
      </c>
      <c r="I58" s="5" t="s">
        <v>175</v>
      </c>
    </row>
    <row r="59" spans="1:9" ht="21" customHeight="1" x14ac:dyDescent="0.2">
      <c r="A59" s="2">
        <f>IFERROR(VLOOKUP(B59,'[1]DADOS (OCULTAR)'!$Q$3:$S$136,3,0),"")</f>
        <v>9767633000366</v>
      </c>
      <c r="B59" s="3" t="s">
        <v>9</v>
      </c>
      <c r="C59" s="4" t="s">
        <v>176</v>
      </c>
      <c r="D59" s="5" t="s">
        <v>177</v>
      </c>
      <c r="E59" s="6">
        <v>1</v>
      </c>
      <c r="F59" s="9">
        <v>45200</v>
      </c>
      <c r="G59" s="9">
        <v>45566</v>
      </c>
      <c r="H59" s="8">
        <v>1350</v>
      </c>
      <c r="I59" s="5" t="s">
        <v>178</v>
      </c>
    </row>
    <row r="60" spans="1:9" ht="21" customHeight="1" x14ac:dyDescent="0.2">
      <c r="A60" s="2">
        <f>IFERROR(VLOOKUP(B60,'[1]DADOS (OCULTAR)'!$Q$3:$S$136,3,0),"")</f>
        <v>9767633000366</v>
      </c>
      <c r="B60" s="3" t="s">
        <v>9</v>
      </c>
      <c r="C60" s="4" t="s">
        <v>179</v>
      </c>
      <c r="D60" s="5" t="s">
        <v>180</v>
      </c>
      <c r="E60" s="6">
        <v>1</v>
      </c>
      <c r="F60" s="9">
        <v>45108</v>
      </c>
      <c r="G60" s="9">
        <v>45474</v>
      </c>
      <c r="H60" s="8">
        <v>1350</v>
      </c>
      <c r="I60" s="5" t="s">
        <v>181</v>
      </c>
    </row>
    <row r="61" spans="1:9" ht="21" customHeight="1" x14ac:dyDescent="0.2">
      <c r="A61" s="2">
        <f>IFERROR(VLOOKUP(B61,'[1]DADOS (OCULTAR)'!$Q$3:$S$136,3,0),"")</f>
        <v>9767633000366</v>
      </c>
      <c r="B61" s="3" t="s">
        <v>9</v>
      </c>
      <c r="C61" s="4" t="s">
        <v>182</v>
      </c>
      <c r="D61" s="5" t="s">
        <v>183</v>
      </c>
      <c r="E61" s="6">
        <v>1</v>
      </c>
      <c r="F61" s="9">
        <v>45126</v>
      </c>
      <c r="G61" s="9">
        <v>45474</v>
      </c>
      <c r="H61" s="8">
        <v>1350</v>
      </c>
      <c r="I61" s="5" t="s">
        <v>184</v>
      </c>
    </row>
    <row r="62" spans="1:9" ht="21" customHeight="1" x14ac:dyDescent="0.2">
      <c r="A62" s="2">
        <f>IFERROR(VLOOKUP(B62,'[1]DADOS (OCULTAR)'!$Q$3:$S$136,3,0),"")</f>
        <v>9767633000366</v>
      </c>
      <c r="B62" s="3" t="s">
        <v>9</v>
      </c>
      <c r="C62" s="4" t="s">
        <v>185</v>
      </c>
      <c r="D62" s="5" t="s">
        <v>186</v>
      </c>
      <c r="E62" s="6">
        <v>1</v>
      </c>
      <c r="F62" s="9">
        <v>44655</v>
      </c>
      <c r="G62" s="9">
        <v>45020</v>
      </c>
      <c r="H62" s="8">
        <v>74.73</v>
      </c>
      <c r="I62" s="5" t="s">
        <v>187</v>
      </c>
    </row>
    <row r="63" spans="1:9" ht="21" customHeight="1" x14ac:dyDescent="0.2">
      <c r="A63" s="2">
        <f>IFERROR(VLOOKUP(B63,'[1]DADOS (OCULTAR)'!$Q$3:$S$136,3,0),"")</f>
        <v>9767633000366</v>
      </c>
      <c r="B63" s="3" t="s">
        <v>9</v>
      </c>
      <c r="C63" s="4" t="s">
        <v>188</v>
      </c>
      <c r="D63" s="5" t="s">
        <v>189</v>
      </c>
      <c r="E63" s="6">
        <v>1</v>
      </c>
      <c r="F63" s="9">
        <v>45323</v>
      </c>
      <c r="G63" s="9">
        <v>45689</v>
      </c>
      <c r="H63" s="8">
        <v>1350</v>
      </c>
      <c r="I63" s="5" t="s">
        <v>190</v>
      </c>
    </row>
    <row r="64" spans="1:9" ht="21" customHeight="1" x14ac:dyDescent="0.2">
      <c r="A64" s="2">
        <f>IFERROR(VLOOKUP(B64,'[1]DADOS (OCULTAR)'!$Q$3:$S$136,3,0),"")</f>
        <v>9767633000366</v>
      </c>
      <c r="B64" s="3" t="s">
        <v>9</v>
      </c>
      <c r="C64" s="4" t="s">
        <v>191</v>
      </c>
      <c r="D64" s="5" t="s">
        <v>192</v>
      </c>
      <c r="E64" s="6">
        <v>1</v>
      </c>
      <c r="F64" s="9">
        <v>45008</v>
      </c>
      <c r="G64" s="9">
        <v>45374</v>
      </c>
      <c r="H64" s="8">
        <v>752.23</v>
      </c>
      <c r="I64" s="5" t="s">
        <v>193</v>
      </c>
    </row>
    <row r="65" spans="1:9" ht="21" customHeight="1" x14ac:dyDescent="0.2">
      <c r="A65" s="2">
        <f>IFERROR(VLOOKUP(B65,'[1]DADOS (OCULTAR)'!$Q$3:$S$136,3,0),"")</f>
        <v>9767633000366</v>
      </c>
      <c r="B65" s="3" t="s">
        <v>9</v>
      </c>
      <c r="C65" s="4" t="s">
        <v>194</v>
      </c>
      <c r="D65" s="5" t="s">
        <v>195</v>
      </c>
      <c r="E65" s="6">
        <v>1</v>
      </c>
      <c r="F65" s="9">
        <v>45080</v>
      </c>
      <c r="G65" s="9">
        <v>45446</v>
      </c>
      <c r="H65" s="8">
        <v>1100</v>
      </c>
      <c r="I65" s="5" t="s">
        <v>196</v>
      </c>
    </row>
    <row r="66" spans="1:9" ht="21" customHeight="1" x14ac:dyDescent="0.2">
      <c r="A66" s="2">
        <f>IFERROR(VLOOKUP(B66,'[1]DADOS (OCULTAR)'!$Q$3:$S$136,3,0),"")</f>
        <v>9767633000366</v>
      </c>
      <c r="B66" s="3" t="s">
        <v>9</v>
      </c>
      <c r="C66" s="4" t="s">
        <v>197</v>
      </c>
      <c r="D66" s="5" t="s">
        <v>198</v>
      </c>
      <c r="E66" s="6">
        <v>1</v>
      </c>
      <c r="F66" s="9">
        <v>45078</v>
      </c>
      <c r="G66" s="9">
        <v>45444</v>
      </c>
      <c r="H66" s="8">
        <v>2130</v>
      </c>
      <c r="I66" s="5" t="s">
        <v>199</v>
      </c>
    </row>
    <row r="67" spans="1:9" ht="21" customHeight="1" x14ac:dyDescent="0.2">
      <c r="A67" s="2">
        <f>IFERROR(VLOOKUP(B67,'[1]DADOS (OCULTAR)'!$Q$3:$S$136,3,0),"")</f>
        <v>9767633000366</v>
      </c>
      <c r="B67" s="3" t="s">
        <v>9</v>
      </c>
      <c r="C67" s="4" t="s">
        <v>185</v>
      </c>
      <c r="D67" s="5" t="s">
        <v>186</v>
      </c>
      <c r="E67" s="6">
        <v>1</v>
      </c>
      <c r="F67" s="9">
        <v>44655</v>
      </c>
      <c r="G67" s="9">
        <v>45020</v>
      </c>
      <c r="H67" s="8">
        <v>1150.78</v>
      </c>
      <c r="I67" s="5" t="s">
        <v>187</v>
      </c>
    </row>
    <row r="68" spans="1:9" ht="21" customHeight="1" x14ac:dyDescent="0.2">
      <c r="A68" s="2">
        <f>IFERROR(VLOOKUP(B68,'[1]DADOS (OCULTAR)'!$Q$3:$S$136,3,0),"")</f>
        <v>9767633000366</v>
      </c>
      <c r="B68" s="3" t="s">
        <v>9</v>
      </c>
      <c r="C68" s="4" t="s">
        <v>200</v>
      </c>
      <c r="D68" s="5" t="s">
        <v>201</v>
      </c>
      <c r="E68" s="6">
        <v>1</v>
      </c>
      <c r="F68" s="9">
        <v>44900</v>
      </c>
      <c r="G68" s="9">
        <v>45350</v>
      </c>
      <c r="H68" s="8">
        <v>1407.05</v>
      </c>
      <c r="I68" s="5" t="s">
        <v>202</v>
      </c>
    </row>
    <row r="69" spans="1:9" ht="21" customHeight="1" x14ac:dyDescent="0.2">
      <c r="A69" s="2">
        <f>IFERROR(VLOOKUP(B69,'[1]DADOS (OCULTAR)'!$Q$3:$S$136,3,0),"")</f>
        <v>9767633000366</v>
      </c>
      <c r="B69" s="3" t="s">
        <v>9</v>
      </c>
      <c r="C69" s="4" t="s">
        <v>203</v>
      </c>
      <c r="D69" s="5" t="s">
        <v>204</v>
      </c>
      <c r="E69" s="6">
        <v>1</v>
      </c>
      <c r="F69" s="9">
        <v>45223</v>
      </c>
      <c r="G69" s="9">
        <v>45589</v>
      </c>
      <c r="H69" s="8">
        <v>2470</v>
      </c>
      <c r="I69" s="5" t="s">
        <v>205</v>
      </c>
    </row>
    <row r="70" spans="1:9" ht="21" customHeight="1" x14ac:dyDescent="0.2">
      <c r="A70" s="2">
        <f>IFERROR(VLOOKUP(B70,'[1]DADOS (OCULTAR)'!$Q$3:$S$136,3,0),"")</f>
        <v>9767633000366</v>
      </c>
      <c r="B70" s="3" t="s">
        <v>9</v>
      </c>
      <c r="C70" s="4" t="s">
        <v>206</v>
      </c>
      <c r="D70" s="5" t="s">
        <v>207</v>
      </c>
      <c r="E70" s="6">
        <v>1</v>
      </c>
      <c r="F70" s="9">
        <v>45224</v>
      </c>
      <c r="G70" s="9">
        <v>45590</v>
      </c>
      <c r="H70" s="8">
        <v>15996.4</v>
      </c>
      <c r="I70" s="5" t="s">
        <v>208</v>
      </c>
    </row>
    <row r="71" spans="1:9" ht="21" customHeight="1" x14ac:dyDescent="0.2">
      <c r="A71" s="2">
        <f>IFERROR(VLOOKUP(B71,'[1]DADOS (OCULTAR)'!$Q$3:$S$136,3,0),"")</f>
        <v>9767633000366</v>
      </c>
      <c r="B71" s="3" t="s">
        <v>9</v>
      </c>
      <c r="C71" s="4" t="s">
        <v>209</v>
      </c>
      <c r="D71" s="5" t="s">
        <v>210</v>
      </c>
      <c r="E71" s="6">
        <v>1</v>
      </c>
      <c r="F71" s="9">
        <v>45224</v>
      </c>
      <c r="G71" s="9">
        <v>45590</v>
      </c>
      <c r="H71" s="8">
        <v>41111.81</v>
      </c>
      <c r="I71" s="5" t="s">
        <v>211</v>
      </c>
    </row>
    <row r="72" spans="1:9" ht="21" customHeight="1" x14ac:dyDescent="0.2">
      <c r="A72" s="2">
        <f>IFERROR(VLOOKUP(B72,'[1]DADOS (OCULTAR)'!$Q$3:$S$136,3,0),"")</f>
        <v>9767633000366</v>
      </c>
      <c r="B72" s="3" t="s">
        <v>9</v>
      </c>
      <c r="C72" s="4" t="s">
        <v>19</v>
      </c>
      <c r="D72" s="5" t="s">
        <v>20</v>
      </c>
      <c r="E72" s="6">
        <v>1</v>
      </c>
      <c r="F72" s="9">
        <v>44918</v>
      </c>
      <c r="G72" s="9">
        <v>45345</v>
      </c>
      <c r="H72" s="8">
        <v>1600</v>
      </c>
      <c r="I72" s="5" t="s">
        <v>212</v>
      </c>
    </row>
    <row r="73" spans="1:9" ht="21" customHeight="1" x14ac:dyDescent="0.2">
      <c r="A73" s="2">
        <f>IFERROR(VLOOKUP(B73,'[1]DADOS (OCULTAR)'!$Q$3:$S$136,3,0),"")</f>
        <v>9767633000366</v>
      </c>
      <c r="B73" s="3" t="s">
        <v>9</v>
      </c>
      <c r="C73" s="4" t="s">
        <v>213</v>
      </c>
      <c r="D73" s="5" t="s">
        <v>214</v>
      </c>
      <c r="E73" s="6">
        <v>1</v>
      </c>
      <c r="F73" s="9">
        <v>45251</v>
      </c>
      <c r="G73" s="9">
        <v>45982</v>
      </c>
      <c r="H73" s="8">
        <v>120</v>
      </c>
      <c r="I73" s="5" t="s">
        <v>215</v>
      </c>
    </row>
    <row r="74" spans="1:9" ht="21" customHeight="1" x14ac:dyDescent="0.2">
      <c r="A74" s="2">
        <f>IFERROR(VLOOKUP(B74,'[1]DADOS (OCULTAR)'!$Q$3:$S$136,3,0),"")</f>
        <v>9767633000366</v>
      </c>
      <c r="B74" s="3" t="s">
        <v>9</v>
      </c>
      <c r="C74" s="4" t="s">
        <v>216</v>
      </c>
      <c r="D74" s="5" t="s">
        <v>217</v>
      </c>
      <c r="E74" s="6">
        <v>1</v>
      </c>
      <c r="F74" s="9">
        <v>45297</v>
      </c>
      <c r="G74" s="9">
        <v>45663</v>
      </c>
      <c r="H74" s="8">
        <v>1600</v>
      </c>
      <c r="I74" s="5" t="s">
        <v>218</v>
      </c>
    </row>
    <row r="75" spans="1:9" ht="21" customHeight="1" x14ac:dyDescent="0.2">
      <c r="A75" s="2">
        <f>IFERROR(VLOOKUP(B75,'[1]DADOS (OCULTAR)'!$Q$3:$S$136,3,0),"")</f>
        <v>9767633000366</v>
      </c>
      <c r="B75" s="3" t="s">
        <v>9</v>
      </c>
      <c r="C75" s="4" t="s">
        <v>219</v>
      </c>
      <c r="D75" s="5" t="s">
        <v>220</v>
      </c>
      <c r="E75" s="6">
        <v>1</v>
      </c>
      <c r="F75" s="9">
        <v>45323</v>
      </c>
      <c r="G75" s="9">
        <v>45688</v>
      </c>
      <c r="H75" s="8">
        <v>5000</v>
      </c>
      <c r="I75" s="5" t="s">
        <v>221</v>
      </c>
    </row>
    <row r="76" spans="1:9" ht="21" customHeight="1" x14ac:dyDescent="0.2">
      <c r="A76" s="2">
        <f>IFERROR(VLOOKUP(B76,'[1]DADOS (OCULTAR)'!$Q$3:$S$136,3,0),"")</f>
        <v>9767633000366</v>
      </c>
      <c r="B76" s="3" t="s">
        <v>9</v>
      </c>
      <c r="C76" s="4" t="s">
        <v>222</v>
      </c>
      <c r="D76" s="5" t="s">
        <v>223</v>
      </c>
      <c r="E76" s="6">
        <v>1</v>
      </c>
      <c r="F76" s="9">
        <v>45136</v>
      </c>
      <c r="G76" s="9">
        <v>45502</v>
      </c>
      <c r="H76" s="8">
        <v>2130</v>
      </c>
      <c r="I76" s="5" t="s">
        <v>224</v>
      </c>
    </row>
    <row r="77" spans="1:9" ht="21" customHeight="1" x14ac:dyDescent="0.2">
      <c r="A77" s="2">
        <f>IFERROR(VLOOKUP(B77,'[1]DADOS (OCULTAR)'!$Q$3:$S$136,3,0),"")</f>
        <v>9767633000366</v>
      </c>
      <c r="B77" s="3" t="s">
        <v>9</v>
      </c>
      <c r="C77" s="4" t="s">
        <v>225</v>
      </c>
      <c r="D77" s="5" t="s">
        <v>226</v>
      </c>
      <c r="E77" s="6">
        <v>1</v>
      </c>
      <c r="F77" s="9">
        <v>45078</v>
      </c>
      <c r="G77" s="9">
        <v>45444</v>
      </c>
      <c r="H77" s="8">
        <v>2130</v>
      </c>
      <c r="I77" s="5" t="s">
        <v>227</v>
      </c>
    </row>
    <row r="78" spans="1:9" ht="21" customHeight="1" x14ac:dyDescent="0.2">
      <c r="A78" s="2">
        <f>IFERROR(VLOOKUP(B78,'[1]DADOS (OCULTAR)'!$Q$3:$S$136,3,0),"")</f>
        <v>9767633000366</v>
      </c>
      <c r="B78" s="3" t="s">
        <v>9</v>
      </c>
      <c r="C78" s="4" t="s">
        <v>228</v>
      </c>
      <c r="D78" s="5" t="s">
        <v>229</v>
      </c>
      <c r="E78" s="6">
        <v>1</v>
      </c>
      <c r="F78" s="9">
        <v>45323</v>
      </c>
      <c r="G78" s="9">
        <v>45689</v>
      </c>
      <c r="H78" s="8">
        <v>1350</v>
      </c>
      <c r="I78" s="5" t="s">
        <v>230</v>
      </c>
    </row>
    <row r="79" spans="1:9" ht="21" customHeight="1" x14ac:dyDescent="0.2">
      <c r="A79" s="2">
        <f>IFERROR(VLOOKUP(B79,'[1]DADOS (OCULTAR)'!$Q$3:$S$136,3,0),"")</f>
        <v>9767633000366</v>
      </c>
      <c r="B79" s="3" t="s">
        <v>9</v>
      </c>
      <c r="C79" s="4" t="s">
        <v>231</v>
      </c>
      <c r="D79" s="5" t="s">
        <v>232</v>
      </c>
      <c r="E79" s="6">
        <v>1</v>
      </c>
      <c r="F79" s="9">
        <v>45344</v>
      </c>
      <c r="G79" s="9">
        <v>45709</v>
      </c>
      <c r="H79" s="8">
        <v>2130</v>
      </c>
      <c r="I79" s="5" t="s">
        <v>233</v>
      </c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544CD445-BDE2-46D3-B8EA-5E11EB013B4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2024-03-25T14:23:11Z</dcterms:created>
  <dcterms:modified xsi:type="dcterms:W3CDTF">2024-03-25T14:23:31Z</dcterms:modified>
</cp:coreProperties>
</file>