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3.2024 MARÇO\0. TCE\"/>
    </mc:Choice>
  </mc:AlternateContent>
  <xr:revisionPtr revIDLastSave="0" documentId="8_{7282166A-B0B3-48C4-98BF-86F2EDFDEADB}" xr6:coauthVersionLast="47" xr6:coauthVersionMax="47" xr10:uidLastSave="{00000000-0000-0000-0000-000000000000}"/>
  <bookViews>
    <workbookView xWindow="-120" yWindow="-120" windowWidth="20730" windowHeight="11160" xr2:uid="{71DF7AF6-4D22-4015-B512-0819660F24A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<sst xmlns="http://schemas.openxmlformats.org/spreadsheetml/2006/main" count="1065" uniqueCount="628">
  <si>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</si>
  <si>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</si>
  <si>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</si>
  <si>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</si>
  <si>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</si>
  <si>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</si>
  <si>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</si>
  <si>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</si>
  <si>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</si>
  <si>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</si>
  <si>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</si>
  <si>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</si>
  <si>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</si>
  <si>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</si>
  <si>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</si>
  <si>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</si>
  <si>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</si>
  <si>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</si>
  <si>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</si>
  <si>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</si>
  <si>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</si>
  <si>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</si>
  <si>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</si>
  <si>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</si>
  <si>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</si>
  <si>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</si>
  <si>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</si>
  <si>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</si>
  <si>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</si>
  <si>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</si>
  <si>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</si>
  <si>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</si>
  <si>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</si>
  <si>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</si>
  <si>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</si>
  <si>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</si>
  <si>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</si>
  <si>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</si>
  <si>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</si>
  <si>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</si>
  <si>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</si>
  <si>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</si>
  <si>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</si>
  <si>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</si>
  <si>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</si>
  <si>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</si>
  <si>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</si>
  <si>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</si>
  <si>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</si>
  <si>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</si>
  <si>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</si>
  <si>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</si>
  <si>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</si>
  <si>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</si>
  <si>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</si>
  <si>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</si>
  <si>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</si>
  <si>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</si>
  <si>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</si>
  <si>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</si>
  <si>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</si>
  <si>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</si>
  <si>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</si>
  <si>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</si>
  <si>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</si>
  <si>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</si>
  <si>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</si>
  <si>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</si>
  <si>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</si>
  <si>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</si>
  <si>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</si>
  <si>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</si>
  <si>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</si>
  <si>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</si>
  <si>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</si>
  <si>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</si>
  <si>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</si>
  <si>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</si>
  <si>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</si>
  <si>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</si>
  <si>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</si>
  <si>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</si>
  <si>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</si>
  <si>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</si>
  <si>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</si>
  <si>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</si>
  <si>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</si>
  <si>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</si>
  <si>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</si>
  <si>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</si>
  <si>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</si>
  <si>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</si>
  <si>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</si>
  <si>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</si>
  <si>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</si>
  <si>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</si>
  <si>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</si>
  <si>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</si>
  <si>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</si>
  <si>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</si>
  <si>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</si>
  <si>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</si>
  <si>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</si>
  <si>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</si>
  <si>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</si>
  <si>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</si>
  <si>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</si>
  <si>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</si>
  <si>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</si>
  <si>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</si>
  <si>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</si>
  <si>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</si>
  <si>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</si>
  <si>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</si>
  <si>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</si>
  <si>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</si>
  <si>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</si>
  <si>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</si>
  <si>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</si>
  <si>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</si>
  <si>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</si>
  <si>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</si>
  <si>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</si>
  <si>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</si>
  <si>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</si>
  <si>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</si>
  <si>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</si>
  <si>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</si>
  <si>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</si>
  <si>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</si>
  <si>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</si>
  <si>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</si>
  <si>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</si>
  <si>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</si>
  <si>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</si>
  <si>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</si>
  <si>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</si>
  <si>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</si>
  <si>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</si>
  <si>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</si>
  <si>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</si>
  <si>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</si>
  <si>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</si>
  <si>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</si>
  <si>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</si>
  <si>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</si>
  <si>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</si>
  <si>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</si>
  <si>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</si>
  <si>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</si>
  <si>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</si>
  <si>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</si>
  <si>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</si>
  <si>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</si>
  <si>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</si>
  <si>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</si>
  <si>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</si>
  <si>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</si>
  <si>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</si>
  <si>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</si>
  <si>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</si>
  <si>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</si>
  <si>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</si>
  <si>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</si>
  <si>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</si>
  <si>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</si>
  <si>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</si>
  <si>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</si>
  <si>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</si>
  <si>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</si>
  <si>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</si>
  <si>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</si>
  <si>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</si>
  <si>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</si>
  <si>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</si>
  <si>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</si>
  <si>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</si>
  <si>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</si>
  <si>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</si>
  <si>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</si>
  <si>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</si>
  <si>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</si>
  <si>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</si>
  <si>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</si>
  <si>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</si>
  <si>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</si>
  <si>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</si>
  <si>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</si>
  <si>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</si>
  <si>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</si>
  <si>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</si>
  <si>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</si>
  <si>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</si>
  <si>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</si>
  <si>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</si>
  <si>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</si>
  <si>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</si>
  <si>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</si>
  <si>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</si>
  <si>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</si>
  <si>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</si>
  <si>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</si>
  <si>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</si>
  <si>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</si>
  <si>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</si>
  <si>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</si>
  <si>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</si>
  <si>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</si>
  <si>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</si>
  <si>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</si>
  <si>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</si>
  <si>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</si>
  <si>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</si>
  <si>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</si>
  <si>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</si>
  <si>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</si>
  <si>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</si>
  <si>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</si>
  <si>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</si>
  <si>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</si>
  <si>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</si>
  <si>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</si>
  <si>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</si>
  <si>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</si>
  <si>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</si>
  <si>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</si>
  <si>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</si>
  <si>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</si>
  <si>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</si>
  <si>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</si>
  <si>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</si>
  <si>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</si>
  <si>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</si>
  <si>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</si>
  <si>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</si>
  <si>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</si>
  <si>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</si>
  <si>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</si>
  <si>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</si>
  <si>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</si>
  <si>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</si>
  <si>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</si>
  <si>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</si>
  <si>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</si>
  <si>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</si>
  <si>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</si>
  <si>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</si>
  <si>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</si>
  <si>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</si>
  <si>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</si>
  <si>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</si>
  <si>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</si>
  <si>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</si>
  <si>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</si>
  <si>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</si>
  <si>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</si>
  <si>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</si>
  <si>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</si>
  <si>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</si>
  <si>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</si>
  <si>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</si>
  <si>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</si>
  <si>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</si>
  <si>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</si>
  <si>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</si>
  <si>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</si>
  <si>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</si>
  <si>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</si>
  <si>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</si>
  <si>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</si>
  <si>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</si>
  <si>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</si>
  <si>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</si>
  <si>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</si>
  <si>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</si>
  <si>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</si>
  <si>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</si>
  <si>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</si>
  <si>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</si>
  <si>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</si>
  <si>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</si>
  <si>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</si>
  <si>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</si>
  <si>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</si>
  <si>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</si>
  <si>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</si>
  <si>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</si>
  <si>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</si>
  <si>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</si>
  <si>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</si>
  <si>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</si>
  <si>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</si>
  <si>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</si>
  <si>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</si>
  <si>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</si>
  <si>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</si>
  <si>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</si>
  <si>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</si>
  <si>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</si>
  <si>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</si>
  <si>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</si>
  <si>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</si>
  <si>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</si>
  <si>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</si>
  <si>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</si>
  <si>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</si>
  <si>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</si>
  <si>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</si>
  <si>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</si>
  <si>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</si>
  <si>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</si>
  <si>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</si>
  <si>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</si>
  <si>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</si>
  <si>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</si>
  <si>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</si>
  <si>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</si>
  <si>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</si>
  <si>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</si>
  <si>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</si>
  <si>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</si>
  <si>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</si>
  <si>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</si>
  <si>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</si>
  <si>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</si>
  <si>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</si>
  <si>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</si>
  <si>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</si>
  <si>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</si>
  <si>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</si>
  <si>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</si>
  <si>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</si>
  <si>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</si>
  <si>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</si>
  <si>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</si>
  <si>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</si>
  <si>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</si>
  <si>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</si>
  <si>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</si>
  <si>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</si>
  <si>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</si>
  <si>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</si>
  <si>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</si>
  <si>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</si>
  <si>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</si>
  <si>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</si>
  <si>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</si>
  <si>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</si>
  <si>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</si>
  <si>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</si>
  <si>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</si>
  <si>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</si>
  <si>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</si>
  <si>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</si>
  <si>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</si>
  <si>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</si>
  <si>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</si>
  <si>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</si>
  <si>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</si>
  <si>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</si>
  <si>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</si>
  <si>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</si>
  <si>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</si>
  <si>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</si>
  <si>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</si>
  <si>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</si>
  <si>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</si>
  <si>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</si>
  <si>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</si>
  <si>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</si>
  <si>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</si>
  <si>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</si>
  <si>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</si>
  <si>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</si>
  <si>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</si>
  <si>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</si>
  <si>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</si>
  <si>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</si>
  <si>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</si>
  <si>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</si>
  <si>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</si>
  <si>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</si>
  <si>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</si>
  <si>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</si>
  <si>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</si>
  <si>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</si>
  <si>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</si>
  <si>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</si>
  <si>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</si>
  <si>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</si>
  <si>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</si>
  <si>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</si>
  <si>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</si>
  <si>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</si>
  <si>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</si>
  <si>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</si>
  <si>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</si>
  <si>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</si>
  <si>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</si>
  <si>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</si>
  <si>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</si>
  <si>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</si>
  <si>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</si>
  <si>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</si>
  <si>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</si>
  <si>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</si>
  <si>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</si>
  <si>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</si>
  <si>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</si>
  <si>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</si>
  <si>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</si>
  <si>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</si>
  <si>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</si>
  <si>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</si>
  <si>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</si>
  <si>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</si>
  <si>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</si>
  <si>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</si>
  <si>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</si>
  <si>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</si>
  <si>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</si>
  <si>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</si>
  <si>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</si>
  <si>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</si>
  <si>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</si>
  <si>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</si>
  <si>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</si>
  <si>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</si>
  <si>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</si>
  <si>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</si>
  <si>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</si>
  <si>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</si>
  <si>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</si>
  <si>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</si>
  <si>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</si>
  <si>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</si>
  <si>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</si>
  <si>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</si>
  <si>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</si>
  <si>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</si>
  <si>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</si>
  <si>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</si>
  <si>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</si>
  <si>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</si>
  <si>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</si>
  <si>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</si>
  <si>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</si>
  <si>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</si>
  <si>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</si>
  <si>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</si>
  <si>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</si>
  <si>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</si>
  <si>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</si>
  <si>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</si>
  <si>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</si>
  <si>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</si>
  <si>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</si>
  <si>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</si>
  <si>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</si>
  <si>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</si>
  <si>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</si>
  <si>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</si>
  <si>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</si>
  <si>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</si>
  <si>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</si>
  <si>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</si>
  <si>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</si>
  <si>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</si>
  <si>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</si>
  <si>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</si>
  <si>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</si>
  <si>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</si>
  <si>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</si>
  <si>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</si>
  <si>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</si>
  <si>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</si>
  <si>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</si>
  <si>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</si>
  <si>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</si>
  <si>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</si>
  <si>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</si>
  <si>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</si>
  <si>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</si>
  <si>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</si>
  <si>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</si>
  <si>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</si>
  <si>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</si>
  <si>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</si>
  <si>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</si>
  <si>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</si>
  <si>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</si>
  <si>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</si>
  <si>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</si>
  <si>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</si>
  <si>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</si>
  <si>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</si>
  <si>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</si>
  <si>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</si>
  <si>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</si>
  <si>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</si>
  <si>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</si>
  <si>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</si>
  <si>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</si>
  <si>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</si>
  <si>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</si>
  <si>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</si>
  <si>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</si>
  <si>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</si>
  <si>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</si>
  <si>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</si>
  <si>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</si>
  <si>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</si>
  <si>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</si>
  <si>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</si>
  <si>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</si>
  <si>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</si>
  <si>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</si>
  <si>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</si>
  <si>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</si>
  <si>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</si>
  <si>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</si>
  <si>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</si>
  <si>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</si>
  <si>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</si>
  <si>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</si>
  <si>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</si>
  <si>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</si>
  <si>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</si>
  <si>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</si>
  <si>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</si>
  <si>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</si>
  <si>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</si>
  <si>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</si>
  <si>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</si>
  <si>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</si>
  <si>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</si>
  <si>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</si>
  <si>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</si>
  <si>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</si>
  <si>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</si>
  <si>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</si>
  <si>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</si>
  <si>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</si>
  <si>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</si>
  <si>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</si>
  <si>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</si>
  <si>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</si>
  <si>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</si>
  <si>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</si>
  <si>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</si>
  <si>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</si>
  <si>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</si>
  <si>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</si>
  <si>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</si>
  <si>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</si>
  <si>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</si>
  <si>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</si>
  <si>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</si>
  <si>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</si>
  <si>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</si>
  <si>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</si>
  <si>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</si>
  <si>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</si>
  <si>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</si>
  <si>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</si>
  <si>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</si>
  <si>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</si>
  <si>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</si>
  <si>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</si>
  <si>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</si>
  <si>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</si>
  <si>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</si>
  <si>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</si>
  <si>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</si>
  <si>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</si>
  <si>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</si>
  <si>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</si>
  <si>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</si>
  <si>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</si>
  <si>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</si>
  <si>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</si>
  <si>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</si>
  <si>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</si>
  <si>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</si>
  <si>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</si>
  <si>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</si>
  <si>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</si>
  <si>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</si>
  <si>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</si>
  <si>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</si>
  <si>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</si>
  <si>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</si>
  <si>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</si>
  <si>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</si>
  <si>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</si>
  <si>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</si>
  <si>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</si>
  <si>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</si>
  <si>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</si>
  <si>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</si>
  <si>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</si>
  <si>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</si>
  <si>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</si>
  <si>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</si>
  <si>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</si>
  <si>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</si>
  <si>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</si>
  <si>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</si>
  <si>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</si>
  <si>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</si>
  <si>
    <t>53.151.446/0001-83</t>
  </si>
  <si>
    <t>FLAVIA MIE LTDA</t>
  </si>
  <si>
    <t>https://www.hospitalmarialucinda.org/files/pdf/contrato-flavia-mie-ltda-16_23_7-1943524335-contrato-flavia-mie-ltda.pdf</t>
  </si>
  <si>
    <t>48.817.601/0001-18</t>
  </si>
  <si>
    <t xml:space="preserve"> MASTERMED PE II GESTAO MEDICA LTDA</t>
  </si>
  <si>
    <t>https://www.hospitalmarialucinda.org/files/pdf/contrato-mastermed-pe-ii-gestao-medica-ltda-16_23_7-2961882337-contrato-mastermed-pe-ii-gestao-medica-ltda.pdf</t>
  </si>
  <si>
    <t>53.129.894/0001-80</t>
  </si>
  <si>
    <t>MAIA SERVICOS MEDICOS LTDA</t>
  </si>
  <si>
    <t>https://www.hospitalmarialucinda.org/files/pdf/contrato-maia-servicos-medicos-ltda-16_23_7-2151911074-contrato-maia-servicos-medicos-ltda.pdf</t>
  </si>
  <si>
    <t xml:space="preserve"> 53.287.951/0001-50</t>
  </si>
  <si>
    <t xml:space="preserve"> PEDRO RENAN DE MELO MAGALHAES SERVICOS MEDICOS LTDA</t>
  </si>
  <si>
    <t>https://www.hospitalmarialucinda.org/files/pdf/contrato-pedro-renan-de-melo-magalhaes-servicos-medicos-ltda-16_23_7-1757976660-contrato-pedro-renan-de-melo-magalhaes-servicos-medicos-ltda.pdf</t>
  </si>
  <si>
    <t>50.849.905/0001-09</t>
  </si>
  <si>
    <t>GUSTAVO MARQUES FIGUEREDO SOUZA</t>
  </si>
  <si>
    <t>https://www.hospitalmarialucinda.org/files/pdf/contrato-gustavo-marques-figueredo-souza-16_23_7-622472309-contrato-gustavo-marques-figueredo-souza.pdf</t>
  </si>
  <si>
    <t xml:space="preserve"> 50.056.113/0001-87</t>
  </si>
  <si>
    <t>Y A S F OLIVEIRA SERVICOS MEDICOS LTDA</t>
  </si>
  <si>
    <t>https://www.hospitalmarialucinda.org/files/pdf/contrato-y-a-s-f-oliveira-servicos-medicos-ltda-dra-kellem-campos-16_23_7-38157314-contrato-y-a-s-f-oliveira-servicos-medicos-ltda-dra-kellem-campos.pdf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</si>
</sst>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3.2024%20MAR&#199;O\Modelo_PCF_2023.xlsx" TargetMode="External"/><Relationship Id="rId1" Type="http://schemas.openxmlformats.org/officeDocument/2006/relationships/externalLinkPath" Target="/SES/PLANILHA%20FINANCEIRA/PLANILHA%20FINANCEIRA%202024/03.2024%20MAR&#199;O/Modelo_PCF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26" Type="http://schemas.openxmlformats.org/officeDocument/2006/relationships/hyperlink" Target="https://www.hospitalmarialucinda.org/files/pdf/contrato-mastermed-pe-ii-gestao-medica-ltda-16_23_7-2961882337-contrato-mastermed-pe-ii-gestao-medica-ltda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hyperlink" Target="https://www.hospitalmarialucinda.org/files/pdf/contrato-flavia-mie-ltda-16_23_7-1943524335-contrato-flavia-mie-ltda.pdf" TargetMode="External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29" Type="http://schemas.openxmlformats.org/officeDocument/2006/relationships/hyperlink" Target="https://www.hospitalmarialucinda.org/files/pdf/contrato-gustavo-marques-figueredo-souza-16_23_7-622472309-contrato-gustavo-marques-figueredo-souza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28" Type="http://schemas.openxmlformats.org/officeDocument/2006/relationships/hyperlink" Target="https://www.hospitalmarialucinda.org/files/pdf/contrato-pedro-renan-de-melo-magalhaes-servicos-medicos-ltda-16_23_7-1757976660-contrato-pedro-renan-de-melo-magalhaes-servicos-medicos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Relationship Id="rId27" Type="http://schemas.openxmlformats.org/officeDocument/2006/relationships/hyperlink" Target="https://www.hospitalmarialucinda.org/files/pdf/contrato-maia-servicos-medicos-ltda-16_23_7-2151911074-contrato-maia-servicos-medicos-ltda.pdf" TargetMode="External"/><Relationship Id="rId30" Type="http://schemas.openxmlformats.org/officeDocument/2006/relationships/hyperlink" Target="https://www.hospitalmarialucinda.org/files/pdf/contrato-y-a-s-f-oliveira-servicos-medicos-ltda-dra-kellem-campos-16_23_7-38157314-contrato-y-a-s-f-oliveira-servicos-medicos-ltda-dra-kellem-camp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620-F9C9-44FB-8A81-7CD104EB694F}">
  <sheetPr>
    <tabColor indexed="13"/>
  </sheetPr>
  <dimension ref="A1:V992"/>
  <sheetViews>
    <sheetView showGridLines="0" tabSelected="1" zoomScale="90" zoomScaleNormal="90" workbookViewId="0">
      <selection activeCell="C208" sqref="C20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">
      <c r="A197" s="4">
        <f>IFERROR(VLOOKUP(B197,'[1]DADOS (OCULTAR)'!$Q$3:$S$136,3,0),"")</f>
        <v>9767633000609</v>
      </c>
      <c r="B197" s="5" t="s">
        <v>9</v>
      </c>
      <c r="C197" s="6" t="s">
        <v>610</v>
      </c>
      <c r="D197" s="7" t="s">
        <v>611</v>
      </c>
      <c r="E197" s="8" t="s">
        <v>12</v>
      </c>
      <c r="F197" s="9">
        <v>45305</v>
      </c>
      <c r="G197" s="9">
        <v>45670</v>
      </c>
      <c r="H197" s="12">
        <v>160000</v>
      </c>
      <c r="I197" s="11" t="s">
        <v>612</v>
      </c>
    </row>
    <row r="198" spans="1:9" ht="20.25" customHeight="1" x14ac:dyDescent="0.2">
      <c r="A198" s="4">
        <f>IFERROR(VLOOKUP(B198,'[1]DADOS (OCULTAR)'!$Q$3:$S$136,3,0),"")</f>
        <v>9767633000609</v>
      </c>
      <c r="B198" s="5" t="s">
        <v>9</v>
      </c>
      <c r="C198" s="6" t="s">
        <v>613</v>
      </c>
      <c r="D198" s="7" t="s">
        <v>614</v>
      </c>
      <c r="E198" s="8" t="s">
        <v>12</v>
      </c>
      <c r="F198" s="9">
        <v>45376</v>
      </c>
      <c r="G198" s="9">
        <v>45740</v>
      </c>
      <c r="H198" s="12">
        <v>160000</v>
      </c>
      <c r="I198" s="11" t="s">
        <v>615</v>
      </c>
    </row>
    <row r="199" spans="1:9" ht="20.25" customHeight="1" x14ac:dyDescent="0.2">
      <c r="A199" s="4">
        <f>IFERROR(VLOOKUP(B199,'[1]DADOS (OCULTAR)'!$Q$3:$S$136,3,0),"")</f>
        <v>9767633000609</v>
      </c>
      <c r="B199" s="5" t="s">
        <v>9</v>
      </c>
      <c r="C199" s="6" t="s">
        <v>616</v>
      </c>
      <c r="D199" s="7" t="s">
        <v>617</v>
      </c>
      <c r="E199" s="8" t="s">
        <v>12</v>
      </c>
      <c r="F199" s="9">
        <v>45364</v>
      </c>
      <c r="G199" s="9">
        <v>45728</v>
      </c>
      <c r="H199" s="12">
        <v>160000</v>
      </c>
      <c r="I199" s="11" t="s">
        <v>618</v>
      </c>
    </row>
    <row r="200" spans="1:9" ht="20.25" customHeight="1" x14ac:dyDescent="0.2">
      <c r="A200" s="4">
        <f>IFERROR(VLOOKUP(B200,'[1]DADOS (OCULTAR)'!$Q$3:$S$136,3,0),"")</f>
        <v>9767633000609</v>
      </c>
      <c r="B200" s="5" t="s">
        <v>9</v>
      </c>
      <c r="C200" s="6" t="s">
        <v>619</v>
      </c>
      <c r="D200" s="7" t="s">
        <v>620</v>
      </c>
      <c r="E200" s="8" t="s">
        <v>12</v>
      </c>
      <c r="F200" s="9">
        <v>45345</v>
      </c>
      <c r="G200" s="9">
        <v>45710</v>
      </c>
      <c r="H200" s="12">
        <v>160000</v>
      </c>
      <c r="I200" s="11" t="s">
        <v>621</v>
      </c>
    </row>
    <row r="201" spans="1:9" ht="20.25" customHeight="1" x14ac:dyDescent="0.2">
      <c r="A201" s="4">
        <f>IFERROR(VLOOKUP(B201,'[1]DADOS (OCULTAR)'!$Q$3:$S$136,3,0),"")</f>
        <v>9767633000609</v>
      </c>
      <c r="B201" s="5" t="s">
        <v>9</v>
      </c>
      <c r="C201" s="6" t="s">
        <v>622</v>
      </c>
      <c r="D201" s="7" t="s">
        <v>623</v>
      </c>
      <c r="E201" s="8" t="s">
        <v>12</v>
      </c>
      <c r="F201" s="9">
        <v>45370</v>
      </c>
      <c r="G201" s="9">
        <v>45734</v>
      </c>
      <c r="H201" s="12">
        <v>160000</v>
      </c>
      <c r="I201" s="11" t="s">
        <v>624</v>
      </c>
    </row>
    <row r="202" spans="1:9" ht="20.25" customHeight="1" x14ac:dyDescent="0.2">
      <c r="A202" s="4">
        <f>IFERROR(VLOOKUP(B202,'[1]DADOS (OCULTAR)'!$Q$3:$S$136,3,0),"")</f>
        <v>9767633000609</v>
      </c>
      <c r="B202" s="5" t="s">
        <v>9</v>
      </c>
      <c r="C202" s="6" t="s">
        <v>625</v>
      </c>
      <c r="D202" s="7" t="s">
        <v>626</v>
      </c>
      <c r="E202" s="8" t="s">
        <v>12</v>
      </c>
      <c r="F202" s="9">
        <v>45348</v>
      </c>
      <c r="G202" s="9">
        <v>45713</v>
      </c>
      <c r="H202" s="12">
        <v>160000</v>
      </c>
      <c r="I202" s="11" t="s">
        <v>627</v>
      </c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8B6C419-53C2-49FC-A59C-42FEEE1E2872}">
      <formula1>UNIDADES_OSS</formula1>
    </dataValidation>
  </dataValidations>
  <hyperlinks>
    <hyperlink ref="I150" r:id="rId1" xr:uid="{DE5E6A5F-D9C7-4AE7-867D-9F2EF4786986}"/>
    <hyperlink ref="I151" r:id="rId2" xr:uid="{9DC9FF00-F9E9-46C9-82A1-8633ED351AF0}"/>
    <hyperlink ref="I152" r:id="rId3" xr:uid="{97357750-D5BA-4010-8DAA-A99DBAD0CBFC}"/>
    <hyperlink ref="I153" r:id="rId4" xr:uid="{06D3C36D-7914-4902-924E-E449910AB80D}"/>
    <hyperlink ref="I154" r:id="rId5" xr:uid="{FD384023-8374-4272-8F39-7020C06A2CAC}"/>
    <hyperlink ref="I155" r:id="rId6" xr:uid="{3C2A9689-459F-432C-87B0-4AD7C4CD4DCA}"/>
    <hyperlink ref="I156" r:id="rId7" xr:uid="{BD2F516A-AC71-4922-AA5E-69BAE577D608}"/>
    <hyperlink ref="I157" r:id="rId8" xr:uid="{ADA59221-A783-4799-BA53-0EEF483AEB4C}"/>
    <hyperlink ref="I158" r:id="rId9" xr:uid="{04506EC1-0830-4007-90ED-DA94298F032D}"/>
    <hyperlink ref="I159" r:id="rId10" xr:uid="{ECB2A233-222B-49E3-9E9E-AE3938699BE8}"/>
    <hyperlink ref="I160" r:id="rId11" xr:uid="{8AED5653-BAB3-4F83-A6BC-12F8C244BDB5}"/>
    <hyperlink ref="I161" r:id="rId12" xr:uid="{0FB5BBFF-C274-4F3E-8727-E2B71CB4FD32}"/>
    <hyperlink ref="I162" r:id="rId13" xr:uid="{013ABACC-B788-4062-91F3-413BD96A1998}"/>
    <hyperlink ref="I163" r:id="rId14" xr:uid="{886B3DC8-4627-4550-9D3E-162420703A0F}"/>
    <hyperlink ref="I164" r:id="rId15" xr:uid="{7FA09604-385C-48EC-B141-1D1BA03FFBB5}"/>
    <hyperlink ref="I165" r:id="rId16" xr:uid="{A2EB8E94-CBCC-4595-834A-10D8CF58CBB9}"/>
    <hyperlink ref="I166" r:id="rId17" xr:uid="{9E761897-CC64-4855-8090-6C9B940FB74A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AADBAA91-9C77-4FD5-86B0-5284DE0D9144}"/>
    <hyperlink ref="I168" r:id="rId19" xr:uid="{2B984178-DFD0-4D2B-A4AD-899A5A5F50AE}"/>
    <hyperlink ref="I169" r:id="rId20" xr:uid="{DF7E0385-39B5-4658-B561-F4EF7E1ADFC6}"/>
    <hyperlink ref="I170" r:id="rId21" xr:uid="{FF8B8AFF-4595-4211-B05C-1300A005CD3E}"/>
    <hyperlink ref="I171" r:id="rId22" xr:uid="{BDBCC2CA-C8C2-46C7-BB31-C5AF399EE5D7}"/>
    <hyperlink ref="I172" r:id="rId23" xr:uid="{4EEFB5EE-461C-4296-AB77-403669E0D94F}"/>
    <hyperlink ref="I173" r:id="rId24" xr:uid="{370E1E06-5D69-44C2-829C-F278ABE8F131}"/>
    <hyperlink ref="I197" r:id="rId25" xr:uid="{61193C1D-B07D-4013-91FB-869499573B78}"/>
    <hyperlink ref="I198" r:id="rId26" xr:uid="{4DF7296E-BA1E-4DDE-A638-DED6727DF04B}"/>
    <hyperlink ref="I199" r:id="rId27" xr:uid="{895F66CE-FD75-4D39-898F-C5233DAE5B6A}"/>
    <hyperlink ref="I200" r:id="rId28" xr:uid="{4BFCAAA2-1569-4A06-A13E-06159717FFDA}"/>
    <hyperlink ref="I201" r:id="rId29" xr:uid="{9D010F0F-972E-4A64-8746-A417E2EEE92B}"/>
    <hyperlink ref="I202" r:id="rId30" xr:uid="{57D710DA-2863-4B47-9B96-A973AEDA66D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2024-04-25T19:22:49Z</dcterms:created>
  <dcterms:modified xsi:type="dcterms:W3CDTF">2024-04-25T19:23:14Z</dcterms:modified>
</cp:coreProperties>
</file>