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MAR-24\ANEXOS II A VIII DA RESOLUÇÃO TCE-PE_Validação\ARQUIVOS EXCEL\"/>
    </mc:Choice>
  </mc:AlternateContent>
  <xr:revisionPtr revIDLastSave="0" documentId="8_{02870AC0-ACA4-4665-8C2B-F36F3AA6B45C}" xr6:coauthVersionLast="43" xr6:coauthVersionMax="43" xr10:uidLastSave="{00000000-0000-0000-0000-000000000000}"/>
  <bookViews>
    <workbookView xWindow="-120" yWindow="-120" windowWidth="20730" windowHeight="11040" xr2:uid="{E9E51655-6F8C-4C8E-9B67-BB1B61F2334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<sst xmlns="http://schemas.openxmlformats.org/spreadsheetml/2006/main" count="268" uniqueCount="203">
  <si>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</si>
  <si>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</si>
  <si>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</si>
  <si>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</si>
  <si>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</si>
  <si>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</si>
  <si>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</si>
  <si>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</si>
  <si>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</si>
  <si>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</si>
  <si>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</si>
  <si>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</si>
  <si>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</si>
  <si>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</si>
  <si>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</si>
  <si>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</si>
  <si>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</si>
  <si>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</si>
  <si>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</si>
  <si>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</si>
  <si>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</si>
  <si>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</si>
  <si>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29.870.479/0001-07</t>
  </si>
  <si>
    <t>CARDIOMETABOLICO SERVIÇOS MÉDICOS LTDA</t>
  </si>
  <si>
    <t>https://ibdah.com.br/wp-content/uploads/2021/01/CONTRATO-PJ-CARDIOMETABOLICO-ENDOCRINO-N%C2%B0-04-min.pdf</t>
  </si>
  <si>
    <t>2 - Taxas</t>
  </si>
  <si>
    <t>RODRIGUES &amp; SILVA CONTADORES ASSOCIADOS SOCIEDADE SIMPLES PURA</t>
  </si>
  <si>
    <t>FOLHA CONTABILIDADE</t>
  </si>
  <si>
    <t>CONTRATO RODRIGUES FOLHA PAGAMENTO 2024</t>
  </si>
  <si>
    <t>3 - Contribuições</t>
  </si>
  <si>
    <t>SERVIÇOS CONTABÉIS</t>
  </si>
  <si>
    <t>CONTRATO SERVIÇOS CONTABÉIS 2024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</si>
  <si>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</si>
  <si>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</si>
  <si>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</si>
  <si>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</si>
  <si>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</si>
  <si>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</si>
  <si>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</si>
  <si>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</si>
  <si>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</si>
  <si>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</si>
  <si>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</si>
  <si>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 xml:space="preserve">SAPRALANDAUER SERVIÇOS DE ASSESSORIA E PROTEÇÃO RADIOLOGICA LTDA </t>
  </si>
  <si>
    <t>SERVIÇOS DOSIMETRO</t>
  </si>
  <si>
    <t>CONTRATO SAPRA DOSIMETRO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</si>
  <si>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</si>
  <si>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</si>
  <si>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</si>
  <si>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</si>
  <si>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</si>
  <si>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</si>
  <si>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</si>
  <si>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</si>
  <si>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</si>
  <si>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</si>
  <si>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</si>
  <si>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</si>
  <si>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</si>
  <si>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</si>
  <si>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</si>
  <si>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</si>
  <si>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</si>
  <si>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</si>
  <si>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</si>
  <si>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</si>
  <si>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</si>
  <si>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</si>
  <si>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</si>
  <si>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</si>
  <si>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</si>
  <si>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</si>
  <si>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</si>
  <si>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UNICORPE UNIDADE DE CORAÇÃO DE PERNAMBUCO LTDA</t>
  </si>
  <si>
    <t xml:space="preserve">UNICORPE CLINICA DO CORAÇÃO 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</si>
  <si>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</si>
  <si>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</si>
  <si>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</si>
  <si>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</si>
  <si>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</si>
  <si>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</si>
  <si>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</si>
  <si>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</si>
  <si>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</si>
  <si>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</si>
  <si>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MARIA ISABEL GADELHA SERVIÇOS MÉDICOS</t>
  </si>
  <si>
    <t>CONTRATO MARIA ISABEL MEDICO</t>
  </si>
  <si>
    <t>17 - Outros profissionais de saúde</t>
  </si>
  <si>
    <t xml:space="preserve">INDIK SERVIÇOS MÉDICOS </t>
  </si>
  <si>
    <t>CONTRATOS INDIK SERVIÇOS MEDICOS</t>
  </si>
  <si>
    <t>18 - Laboratório</t>
  </si>
  <si>
    <t>GPMJ SERVIÇOS MÉDICOS LTDA</t>
  </si>
  <si>
    <t>CONTRATO GPMJ SERVIÇOS MEDICOS REUMATOLOGIA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</si>
  <si>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</si>
  <si>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</si>
  <si>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</si>
  <si>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</si>
  <si>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</si>
  <si>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</si>
  <si>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</si>
  <si>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</si>
  <si>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</si>
  <si>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</si>
  <si>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104839740001-27</t>
  </si>
  <si>
    <t>CCGK DIAGNÓSTICOS LTDA</t>
  </si>
  <si>
    <t>ULTRASSONOGRAFIA</t>
  </si>
  <si>
    <t>https://ibdah.com.br/wp-content/uploads/2021/01/CONTRATO-PJ-CCGK-DIAGNOTICO-ULTRASSON-No-08.2019.12.pdf</t>
  </si>
  <si>
    <t>22 - Médicos</t>
  </si>
  <si>
    <t>DANTAS E DENIZ SERVIÇOS MÉDICOS LTDA</t>
  </si>
  <si>
    <t>SERVIÇOS MÉDICOS GERIATRIA</t>
  </si>
  <si>
    <t xml:space="preserve">DANTS E DENIZ SERVIÇOS MEDICOS </t>
  </si>
  <si>
    <t>23 - Outros profissionais de saúde</t>
  </si>
  <si>
    <t>MLN SERVIÇOS MEDICOS LTDA</t>
  </si>
  <si>
    <t>SERVIÇOS MÉDICOS ESPECIALIZADOS EM ULTRASSONOGRAFIA</t>
  </si>
  <si>
    <t>MLN SERVIÇOS MÉDICOS ULTRASSON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</si>
  <si>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</si>
  <si>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</si>
  <si>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</si>
  <si>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</si>
  <si>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</si>
  <si>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</si>
  <si>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</si>
  <si>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</si>
  <si>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</si>
  <si>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</si>
  <si>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BEM NUTRI LIMITADA</t>
  </si>
  <si>
    <t>FORNECIMENTO DE ALIMENTOS</t>
  </si>
  <si>
    <t>CONTRATO BEM NUTRI ALIMENTAÇÃO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</si>
  <si>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</si>
  <si>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</si>
  <si>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</si>
  <si>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</si>
  <si>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</si>
  <si>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</si>
  <si>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CAUP DESENVOLVIMENTO DE SISTEMAS MARKETING E CONSULTORIA LJTDA</t>
  </si>
  <si>
    <t>HOSPEDAGEM DE SITE, MANUTENÇÃO E ALIMENTAÇÃO DE DADOS</t>
  </si>
  <si>
    <t xml:space="preserve">CAUP DESENVOLVIMENTO DE SISTEMAS </t>
  </si>
  <si>
    <t>29 - Coleta de Lixo Hospitalar</t>
  </si>
  <si>
    <t>A A L R DIAGNÓSTICO POR IMAGEM LTDA</t>
  </si>
  <si>
    <t>CONTRATO A A L R SERVIÇO DE IMAGEM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</si>
  <si>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</si>
  <si>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</si>
  <si>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</si>
  <si>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</si>
  <si>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</si>
  <si>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</si>
  <si>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</si>
  <si>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</si>
  <si>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</si>
  <si>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</si>
  <si>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</si>
  <si>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</si>
  <si>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</si>
  <si>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</si>
  <si>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</si>
  <si>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</si>
  <si>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</si>
  <si>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</si>
  <si>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</si>
  <si>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</si>
  <si>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</si>
  <si>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</si>
  <si>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</si>
  <si>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</si>
  <si>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</si>
  <si>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</si>
  <si>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</si>
  <si>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</si>
  <si>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</si>
  <si>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CLINICA MÉDICA JARDIM ATLANTICO LTDA</t>
  </si>
  <si>
    <t>SERVIÇOS MÉDICOS ESPECIALIZADOS CARDIOLOGIA</t>
  </si>
  <si>
    <t>https://ibdah.com.br/wp-content/uploads/2021/01/CONTRATO-PJ-CLINICA-MEDICA-DO-JARDIM-ATLANTICO-04.2020.12.pdf</t>
  </si>
  <si>
    <t>38 - Equipamentos de Informática</t>
  </si>
  <si>
    <t>LIFE MEDICINA E TERAPIA LTDA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</si>
  <si>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</si>
  <si>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</si>
  <si>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</si>
  <si>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</si>
  <si>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</si>
  <si>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</si>
  <si>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PRONTOCLINIC SERVIÇOS MÉDICOS HOSPITALARRES LTDA</t>
  </si>
  <si>
    <t>CLINICO GERAL</t>
  </si>
  <si>
    <t>PRONTOCLINIC MEDICO</t>
  </si>
  <si>
    <t>41 - Reparo e Manutenção de Bens Imóveis</t>
  </si>
  <si>
    <t>GIULLIANA ALLIZ FALBO AGUIAR MEDICOS LTDA</t>
  </si>
  <si>
    <t>CONTRATO MÉDICO GIULLIANA</t>
  </si>
  <si>
    <t>42 - Reparo e Manutenção de Veículos</t>
  </si>
  <si>
    <t>CRM SEGURANÇA DO TRABALHO LTDA ME</t>
  </si>
  <si>
    <t>SEGURANÇA DO TRABALHO</t>
  </si>
  <si>
    <t xml:space="preserve">CONTRATO CRM SEGURANÇA DO TRABALHO </t>
  </si>
  <si>
    <t>43 - Reparo e Manutenção de Bens Móveis de Outras Naturezas</t>
  </si>
  <si>
    <t>AMORIM PROCEDIMENTOS MÉDICOS LTDA</t>
  </si>
  <si>
    <t>SERVIÇOS MEDICOS- VASCULAR</t>
  </si>
  <si>
    <t>CONTRATO AMORIM MEDICO</t>
  </si>
  <si>
    <t>BRISANET SERVIÇOS DE COMUNICAÇÕES S.A</t>
  </si>
  <si>
    <t>SERVIÇOS DE INTERNET</t>
  </si>
  <si>
    <t xml:space="preserve">CONTRATOS BRISANET INTERNET </t>
  </si>
  <si>
    <t>ANA CLECIA SILVA DE SOUZA</t>
  </si>
  <si>
    <t xml:space="preserve">ATUALIZAÇÃO E MANUTENÇÃO DO SITE </t>
  </si>
  <si>
    <t xml:space="preserve"> CONTRATO ANA CLECIA</t>
  </si>
  <si>
    <t>TOGASTRO SERVIÇOS MÉDICOS LTDA</t>
  </si>
  <si>
    <t>COLONOSCOPIA</t>
  </si>
  <si>
    <t>CONTRATO TOPGASTRO 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</si>
</sst>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MAR-24/13.2_MAR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ARDIOMETABOLICO%20ENDOCRINO%20N%C2%B0%2004.pdf" TargetMode="External"/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NICORPE%20N%C2%B0%2011.2022.12-%20UNICORPE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34" Type="http://schemas.openxmlformats.org/officeDocument/2006/relationships/hyperlink" Target="https://ibdah.com.br/wp-content/uploads/2021/01/CONTRATO-PJ-CLINICA-MEDICA-DO-JARDIM-ATLANTICO-04.2020.12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UPAE%20-%20GPMJ%20SERVI%C3%87OS%20M%C3%89DICOS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TOP%20GASTRICO%20N%2008.2022.12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29" Type="http://schemas.openxmlformats.org/officeDocument/2006/relationships/hyperlink" Target="https://ibdah.com.br/wp-content/uploads/2021/01/CONTRATO-PJ-CCGK-DIAGNOTICO-ULTRASSON-No-08.2019.12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32" Type="http://schemas.openxmlformats.org/officeDocument/2006/relationships/hyperlink" Target="https://ibdah.com.br/wp-content/uploads/2021/01/CONTRATO-PJ-PALM-SERVICOS-UPAE-min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Rodrigues%20e%20Silva%20-%20UPAE%20Folha%20de%20Pagamento_2024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28" Type="http://schemas.openxmlformats.org/officeDocument/2006/relationships/hyperlink" Target="https://ibdah.com.br/wp-content/uploads/2021/01/CONTRATO-PJ-LAM-INFORMATICA-No-07.2018.12-min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SAPRA_UPAE_RECEBIDO%20VIA%20E-MAIL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2024_Caup%20Desenvolvimento%20de%20Sistemas%20-%20UPAE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31" Type="http://schemas.openxmlformats.org/officeDocument/2006/relationships/hyperlink" Target="https://ibdah.com.br/wp-content/uploads/2021/01/CONTRATO-PJ-SANCHES-E-SANCHES-ASSINADO-No-01.2019.12-min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PAE%20-%20MLN%20Servi%C3%A7os%20-%20Mauro%20Henrique%20-%20Ultrassonografia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GIULLIANA%20ALLIZ%20FALBO%20M%C3%89DICA%2005_2023_12%20Geriatria%20Assinado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PADR%C3%83O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27" Type="http://schemas.openxmlformats.org/officeDocument/2006/relationships/hyperlink" Target="https://ibdah.com.br/wp-content/uploads/2021/01/CONTRATO-PJ-SOUZA-ADVOGADOS-UPAE-min.pdf" TargetMode="External"/><Relationship Id="rId30" Type="http://schemas.openxmlformats.org/officeDocument/2006/relationships/hyperlink" Target="https://ibdah.com.br/wp-content/uploads/2021/01/CONTRATO-PJ-SAMIA-CONTRATO-No-22.2018.12-min.pdf" TargetMode="External"/><Relationship Id="rId35" Type="http://schemas.openxmlformats.org/officeDocument/2006/relationships/hyperlink" Target="https://ibdah.com.br/wp-content/uploads/2021/01/CONTRATO-PJ-LIFE-MEDICINA-05-2020-12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2024_Dantas%20E%20Diniz%20Servi%C3%A7os%20M%C3%A9dicos%20-%20UPAE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J.M.A.V.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ONTOCLINIC%20-UPAE%20-%20N.12-2022-12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DERMATOLOGIA%20S%20FRANSCISCO%20N%2003%202018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33" Type="http://schemas.openxmlformats.org/officeDocument/2006/relationships/hyperlink" Target="https://ibdah.com.br/wp-content/uploads/2021/01/CONTRATO-CIEE-UPAE-GRANDE-RECIFE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Rodrigues%20e%20Silva%20-%20UPAE%20Contabilidade_2024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20" Type="http://schemas.openxmlformats.org/officeDocument/2006/relationships/hyperlink" Target="https://ibdah.com.br/wp-content/uploads/2021/01/CONTRATO-PJ-RUI-CARLOS-REUMATOLOGIA-No-03.2019.12-min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DE%20PRESTA%C3%87%C3%83O%20DE%20SERVICOS%20-%20%20ANA%20CLECIA%20-N%C2%BA%2006-2022.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6C72C-5E4B-44D9-818B-FF41108F5EF4}">
  <sheetPr>
    <tabColor indexed="13"/>
  </sheetPr>
  <dimension ref="A1:V992"/>
  <sheetViews>
    <sheetView showGridLines="0" tabSelected="1" topLeftCell="B28" zoomScale="85" zoomScaleNormal="85" workbookViewId="0">
      <selection activeCell="I32" sqref="I3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03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44986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(OCULTAR)'!$Q$3:$S$103,3,0),"")</f>
        <v>7267476001023</v>
      </c>
      <c r="B5" s="5" t="s">
        <v>9</v>
      </c>
      <c r="C5" s="6" t="s">
        <v>22</v>
      </c>
      <c r="D5" s="7" t="s">
        <v>23</v>
      </c>
      <c r="E5" s="8" t="s">
        <v>19</v>
      </c>
      <c r="F5" s="9">
        <v>43357</v>
      </c>
      <c r="G5" s="9">
        <v>44926</v>
      </c>
      <c r="H5" s="12">
        <v>117000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7267476001023</v>
      </c>
      <c r="B6" s="5" t="s">
        <v>9</v>
      </c>
      <c r="C6" s="6">
        <v>7083593000146</v>
      </c>
      <c r="D6" s="7" t="s">
        <v>26</v>
      </c>
      <c r="E6" s="8" t="s">
        <v>27</v>
      </c>
      <c r="F6" s="9">
        <v>45292</v>
      </c>
      <c r="G6" s="9">
        <v>46022</v>
      </c>
      <c r="H6" s="12">
        <v>20910.96</v>
      </c>
      <c r="I6" s="11" t="s">
        <v>28</v>
      </c>
      <c r="V6" s="15" t="s">
        <v>29</v>
      </c>
    </row>
    <row r="7" spans="1:22" s="13" customFormat="1" ht="20.25" customHeight="1" x14ac:dyDescent="0.2">
      <c r="A7" s="4">
        <f>IFERROR(VLOOKUP(B7,'[1]DADOS (OCULTAR)'!$Q$3:$S$103,3,0),"")</f>
        <v>7267476001023</v>
      </c>
      <c r="B7" s="5" t="s">
        <v>9</v>
      </c>
      <c r="C7" s="6">
        <v>7083593000146</v>
      </c>
      <c r="D7" s="7" t="s">
        <v>26</v>
      </c>
      <c r="E7" s="8" t="s">
        <v>30</v>
      </c>
      <c r="F7" s="9">
        <v>45292</v>
      </c>
      <c r="G7" s="9">
        <v>46022</v>
      </c>
      <c r="H7" s="12">
        <v>67862.399999999994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(OCULTAR)'!$Q$3:$S$103,3,0),"")</f>
        <v>7267476001023</v>
      </c>
      <c r="B8" s="5" t="s">
        <v>9</v>
      </c>
      <c r="C8" s="6" t="s">
        <v>33</v>
      </c>
      <c r="D8" s="7" t="s">
        <v>34</v>
      </c>
      <c r="E8" s="8" t="s">
        <v>35</v>
      </c>
      <c r="F8" s="9">
        <v>43383</v>
      </c>
      <c r="G8" s="9">
        <v>45291</v>
      </c>
      <c r="H8" s="12">
        <v>266000</v>
      </c>
      <c r="I8" s="11" t="s">
        <v>36</v>
      </c>
      <c r="V8" s="15" t="s">
        <v>37</v>
      </c>
    </row>
    <row r="9" spans="1:22" s="13" customFormat="1" ht="20.25" customHeight="1" x14ac:dyDescent="0.2">
      <c r="A9" s="4">
        <f>IFERROR(VLOOKUP(B9,'[1]DADOS (OCULTAR)'!$Q$3:$S$103,3,0),"")</f>
        <v>7267476001023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43383</v>
      </c>
      <c r="G9" s="9">
        <v>44926</v>
      </c>
      <c r="H9" s="12">
        <v>11780</v>
      </c>
      <c r="I9" s="11" t="s">
        <v>41</v>
      </c>
      <c r="V9" s="15" t="s">
        <v>42</v>
      </c>
    </row>
    <row r="10" spans="1:22" s="13" customFormat="1" ht="20.25" customHeight="1" x14ac:dyDescent="0.2">
      <c r="A10" s="4">
        <f>IFERROR(VLOOKUP(B10,'[1]DADOS (OCULTAR)'!$Q$3:$S$103,3,0),"")</f>
        <v>7267476001023</v>
      </c>
      <c r="B10" s="5" t="s">
        <v>9</v>
      </c>
      <c r="C10" s="6">
        <v>50429810000136</v>
      </c>
      <c r="D10" s="7" t="s">
        <v>43</v>
      </c>
      <c r="E10" s="8" t="s">
        <v>44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(OCULTAR)'!$Q$3:$S$103,3,0),"")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(OCULTAR)'!$Q$3:$S$103,3,0),"")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(OCULTAR)'!$Q$3:$S$103,3,0),"")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(OCULTAR)'!$Q$3:$S$103,3,0),"")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(OCULTAR)'!$Q$3:$S$103,3,0),"")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(OCULTAR)'!$Q$3:$S$103,3,0),"")</f>
        <v>7267476001023</v>
      </c>
      <c r="B17" s="5" t="s">
        <v>9</v>
      </c>
      <c r="C17" s="6">
        <v>3437131000129</v>
      </c>
      <c r="D17" s="7" t="s">
        <v>73</v>
      </c>
      <c r="E17" s="8" t="s">
        <v>19</v>
      </c>
      <c r="F17" s="9">
        <v>44805</v>
      </c>
      <c r="G17" s="9">
        <v>45657</v>
      </c>
      <c r="H17" s="12">
        <v>79200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(OCULTAR)'!$Q$3:$S$103,3,0),"")</f>
        <v>7267476001023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43435</v>
      </c>
      <c r="G18" s="9">
        <v>45657</v>
      </c>
      <c r="H18" s="12">
        <v>301830.90999999997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(OCULTAR)'!$Q$3:$S$103,3,0),"")</f>
        <v>7267476001023</v>
      </c>
      <c r="B19" s="5" t="s">
        <v>9</v>
      </c>
      <c r="C19" s="6" t="s">
        <v>81</v>
      </c>
      <c r="D19" s="7" t="s">
        <v>82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(OCULTAR)'!$Q$3:$S$103,3,0),"")</f>
        <v>7267476001023</v>
      </c>
      <c r="B20" s="5" t="s">
        <v>9</v>
      </c>
      <c r="C20" s="6">
        <v>30317221000159</v>
      </c>
      <c r="D20" s="7" t="s">
        <v>85</v>
      </c>
      <c r="E20" s="8" t="s">
        <v>48</v>
      </c>
      <c r="F20" s="9">
        <v>45139</v>
      </c>
      <c r="G20" s="9">
        <v>45657</v>
      </c>
      <c r="H20" s="12">
        <v>432000</v>
      </c>
      <c r="I20" s="11" t="s">
        <v>86</v>
      </c>
      <c r="V20" s="15" t="s">
        <v>87</v>
      </c>
    </row>
    <row r="21" spans="1:22" s="13" customFormat="1" ht="20.25" customHeight="1" x14ac:dyDescent="0.2">
      <c r="A21" s="4">
        <f>IFERROR(VLOOKUP(B21,'[1]DADOS (OCULTAR)'!$Q$3:$S$103,3,0),"")</f>
        <v>7267476001023</v>
      </c>
      <c r="B21" s="5" t="s">
        <v>9</v>
      </c>
      <c r="C21" s="6">
        <v>37055071000100</v>
      </c>
      <c r="D21" s="7" t="s">
        <v>88</v>
      </c>
      <c r="E21" s="8" t="s">
        <v>48</v>
      </c>
      <c r="F21" s="9">
        <v>45078</v>
      </c>
      <c r="G21" s="9">
        <v>45657</v>
      </c>
      <c r="H21" s="12">
        <v>432000</v>
      </c>
      <c r="I21" s="11" t="s">
        <v>89</v>
      </c>
      <c r="V21" s="15" t="s">
        <v>90</v>
      </c>
    </row>
    <row r="22" spans="1:22" s="13" customFormat="1" ht="20.25" customHeight="1" x14ac:dyDescent="0.2">
      <c r="A22" s="4">
        <f>IFERROR(VLOOKUP(B22,'[1]DADOS (OCULTAR)'!$Q$3:$S$103,3,0),"")</f>
        <v>7267476001023</v>
      </c>
      <c r="B22" s="5" t="s">
        <v>9</v>
      </c>
      <c r="C22" s="6">
        <v>52987499000176</v>
      </c>
      <c r="D22" s="7" t="s">
        <v>91</v>
      </c>
      <c r="E22" s="8" t="s">
        <v>48</v>
      </c>
      <c r="F22" s="9">
        <v>45261</v>
      </c>
      <c r="G22" s="9">
        <v>45657</v>
      </c>
      <c r="H22" s="12">
        <v>79200</v>
      </c>
      <c r="I22" s="11" t="s">
        <v>92</v>
      </c>
      <c r="V22" s="15" t="s">
        <v>93</v>
      </c>
    </row>
    <row r="23" spans="1:22" s="13" customFormat="1" ht="20.25" customHeight="1" x14ac:dyDescent="0.2">
      <c r="A23" s="4">
        <f>IFERROR(VLOOKUP(B23,'[1]DADOS (OCULTAR)'!$Q$3:$S$103,3,0),"")</f>
        <v>7267476001023</v>
      </c>
      <c r="B23" s="5" t="s">
        <v>9</v>
      </c>
      <c r="C23" s="6">
        <v>12184472000120</v>
      </c>
      <c r="D23" s="7" t="s">
        <v>94</v>
      </c>
      <c r="E23" s="8" t="s">
        <v>95</v>
      </c>
      <c r="F23" s="9">
        <v>44331</v>
      </c>
      <c r="G23" s="9">
        <v>44696</v>
      </c>
      <c r="H23" s="12">
        <v>19800</v>
      </c>
      <c r="I23" s="11" t="s">
        <v>96</v>
      </c>
      <c r="V23" s="15" t="s">
        <v>97</v>
      </c>
    </row>
    <row r="24" spans="1:22" s="13" customFormat="1" ht="20.25" customHeight="1" x14ac:dyDescent="0.2">
      <c r="A24" s="4">
        <f>IFERROR(VLOOKUP(B24,'[1]DADOS (OCULTAR)'!$Q$3:$S$103,3,0),"")</f>
        <v>7267476001023</v>
      </c>
      <c r="B24" s="5" t="s">
        <v>9</v>
      </c>
      <c r="C24" s="6" t="s">
        <v>98</v>
      </c>
      <c r="D24" s="7" t="s">
        <v>99</v>
      </c>
      <c r="E24" s="8" t="s">
        <v>100</v>
      </c>
      <c r="F24" s="9">
        <v>43497</v>
      </c>
      <c r="G24" s="9">
        <v>44561</v>
      </c>
      <c r="H24" s="12">
        <v>300220</v>
      </c>
      <c r="I24" s="11" t="s">
        <v>101</v>
      </c>
      <c r="V24" s="15" t="s">
        <v>102</v>
      </c>
    </row>
    <row r="25" spans="1:22" s="13" customFormat="1" ht="20.25" customHeight="1" x14ac:dyDescent="0.2">
      <c r="A25" s="4">
        <f>IFERROR(VLOOKUP(B25,'[1]DADOS (OCULTAR)'!$Q$3:$S$103,3,0),"")</f>
        <v>7267476001023</v>
      </c>
      <c r="B25" s="5" t="s">
        <v>9</v>
      </c>
      <c r="C25" s="6" t="s">
        <v>103</v>
      </c>
      <c r="D25" s="7" t="s">
        <v>104</v>
      </c>
      <c r="E25" s="8" t="s">
        <v>105</v>
      </c>
      <c r="F25" s="9">
        <v>43497</v>
      </c>
      <c r="G25" s="9">
        <v>45291</v>
      </c>
      <c r="H25" s="12">
        <v>174000</v>
      </c>
      <c r="I25" s="11" t="s">
        <v>106</v>
      </c>
      <c r="V25" s="15" t="s">
        <v>107</v>
      </c>
    </row>
    <row r="26" spans="1:22" s="13" customFormat="1" ht="20.25" customHeight="1" x14ac:dyDescent="0.2">
      <c r="A26" s="4">
        <f>IFERROR(VLOOKUP(B26,'[1]DADOS (OCULTAR)'!$Q$3:$S$103,3,0),"")</f>
        <v>7267476001023</v>
      </c>
      <c r="B26" s="5" t="s">
        <v>9</v>
      </c>
      <c r="C26" s="6">
        <v>35307923000175</v>
      </c>
      <c r="D26" s="7" t="s">
        <v>108</v>
      </c>
      <c r="E26" s="8" t="s">
        <v>109</v>
      </c>
      <c r="F26" s="9">
        <v>45352</v>
      </c>
      <c r="G26" s="9">
        <v>46022</v>
      </c>
      <c r="H26" s="12">
        <v>39600</v>
      </c>
      <c r="I26" s="11" t="s">
        <v>110</v>
      </c>
      <c r="V26" s="15" t="s">
        <v>111</v>
      </c>
    </row>
    <row r="27" spans="1:22" s="13" customFormat="1" ht="20.25" customHeight="1" x14ac:dyDescent="0.2">
      <c r="A27" s="4">
        <f>IFERROR(VLOOKUP(B27,'[1]DADOS (OCULTAR)'!$Q$3:$S$103,3,0),"")</f>
        <v>7267476001023</v>
      </c>
      <c r="B27" s="5" t="s">
        <v>9</v>
      </c>
      <c r="C27" s="6">
        <v>45599517000187</v>
      </c>
      <c r="D27" s="7" t="s">
        <v>112</v>
      </c>
      <c r="E27" s="8" t="s">
        <v>113</v>
      </c>
      <c r="F27" s="9">
        <v>45352</v>
      </c>
      <c r="G27" s="9">
        <v>46022</v>
      </c>
      <c r="H27" s="12">
        <v>79200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(OCULTAR)'!$Q$3:$S$103,3,0),"")</f>
        <v>7267476001023</v>
      </c>
      <c r="B28" s="5" t="s">
        <v>9</v>
      </c>
      <c r="C28" s="6" t="s">
        <v>116</v>
      </c>
      <c r="D28" s="7" t="s">
        <v>117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118</v>
      </c>
      <c r="V28" s="15" t="s">
        <v>119</v>
      </c>
    </row>
    <row r="29" spans="1:22" s="13" customFormat="1" ht="20.25" customHeight="1" x14ac:dyDescent="0.2">
      <c r="A29" s="4">
        <f>IFERROR(VLOOKUP(B29,'[1]DADOS (OCULTAR)'!$Q$3:$S$103,3,0),"")</f>
        <v>7267476001023</v>
      </c>
      <c r="B29" s="5" t="s">
        <v>9</v>
      </c>
      <c r="C29" s="6" t="s">
        <v>120</v>
      </c>
      <c r="D29" s="7" t="s">
        <v>121</v>
      </c>
      <c r="E29" s="8" t="s">
        <v>122</v>
      </c>
      <c r="F29" s="9">
        <v>43356</v>
      </c>
      <c r="G29" s="9">
        <v>44926</v>
      </c>
      <c r="H29" s="12">
        <v>62673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(OCULTAR)'!$Q$3:$S$103,3,0),"")</f>
        <v>7267476001023</v>
      </c>
      <c r="B30" s="5" t="s">
        <v>9</v>
      </c>
      <c r="C30" s="6">
        <v>17475068000120</v>
      </c>
      <c r="D30" s="7" t="s">
        <v>125</v>
      </c>
      <c r="E30" s="8" t="s">
        <v>126</v>
      </c>
      <c r="F30" s="9">
        <v>44986</v>
      </c>
      <c r="G30" s="9">
        <v>45657</v>
      </c>
      <c r="H30" s="12">
        <v>432000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(OCULTAR)'!$Q$3:$S$103,3,0),"")</f>
        <v>7267476001023</v>
      </c>
      <c r="B31" s="5" t="s">
        <v>9</v>
      </c>
      <c r="C31" s="6" t="s">
        <v>129</v>
      </c>
      <c r="D31" s="16" t="s">
        <v>130</v>
      </c>
      <c r="E31" s="8" t="s">
        <v>131</v>
      </c>
      <c r="F31" s="9">
        <v>43472</v>
      </c>
      <c r="G31" s="9">
        <v>44934</v>
      </c>
      <c r="H31" s="12">
        <v>24000</v>
      </c>
      <c r="I31" s="11" t="s">
        <v>132</v>
      </c>
      <c r="V31" s="15" t="s">
        <v>133</v>
      </c>
    </row>
    <row r="32" spans="1:22" s="13" customFormat="1" ht="20.25" customHeight="1" x14ac:dyDescent="0.2">
      <c r="A32" s="4">
        <f>IFERROR(VLOOKUP(B32,'[1]DADOS (OCULTAR)'!$Q$3:$S$103,3,0),"")</f>
        <v>7267476001023</v>
      </c>
      <c r="B32" s="5" t="s">
        <v>9</v>
      </c>
      <c r="C32" s="6">
        <v>52325876000101</v>
      </c>
      <c r="D32" s="7" t="s">
        <v>134</v>
      </c>
      <c r="E32" s="8" t="s">
        <v>135</v>
      </c>
      <c r="F32" s="9">
        <v>45323</v>
      </c>
      <c r="G32" s="9">
        <v>46022</v>
      </c>
      <c r="H32" s="12">
        <v>12000</v>
      </c>
      <c r="I32" s="11" t="s">
        <v>136</v>
      </c>
      <c r="V32" s="15" t="s">
        <v>137</v>
      </c>
    </row>
    <row r="33" spans="1:22" s="13" customFormat="1" ht="20.25" customHeight="1" x14ac:dyDescent="0.2">
      <c r="A33" s="4">
        <f>IFERROR(VLOOKUP(B33,'[1]DADOS (OCULTAR)'!$Q$3:$S$103,3,0),"")</f>
        <v>7267476001023</v>
      </c>
      <c r="B33" s="5" t="s">
        <v>9</v>
      </c>
      <c r="C33" s="6">
        <v>8433386000137</v>
      </c>
      <c r="D33" s="7" t="s">
        <v>138</v>
      </c>
      <c r="E33" s="8" t="s">
        <v>48</v>
      </c>
      <c r="F33" s="9">
        <v>44988</v>
      </c>
      <c r="G33" s="9">
        <v>45657</v>
      </c>
      <c r="H33" s="12">
        <v>1920</v>
      </c>
      <c r="I33" s="11" t="s">
        <v>139</v>
      </c>
      <c r="V33" s="15" t="s">
        <v>140</v>
      </c>
    </row>
    <row r="34" spans="1:22" s="13" customFormat="1" ht="20.25" customHeight="1" x14ac:dyDescent="0.2">
      <c r="A34" s="4">
        <f>IFERROR(VLOOKUP(B34,'[1]DADOS (OCULTAR)'!$Q$3:$S$103,3,0),"")</f>
        <v>7267476001023</v>
      </c>
      <c r="B34" s="5" t="s">
        <v>9</v>
      </c>
      <c r="C34" s="6" t="s">
        <v>141</v>
      </c>
      <c r="D34" s="7" t="s">
        <v>142</v>
      </c>
      <c r="E34" s="8" t="s">
        <v>143</v>
      </c>
      <c r="F34" s="9">
        <v>43710</v>
      </c>
      <c r="G34" s="9">
        <v>45291</v>
      </c>
      <c r="H34" s="12">
        <v>15600</v>
      </c>
      <c r="I34" s="17" t="s">
        <v>144</v>
      </c>
      <c r="V34" s="15" t="s">
        <v>145</v>
      </c>
    </row>
    <row r="35" spans="1:22" s="13" customFormat="1" ht="20.25" customHeight="1" x14ac:dyDescent="0.2">
      <c r="A35" s="4">
        <f>IFERROR(VLOOKUP(B35,'[1]DADOS (OCULTAR)'!$Q$3:$S$103,3,0),"")</f>
        <v>7267476001023</v>
      </c>
      <c r="B35" s="5" t="s">
        <v>9</v>
      </c>
      <c r="C35" s="6" t="s">
        <v>146</v>
      </c>
      <c r="D35" s="7" t="s">
        <v>147</v>
      </c>
      <c r="E35" s="8" t="s">
        <v>148</v>
      </c>
      <c r="F35" s="9">
        <v>43467</v>
      </c>
      <c r="G35" s="9">
        <v>45291</v>
      </c>
      <c r="H35" s="12">
        <v>312000</v>
      </c>
      <c r="I35" s="11" t="s">
        <v>149</v>
      </c>
      <c r="V35" s="15" t="s">
        <v>150</v>
      </c>
    </row>
    <row r="36" spans="1:22" s="13" customFormat="1" ht="20.25" customHeight="1" x14ac:dyDescent="0.2">
      <c r="A36" s="4">
        <f>IFERROR(VLOOKUP(B36,'[1]DADOS (OCULTAR)'!$Q$3:$S$103,3,0),"")</f>
        <v>7267476001023</v>
      </c>
      <c r="B36" s="5" t="s">
        <v>9</v>
      </c>
      <c r="C36" s="6" t="s">
        <v>146</v>
      </c>
      <c r="D36" s="7" t="s">
        <v>151</v>
      </c>
      <c r="E36" s="8" t="s">
        <v>152</v>
      </c>
      <c r="F36" s="9">
        <v>43405</v>
      </c>
      <c r="G36" s="9">
        <v>45291</v>
      </c>
      <c r="H36" s="12">
        <v>312000</v>
      </c>
      <c r="I36" s="11" t="s">
        <v>153</v>
      </c>
      <c r="V36" s="15" t="s">
        <v>154</v>
      </c>
    </row>
    <row r="37" spans="1:22" s="13" customFormat="1" ht="20.25" customHeight="1" x14ac:dyDescent="0.2">
      <c r="A37" s="4">
        <f>IFERROR(VLOOKUP(B37,'[1]DADOS (OCULTAR)'!$Q$3:$S$103,3,0),"")</f>
        <v>7267476001023</v>
      </c>
      <c r="B37" s="5" t="s">
        <v>9</v>
      </c>
      <c r="C37" s="6" t="s">
        <v>146</v>
      </c>
      <c r="D37" s="7" t="s">
        <v>147</v>
      </c>
      <c r="E37" s="8" t="s">
        <v>155</v>
      </c>
      <c r="F37" s="9">
        <v>43697</v>
      </c>
      <c r="G37" s="9">
        <v>45291</v>
      </c>
      <c r="H37" s="12">
        <v>312000</v>
      </c>
      <c r="I37" s="11" t="s">
        <v>156</v>
      </c>
      <c r="V37" s="15" t="s">
        <v>157</v>
      </c>
    </row>
    <row r="38" spans="1:22" s="13" customFormat="1" ht="20.25" customHeight="1" x14ac:dyDescent="0.2">
      <c r="A38" s="4">
        <f>IFERROR(VLOOKUP(B38,'[1]DADOS (OCULTAR)'!$Q$3:$S$103,3,0),"")</f>
        <v>7267476001023</v>
      </c>
      <c r="B38" s="5" t="s">
        <v>9</v>
      </c>
      <c r="C38" s="6">
        <v>29758485000169</v>
      </c>
      <c r="D38" s="7" t="s">
        <v>158</v>
      </c>
      <c r="E38" s="8" t="s">
        <v>143</v>
      </c>
      <c r="F38" s="9">
        <v>43907</v>
      </c>
      <c r="G38" s="9">
        <v>45291</v>
      </c>
      <c r="H38" s="12">
        <v>135000</v>
      </c>
      <c r="I38" s="11" t="s">
        <v>159</v>
      </c>
      <c r="V38" s="15" t="s">
        <v>160</v>
      </c>
    </row>
    <row r="39" spans="1:22" s="13" customFormat="1" ht="20.25" customHeight="1" x14ac:dyDescent="0.2">
      <c r="A39" s="4">
        <f>IFERROR(VLOOKUP(B39,'[1]DADOS (OCULTAR)'!$Q$3:$S$103,3,0),"")</f>
        <v>7267476001023</v>
      </c>
      <c r="B39" s="5" t="s">
        <v>9</v>
      </c>
      <c r="C39" s="6">
        <v>27708043000182</v>
      </c>
      <c r="D39" s="7" t="s">
        <v>161</v>
      </c>
      <c r="E39" s="8" t="s">
        <v>162</v>
      </c>
      <c r="F39" s="9">
        <v>43952</v>
      </c>
      <c r="G39" s="9">
        <v>44682</v>
      </c>
      <c r="H39" s="12">
        <v>6000</v>
      </c>
      <c r="I39" s="11" t="s">
        <v>163</v>
      </c>
      <c r="V39" s="15" t="s">
        <v>164</v>
      </c>
    </row>
    <row r="40" spans="1:22" s="13" customFormat="1" ht="20.25" customHeight="1" x14ac:dyDescent="0.2">
      <c r="A40" s="4">
        <f>IFERROR(VLOOKUP(B40,'[1]DADOS (OCULTAR)'!$Q$3:$S$103,3,0),"")</f>
        <v>7267476001023</v>
      </c>
      <c r="B40" s="5" t="s">
        <v>9</v>
      </c>
      <c r="C40" s="6">
        <v>10998292000157</v>
      </c>
      <c r="D40" s="7" t="s">
        <v>165</v>
      </c>
      <c r="E40" s="8" t="s">
        <v>166</v>
      </c>
      <c r="F40" s="9">
        <v>43613</v>
      </c>
      <c r="G40" s="9">
        <v>45413</v>
      </c>
      <c r="H40" s="12">
        <v>4080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(OCULTAR)'!$Q$3:$S$103,3,0),"")</f>
        <v>7267476001023</v>
      </c>
      <c r="B41" s="5" t="s">
        <v>9</v>
      </c>
      <c r="C41" s="6">
        <v>23066094000105</v>
      </c>
      <c r="D41" s="7" t="s">
        <v>169</v>
      </c>
      <c r="E41" s="8" t="s">
        <v>170</v>
      </c>
      <c r="F41" s="9">
        <v>43952</v>
      </c>
      <c r="G41" s="9">
        <v>45657</v>
      </c>
      <c r="H41" s="12">
        <v>165000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(OCULTAR)'!$Q$3:$S$103,3,0),"")</f>
        <v>7267476001023</v>
      </c>
      <c r="B42" s="5" t="s">
        <v>9</v>
      </c>
      <c r="C42" s="6">
        <v>30059564000160</v>
      </c>
      <c r="D42" s="7" t="s">
        <v>173</v>
      </c>
      <c r="E42" s="8" t="s">
        <v>170</v>
      </c>
      <c r="F42" s="9">
        <v>44060</v>
      </c>
      <c r="G42" s="9">
        <v>45657</v>
      </c>
      <c r="H42" s="12">
        <v>165000</v>
      </c>
      <c r="I42" s="11" t="s">
        <v>174</v>
      </c>
      <c r="V42" s="15" t="s">
        <v>175</v>
      </c>
    </row>
    <row r="43" spans="1:22" s="13" customFormat="1" ht="20.25" customHeight="1" x14ac:dyDescent="0.2">
      <c r="A43" s="4">
        <f>IFERROR(VLOOKUP(B43,'[1]DADOS (OCULTAR)'!$Q$3:$S$103,3,0),"")</f>
        <v>7267476001023</v>
      </c>
      <c r="B43" s="5" t="s">
        <v>9</v>
      </c>
      <c r="C43" s="6">
        <v>28514956000120</v>
      </c>
      <c r="D43" s="7" t="s">
        <v>176</v>
      </c>
      <c r="E43" s="8" t="s">
        <v>177</v>
      </c>
      <c r="F43" s="9">
        <v>43778</v>
      </c>
      <c r="G43" s="9">
        <v>45291</v>
      </c>
      <c r="H43" s="12">
        <v>17750</v>
      </c>
      <c r="I43" s="11" t="s">
        <v>178</v>
      </c>
      <c r="V43" s="15" t="s">
        <v>179</v>
      </c>
    </row>
    <row r="44" spans="1:22" s="13" customFormat="1" ht="20.25" customHeight="1" x14ac:dyDescent="0.2">
      <c r="A44" s="4">
        <f>IFERROR(VLOOKUP(B44,'[1]DADOS (OCULTAR)'!$Q$3:$S$103,3,0),"")</f>
        <v>7267476001023</v>
      </c>
      <c r="B44" s="5" t="s">
        <v>9</v>
      </c>
      <c r="C44" s="6">
        <v>32090452000106</v>
      </c>
      <c r="D44" s="7" t="s">
        <v>180</v>
      </c>
      <c r="E44" s="8" t="s">
        <v>181</v>
      </c>
      <c r="F44" s="9">
        <v>44805</v>
      </c>
      <c r="G44" s="9">
        <v>45657</v>
      </c>
      <c r="H44" s="12">
        <v>81000</v>
      </c>
      <c r="I44" s="11" t="s">
        <v>182</v>
      </c>
      <c r="V44" s="15" t="s">
        <v>183</v>
      </c>
    </row>
    <row r="45" spans="1:22" s="13" customFormat="1" ht="20.25" customHeight="1" x14ac:dyDescent="0.2">
      <c r="A45" s="4">
        <f>IFERROR(VLOOKUP(B45,'[1]DADOS (OCULTAR)'!$Q$3:$S$103,3,0),"")</f>
        <v>7267476001023</v>
      </c>
      <c r="B45" s="5" t="s">
        <v>9</v>
      </c>
      <c r="C45" s="6">
        <v>50554417000174</v>
      </c>
      <c r="D45" s="7" t="s">
        <v>184</v>
      </c>
      <c r="E45" s="8" t="s">
        <v>48</v>
      </c>
      <c r="F45" s="9">
        <v>45078</v>
      </c>
      <c r="G45" s="9">
        <v>45657</v>
      </c>
      <c r="H45" s="12">
        <v>432000</v>
      </c>
      <c r="I45" s="11" t="s">
        <v>185</v>
      </c>
      <c r="V45" s="15" t="s">
        <v>186</v>
      </c>
    </row>
    <row r="46" spans="1:22" s="13" customFormat="1" ht="20.25" customHeight="1" x14ac:dyDescent="0.2">
      <c r="A46" s="4">
        <f>IFERROR(VLOOKUP(B46,'[1]DADOS (OCULTAR)'!$Q$3:$S$103,3,0),"")</f>
        <v>7267476001023</v>
      </c>
      <c r="B46" s="5" t="s">
        <v>9</v>
      </c>
      <c r="C46" s="6">
        <v>22430421000195</v>
      </c>
      <c r="D46" s="7" t="s">
        <v>187</v>
      </c>
      <c r="E46" s="8" t="s">
        <v>188</v>
      </c>
      <c r="F46" s="9">
        <v>44743</v>
      </c>
      <c r="G46" s="9">
        <v>45474</v>
      </c>
      <c r="H46" s="12">
        <v>66000</v>
      </c>
      <c r="I46" s="17" t="s">
        <v>189</v>
      </c>
      <c r="V46" s="15" t="s">
        <v>190</v>
      </c>
    </row>
    <row r="47" spans="1:22" ht="20.25" customHeight="1" x14ac:dyDescent="0.2">
      <c r="A47" s="4">
        <f>IFERROR(VLOOKUP(B47,'[1]DADOS (OCULTAR)'!$Q$3:$S$103,3,0),"")</f>
        <v>7267476001023</v>
      </c>
      <c r="B47" s="5" t="s">
        <v>9</v>
      </c>
      <c r="C47" s="6">
        <v>45262273000142</v>
      </c>
      <c r="D47" s="7" t="s">
        <v>191</v>
      </c>
      <c r="E47" s="8" t="s">
        <v>192</v>
      </c>
      <c r="F47" s="9">
        <v>44603</v>
      </c>
      <c r="G47" s="9">
        <v>45291</v>
      </c>
      <c r="H47" s="12">
        <v>72000</v>
      </c>
      <c r="I47" s="11" t="s">
        <v>193</v>
      </c>
    </row>
    <row r="48" spans="1:22" ht="20.25" customHeight="1" x14ac:dyDescent="0.2">
      <c r="A48" s="4">
        <f>IFERROR(VLOOKUP(B48,'[1]DADOS (OCULTAR)'!$Q$3:$S$103,3,0),"")</f>
        <v>7267476001023</v>
      </c>
      <c r="B48" s="5" t="s">
        <v>9</v>
      </c>
      <c r="C48" s="6">
        <v>4601397000128</v>
      </c>
      <c r="D48" s="7" t="s">
        <v>194</v>
      </c>
      <c r="E48" s="8" t="s">
        <v>195</v>
      </c>
      <c r="F48" s="9">
        <v>44853</v>
      </c>
      <c r="G48" s="9">
        <v>46022</v>
      </c>
      <c r="H48" s="12">
        <v>690</v>
      </c>
      <c r="I48" s="11" t="s">
        <v>196</v>
      </c>
    </row>
    <row r="49" spans="1:9" ht="20.25" customHeight="1" x14ac:dyDescent="0.2">
      <c r="A49" s="4">
        <f>IFERROR(VLOOKUP(B49,'[1]DADOS (OCULTAR)'!$Q$3:$S$103,3,0),"")</f>
        <v>7267476001023</v>
      </c>
      <c r="B49" s="5" t="s">
        <v>9</v>
      </c>
      <c r="C49" s="6">
        <v>29308984000154</v>
      </c>
      <c r="D49" s="7" t="s">
        <v>197</v>
      </c>
      <c r="E49" s="8" t="s">
        <v>198</v>
      </c>
      <c r="F49" s="9">
        <v>44713</v>
      </c>
      <c r="G49" s="9">
        <v>45657</v>
      </c>
      <c r="H49" s="12">
        <v>31000</v>
      </c>
      <c r="I49" s="11" t="s">
        <v>199</v>
      </c>
    </row>
    <row r="50" spans="1:9" ht="20.25" customHeight="1" x14ac:dyDescent="0.2">
      <c r="A50" s="4">
        <f>IFERROR(VLOOKUP(B50,'[1]DADOS (OCULTAR)'!$Q$3:$S$103,3,0),"")</f>
        <v>7267476001023</v>
      </c>
      <c r="B50" s="5" t="s">
        <v>9</v>
      </c>
      <c r="C50" s="6">
        <v>31197406000130</v>
      </c>
      <c r="D50" s="7" t="s">
        <v>200</v>
      </c>
      <c r="E50" s="8" t="s">
        <v>201</v>
      </c>
      <c r="F50" s="9">
        <v>44774</v>
      </c>
      <c r="G50" s="9">
        <v>45657</v>
      </c>
      <c r="H50" s="12">
        <v>96000</v>
      </c>
      <c r="I50" s="11" t="s">
        <v>202</v>
      </c>
    </row>
    <row r="51" spans="1:9" ht="20.25" customHeight="1" x14ac:dyDescent="0.2">
      <c r="A51" s="4" t="str">
        <f>IFERROR(VLOOKUP(B51,'[1]DADOS (OCULTAR)'!$Q$3:$S$103,3,0),"")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(OCULTAR)'!$Q$3:$S$103,3,0),"")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(OCULTAR)'!$Q$3:$S$103,3,0),"")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(OCULTAR)'!$Q$3:$S$103,3,0),"")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(OCULTAR)'!$Q$3:$S$103,3,0),"")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(OCULTAR)'!$Q$3:$S$103,3,0),"")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(OCULTAR)'!$Q$3:$S$103,3,0),"")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45B3C27-19C1-4BDE-B396-8B5308650E8C}">
      <formula1>UNIDADES_OSS</formula1>
    </dataValidation>
  </dataValidations>
  <hyperlinks>
    <hyperlink ref="I2" r:id="rId1" xr:uid="{5A8F6C6B-E292-4012-AD5F-89AEB3DEE6A9}"/>
    <hyperlink ref="I23" r:id="rId2" xr:uid="{FB3B6C91-59F1-4F16-8245-54285ED57B16}"/>
    <hyperlink ref="I44" r:id="rId3" xr:uid="{12FDDB43-98EC-42F7-8FF9-D29D43A14725}"/>
    <hyperlink ref="I45" r:id="rId4" xr:uid="{8DFA24B9-30D3-48FA-BDA1-470B8ADA43F6}"/>
    <hyperlink ref="I47" r:id="rId5" xr:uid="{86D01B86-3B96-4949-8A16-147A29805142}"/>
    <hyperlink ref="I49" r:id="rId6" xr:uid="{E3B2CC45-49EB-414C-A076-8E60F3DC2D31}"/>
    <hyperlink ref="I50" r:id="rId7" xr:uid="{95B49D79-3E72-454C-8763-15A8AF7328BA}"/>
    <hyperlink ref="I8" r:id="rId8" xr:uid="{07136DA3-FB82-430D-A4D9-88A4F8A417D3}"/>
    <hyperlink ref="I39" r:id="rId9" xr:uid="{6B13B28A-B760-41BE-A093-BF246A871C2D}"/>
    <hyperlink ref="I34" r:id="rId10" xr:uid="{F3BB169C-5820-422B-A378-ACC18DD0F1CE}"/>
    <hyperlink ref="I43" r:id="rId11" xr:uid="{1F3F839B-5C19-4098-B8C3-E5C727A03C0B}"/>
    <hyperlink ref="I37" r:id="rId12" xr:uid="{D901A05A-D2FF-4818-8259-8638733CCE8B}"/>
    <hyperlink ref="I16" r:id="rId13" xr:uid="{A796CA7A-CDF4-46EF-9B36-59F17D33E15C}"/>
    <hyperlink ref="I29" r:id="rId14" xr:uid="{E7D48300-3C24-48EF-96BE-D3D4A31D83D4}"/>
    <hyperlink ref="I19" r:id="rId15" xr:uid="{0DCD62CA-3AAF-46CC-84C4-B6AE9D6FD92B}"/>
    <hyperlink ref="I3" r:id="rId16" xr:uid="{A0F226D8-3C10-4E85-AF2D-84B30246A7D9}"/>
    <hyperlink ref="I4" r:id="rId17" xr:uid="{4F797BFC-77CD-4093-97EB-2299C28A720F}"/>
    <hyperlink ref="I5" r:id="rId18" xr:uid="{40606E0C-067C-4355-AB83-B81AB3174CA7}"/>
    <hyperlink ref="I9" r:id="rId19" xr:uid="{83249802-D00E-4B86-9CE8-B80AD7757687}"/>
    <hyperlink ref="I12" r:id="rId20" xr:uid="{87230F03-F18C-4C84-B2CA-B64B21636016}"/>
    <hyperlink ref="I13" r:id="rId21" xr:uid="{3BC9A9A2-F887-4207-883B-D9E18680A7EE}"/>
    <hyperlink ref="I35" r:id="rId22" xr:uid="{E3F4EFC6-E270-40BA-8137-1837D9B472CD}"/>
    <hyperlink ref="I36" r:id="rId23" xr:uid="{FCACC6F7-D178-493C-93E6-29BB44537795}"/>
    <hyperlink ref="I11" r:id="rId24" xr:uid="{D2EFB7F3-3D68-4155-86A8-5FD656E138F9}"/>
    <hyperlink ref="I14" r:id="rId25" xr:uid="{FB14CE0B-A913-431E-81F6-7C82B314A8B6}"/>
    <hyperlink ref="I15" r:id="rId26" xr:uid="{C5D47348-1012-442D-8DD9-D1C5986CA3C0}"/>
    <hyperlink ref="I18" r:id="rId27" xr:uid="{A19A5F4F-483A-4DC1-AD48-0BEC2156DF57}"/>
    <hyperlink ref="I24" r:id="rId28" xr:uid="{F34EC858-EB2B-478D-99A4-E3F36DD3237E}"/>
    <hyperlink ref="I25" r:id="rId29" xr:uid="{DF05DC53-57B5-4389-9FBA-6DA44D58E03A}"/>
    <hyperlink ref="I28" r:id="rId30" xr:uid="{84E82EA1-608B-42CB-AB43-D571AF06832A}"/>
    <hyperlink ref="I31" r:id="rId31" xr:uid="{EA6FE921-2A18-4D54-9160-F2EAECCECF22}"/>
    <hyperlink ref="I38" r:id="rId32" xr:uid="{A11D3C9E-FBF3-4212-8300-6BB370CF0B45}"/>
    <hyperlink ref="I40" r:id="rId33" xr:uid="{ACF8E620-01F6-4D4F-9D8A-1790C43112B2}"/>
    <hyperlink ref="I41" r:id="rId34" xr:uid="{C056B075-C1B2-4A7D-BA0F-DC4EB1B12A58}"/>
    <hyperlink ref="I42" r:id="rId35" xr:uid="{F24C0E89-EC6A-48DA-95B5-941D47D6D67D}"/>
    <hyperlink ref="I10" r:id="rId36" xr:uid="{74302154-4C18-47B4-841C-2AA8B3006B6A}"/>
    <hyperlink ref="I6" r:id="rId37" xr:uid="{0EE43229-8503-43F9-89CE-6CFC7FBE2969}"/>
    <hyperlink ref="I7" r:id="rId38" xr:uid="{15798CED-7587-4CF3-AF41-662262C3BFD1}"/>
    <hyperlink ref="I17" r:id="rId39" xr:uid="{31E84C5C-47FA-430E-97A8-707760283E45}"/>
    <hyperlink ref="I20" r:id="rId40" xr:uid="{607B735C-8008-4159-8856-78FC1E5C8A95}"/>
    <hyperlink ref="I21" r:id="rId41" xr:uid="{AD8D2436-0562-4199-A547-5D8951843267}"/>
    <hyperlink ref="I22" r:id="rId42" xr:uid="{BCEF0785-DBEB-4BD0-9F3C-450D5EC3AC38}"/>
    <hyperlink ref="I26" r:id="rId43" xr:uid="{3D0EBA34-55C1-44D3-83CE-CD4131F7D4F4}"/>
    <hyperlink ref="I27" r:id="rId44" xr:uid="{8C6791A1-528C-47D4-A1FC-BB0B7D18187C}"/>
    <hyperlink ref="I30" r:id="rId45" xr:uid="{F0A5BC99-525A-4294-9FF5-2F3B6A359C0A}"/>
    <hyperlink ref="I33" r:id="rId46" xr:uid="{14E62851-7556-4C42-A4FA-2F6485208F72}"/>
    <hyperlink ref="I46" r:id="rId47" xr:uid="{27C48597-9960-4CDD-BE8B-A9AF029C479A}"/>
    <hyperlink ref="I48" r:id="rId48" xr:uid="{F2532390-1871-4787-B52C-AEB570A873B5}"/>
    <hyperlink ref="I32" r:id="rId49" xr:uid="{85F04BEF-62F0-43BF-98D4-24BF62DE665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EB6CA7-6007-4BA7-A354-5D02514F952D}">
          <x14:formula1>
            <xm:f>INDIRECT('[13.2_MAR_PCF_2024_UPAE_GRANDE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2024-04-24T12:56:24Z</dcterms:created>
  <dcterms:modified xsi:type="dcterms:W3CDTF">2024-04-24T12:56:38Z</dcterms:modified>
</cp:coreProperties>
</file>