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3 - MARÇO 2024\14.4 Arquivo zip Excel Pulblicação - 2024_03\"/>
    </mc:Choice>
  </mc:AlternateContent>
  <xr:revisionPtr revIDLastSave="0" documentId="8_{CBFDA2E3-87CC-46AB-9E55-85506EEB26F8}" xr6:coauthVersionLast="45" xr6:coauthVersionMax="45" xr10:uidLastSave="{00000000-0000-0000-0000-000000000000}"/>
  <bookViews>
    <workbookView xWindow="-120" yWindow="-120" windowWidth="24240" windowHeight="13140" xr2:uid="{F16017F0-E1FB-4233-9565-F114354B737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<sst xmlns="http://schemas.openxmlformats.org/spreadsheetml/2006/main" count="12" uniqueCount="12">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</sst>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3%20-%20MAR&#199;O%202024/13.2%20PCF%20em%20Excel%20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24441891000180</v>
          </cell>
          <cell r="G11" t="str">
            <v>RODOVIARIA BORBOREMA LTDA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320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9759606000180</v>
          </cell>
          <cell r="G12" t="str">
            <v xml:space="preserve">SIND DAS EMP DE TRANSP DE PASSAG DO EST DE PE 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444.39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9759606000180</v>
          </cell>
          <cell r="G13" t="str">
            <v xml:space="preserve">SIND DAS EMP DE TRANSP DE PASSAG DO EST DE PE 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11318.61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 xml:space="preserve">SIND DAS EMP DE TRANSP DE PASSAG DO EST DE PE 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776.28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9759606000180</v>
          </cell>
          <cell r="G15" t="str">
            <v xml:space="preserve">SIND DAS EMP DE TRANSP DE PASSAG DO EST DE PE 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482.72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9759606000180</v>
          </cell>
          <cell r="G16" t="str">
            <v xml:space="preserve">SIND DAS EMP DE TRANSP DE PASSAG DO EST DE PE 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317.7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17197385000121</v>
          </cell>
          <cell r="G17" t="str">
            <v>ZURICH MINAS BRASIL SEGUROS S/A</v>
          </cell>
          <cell r="H17" t="str">
            <v>S</v>
          </cell>
          <cell r="I17" t="str">
            <v>N</v>
          </cell>
          <cell r="M17" t="str">
            <v>3106200 - Belo Horizonte - MG</v>
          </cell>
          <cell r="N17">
            <v>425.5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28296399000119</v>
          </cell>
          <cell r="G18" t="str">
            <v>AVANNTE COMERCIO E SERVICOS LTDA</v>
          </cell>
          <cell r="H18" t="str">
            <v>S</v>
          </cell>
          <cell r="I18" t="str">
            <v>S</v>
          </cell>
          <cell r="J18" t="str">
            <v>401</v>
          </cell>
          <cell r="K18">
            <v>45378</v>
          </cell>
          <cell r="L18" t="str">
            <v>26240328296399000119550010000004011000027759</v>
          </cell>
          <cell r="M18" t="str">
            <v>2611606 - Recife - PE</v>
          </cell>
          <cell r="N18">
            <v>38157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597852</v>
          </cell>
          <cell r="K19">
            <v>45355</v>
          </cell>
          <cell r="L19" t="str">
            <v>26240310779833000156550010005978521599876001</v>
          </cell>
          <cell r="M19" t="str">
            <v>26 -  Pernambuco</v>
          </cell>
          <cell r="N19">
            <v>1024.5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441012</v>
          </cell>
          <cell r="K20">
            <v>45358</v>
          </cell>
          <cell r="L20" t="str">
            <v>26240308778201000126550010004410121467658514</v>
          </cell>
          <cell r="M20" t="str">
            <v>26 -  Pernambuco</v>
          </cell>
          <cell r="N20">
            <v>34.61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8778201000126</v>
          </cell>
          <cell r="G21" t="str">
            <v>DROGAFONTE LTDA</v>
          </cell>
          <cell r="H21" t="str">
            <v>B</v>
          </cell>
          <cell r="I21" t="str">
            <v>S</v>
          </cell>
          <cell r="J21" t="str">
            <v>441089</v>
          </cell>
          <cell r="K21">
            <v>45358</v>
          </cell>
          <cell r="L21" t="str">
            <v>26240308778201000126550010004410891491811942</v>
          </cell>
          <cell r="M21" t="str">
            <v>26 -  Pernambuco</v>
          </cell>
          <cell r="N21">
            <v>629.4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165933000139</v>
          </cell>
          <cell r="G22" t="str">
            <v>DESCARTEX CONFECCOES E COMERCIO LTDA</v>
          </cell>
          <cell r="H22" t="str">
            <v>B</v>
          </cell>
          <cell r="I22" t="str">
            <v>S</v>
          </cell>
          <cell r="J22" t="str">
            <v>37347</v>
          </cell>
          <cell r="K22">
            <v>45358</v>
          </cell>
          <cell r="L22" t="str">
            <v>26240300165933000139550020000373471714095048</v>
          </cell>
          <cell r="M22" t="str">
            <v>26 -  Pernambuco</v>
          </cell>
          <cell r="N22">
            <v>660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31909</v>
          </cell>
          <cell r="K23">
            <v>45358</v>
          </cell>
          <cell r="L23" t="str">
            <v>26240308674752000301550010000319091700948872</v>
          </cell>
          <cell r="M23" t="str">
            <v>26 -  Pernambuco</v>
          </cell>
          <cell r="N23">
            <v>1466.34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21216468000198</v>
          </cell>
          <cell r="G24" t="str">
            <v>SANMED DISTRIBUIDORA DE PRODUTOS MEDICOS-HOSPITALAR LTDA</v>
          </cell>
          <cell r="H24" t="str">
            <v>B</v>
          </cell>
          <cell r="I24" t="str">
            <v>S</v>
          </cell>
          <cell r="J24" t="str">
            <v>8953</v>
          </cell>
          <cell r="K24">
            <v>45359</v>
          </cell>
          <cell r="L24" t="str">
            <v>26260321216468000198550010000089531672024037</v>
          </cell>
          <cell r="M24" t="str">
            <v>26 -  Pernambuco</v>
          </cell>
          <cell r="N24">
            <v>548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67729178000653</v>
          </cell>
          <cell r="G25" t="str">
            <v>COMERCIAL CIRURGICA RIOCLARENCE LTDA</v>
          </cell>
          <cell r="H25" t="str">
            <v>B</v>
          </cell>
          <cell r="I25" t="str">
            <v>S</v>
          </cell>
          <cell r="J25" t="str">
            <v>70374</v>
          </cell>
          <cell r="K25">
            <v>45358</v>
          </cell>
          <cell r="L25" t="str">
            <v>26240367729178000653550010000703741068486902</v>
          </cell>
          <cell r="M25" t="str">
            <v>26 -  Pernambuco</v>
          </cell>
          <cell r="N25">
            <v>582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35514416000102</v>
          </cell>
          <cell r="G26" t="str">
            <v>QUALIMMED COM. ATAC. DE MED. E MAT LTDA</v>
          </cell>
          <cell r="H26" t="str">
            <v>B</v>
          </cell>
          <cell r="I26" t="str">
            <v>S</v>
          </cell>
          <cell r="J26" t="str">
            <v>2603</v>
          </cell>
          <cell r="K26">
            <v>45358</v>
          </cell>
          <cell r="L26" t="str">
            <v>26240335514416000102550010000026031835639734</v>
          </cell>
          <cell r="M26" t="str">
            <v>26 -  Pernambuco</v>
          </cell>
          <cell r="N26">
            <v>345.6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5932624000160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22546</v>
          </cell>
          <cell r="K27">
            <v>45359</v>
          </cell>
          <cell r="L27" t="str">
            <v>26240305932624000160550010000225461065495039</v>
          </cell>
          <cell r="M27" t="str">
            <v>26 -  Pernambuco</v>
          </cell>
          <cell r="N27">
            <v>260.76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11449180000100</v>
          </cell>
          <cell r="G28" t="str">
            <v>DPROSMED DISTRIBUIDORA DE PRODUTOS MEDICO-HOSP LTDA</v>
          </cell>
          <cell r="H28" t="str">
            <v>B</v>
          </cell>
          <cell r="I28" t="str">
            <v>S</v>
          </cell>
          <cell r="J28" t="str">
            <v>66839</v>
          </cell>
          <cell r="K28">
            <v>45362</v>
          </cell>
          <cell r="L28" t="str">
            <v>26240311449180000100550010000668391000331779</v>
          </cell>
          <cell r="M28" t="str">
            <v>26 -  Pernambuco</v>
          </cell>
          <cell r="N28">
            <v>400.5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MEDICO-HOSP LTDA</v>
          </cell>
          <cell r="H29" t="str">
            <v>B</v>
          </cell>
          <cell r="I29" t="str">
            <v>S</v>
          </cell>
          <cell r="J29" t="str">
            <v>15441</v>
          </cell>
          <cell r="K29">
            <v>45362</v>
          </cell>
          <cell r="L29" t="str">
            <v>26240311449180000290550010000154411000331781</v>
          </cell>
          <cell r="M29" t="str">
            <v>26 -  Pernambuco</v>
          </cell>
          <cell r="N29">
            <v>520.5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4614288000145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8019</v>
          </cell>
          <cell r="K30">
            <v>45362</v>
          </cell>
          <cell r="L30" t="str">
            <v>26240304614288000145550010000080191147619261</v>
          </cell>
          <cell r="M30" t="str">
            <v>26 -  Pernambuco</v>
          </cell>
          <cell r="N30">
            <v>3145.75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3817043000152</v>
          </cell>
          <cell r="G31" t="str">
            <v xml:space="preserve">PHARMAPLUS LTDA </v>
          </cell>
          <cell r="H31" t="str">
            <v>B</v>
          </cell>
          <cell r="I31" t="str">
            <v>S</v>
          </cell>
          <cell r="J31" t="str">
            <v>64770</v>
          </cell>
          <cell r="K31">
            <v>45358</v>
          </cell>
          <cell r="L31" t="str">
            <v>26240303817043000152550010000647701167180482</v>
          </cell>
          <cell r="M31" t="str">
            <v>26 -  Pernambuco</v>
          </cell>
          <cell r="N31">
            <v>2149.8000000000002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23680034000170</v>
          </cell>
          <cell r="G32" t="str">
            <v xml:space="preserve">D ARAUJO COMERCIO ATACADISTA LTDA </v>
          </cell>
          <cell r="H32" t="str">
            <v>B</v>
          </cell>
          <cell r="I32" t="str">
            <v>S</v>
          </cell>
          <cell r="J32" t="str">
            <v>15363</v>
          </cell>
          <cell r="K32">
            <v>45359</v>
          </cell>
          <cell r="L32" t="str">
            <v>26240323680034000170550010000153631494643802</v>
          </cell>
          <cell r="M32" t="str">
            <v>26 -  Pernambuco</v>
          </cell>
          <cell r="N32">
            <v>153.6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15218561000139</v>
          </cell>
          <cell r="G33" t="str">
            <v>NNMED-DIST IMP E EXPORT DE MED LTDA</v>
          </cell>
          <cell r="H33" t="str">
            <v>B</v>
          </cell>
          <cell r="I33" t="str">
            <v>S</v>
          </cell>
          <cell r="J33" t="str">
            <v>121851</v>
          </cell>
          <cell r="K33">
            <v>45359</v>
          </cell>
          <cell r="L33" t="str">
            <v>25240315218561000139550010001218511745068440</v>
          </cell>
          <cell r="M33" t="str">
            <v>25 -  Paraíba</v>
          </cell>
          <cell r="N33">
            <v>630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40819119000105</v>
          </cell>
          <cell r="G34" t="str">
            <v>XP MEDICAL COMERCIO DE PRODUTOS MEDICO HOSP. LTDA</v>
          </cell>
          <cell r="H34" t="str">
            <v>B</v>
          </cell>
          <cell r="I34" t="str">
            <v>S</v>
          </cell>
          <cell r="J34" t="str">
            <v>199</v>
          </cell>
          <cell r="K34">
            <v>45361</v>
          </cell>
          <cell r="L34" t="str">
            <v>26240340819119000105550010000001991732104784</v>
          </cell>
          <cell r="M34" t="str">
            <v>26 -  Pernambuco</v>
          </cell>
          <cell r="N34">
            <v>1090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189318</v>
          </cell>
          <cell r="K35">
            <v>1264.98</v>
          </cell>
          <cell r="L35" t="str">
            <v>26240308674752000140550010001893181229235166</v>
          </cell>
          <cell r="M35" t="str">
            <v>26 -  Pernambuco</v>
          </cell>
          <cell r="N35">
            <v>1264.98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58426628000133</v>
          </cell>
          <cell r="G36" t="str">
            <v>SAMTRONIC INDUSTRIA E COMERCIO LTDA</v>
          </cell>
          <cell r="H36" t="str">
            <v>B</v>
          </cell>
          <cell r="I36" t="str">
            <v>S</v>
          </cell>
          <cell r="J36" t="str">
            <v>348687</v>
          </cell>
          <cell r="K36">
            <v>45358</v>
          </cell>
          <cell r="L36" t="str">
            <v>35240358426628000133550010003486871436174390</v>
          </cell>
          <cell r="M36" t="str">
            <v>35 -  São Paulo</v>
          </cell>
          <cell r="N36">
            <v>915.5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11449180000290</v>
          </cell>
          <cell r="G37" t="str">
            <v>DPROSMED DISTRIBUIDORA DE PRODUTOS MEDICO-HOSP LTDA</v>
          </cell>
          <cell r="H37" t="str">
            <v>B</v>
          </cell>
          <cell r="I37" t="str">
            <v>S</v>
          </cell>
          <cell r="J37" t="str">
            <v>15470</v>
          </cell>
          <cell r="K37">
            <v>45363</v>
          </cell>
          <cell r="L37" t="str">
            <v>26240311449180000290550010000154701000332158</v>
          </cell>
          <cell r="M37" t="str">
            <v>26 -  Pernambuco</v>
          </cell>
          <cell r="N37">
            <v>756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15218561000139</v>
          </cell>
          <cell r="G38" t="str">
            <v>NNMED-DIST IMP E EXPORT DE MED LTDA</v>
          </cell>
          <cell r="H38" t="str">
            <v>B</v>
          </cell>
          <cell r="I38" t="str">
            <v>S</v>
          </cell>
          <cell r="J38" t="str">
            <v>121755</v>
          </cell>
          <cell r="K38">
            <v>45358</v>
          </cell>
          <cell r="L38" t="str">
            <v>25240315218561000139550010001217551612423528</v>
          </cell>
          <cell r="M38" t="str">
            <v>25 -  Paraíba</v>
          </cell>
          <cell r="N38">
            <v>3077.4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5932624000160</v>
          </cell>
          <cell r="G39" t="str">
            <v>MEGAMED COMERCIO LTDA</v>
          </cell>
          <cell r="H39" t="str">
            <v>B</v>
          </cell>
          <cell r="I39" t="str">
            <v>S</v>
          </cell>
          <cell r="J39" t="str">
            <v>22583</v>
          </cell>
          <cell r="K39">
            <v>45363</v>
          </cell>
          <cell r="L39" t="str">
            <v>26240305932624000160550010000225831859586794</v>
          </cell>
          <cell r="M39" t="str">
            <v>26 -  Pernambuco</v>
          </cell>
          <cell r="N39">
            <v>1950</v>
          </cell>
        </row>
        <row r="40">
          <cell r="C40" t="str">
            <v>UPA CABO DE SANTO AGOSTINHO - CG nº 012/2022</v>
          </cell>
          <cell r="E40" t="str">
            <v>3.12 - Material Hospitalar</v>
          </cell>
          <cell r="F40">
            <v>3817043000152</v>
          </cell>
          <cell r="G40" t="str">
            <v xml:space="preserve">PHARMAPLUS LTDA </v>
          </cell>
          <cell r="H40" t="str">
            <v>B</v>
          </cell>
          <cell r="I40" t="str">
            <v>S</v>
          </cell>
          <cell r="J40" t="str">
            <v>64835</v>
          </cell>
          <cell r="K40">
            <v>45359</v>
          </cell>
          <cell r="L40" t="str">
            <v>26240303817043000152550010000648357192183240</v>
          </cell>
          <cell r="M40" t="str">
            <v>26 -  Pernambuco</v>
          </cell>
          <cell r="N40">
            <v>2090</v>
          </cell>
        </row>
        <row r="41">
          <cell r="C41" t="str">
            <v>UPA CABO DE SANTO AGOSTINHO - CG nº 012/2022</v>
          </cell>
          <cell r="E41" t="str">
            <v>3.12 - Material Hospitalar</v>
          </cell>
          <cell r="F41">
            <v>4614288000145</v>
          </cell>
          <cell r="G41" t="str">
            <v>DISK LIFE COMERCIO DE PRODUTOS CIRURGICOS LTDA</v>
          </cell>
          <cell r="H41" t="str">
            <v>B</v>
          </cell>
          <cell r="I41" t="str">
            <v>S</v>
          </cell>
          <cell r="J41" t="str">
            <v>8033</v>
          </cell>
          <cell r="K41">
            <v>45365</v>
          </cell>
          <cell r="L41" t="str">
            <v>26240304614288000145550010000080331468775461</v>
          </cell>
          <cell r="M41" t="str">
            <v>26 -  Pernambuco</v>
          </cell>
          <cell r="N41">
            <v>515.20000000000005</v>
          </cell>
        </row>
        <row r="42">
          <cell r="C42" t="str">
            <v>UPA CABO DE SANTO AGOSTINHO - CG nº 012/2022</v>
          </cell>
          <cell r="E42" t="str">
            <v>3.12 - Material Hospitalar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181374</v>
          </cell>
          <cell r="K42">
            <v>45373</v>
          </cell>
          <cell r="L42" t="str">
            <v>26240312882932000194550010001813747741758397</v>
          </cell>
          <cell r="M42" t="str">
            <v>26 -  Pernambuco</v>
          </cell>
          <cell r="N42">
            <v>350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22580510000118</v>
          </cell>
          <cell r="G43" t="str">
            <v>UNIFAR DISTRIBUIDORA DE MEDICAMENTOS LTDA</v>
          </cell>
          <cell r="H43" t="str">
            <v>B</v>
          </cell>
          <cell r="I43" t="str">
            <v>S</v>
          </cell>
          <cell r="J43" t="str">
            <v>60263</v>
          </cell>
          <cell r="K43">
            <v>45356</v>
          </cell>
          <cell r="L43" t="str">
            <v>26240322580510000118550010000602631000474659</v>
          </cell>
          <cell r="M43" t="str">
            <v>26 -  Pernambuco</v>
          </cell>
          <cell r="N43">
            <v>848.25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1835769000192</v>
          </cell>
          <cell r="G44" t="str">
            <v>BRAMED-MATERIAL CIRURGICO-EPP</v>
          </cell>
          <cell r="H44" t="str">
            <v>B</v>
          </cell>
          <cell r="I44" t="str">
            <v>S</v>
          </cell>
          <cell r="J44" t="str">
            <v>22790</v>
          </cell>
          <cell r="K44">
            <v>45356</v>
          </cell>
          <cell r="L44" t="str">
            <v>26240301835769000192550010000227901355842208</v>
          </cell>
          <cell r="M44" t="str">
            <v>26 -  Pernambuco</v>
          </cell>
          <cell r="N44">
            <v>744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440766</v>
          </cell>
          <cell r="K45">
            <v>45356</v>
          </cell>
          <cell r="L45" t="str">
            <v>26240308778201000126550010004407661180468749</v>
          </cell>
          <cell r="M45" t="str">
            <v>26 -  Pernambuco</v>
          </cell>
          <cell r="N45">
            <v>3071.61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597991</v>
          </cell>
          <cell r="K46">
            <v>45356</v>
          </cell>
          <cell r="L46" t="str">
            <v>26240310779833000156550010005979911600015004</v>
          </cell>
          <cell r="M46" t="str">
            <v>26 -  Pernambuco</v>
          </cell>
          <cell r="N46">
            <v>607.74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188980</v>
          </cell>
          <cell r="K47">
            <v>45356</v>
          </cell>
          <cell r="L47" t="str">
            <v>26240308674752000140550010001889801773281422</v>
          </cell>
          <cell r="M47" t="str">
            <v>26 -  Pernambuco</v>
          </cell>
          <cell r="N47">
            <v>820.88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RIOCLARENCE LTDA</v>
          </cell>
          <cell r="H48" t="str">
            <v>B</v>
          </cell>
          <cell r="I48" t="str">
            <v>S</v>
          </cell>
          <cell r="J48" t="str">
            <v>70177</v>
          </cell>
          <cell r="K48">
            <v>45356</v>
          </cell>
          <cell r="L48" t="str">
            <v>26240367729178000653550010000701771088709550</v>
          </cell>
          <cell r="M48" t="str">
            <v>26 -  Pernambuco</v>
          </cell>
          <cell r="N48">
            <v>8358.7800000000007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189469</v>
          </cell>
          <cell r="K49">
            <v>45362</v>
          </cell>
          <cell r="L49" t="str">
            <v>26240308674752000140550010001894691247729170</v>
          </cell>
          <cell r="M49" t="str">
            <v>26 -  Pernambuco</v>
          </cell>
          <cell r="N49">
            <v>253.4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3817043000152</v>
          </cell>
          <cell r="G50" t="str">
            <v xml:space="preserve">PHARMAPLUS LTDA </v>
          </cell>
          <cell r="H50" t="str">
            <v>B</v>
          </cell>
          <cell r="I50" t="str">
            <v>S</v>
          </cell>
          <cell r="J50" t="str">
            <v>64701</v>
          </cell>
          <cell r="K50">
            <v>45356</v>
          </cell>
          <cell r="L50" t="str">
            <v>26240303817043000152550010000647011181811110</v>
          </cell>
          <cell r="M50" t="str">
            <v>26 -  Pernambuco</v>
          </cell>
          <cell r="N50">
            <v>351.9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3817043000152</v>
          </cell>
          <cell r="G51" t="str">
            <v xml:space="preserve">PHARMAPLUS LTDA </v>
          </cell>
          <cell r="H51" t="str">
            <v>B</v>
          </cell>
          <cell r="I51" t="str">
            <v>S</v>
          </cell>
          <cell r="J51" t="str">
            <v>64703</v>
          </cell>
          <cell r="K51">
            <v>45356</v>
          </cell>
          <cell r="L51" t="str">
            <v>26240303817043000152550010000647031204771768</v>
          </cell>
          <cell r="M51" t="str">
            <v>26 -  Pernambuco</v>
          </cell>
          <cell r="N51">
            <v>86.25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22580510000118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60368</v>
          </cell>
          <cell r="K52">
            <v>45359</v>
          </cell>
          <cell r="L52" t="str">
            <v>26240322580510000118550010000603681000475916</v>
          </cell>
          <cell r="M52" t="str">
            <v>26 -  Pernambuco</v>
          </cell>
          <cell r="N52">
            <v>397.8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15218561000139</v>
          </cell>
          <cell r="G53" t="str">
            <v>NNMED-DIST IMP E EXPORT DE MED LTDA</v>
          </cell>
          <cell r="H53" t="str">
            <v>B</v>
          </cell>
          <cell r="I53" t="str">
            <v>S</v>
          </cell>
          <cell r="J53" t="str">
            <v>121755</v>
          </cell>
          <cell r="K53">
            <v>45358</v>
          </cell>
          <cell r="L53" t="str">
            <v>25240315218561000139550010001217551612423528</v>
          </cell>
          <cell r="M53" t="str">
            <v>25 -  Paraíba</v>
          </cell>
          <cell r="N53">
            <v>360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3817043000152</v>
          </cell>
          <cell r="G54" t="str">
            <v xml:space="preserve">PHARMAPLUS LTDA </v>
          </cell>
          <cell r="H54" t="str">
            <v>B</v>
          </cell>
          <cell r="I54" t="str">
            <v>S</v>
          </cell>
          <cell r="J54" t="str">
            <v>64908</v>
          </cell>
          <cell r="K54">
            <v>45362</v>
          </cell>
          <cell r="L54" t="str">
            <v>26240303817043000152550010000649081177156805</v>
          </cell>
          <cell r="M54" t="str">
            <v>26 -  Pernambuco</v>
          </cell>
          <cell r="N54">
            <v>353.88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49324221000880</v>
          </cell>
          <cell r="G55" t="str">
            <v xml:space="preserve">FRESENIUS KABI BRASIL LTDA </v>
          </cell>
          <cell r="H55" t="str">
            <v>B</v>
          </cell>
          <cell r="I55" t="str">
            <v>S</v>
          </cell>
          <cell r="J55" t="str">
            <v>242308</v>
          </cell>
          <cell r="K55">
            <v>45358</v>
          </cell>
          <cell r="L55" t="str">
            <v>23240349324221000880550000002423081563004145</v>
          </cell>
          <cell r="M55" t="str">
            <v>23 -  Ceará</v>
          </cell>
          <cell r="N55">
            <v>576</v>
          </cell>
        </row>
        <row r="56">
          <cell r="C56" t="str">
            <v>UPA CABO DE SANTO AGOSTINHO - CG nº 012/2022</v>
          </cell>
          <cell r="E56" t="str">
            <v>3.4 - Material Farmacológico</v>
          </cell>
          <cell r="F56">
            <v>49324221000880</v>
          </cell>
          <cell r="G56" t="str">
            <v xml:space="preserve">FRESENIUS KABI BRASIL LTDA </v>
          </cell>
          <cell r="H56" t="str">
            <v>B</v>
          </cell>
          <cell r="I56" t="str">
            <v>S</v>
          </cell>
          <cell r="J56" t="str">
            <v>242309</v>
          </cell>
          <cell r="K56">
            <v>45358</v>
          </cell>
          <cell r="L56" t="str">
            <v>23240349324221000880550000002423091546894100</v>
          </cell>
          <cell r="M56" t="str">
            <v>23 -  Ceará</v>
          </cell>
          <cell r="N56">
            <v>6837.9</v>
          </cell>
        </row>
        <row r="57">
          <cell r="C57" t="str">
            <v>UPA CABO DE SANTO AGOSTINHO - CG nº 012/2022</v>
          </cell>
          <cell r="E57" t="str">
            <v>3.4 - Material Farmacológico</v>
          </cell>
          <cell r="F57">
            <v>2520829000493</v>
          </cell>
          <cell r="G57" t="str">
            <v>DIMASTER- COMERCIO DE PRODUTOS HOSP LTDA</v>
          </cell>
          <cell r="H57" t="str">
            <v>B</v>
          </cell>
          <cell r="I57" t="str">
            <v>S</v>
          </cell>
          <cell r="J57" t="str">
            <v>1678</v>
          </cell>
          <cell r="K57">
            <v>45356</v>
          </cell>
          <cell r="L57" t="str">
            <v>35240302520829000493550010000016781590370701</v>
          </cell>
          <cell r="M57" t="str">
            <v>35 -  São Paulo</v>
          </cell>
          <cell r="N57">
            <v>1594.24</v>
          </cell>
        </row>
        <row r="58">
          <cell r="C58" t="str">
            <v>UPA CABO DE SANTO AGOSTINHO - CG nº 012/2022</v>
          </cell>
          <cell r="E58" t="str">
            <v>3.4 - Material Farmacológico</v>
          </cell>
          <cell r="F58">
            <v>67729178000491</v>
          </cell>
          <cell r="G58" t="str">
            <v>COMERCIAL CIRURGICA RIOCLARENCE LTDA</v>
          </cell>
          <cell r="H58" t="str">
            <v>B</v>
          </cell>
          <cell r="I58" t="str">
            <v>S</v>
          </cell>
          <cell r="J58" t="str">
            <v>1836970</v>
          </cell>
          <cell r="K58">
            <v>45357</v>
          </cell>
          <cell r="L58" t="str">
            <v>35240367729178000491550010018369701616008940</v>
          </cell>
          <cell r="M58" t="str">
            <v>35 -  São Paulo</v>
          </cell>
          <cell r="N58">
            <v>1695</v>
          </cell>
        </row>
        <row r="59">
          <cell r="C59" t="str">
            <v>UPA CABO DE SANTO AGOSTINHO - CG nº 012/2022</v>
          </cell>
          <cell r="E59" t="str">
            <v>3.4 - Material Farmacológico</v>
          </cell>
          <cell r="F59">
            <v>21939878000167</v>
          </cell>
          <cell r="G59" t="str">
            <v xml:space="preserve">BEM ESTAR PRODUTOS FARMACEUTICOS LTDA-ME </v>
          </cell>
          <cell r="H59" t="str">
            <v>B</v>
          </cell>
          <cell r="I59" t="str">
            <v>S</v>
          </cell>
          <cell r="J59" t="str">
            <v>7411</v>
          </cell>
          <cell r="K59">
            <v>45364</v>
          </cell>
          <cell r="L59" t="str">
            <v>26240321939878000167550010000074111851261144</v>
          </cell>
          <cell r="M59" t="str">
            <v>26 -  Pernambuco</v>
          </cell>
          <cell r="N59">
            <v>301</v>
          </cell>
        </row>
        <row r="60">
          <cell r="C60" t="str">
            <v>UPA CABO DE SANTO AGOSTINHO - CG nº 012/2022</v>
          </cell>
          <cell r="E60" t="str">
            <v>3.4 - Material Farmacológico</v>
          </cell>
          <cell r="F60">
            <v>10854165000184</v>
          </cell>
          <cell r="G60" t="str">
            <v xml:space="preserve">F&amp;F DIST DE PRODUTOS FARMACEUTICOS </v>
          </cell>
          <cell r="H60" t="str">
            <v>B</v>
          </cell>
          <cell r="I60" t="str">
            <v>S</v>
          </cell>
          <cell r="J60" t="str">
            <v>277799</v>
          </cell>
          <cell r="K60">
            <v>45372</v>
          </cell>
          <cell r="L60" t="str">
            <v>26240310854165000184550010002777997727344634</v>
          </cell>
          <cell r="M60" t="str">
            <v>26 -  Pernambuco</v>
          </cell>
          <cell r="N60">
            <v>846.64</v>
          </cell>
        </row>
        <row r="61">
          <cell r="C61" t="str">
            <v>UPA CABO DE SANTO AGOSTINHO - CG nº 012/2022</v>
          </cell>
          <cell r="E61" t="str">
            <v>3.14 - Alimentação Preparada</v>
          </cell>
          <cell r="F61">
            <v>1687725000162</v>
          </cell>
          <cell r="G61" t="str">
            <v>CENTRO ESP EM NUTRICAO ENTERAL E PARENTERAL-CENE</v>
          </cell>
          <cell r="H61" t="str">
            <v>B</v>
          </cell>
          <cell r="I61" t="str">
            <v>S</v>
          </cell>
          <cell r="J61" t="str">
            <v>48555</v>
          </cell>
          <cell r="K61">
            <v>45358</v>
          </cell>
          <cell r="L61" t="str">
            <v>26240301687725000162550010000485551505790008</v>
          </cell>
          <cell r="M61" t="str">
            <v>26 -  Pernambuco</v>
          </cell>
          <cell r="N61">
            <v>1584</v>
          </cell>
        </row>
        <row r="62">
          <cell r="C62" t="str">
            <v>UPA CABO DE SANTO AGOSTINHO - CG nº 012/2022</v>
          </cell>
          <cell r="E62" t="str">
            <v>3.2 - Gás e Outros Materiais Engarrafados</v>
          </cell>
          <cell r="F62">
            <v>24380578002041</v>
          </cell>
          <cell r="G62" t="str">
            <v xml:space="preserve">WHITE MARTINS GASES INDUSTRIAIS DO NORDESTE LTDA </v>
          </cell>
          <cell r="H62" t="str">
            <v>B</v>
          </cell>
          <cell r="I62" t="str">
            <v>S</v>
          </cell>
          <cell r="J62" t="str">
            <v>3601</v>
          </cell>
          <cell r="K62">
            <v>45363</v>
          </cell>
          <cell r="L62" t="str">
            <v>26240324380578002041556060000036011508892549</v>
          </cell>
          <cell r="M62" t="str">
            <v>26 -  Pernambuco</v>
          </cell>
          <cell r="N62">
            <v>257.82</v>
          </cell>
        </row>
        <row r="63">
          <cell r="C63" t="str">
            <v>UPA CABO DE SANTO AGOSTINHO - CG nº 012/2022</v>
          </cell>
          <cell r="E63" t="str">
            <v>3.2 - Gás e Outros Materiais Engarrafados</v>
          </cell>
          <cell r="F63">
            <v>24380578002203</v>
          </cell>
          <cell r="G63" t="str">
            <v xml:space="preserve">WHITE MARTINS GASES INDUSTRIAIS DO NORDESTE LTDA </v>
          </cell>
          <cell r="H63" t="str">
            <v>B</v>
          </cell>
          <cell r="I63" t="str">
            <v>S</v>
          </cell>
          <cell r="J63" t="str">
            <v>580</v>
          </cell>
          <cell r="K63">
            <v>45366</v>
          </cell>
          <cell r="L63" t="str">
            <v>26240324380578002203556210000005801481641990</v>
          </cell>
          <cell r="M63" t="str">
            <v>26 -  Pernambuco</v>
          </cell>
          <cell r="N63">
            <v>4030.06</v>
          </cell>
        </row>
        <row r="64">
          <cell r="C64" t="str">
            <v>UPA CABO DE SANTO AGOSTINHO - CG nº 012/2022</v>
          </cell>
          <cell r="E64" t="str">
            <v>3.2 - Gás e Outros Materiais Engarrafados</v>
          </cell>
          <cell r="F64">
            <v>24380578002041</v>
          </cell>
          <cell r="G64" t="str">
            <v xml:space="preserve">WHITE MARTINS GASES INDUSTRIAIS DO NORDESTE LTDA </v>
          </cell>
          <cell r="H64" t="str">
            <v>B</v>
          </cell>
          <cell r="I64" t="str">
            <v>S</v>
          </cell>
          <cell r="J64" t="str">
            <v>4910</v>
          </cell>
          <cell r="K64">
            <v>45376</v>
          </cell>
          <cell r="L64" t="str">
            <v>26240324380578002041556080000049101210284337</v>
          </cell>
          <cell r="M64" t="str">
            <v>26 -  Pernambuco</v>
          </cell>
          <cell r="N64">
            <v>128.91999999999999</v>
          </cell>
        </row>
        <row r="65">
          <cell r="C65" t="str">
            <v>UPA CABO DE SANTO AGOSTINHO - CG nº 012/2022</v>
          </cell>
          <cell r="E65" t="str">
            <v>3.2 - Gás e Outros Materiais Engarrafados</v>
          </cell>
          <cell r="F65">
            <v>24380578002041</v>
          </cell>
          <cell r="G65" t="str">
            <v xml:space="preserve">WHITE MARTINS GASES INDUSTRIAIS DO NORDESTE LTDA </v>
          </cell>
          <cell r="H65" t="str">
            <v>B</v>
          </cell>
          <cell r="I65" t="str">
            <v>S</v>
          </cell>
          <cell r="J65" t="str">
            <v>606</v>
          </cell>
          <cell r="K65">
            <v>45378</v>
          </cell>
          <cell r="L65" t="str">
            <v>26240324380578002041556060000036971630144358</v>
          </cell>
          <cell r="M65" t="str">
            <v>26 -  Pernambuco</v>
          </cell>
          <cell r="N65">
            <v>287.75</v>
          </cell>
        </row>
        <row r="66">
          <cell r="C66" t="str">
            <v>UPA CABO DE SANTO AGOSTINHO - CG nº 012/2022</v>
          </cell>
          <cell r="E66" t="str">
            <v>3.11 - Material Laboratorial</v>
          </cell>
          <cell r="F66">
            <v>18271934000123</v>
          </cell>
          <cell r="G66" t="str">
            <v>NOVA BIOMEDICAL DIAGNOSTICOS MEDICOS E BIOT. LTDA</v>
          </cell>
          <cell r="H66" t="str">
            <v>B</v>
          </cell>
          <cell r="I66" t="str">
            <v>S</v>
          </cell>
          <cell r="J66" t="str">
            <v>44133</v>
          </cell>
          <cell r="K66">
            <v>45355</v>
          </cell>
          <cell r="L66" t="str">
            <v>31240318271934000123550010000441331721822651</v>
          </cell>
          <cell r="M66" t="str">
            <v>31 -  Minas Gerais</v>
          </cell>
          <cell r="N66">
            <v>4500</v>
          </cell>
        </row>
        <row r="67">
          <cell r="C67" t="str">
            <v>UPA CABO DE SANTO AGOSTINHO - CG nº 012/2022</v>
          </cell>
          <cell r="E67" t="str">
            <v>3.99 - Outras despesas com Material de Consumo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188930</v>
          </cell>
          <cell r="K67">
            <v>45356</v>
          </cell>
          <cell r="L67" t="str">
            <v>26240308674752000140550010001889301135176894</v>
          </cell>
          <cell r="M67" t="str">
            <v>26 -  Pernambuco</v>
          </cell>
          <cell r="N67">
            <v>2570.41</v>
          </cell>
        </row>
        <row r="68">
          <cell r="C68" t="str">
            <v>UPA CABO DE SANTO AGOSTINHO - CG nº 012/2022</v>
          </cell>
          <cell r="E68" t="str">
            <v>3.99 - Outras despesas com Material de Consumo</v>
          </cell>
          <cell r="F68">
            <v>18078521000127</v>
          </cell>
          <cell r="G68" t="str">
            <v>TUPAN FARMA DISTRIBUIDORA LTDA</v>
          </cell>
          <cell r="H68" t="str">
            <v>B</v>
          </cell>
          <cell r="I68" t="str">
            <v>S</v>
          </cell>
          <cell r="J68" t="str">
            <v>56009</v>
          </cell>
          <cell r="K68">
            <v>45356</v>
          </cell>
          <cell r="L68" t="str">
            <v>26240318078521000127550010000560091009553557</v>
          </cell>
          <cell r="M68" t="str">
            <v>26 -  Pernambuco</v>
          </cell>
          <cell r="N68">
            <v>578</v>
          </cell>
        </row>
        <row r="69">
          <cell r="C69" t="str">
            <v>UPA CABO DE SANTO AGOSTINHO - CG nº 012/2022</v>
          </cell>
          <cell r="E69" t="str">
            <v>3.99 - Outras despesas com Material de Consumo</v>
          </cell>
          <cell r="F69">
            <v>33255787001325</v>
          </cell>
          <cell r="G69" t="str">
            <v>IBF INDUSTRIA BRASILEIRA DE FILMES S/A</v>
          </cell>
          <cell r="H69" t="str">
            <v>B</v>
          </cell>
          <cell r="I69" t="str">
            <v>S</v>
          </cell>
          <cell r="J69" t="str">
            <v>32159</v>
          </cell>
          <cell r="K69">
            <v>45358</v>
          </cell>
          <cell r="L69" t="str">
            <v>26240333255787001325550050000321591537929583</v>
          </cell>
          <cell r="M69" t="str">
            <v>26 -  Pernambuco</v>
          </cell>
          <cell r="N69">
            <v>369</v>
          </cell>
        </row>
        <row r="70">
          <cell r="C70" t="str">
            <v>UPA CABO DE SANTO AGOSTINHO - CG nº 012/2022</v>
          </cell>
          <cell r="E70" t="str">
            <v>3.7 - Material de Limpeza e Produtos de Hgienização</v>
          </cell>
          <cell r="F70">
            <v>11840014000130</v>
          </cell>
          <cell r="G70" t="str">
            <v>MACROPAC PROTECAO E EMBALAGEM LTDA</v>
          </cell>
          <cell r="H70" t="str">
            <v>B</v>
          </cell>
          <cell r="I70" t="str">
            <v>S</v>
          </cell>
          <cell r="J70" t="str">
            <v>466825</v>
          </cell>
          <cell r="K70">
            <v>45358</v>
          </cell>
          <cell r="L70" t="str">
            <v>26240311840014000130550010004668251443039959</v>
          </cell>
          <cell r="M70" t="str">
            <v>26 -  Pernambuco</v>
          </cell>
          <cell r="N70">
            <v>24</v>
          </cell>
        </row>
        <row r="71">
          <cell r="C71" t="str">
            <v>UPA CABO DE SANTO AGOSTINHO - CG nº 012/2022</v>
          </cell>
          <cell r="E71" t="str">
            <v>3.7 - Material de Limpeza e Produtos de Hgienização</v>
          </cell>
          <cell r="F71">
            <v>8587400000157</v>
          </cell>
          <cell r="G71" t="str">
            <v xml:space="preserve">ADRIANO JOSE DE SOUSA ME </v>
          </cell>
          <cell r="H71" t="str">
            <v>B</v>
          </cell>
          <cell r="I71" t="str">
            <v>S</v>
          </cell>
          <cell r="J71" t="str">
            <v>23717</v>
          </cell>
          <cell r="K71">
            <v>45358</v>
          </cell>
          <cell r="L71" t="str">
            <v>26240308587400000157550010000237171423242412</v>
          </cell>
          <cell r="M71" t="str">
            <v>26 -  Pernambuco</v>
          </cell>
          <cell r="N71">
            <v>29.85</v>
          </cell>
        </row>
        <row r="72">
          <cell r="C72" t="str">
            <v>UPA CABO DE SANTO AGOSTINHO - CG nº 012/2022</v>
          </cell>
          <cell r="E72" t="str">
            <v>3.7 - Material de Limpeza e Produtos de Hgienização</v>
          </cell>
          <cell r="F72">
            <v>24425720000167</v>
          </cell>
          <cell r="G72" t="str">
            <v>ORIGINAL SUP E EQUIPAMENTOS LTDA</v>
          </cell>
          <cell r="H72" t="str">
            <v>B</v>
          </cell>
          <cell r="I72" t="str">
            <v>S</v>
          </cell>
          <cell r="J72" t="str">
            <v>8697</v>
          </cell>
          <cell r="K72">
            <v>45370</v>
          </cell>
          <cell r="L72" t="str">
            <v>26240324425720000167550010000086977460039248</v>
          </cell>
          <cell r="M72" t="str">
            <v>26 -  Pernambuco</v>
          </cell>
          <cell r="N72">
            <v>250</v>
          </cell>
        </row>
        <row r="73">
          <cell r="C73" t="str">
            <v>UPA CABO DE SANTO AGOSTINHO - CG nº 012/2022</v>
          </cell>
          <cell r="E73" t="str">
            <v>3.7 - Material de Limpeza e Produtos de Hgienização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 t="str">
            <v>441012</v>
          </cell>
          <cell r="K73">
            <v>45358</v>
          </cell>
          <cell r="L73" t="str">
            <v>26240308778201000126550010004410121467658514</v>
          </cell>
          <cell r="M73" t="str">
            <v>26 -  Pernambuco</v>
          </cell>
          <cell r="N73">
            <v>933.84</v>
          </cell>
        </row>
        <row r="74">
          <cell r="C74" t="str">
            <v>UPA CABO DE SANTO AGOSTINHO - CG nº 012/2022</v>
          </cell>
          <cell r="E74" t="str">
            <v>3.7 - Material de Limpeza e Produtos de Hgienização</v>
          </cell>
          <cell r="F74">
            <v>3817043000152</v>
          </cell>
          <cell r="G74" t="str">
            <v xml:space="preserve">PHARMAPLUS LTDA </v>
          </cell>
          <cell r="H74" t="str">
            <v>B</v>
          </cell>
          <cell r="I74" t="str">
            <v>S</v>
          </cell>
          <cell r="J74" t="str">
            <v>64770</v>
          </cell>
          <cell r="K74">
            <v>45358</v>
          </cell>
          <cell r="L74" t="str">
            <v>26240303817043000152550010000647701167180482</v>
          </cell>
          <cell r="M74" t="str">
            <v>26 -  Pernambuco</v>
          </cell>
          <cell r="N74">
            <v>73.599999999999994</v>
          </cell>
        </row>
        <row r="75">
          <cell r="C75" t="str">
            <v>UPA CABO DE SANTO AGOSTINHO - CG nº 012/2022</v>
          </cell>
          <cell r="E75" t="str">
            <v>3.7 - Material de Limpeza e Produtos de Hgienização</v>
          </cell>
          <cell r="F75">
            <v>3817043000152</v>
          </cell>
          <cell r="G75" t="str">
            <v xml:space="preserve">PHARMAPLUS LTDA </v>
          </cell>
          <cell r="H75" t="str">
            <v>B</v>
          </cell>
          <cell r="I75" t="str">
            <v>S</v>
          </cell>
          <cell r="J75" t="str">
            <v>64835</v>
          </cell>
          <cell r="K75">
            <v>45359</v>
          </cell>
          <cell r="L75" t="str">
            <v>26240303817043000152550010000648357192183240</v>
          </cell>
          <cell r="M75" t="str">
            <v>26 -  Pernambuco</v>
          </cell>
          <cell r="N75">
            <v>73.599999999999994</v>
          </cell>
        </row>
        <row r="76">
          <cell r="C76" t="str">
            <v>UPA CABO DE SANTO AGOSTINHO - CG nº 012/2022</v>
          </cell>
          <cell r="E76" t="str">
            <v>3.14 - Alimentação Preparada</v>
          </cell>
          <cell r="F76">
            <v>53714399000139</v>
          </cell>
          <cell r="G76" t="str">
            <v xml:space="preserve">BEM ESTAR PRODUTOS FARMACEUTICOS LTDA-ME </v>
          </cell>
          <cell r="H76" t="str">
            <v>B</v>
          </cell>
          <cell r="I76" t="str">
            <v>S</v>
          </cell>
          <cell r="J76" t="str">
            <v>18</v>
          </cell>
          <cell r="K76">
            <v>45358</v>
          </cell>
          <cell r="L76" t="str">
            <v>26240353714399000139550010000000181523894771</v>
          </cell>
          <cell r="M76" t="str">
            <v>26 -  Pernambuco</v>
          </cell>
          <cell r="N76">
            <v>231.9</v>
          </cell>
        </row>
        <row r="77">
          <cell r="C77" t="str">
            <v>UPA CABO DE SANTO AGOSTINHO - CG nº 012/2022</v>
          </cell>
          <cell r="E77" t="str">
            <v>3.14 - Alimentação Preparada</v>
          </cell>
          <cell r="F77">
            <v>70089974000179</v>
          </cell>
          <cell r="G77" t="str">
            <v>COMERCIAL VITA NORTE LTDA</v>
          </cell>
          <cell r="H77" t="str">
            <v>B</v>
          </cell>
          <cell r="I77" t="str">
            <v>S</v>
          </cell>
          <cell r="J77" t="str">
            <v>5091019</v>
          </cell>
          <cell r="K77">
            <v>45366</v>
          </cell>
          <cell r="L77" t="str">
            <v>26240370089974000179550010050910191979451760</v>
          </cell>
          <cell r="M77" t="str">
            <v>26 -  Pernambuco</v>
          </cell>
          <cell r="N77">
            <v>209</v>
          </cell>
        </row>
        <row r="78">
          <cell r="C78" t="str">
            <v>UPA CABO DE SANTO AGOSTINHO - CG nº 012/2022</v>
          </cell>
          <cell r="E78" t="str">
            <v>3.14 - Alimentação Preparada</v>
          </cell>
          <cell r="F78">
            <v>28296399000119</v>
          </cell>
          <cell r="G78" t="str">
            <v>AVANNTE COMERCIO E SERVICOS LTDA</v>
          </cell>
          <cell r="H78" t="str">
            <v>B</v>
          </cell>
          <cell r="I78" t="str">
            <v>S</v>
          </cell>
          <cell r="J78" t="str">
            <v>400</v>
          </cell>
          <cell r="K78">
            <v>45378</v>
          </cell>
          <cell r="L78" t="str">
            <v>26240328296399000119550010000004001000027743</v>
          </cell>
          <cell r="M78" t="str">
            <v>26 -  Pernambuco</v>
          </cell>
          <cell r="N78">
            <v>8680</v>
          </cell>
        </row>
        <row r="79">
          <cell r="C79" t="str">
            <v>UPA CABO DE SANTO AGOSTINHO - CG nº 012/2022</v>
          </cell>
          <cell r="E79" t="str">
            <v>3.14 - Alimentação Preparada</v>
          </cell>
          <cell r="F79">
            <v>28296399000119</v>
          </cell>
          <cell r="G79" t="str">
            <v>AVANNTE COMERCIO E SERVICOS LTDA</v>
          </cell>
          <cell r="H79" t="str">
            <v>B</v>
          </cell>
          <cell r="I79" t="str">
            <v>S</v>
          </cell>
          <cell r="J79" t="str">
            <v>401</v>
          </cell>
          <cell r="K79">
            <v>45378</v>
          </cell>
          <cell r="L79" t="str">
            <v>26240328296399000119550010000004011000027759</v>
          </cell>
          <cell r="M79" t="str">
            <v>26 -  Pernambuco</v>
          </cell>
          <cell r="N79">
            <v>38157</v>
          </cell>
        </row>
        <row r="80">
          <cell r="C80" t="str">
            <v>UPA CABO DE SANTO AGOSTINHO - CG nº 012/2022</v>
          </cell>
          <cell r="E80" t="str">
            <v>3.6 - Material de Expediente</v>
          </cell>
          <cell r="F80">
            <v>24073694000155</v>
          </cell>
          <cell r="G80" t="str">
            <v xml:space="preserve">CIL COMERCIO DE INFORMATICA LTDA </v>
          </cell>
          <cell r="H80" t="str">
            <v>B</v>
          </cell>
          <cell r="I80" t="str">
            <v>S</v>
          </cell>
          <cell r="J80" t="str">
            <v>59268</v>
          </cell>
          <cell r="K80">
            <v>45358</v>
          </cell>
          <cell r="L80" t="str">
            <v>26240324073694000155550020000592681001839091</v>
          </cell>
          <cell r="M80" t="str">
            <v>26 -  Pernambuco</v>
          </cell>
          <cell r="N80">
            <v>2220.04</v>
          </cell>
        </row>
        <row r="81">
          <cell r="C81" t="str">
            <v>UPA CABO DE SANTO AGOSTINHO - CG nº 012/2022</v>
          </cell>
          <cell r="E81" t="str">
            <v>3.6 - Material de Expediente</v>
          </cell>
          <cell r="F81">
            <v>15610582000103</v>
          </cell>
          <cell r="G81" t="str">
            <v>M DE F M FRAGOSO-ETIQUETAS</v>
          </cell>
          <cell r="H81" t="str">
            <v>B</v>
          </cell>
          <cell r="I81" t="str">
            <v>S</v>
          </cell>
          <cell r="J81" t="str">
            <v>853</v>
          </cell>
          <cell r="K81">
            <v>45357</v>
          </cell>
          <cell r="L81" t="str">
            <v>26240315610582000103550010000008531631176090</v>
          </cell>
          <cell r="M81" t="str">
            <v>26 -  Pernambuco</v>
          </cell>
          <cell r="N81">
            <v>553</v>
          </cell>
        </row>
        <row r="82">
          <cell r="C82" t="str">
            <v>UPA CABO DE SANTO AGOSTINHO - CG nº 012/2022</v>
          </cell>
          <cell r="E82" t="str">
            <v>3.6 - Material de Expediente</v>
          </cell>
          <cell r="F82">
            <v>8587400000157</v>
          </cell>
          <cell r="G82" t="str">
            <v xml:space="preserve">ADRIANO JOSE DE SOUSA ME </v>
          </cell>
          <cell r="H82" t="str">
            <v>B</v>
          </cell>
          <cell r="I82" t="str">
            <v>S</v>
          </cell>
          <cell r="J82" t="str">
            <v>23717</v>
          </cell>
          <cell r="K82">
            <v>45358</v>
          </cell>
          <cell r="L82" t="str">
            <v>26240308587400000157550010000237171423342412</v>
          </cell>
          <cell r="M82" t="str">
            <v>26 -  Pernambuco</v>
          </cell>
          <cell r="N82">
            <v>68</v>
          </cell>
        </row>
        <row r="83">
          <cell r="C83" t="str">
            <v>UPA CABO DE SANTO AGOSTINHO - CG nº 012/2022</v>
          </cell>
          <cell r="E83" t="str">
            <v>3.6 - Material de Expediente</v>
          </cell>
          <cell r="F83">
            <v>8014460000180</v>
          </cell>
          <cell r="G83" t="str">
            <v>VANPEL MAT DE ESCRITORIO E INFOR</v>
          </cell>
          <cell r="H83" t="str">
            <v>B</v>
          </cell>
          <cell r="I83" t="str">
            <v>S</v>
          </cell>
          <cell r="J83" t="str">
            <v>59628</v>
          </cell>
          <cell r="K83">
            <v>45359</v>
          </cell>
          <cell r="L83" t="str">
            <v>26240308014460000180550010000596281001418661</v>
          </cell>
          <cell r="M83" t="str">
            <v>26 -  Pernambuco</v>
          </cell>
          <cell r="N83">
            <v>59.8</v>
          </cell>
        </row>
        <row r="84">
          <cell r="C84" t="str">
            <v>UPA CABO DE SANTO AGOSTINHO - CG nº 012/2022</v>
          </cell>
          <cell r="E84" t="str">
            <v>3.6 - Material de Expediente</v>
          </cell>
          <cell r="F84">
            <v>7264693000179</v>
          </cell>
          <cell r="G84" t="str">
            <v>RENASCER MERCANTIL FERRAGISTA LTDA</v>
          </cell>
          <cell r="H84" t="str">
            <v>B</v>
          </cell>
          <cell r="I84" t="str">
            <v>S</v>
          </cell>
          <cell r="J84" t="str">
            <v>731869</v>
          </cell>
          <cell r="K84">
            <v>45363</v>
          </cell>
          <cell r="L84" t="str">
            <v>26240307264693000179550010007318691045627936</v>
          </cell>
          <cell r="M84" t="str">
            <v>26 -  Pernambuco</v>
          </cell>
          <cell r="N84">
            <v>9.8000000000000007</v>
          </cell>
        </row>
        <row r="85">
          <cell r="C85" t="str">
            <v>UPA CABO DE SANTO AGOSTINHO - CG nº 012/2022</v>
          </cell>
          <cell r="E85" t="str">
            <v>3.1 - Combustíveis e Lubrificantes Automotivos</v>
          </cell>
          <cell r="F85">
            <v>27284516000161</v>
          </cell>
          <cell r="G85" t="str">
            <v>MAXIFROTA SERVIÇOS DE MANUTENCAO DE FROTA LTDA</v>
          </cell>
          <cell r="H85" t="str">
            <v>S</v>
          </cell>
          <cell r="I85" t="str">
            <v>S</v>
          </cell>
          <cell r="J85" t="str">
            <v>HPNL-SGID</v>
          </cell>
          <cell r="K85">
            <v>45379</v>
          </cell>
          <cell r="M85" t="str">
            <v>2927408 - Salvador - BA</v>
          </cell>
          <cell r="N85">
            <v>10000</v>
          </cell>
        </row>
        <row r="86">
          <cell r="C86" t="str">
            <v>UPA CABO DE SANTO AGOSTINHO - CG nº 012/2022</v>
          </cell>
          <cell r="E86" t="str">
            <v xml:space="preserve">3.9 - Material para Manutenção de Bens Imóveis </v>
          </cell>
          <cell r="F86">
            <v>42924799000152</v>
          </cell>
          <cell r="G86" t="str">
            <v>DISMACON COMERCIO DE MATERIAIS</v>
          </cell>
          <cell r="H86" t="str">
            <v>B</v>
          </cell>
          <cell r="I86" t="str">
            <v>S</v>
          </cell>
          <cell r="J86" t="str">
            <v>62698</v>
          </cell>
          <cell r="K86">
            <v>45366</v>
          </cell>
          <cell r="L86" t="str">
            <v>26240342924799000152650010000626981529253385</v>
          </cell>
          <cell r="M86" t="str">
            <v>26 -  Pernambuco</v>
          </cell>
          <cell r="N86">
            <v>334.5</v>
          </cell>
        </row>
        <row r="87">
          <cell r="C87" t="str">
            <v>UPA CABO DE SANTO AGOSTINHO - CG nº 012/2022</v>
          </cell>
          <cell r="E87" t="str">
            <v xml:space="preserve">3.9 - Material para Manutenção de Bens Imóveis </v>
          </cell>
          <cell r="F87">
            <v>2683153000378</v>
          </cell>
          <cell r="G87" t="str">
            <v>PALMA MAQUINAS E FERRAMENTAS LTDA FILIAL CABO</v>
          </cell>
          <cell r="H87" t="str">
            <v>B</v>
          </cell>
          <cell r="I87" t="str">
            <v>S</v>
          </cell>
          <cell r="J87" t="str">
            <v>247867</v>
          </cell>
          <cell r="K87">
            <v>45358</v>
          </cell>
          <cell r="L87" t="str">
            <v>26240302683153000378550010002478671053144710</v>
          </cell>
          <cell r="M87" t="str">
            <v>26 -  Pernambuco</v>
          </cell>
          <cell r="N87">
            <v>8</v>
          </cell>
        </row>
        <row r="88">
          <cell r="C88" t="str">
            <v>UPA CABO DE SANTO AGOSTINHO - CG nº 012/2022</v>
          </cell>
          <cell r="E88" t="str">
            <v xml:space="preserve">3.9 - Material para Manutenção de Bens Imóveis </v>
          </cell>
          <cell r="F88">
            <v>7264693000179</v>
          </cell>
          <cell r="G88" t="str">
            <v>RENASCER MERCANTIL FERRAGISTA LTDA</v>
          </cell>
          <cell r="H88" t="str">
            <v>B</v>
          </cell>
          <cell r="I88" t="str">
            <v>S</v>
          </cell>
          <cell r="J88" t="str">
            <v>731869</v>
          </cell>
          <cell r="K88">
            <v>45363</v>
          </cell>
          <cell r="L88" t="str">
            <v>26240307264693000179550010007318691045627936</v>
          </cell>
          <cell r="M88" t="str">
            <v>26 -  Pernambuco</v>
          </cell>
          <cell r="N88">
            <v>209</v>
          </cell>
        </row>
        <row r="89">
          <cell r="C89" t="str">
            <v>UPA CABO DE SANTO AGOSTINHO - CG nº 012/2022</v>
          </cell>
          <cell r="E89" t="str">
            <v xml:space="preserve">3.9 - Material para Manutenção de Bens Imóveis </v>
          </cell>
          <cell r="F89">
            <v>10230480001960</v>
          </cell>
          <cell r="G89" t="str">
            <v xml:space="preserve">FERREIRA COSTA CIA LTDA </v>
          </cell>
          <cell r="H89" t="str">
            <v>B</v>
          </cell>
          <cell r="I89" t="str">
            <v>S</v>
          </cell>
          <cell r="J89" t="str">
            <v>1991912</v>
          </cell>
          <cell r="K89">
            <v>45369</v>
          </cell>
          <cell r="L89" t="str">
            <v>26240310230480001960550100019919127117501989</v>
          </cell>
          <cell r="M89" t="str">
            <v>26 -  Pernambuco</v>
          </cell>
          <cell r="N89">
            <v>599.70000000000005</v>
          </cell>
        </row>
        <row r="90">
          <cell r="C90" t="str">
            <v>UPA CABO DE SANTO AGOSTINHO - CG nº 012/2022</v>
          </cell>
          <cell r="E90" t="str">
            <v xml:space="preserve">3.9 - Material para Manutenção de Bens Imóveis </v>
          </cell>
          <cell r="F90">
            <v>17992333000147</v>
          </cell>
          <cell r="G90" t="str">
            <v>JR CAR AUTOCENTER PECAS E SERVICOS LTDA</v>
          </cell>
          <cell r="H90" t="str">
            <v>B</v>
          </cell>
          <cell r="I90" t="str">
            <v>S</v>
          </cell>
          <cell r="J90" t="str">
            <v>1964</v>
          </cell>
          <cell r="K90">
            <v>45366</v>
          </cell>
          <cell r="L90" t="str">
            <v>26240317992333000147550010000019641000824469</v>
          </cell>
          <cell r="M90" t="str">
            <v>26 -  Pernambuco</v>
          </cell>
          <cell r="N90">
            <v>756</v>
          </cell>
        </row>
        <row r="91">
          <cell r="C91" t="str">
            <v>UPA CABO DE SANTO AGOSTINHO - CG nº 012/2022</v>
          </cell>
          <cell r="E91" t="str">
            <v xml:space="preserve">3.10 - Material para Manutenção de Bens Móveis </v>
          </cell>
          <cell r="F91">
            <v>8587400000157</v>
          </cell>
          <cell r="G91" t="str">
            <v xml:space="preserve">ADRIANO JOSE DE SOUSA ME </v>
          </cell>
          <cell r="H91" t="str">
            <v>B</v>
          </cell>
          <cell r="I91" t="str">
            <v>S</v>
          </cell>
          <cell r="J91" t="str">
            <v>23717</v>
          </cell>
          <cell r="K91">
            <v>45358</v>
          </cell>
          <cell r="L91" t="str">
            <v>26240308587400000157550010000237171423342412</v>
          </cell>
          <cell r="M91" t="str">
            <v>26 -  Pernambuco</v>
          </cell>
          <cell r="N91">
            <v>666.15</v>
          </cell>
        </row>
        <row r="92">
          <cell r="C92" t="str">
            <v>UPA CABO DE SANTO AGOSTINHO - CG nº 012/2022</v>
          </cell>
          <cell r="E92" t="str">
            <v xml:space="preserve">3.10 - Material para Manutenção de Bens Móveis </v>
          </cell>
          <cell r="F92">
            <v>26603680000121</v>
          </cell>
          <cell r="G92" t="str">
            <v xml:space="preserve">MORAMED MANUTENCAO E VENDA DE ACESSORIOS </v>
          </cell>
          <cell r="H92" t="str">
            <v>B</v>
          </cell>
          <cell r="I92" t="str">
            <v>S</v>
          </cell>
          <cell r="J92" t="str">
            <v>3052</v>
          </cell>
          <cell r="K92">
            <v>45376</v>
          </cell>
          <cell r="L92" t="str">
            <v>26240326603680000121550010000030521268932018</v>
          </cell>
          <cell r="M92" t="str">
            <v>26 -  Pernambuco</v>
          </cell>
          <cell r="N92">
            <v>330</v>
          </cell>
        </row>
        <row r="93">
          <cell r="C93" t="str">
            <v>UPA CABO DE SANTO AGOSTINHO - CG nº 012/2022</v>
          </cell>
          <cell r="E93" t="str">
            <v xml:space="preserve">3.8 - Uniformes, Tecidos e Aviamentos </v>
          </cell>
          <cell r="F93">
            <v>41057233000108</v>
          </cell>
          <cell r="G93" t="str">
            <v>PREVENCAO INDUSTRIAL EIRELI -EPP</v>
          </cell>
          <cell r="H93" t="str">
            <v>B</v>
          </cell>
          <cell r="I93" t="str">
            <v>S</v>
          </cell>
          <cell r="J93" t="str">
            <v>14269</v>
          </cell>
          <cell r="K93">
            <v>45359</v>
          </cell>
          <cell r="L93" t="str">
            <v>26240341057233000108550010000142691000057679</v>
          </cell>
          <cell r="M93" t="str">
            <v>26 -  Pernambuco</v>
          </cell>
          <cell r="N93">
            <v>171</v>
          </cell>
        </row>
        <row r="94">
          <cell r="C94" t="str">
            <v>UPA CABO DE SANTO AGOSTINHO - CG nº 012/2022</v>
          </cell>
          <cell r="E94" t="str">
            <v xml:space="preserve">3.8 - Uniformes, Tecidos e Aviamentos </v>
          </cell>
          <cell r="F94">
            <v>8014460000180</v>
          </cell>
          <cell r="G94" t="str">
            <v>VANPEL MAT DE ESCRITORIO E INFOR</v>
          </cell>
          <cell r="H94" t="str">
            <v>B</v>
          </cell>
          <cell r="I94" t="str">
            <v>S</v>
          </cell>
          <cell r="J94" t="str">
            <v>59628</v>
          </cell>
          <cell r="K94">
            <v>45359</v>
          </cell>
          <cell r="L94" t="str">
            <v>26240308014460000180550010000596281001418661</v>
          </cell>
          <cell r="M94" t="str">
            <v>26 -  Pernambuco</v>
          </cell>
          <cell r="N94">
            <v>312.32</v>
          </cell>
        </row>
        <row r="95">
          <cell r="C95" t="str">
            <v>UPA CABO DE SANTO AGOSTINHO - CG nº 012/2022</v>
          </cell>
          <cell r="E95" t="str">
            <v xml:space="preserve">5.21 - Seguros em geral </v>
          </cell>
          <cell r="F95" t="str">
            <v xml:space="preserve">61.198.164/0001-60 </v>
          </cell>
          <cell r="G95" t="str">
            <v>PORTO SEGURO COMPANHIA DE SEGUROS GERAIS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260.62</v>
          </cell>
        </row>
        <row r="96">
          <cell r="C96" t="str">
            <v>UPA CABO DE SANTO AGOSTINHO - CG nº 012/2022</v>
          </cell>
          <cell r="E96" t="str">
            <v xml:space="preserve">5.25 - Serviços Bancários </v>
          </cell>
          <cell r="F96">
            <v>360305000104</v>
          </cell>
          <cell r="G96" t="str">
            <v>TAXA DE MANUTENCAO CAIXA ECONOMICA</v>
          </cell>
          <cell r="H96" t="str">
            <v>S</v>
          </cell>
          <cell r="I96" t="str">
            <v>N</v>
          </cell>
          <cell r="N96">
            <v>295.75</v>
          </cell>
        </row>
        <row r="97">
          <cell r="C97" t="str">
            <v>UPA CABO DE SANTO AGOSTINHO - CG nº 012/2022</v>
          </cell>
          <cell r="E97" t="str">
            <v xml:space="preserve">5.25 - Serviços Bancários </v>
          </cell>
          <cell r="F97">
            <v>60701190000104</v>
          </cell>
          <cell r="G97" t="str">
            <v>TAXA DE MANUTENCAO ITAU</v>
          </cell>
          <cell r="H97" t="str">
            <v>S</v>
          </cell>
          <cell r="I97" t="str">
            <v>N</v>
          </cell>
          <cell r="N97">
            <v>73</v>
          </cell>
        </row>
        <row r="98">
          <cell r="C98" t="str">
            <v>UPA CABO DE SANTO AGOSTINHO - CG nº 012/2022</v>
          </cell>
          <cell r="E98" t="str">
            <v xml:space="preserve">5.25 - Serviços Bancários </v>
          </cell>
          <cell r="F98">
            <v>360305000104</v>
          </cell>
          <cell r="G98" t="str">
            <v>TAXA DE MANUTENCAO CAIXA ECONOMICA</v>
          </cell>
          <cell r="H98" t="str">
            <v>S</v>
          </cell>
          <cell r="I98" t="str">
            <v>N</v>
          </cell>
          <cell r="N98">
            <v>143</v>
          </cell>
        </row>
        <row r="99">
          <cell r="C99" t="str">
            <v>UPA CABO DE SANTO AGOSTINHO - CG nº 012/2022</v>
          </cell>
          <cell r="E99" t="str">
            <v>5.18 - Teledonia Fixa</v>
          </cell>
          <cell r="F99">
            <v>3423730000193</v>
          </cell>
          <cell r="G99" t="str">
            <v>SMART LTDA</v>
          </cell>
          <cell r="H99" t="str">
            <v>S</v>
          </cell>
          <cell r="I99" t="str">
            <v>S</v>
          </cell>
          <cell r="J99" t="str">
            <v>175322</v>
          </cell>
          <cell r="K99">
            <v>45372</v>
          </cell>
          <cell r="L99" t="str">
            <v>0BC06F85F4022FD0EF42817992CB0F1</v>
          </cell>
          <cell r="M99" t="str">
            <v>2611606 - Recife - PE</v>
          </cell>
          <cell r="N99">
            <v>595.16</v>
          </cell>
        </row>
        <row r="100">
          <cell r="C100" t="str">
            <v>UPA CABO DE SANTO AGOSTINHO - CG nº 012/2022</v>
          </cell>
          <cell r="E100" t="str">
            <v>5.13 - Água e Esgoto</v>
          </cell>
          <cell r="F100">
            <v>10572048000128</v>
          </cell>
          <cell r="G100" t="str">
            <v>COMPESA CIA SAN PERNAMBUCO</v>
          </cell>
          <cell r="H100" t="str">
            <v>S</v>
          </cell>
          <cell r="I100" t="str">
            <v>S</v>
          </cell>
          <cell r="J100" t="str">
            <v>20240378070279</v>
          </cell>
          <cell r="K100">
            <v>45351</v>
          </cell>
          <cell r="M100" t="str">
            <v>2611606 - Recife - PE</v>
          </cell>
          <cell r="N100">
            <v>9102.73</v>
          </cell>
        </row>
        <row r="101">
          <cell r="C101" t="str">
            <v>UPA CABO DE SANTO AGOSTINHO - CG nº 012/2022</v>
          </cell>
          <cell r="E101" t="str">
            <v>5.12 - Energia Elétrica</v>
          </cell>
          <cell r="F101">
            <v>10572048000128</v>
          </cell>
          <cell r="G101" t="str">
            <v xml:space="preserve">COMPANHIA ENERGETICA DE PERNAMBUCO </v>
          </cell>
          <cell r="H101" t="str">
            <v>S</v>
          </cell>
          <cell r="I101" t="str">
            <v>S</v>
          </cell>
          <cell r="J101" t="str">
            <v>7002721303</v>
          </cell>
          <cell r="K101">
            <v>45382</v>
          </cell>
          <cell r="L101" t="str">
            <v>34191090816052362293885834530009396890002085094</v>
          </cell>
          <cell r="M101" t="str">
            <v>2611606 - Recife - PE</v>
          </cell>
          <cell r="N101">
            <v>20850.939999999999</v>
          </cell>
        </row>
        <row r="102">
          <cell r="C102" t="str">
            <v>UPA CABO DE SANTO AGOSTINHO - CG nº 012/2022</v>
          </cell>
          <cell r="E102" t="str">
            <v>5.3 - Locação de Máquinas e Equipamentos</v>
          </cell>
          <cell r="F102">
            <v>43559107000187</v>
          </cell>
          <cell r="G102" t="str">
            <v>SARAH LIMA GUSMAO NERES EPP</v>
          </cell>
          <cell r="H102" t="str">
            <v>S</v>
          </cell>
          <cell r="I102" t="str">
            <v>S</v>
          </cell>
          <cell r="J102" t="str">
            <v>01503</v>
          </cell>
          <cell r="K102">
            <v>45392</v>
          </cell>
          <cell r="L102" t="str">
            <v>34191570070018750832029974980004196950000360000</v>
          </cell>
          <cell r="M102" t="str">
            <v>2611606 - Recife - PE</v>
          </cell>
          <cell r="N102">
            <v>3600</v>
          </cell>
        </row>
        <row r="103">
          <cell r="C103" t="str">
            <v>UPA CABO DE SANTO AGOSTINHO - CG nº 012/2022</v>
          </cell>
          <cell r="E103" t="str">
            <v>5.3 - Locação de Máquinas e Equipamentos</v>
          </cell>
          <cell r="F103">
            <v>43559107000187</v>
          </cell>
          <cell r="G103" t="str">
            <v>SARAH LIMA GUSMAO NERES EPP</v>
          </cell>
          <cell r="H103" t="str">
            <v>S</v>
          </cell>
          <cell r="I103" t="str">
            <v>S</v>
          </cell>
          <cell r="J103" t="str">
            <v>01502</v>
          </cell>
          <cell r="K103">
            <v>45392</v>
          </cell>
          <cell r="L103" t="str">
            <v>34191570070018743832029974980004996950000513609</v>
          </cell>
          <cell r="M103" t="str">
            <v>2611606 - Recife - PE</v>
          </cell>
          <cell r="N103">
            <v>5136.09</v>
          </cell>
        </row>
        <row r="104">
          <cell r="C104" t="str">
            <v>UPA CABO DE SANTO AGOSTINHO - CG nº 012/2022</v>
          </cell>
          <cell r="E104" t="str">
            <v>5.3 - Locação de Máquinas e Equipamentos</v>
          </cell>
          <cell r="F104">
            <v>14543772000184</v>
          </cell>
          <cell r="G104" t="str">
            <v>BRAVO LOCACAO DE MAQUINAS E EQUIPAMENTOS LTDA</v>
          </cell>
          <cell r="H104" t="str">
            <v>S</v>
          </cell>
          <cell r="I104" t="str">
            <v>S</v>
          </cell>
          <cell r="J104" t="str">
            <v>10327</v>
          </cell>
          <cell r="K104">
            <v>45383</v>
          </cell>
          <cell r="M104" t="str">
            <v>2611606 - Recife - PE</v>
          </cell>
          <cell r="N104">
            <v>1000</v>
          </cell>
        </row>
        <row r="105">
          <cell r="C105" t="str">
            <v>UPA CABO DE SANTO AGOSTINHO - CG nº 012/2022</v>
          </cell>
          <cell r="E105" t="str">
            <v>5.3 - Locação de Máquinas e Equipamentos</v>
          </cell>
          <cell r="F105">
            <v>26081685000131</v>
          </cell>
          <cell r="G105" t="str">
            <v>CG REFRIGERACOES</v>
          </cell>
          <cell r="H105" t="str">
            <v>S</v>
          </cell>
          <cell r="I105" t="str">
            <v>S</v>
          </cell>
          <cell r="J105" t="str">
            <v>10373</v>
          </cell>
          <cell r="K105">
            <v>45355</v>
          </cell>
          <cell r="M105" t="str">
            <v>2611606 - Recife - PE</v>
          </cell>
          <cell r="N105">
            <v>4030</v>
          </cell>
        </row>
        <row r="106">
          <cell r="C106" t="str">
            <v>UPA CABO DE SANTO AGOSTINHO - CG nº 012/2022</v>
          </cell>
          <cell r="E106" t="str">
            <v>5.3 - Locação de Máquinas e Equipamentos</v>
          </cell>
          <cell r="F106">
            <v>22400267000109</v>
          </cell>
          <cell r="G106" t="str">
            <v>ACAO SERVICOS TELECOM LTDA</v>
          </cell>
          <cell r="H106" t="str">
            <v>S</v>
          </cell>
          <cell r="I106" t="str">
            <v>S</v>
          </cell>
          <cell r="J106" t="str">
            <v>04042024</v>
          </cell>
          <cell r="K106">
            <v>45384</v>
          </cell>
          <cell r="M106" t="str">
            <v>2611606 - Recife - PE</v>
          </cell>
          <cell r="N106">
            <v>2392.65</v>
          </cell>
        </row>
        <row r="107">
          <cell r="C107" t="str">
            <v>UPA CABO DE SANTO AGOSTINHO - CG nº 012/2022</v>
          </cell>
          <cell r="E107" t="str">
            <v>5.1 - Locação de Equipamentos Médicos-Hospitalares</v>
          </cell>
          <cell r="F107">
            <v>331788002405</v>
          </cell>
          <cell r="G107" t="str">
            <v>AIR LIQUIDE BRASIL LTDA</v>
          </cell>
          <cell r="H107" t="str">
            <v>S</v>
          </cell>
          <cell r="I107" t="str">
            <v>N</v>
          </cell>
          <cell r="J107" t="str">
            <v>51441</v>
          </cell>
          <cell r="K107">
            <v>45378</v>
          </cell>
          <cell r="M107" t="str">
            <v>2602902 - Cabo de Santo Agostinho - PE</v>
          </cell>
          <cell r="N107">
            <v>2477.61</v>
          </cell>
        </row>
        <row r="108">
          <cell r="C108" t="str">
            <v>UPA CABO DE SANTO AGOSTINHO - CG nº 012/2022</v>
          </cell>
          <cell r="E108" t="str">
            <v>5.1 - Locação de Equipamentos Médicos-Hospitalares</v>
          </cell>
          <cell r="F108">
            <v>331788002405</v>
          </cell>
          <cell r="G108" t="str">
            <v>AIR LIQUIDE BRASIL LTDA</v>
          </cell>
          <cell r="H108" t="str">
            <v>S</v>
          </cell>
          <cell r="I108" t="str">
            <v>N</v>
          </cell>
          <cell r="J108" t="str">
            <v>51389</v>
          </cell>
          <cell r="K108">
            <v>45378</v>
          </cell>
          <cell r="M108" t="str">
            <v>2602902 - Cabo de Santo Agostinho - PE</v>
          </cell>
          <cell r="N108">
            <v>3442.57</v>
          </cell>
        </row>
        <row r="109">
          <cell r="C109" t="str">
            <v>UPA CABO DE SANTO AGOSTINHO - CG nº 012/2022</v>
          </cell>
          <cell r="E109" t="str">
            <v>5.1 - Locação de Equipamentos Médicos-Hospitalares</v>
          </cell>
          <cell r="F109">
            <v>24380578002041</v>
          </cell>
          <cell r="G109" t="str">
            <v xml:space="preserve">WHITE MARTINS GASES INDUSTRIAIS DO NORDESTE LTDA </v>
          </cell>
          <cell r="H109" t="str">
            <v>S</v>
          </cell>
          <cell r="I109" t="str">
            <v>N</v>
          </cell>
          <cell r="J109" t="str">
            <v>94676002</v>
          </cell>
          <cell r="K109">
            <v>45337</v>
          </cell>
          <cell r="M109" t="str">
            <v>2607901 - Jaboatão dos Guararapes - PE</v>
          </cell>
          <cell r="N109">
            <v>1666.82</v>
          </cell>
        </row>
        <row r="110">
          <cell r="C110" t="str">
            <v>UPA CABO DE SANTO AGOSTINHO - CG nº 012/2022</v>
          </cell>
          <cell r="E110" t="str">
            <v>5.1 - Locação de Equipamentos Médicos-Hospitalares</v>
          </cell>
          <cell r="F110">
            <v>5011743000180</v>
          </cell>
          <cell r="G110" t="str">
            <v>ASTECH</v>
          </cell>
          <cell r="H110" t="str">
            <v>S</v>
          </cell>
          <cell r="I110" t="str">
            <v>S</v>
          </cell>
          <cell r="J110" t="str">
            <v>6284</v>
          </cell>
          <cell r="K110">
            <v>45382</v>
          </cell>
          <cell r="M110" t="str">
            <v>2611606 - Recife - PE</v>
          </cell>
          <cell r="N110">
            <v>3800</v>
          </cell>
        </row>
        <row r="111">
          <cell r="C111" t="str">
            <v>UPA CABO DE SANTO AGOSTINHO - CG nº 012/2022</v>
          </cell>
          <cell r="E111" t="str">
            <v>5.8 - Locação de Veículos Automotores</v>
          </cell>
          <cell r="F111">
            <v>33174692000143</v>
          </cell>
          <cell r="G111" t="str">
            <v>JG LOCACAO DE VEICULOS EIRELI</v>
          </cell>
          <cell r="H111" t="str">
            <v>S</v>
          </cell>
          <cell r="I111" t="str">
            <v>N</v>
          </cell>
          <cell r="J111" t="str">
            <v>643</v>
          </cell>
          <cell r="K111">
            <v>45379</v>
          </cell>
          <cell r="M111" t="str">
            <v>2611606 - Recife - PE</v>
          </cell>
          <cell r="N111">
            <v>2400</v>
          </cell>
        </row>
        <row r="112">
          <cell r="C112" t="str">
            <v>UPA CABO DE SANTO AGOSTINHO - CG nº 012/2022</v>
          </cell>
          <cell r="E112" t="str">
            <v>5.99 - Outros Serviços de Terceiros Pessoa Jurídica</v>
          </cell>
          <cell r="F112">
            <v>27284516000161</v>
          </cell>
          <cell r="G112" t="str">
            <v>MAXIFROTA SERVIÇOS DE MANUTENCAO DE FROTA LTDA</v>
          </cell>
          <cell r="H112" t="str">
            <v>S</v>
          </cell>
          <cell r="I112" t="str">
            <v>S</v>
          </cell>
          <cell r="J112" t="str">
            <v>184843</v>
          </cell>
          <cell r="K112">
            <v>45379</v>
          </cell>
          <cell r="L112" t="str">
            <v>HPNL-SIGD</v>
          </cell>
          <cell r="M112" t="str">
            <v>2927408 - Salvador - BA</v>
          </cell>
          <cell r="N112">
            <v>61.6</v>
          </cell>
        </row>
        <row r="113">
          <cell r="C113" t="str">
            <v>UPA CABO DE SANTO AGOSTINHO - CG nº 012/2022</v>
          </cell>
          <cell r="E113" t="str">
            <v>5.16 - Serviços Médico-Hospitalares, Odotonlogia e Laboratoriais</v>
          </cell>
          <cell r="F113">
            <v>52645358000175</v>
          </cell>
          <cell r="G113" t="str">
            <v xml:space="preserve">FILIPE ALVES DA SILVA </v>
          </cell>
          <cell r="H113" t="str">
            <v>S</v>
          </cell>
          <cell r="I113" t="str">
            <v>S</v>
          </cell>
          <cell r="J113" t="str">
            <v>7</v>
          </cell>
          <cell r="K113">
            <v>45385</v>
          </cell>
          <cell r="L113" t="str">
            <v>CFER-KNIP</v>
          </cell>
          <cell r="M113" t="str">
            <v>2504009 - Campina Grande - PB</v>
          </cell>
          <cell r="N113">
            <v>5100</v>
          </cell>
        </row>
        <row r="114">
          <cell r="C114" t="str">
            <v>UPA CABO DE SANTO AGOSTINHO - CG nº 012/2022</v>
          </cell>
          <cell r="E114" t="str">
            <v>5.16 - Serviços Médico-Hospitalares, Odotonlogia e Laboratoriais</v>
          </cell>
          <cell r="F114">
            <v>45735127000197</v>
          </cell>
          <cell r="G114" t="str">
            <v>GLOBALMED ATIVIDADES MEDICAS LTDA</v>
          </cell>
          <cell r="H114" t="str">
            <v>S</v>
          </cell>
          <cell r="I114" t="str">
            <v>S</v>
          </cell>
          <cell r="J114" t="str">
            <v>1404</v>
          </cell>
          <cell r="K114">
            <v>45386</v>
          </cell>
          <cell r="L114" t="str">
            <v>ODHS49367</v>
          </cell>
          <cell r="M114" t="str">
            <v>2609600 - Olinda - PE</v>
          </cell>
          <cell r="N114">
            <v>20600</v>
          </cell>
        </row>
        <row r="115">
          <cell r="C115" t="str">
            <v>UPA CABO DE SANTO AGOSTINHO - CG nº 012/2022</v>
          </cell>
          <cell r="E115" t="str">
            <v>5.16 - Serviços Médico-Hospitalares, Odotonlogia e Laboratoriais</v>
          </cell>
          <cell r="F115">
            <v>46711666000159</v>
          </cell>
          <cell r="G115" t="str">
            <v>VIVAMED ATIVIDADES MEDICAS LTDA</v>
          </cell>
          <cell r="H115" t="str">
            <v>S</v>
          </cell>
          <cell r="I115" t="str">
            <v>S</v>
          </cell>
          <cell r="J115" t="str">
            <v>644</v>
          </cell>
          <cell r="K115">
            <v>45386</v>
          </cell>
          <cell r="L115" t="str">
            <v>KLJQ81358</v>
          </cell>
          <cell r="M115" t="str">
            <v>2609600 - Olinda - PE</v>
          </cell>
          <cell r="N115">
            <v>66941.7</v>
          </cell>
        </row>
        <row r="116">
          <cell r="C116" t="str">
            <v>UPA CABO DE SANTO AGOSTINHO - CG nº 012/2022</v>
          </cell>
          <cell r="E116" t="str">
            <v>5.16 - Serviços Médico-Hospitalares, Odotonlogia e Laboratoriais</v>
          </cell>
          <cell r="F116">
            <v>46711666000159</v>
          </cell>
          <cell r="G116" t="str">
            <v>J L SERVICOS DE MEDICINA LTDA</v>
          </cell>
          <cell r="H116" t="str">
            <v>S</v>
          </cell>
          <cell r="I116" t="str">
            <v>S</v>
          </cell>
          <cell r="J116" t="str">
            <v>49</v>
          </cell>
          <cell r="K116">
            <v>45385</v>
          </cell>
          <cell r="L116" t="str">
            <v>LKVG-WF3P</v>
          </cell>
          <cell r="M116" t="str">
            <v>2611606 - Recife - PE</v>
          </cell>
          <cell r="N116">
            <v>3600</v>
          </cell>
        </row>
        <row r="117">
          <cell r="C117" t="str">
            <v>UPA CABO DE SANTO AGOSTINHO - CG nº 012/2022</v>
          </cell>
          <cell r="E117" t="str">
            <v>5.16 - Serviços Médico-Hospitalares, Odotonlogia e Laboratoriais</v>
          </cell>
          <cell r="F117">
            <v>40407276000103</v>
          </cell>
          <cell r="G117" t="str">
            <v>PRONTOMED ATIVIDADES MEDICAS LTDA</v>
          </cell>
          <cell r="H117" t="str">
            <v>S</v>
          </cell>
          <cell r="I117" t="str">
            <v>S</v>
          </cell>
          <cell r="J117" t="str">
            <v>945</v>
          </cell>
          <cell r="K117">
            <v>45386</v>
          </cell>
          <cell r="L117" t="str">
            <v>QOQS81688</v>
          </cell>
          <cell r="M117" t="str">
            <v>2609600 - Olinda - PE</v>
          </cell>
          <cell r="N117">
            <v>6250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52934688000180</v>
          </cell>
          <cell r="G118" t="str">
            <v>BRUNO AMORIM MORAES SERVICOS MEDICOS LTDA</v>
          </cell>
          <cell r="H118" t="str">
            <v>S</v>
          </cell>
          <cell r="I118" t="str">
            <v>S</v>
          </cell>
          <cell r="J118" t="str">
            <v>6</v>
          </cell>
          <cell r="K118">
            <v>45387</v>
          </cell>
          <cell r="L118" t="str">
            <v>834129245</v>
          </cell>
          <cell r="M118" t="str">
            <v>2304400 - Fortaleza - CE</v>
          </cell>
          <cell r="N118">
            <v>2350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46099346000190</v>
          </cell>
          <cell r="G119" t="str">
            <v xml:space="preserve">G&amp;M SERVICOS MEDICOS LTDA </v>
          </cell>
          <cell r="H119" t="str">
            <v>S</v>
          </cell>
          <cell r="I119" t="str">
            <v>S</v>
          </cell>
          <cell r="J119" t="str">
            <v>73</v>
          </cell>
          <cell r="K119">
            <v>45385</v>
          </cell>
          <cell r="M119" t="str">
            <v>2801405 - Carira - SE</v>
          </cell>
          <cell r="N119">
            <v>7350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30466362000133</v>
          </cell>
          <cell r="G120" t="str">
            <v>INTEGREMED SERVICOS EM SAUDE LTDA</v>
          </cell>
          <cell r="H120" t="str">
            <v>S</v>
          </cell>
          <cell r="I120" t="str">
            <v>S</v>
          </cell>
          <cell r="J120" t="str">
            <v>1585</v>
          </cell>
          <cell r="K120">
            <v>45387</v>
          </cell>
          <cell r="L120" t="str">
            <v>XMFB-EKN1</v>
          </cell>
          <cell r="M120" t="str">
            <v>2611606 - Recife - PE</v>
          </cell>
          <cell r="N120">
            <v>17200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44005081000198</v>
          </cell>
          <cell r="G121" t="str">
            <v>ULTRASAUDE LTDA</v>
          </cell>
          <cell r="H121" t="str">
            <v>S</v>
          </cell>
          <cell r="I121" t="str">
            <v>S</v>
          </cell>
          <cell r="J121" t="str">
            <v>1093</v>
          </cell>
          <cell r="K121">
            <v>45386</v>
          </cell>
          <cell r="L121" t="str">
            <v>XDVG-JZYL</v>
          </cell>
          <cell r="M121" t="str">
            <v>2611606 - Recife - PE</v>
          </cell>
          <cell r="N121">
            <v>26300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45969705000150</v>
          </cell>
          <cell r="G122" t="str">
            <v>MEDMAIS ATIVIDADES MEDICAS LTDA</v>
          </cell>
          <cell r="H122" t="str">
            <v>S</v>
          </cell>
          <cell r="I122" t="str">
            <v>S</v>
          </cell>
          <cell r="J122" t="str">
            <v>1201</v>
          </cell>
          <cell r="K122">
            <v>45386</v>
          </cell>
          <cell r="L122" t="str">
            <v>VAUJ83129</v>
          </cell>
          <cell r="M122" t="str">
            <v>2609600 - Olinda - PE</v>
          </cell>
          <cell r="N122">
            <v>21500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40440176000189</v>
          </cell>
          <cell r="G123" t="str">
            <v>PODIUMMED ATIVIDADES MEDICAS LTDA</v>
          </cell>
          <cell r="H123" t="str">
            <v>S</v>
          </cell>
          <cell r="I123" t="str">
            <v>S</v>
          </cell>
          <cell r="J123" t="str">
            <v>586</v>
          </cell>
          <cell r="K123">
            <v>45386</v>
          </cell>
          <cell r="L123" t="str">
            <v>ZKCM30559</v>
          </cell>
          <cell r="M123" t="str">
            <v>2609600 - Olinda - PE</v>
          </cell>
          <cell r="N123">
            <v>33300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45237924000144</v>
          </cell>
          <cell r="G124" t="str">
            <v>MEDCENTER ATIVIDADES MEDICAS LTDA</v>
          </cell>
          <cell r="H124" t="str">
            <v>S</v>
          </cell>
          <cell r="I124" t="str">
            <v>S</v>
          </cell>
          <cell r="J124" t="str">
            <v>1186</v>
          </cell>
          <cell r="K124">
            <v>45386</v>
          </cell>
          <cell r="L124" t="str">
            <v>EVTK95478</v>
          </cell>
          <cell r="M124" t="str">
            <v>2609600 - Olinda - PE</v>
          </cell>
          <cell r="N124">
            <v>9100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42529464000130</v>
          </cell>
          <cell r="G125" t="str">
            <v>PERFILMED ATIVIDADES MEDICAS LTDA</v>
          </cell>
          <cell r="H125" t="str">
            <v>S</v>
          </cell>
          <cell r="I125" t="str">
            <v>S</v>
          </cell>
          <cell r="J125" t="str">
            <v>1067</v>
          </cell>
          <cell r="K125">
            <v>45386</v>
          </cell>
          <cell r="L125" t="str">
            <v>XJNL66920</v>
          </cell>
          <cell r="M125" t="str">
            <v>2609600 - Olinda - PE</v>
          </cell>
          <cell r="N125">
            <v>15400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48707320000102</v>
          </cell>
          <cell r="G126" t="str">
            <v>DEBORA REGUEIRA FIOR SERVICOS MEDICOS LTDA</v>
          </cell>
          <cell r="H126" t="str">
            <v>S</v>
          </cell>
          <cell r="I126" t="str">
            <v>S</v>
          </cell>
          <cell r="J126" t="str">
            <v>50</v>
          </cell>
          <cell r="K126">
            <v>45385</v>
          </cell>
          <cell r="L126" t="str">
            <v>BR5T-2DWQ</v>
          </cell>
          <cell r="M126" t="str">
            <v>2611606 - Recife - PE</v>
          </cell>
          <cell r="N126">
            <v>6600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30370434000144</v>
          </cell>
          <cell r="G127" t="str">
            <v>CARMEM JATOBA PRESTACAO DE SERVICOS HOSP. LTDA</v>
          </cell>
          <cell r="H127" t="str">
            <v>S</v>
          </cell>
          <cell r="I127" t="str">
            <v>S</v>
          </cell>
          <cell r="J127" t="str">
            <v>82</v>
          </cell>
          <cell r="K127">
            <v>45385</v>
          </cell>
          <cell r="L127" t="str">
            <v>G5UR-WPZRR</v>
          </cell>
          <cell r="M127" t="str">
            <v>2609402 - Moreno - PE</v>
          </cell>
          <cell r="N127">
            <v>18150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49020800000163</v>
          </cell>
          <cell r="G128" t="str">
            <v>IRENE MEDICINA INTEGRATIVA LTDA</v>
          </cell>
          <cell r="H128" t="str">
            <v>S</v>
          </cell>
          <cell r="I128" t="str">
            <v>S</v>
          </cell>
          <cell r="J128" t="str">
            <v>33</v>
          </cell>
          <cell r="K128">
            <v>45387</v>
          </cell>
          <cell r="L128" t="str">
            <v>Q71U-HT7D</v>
          </cell>
          <cell r="M128" t="str">
            <v>2611606 - Recife - PE</v>
          </cell>
          <cell r="N128">
            <v>5900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54316440000181</v>
          </cell>
          <cell r="G129" t="str">
            <v>M3 SERVICOS DE SAUDE E MEDICINA LTDA</v>
          </cell>
          <cell r="H129" t="str">
            <v>S</v>
          </cell>
          <cell r="I129" t="str">
            <v>S</v>
          </cell>
          <cell r="J129" t="str">
            <v>3</v>
          </cell>
          <cell r="K129">
            <v>45386</v>
          </cell>
          <cell r="L129" t="str">
            <v>GCET86457</v>
          </cell>
          <cell r="M129" t="str">
            <v>2609600 - Olinda - PE</v>
          </cell>
          <cell r="N129">
            <v>1100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32566472000100</v>
          </cell>
          <cell r="G130" t="str">
            <v xml:space="preserve">BARBARA SUED FABIANA LEONEL VILAR </v>
          </cell>
          <cell r="H130" t="str">
            <v>S</v>
          </cell>
          <cell r="I130" t="str">
            <v>S</v>
          </cell>
          <cell r="J130" t="str">
            <v>54</v>
          </cell>
          <cell r="K130">
            <v>45386</v>
          </cell>
          <cell r="M130" t="str">
            <v>2604106 - Caruaru - PE</v>
          </cell>
          <cell r="N130">
            <v>5800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53321179000145</v>
          </cell>
          <cell r="G131" t="str">
            <v>MARIANA ALENCAR MAXIMO SERVICOS MEDICOS LTDA</v>
          </cell>
          <cell r="H131" t="str">
            <v>S</v>
          </cell>
          <cell r="I131" t="str">
            <v>S</v>
          </cell>
          <cell r="J131" t="str">
            <v>3</v>
          </cell>
          <cell r="K131">
            <v>45386</v>
          </cell>
          <cell r="L131" t="str">
            <v>240204085118037</v>
          </cell>
          <cell r="M131" t="str">
            <v>2601102 - Araripina - PE</v>
          </cell>
          <cell r="N131">
            <v>1100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48467031000183</v>
          </cell>
          <cell r="G132" t="str">
            <v>CAMILO DANIEL DE SOUSA FERREIRA LTDA</v>
          </cell>
          <cell r="H132" t="str">
            <v>S</v>
          </cell>
          <cell r="I132" t="str">
            <v>S</v>
          </cell>
          <cell r="J132" t="str">
            <v>17</v>
          </cell>
          <cell r="K132">
            <v>45385</v>
          </cell>
          <cell r="L132" t="str">
            <v>6D7T-IX2PG</v>
          </cell>
          <cell r="M132" t="str">
            <v>2610004 - Palmares - PE</v>
          </cell>
          <cell r="N132">
            <v>11250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49159260000101</v>
          </cell>
          <cell r="G133" t="str">
            <v>MEDVIDA ATIVIDADES MEDICAS LTDA</v>
          </cell>
          <cell r="H133" t="str">
            <v>S</v>
          </cell>
          <cell r="I133" t="str">
            <v>S</v>
          </cell>
          <cell r="J133" t="str">
            <v>633</v>
          </cell>
          <cell r="K133">
            <v>45386</v>
          </cell>
          <cell r="L133" t="str">
            <v>FWHO32849</v>
          </cell>
          <cell r="M133" t="str">
            <v>2609600 - Olinda - PE</v>
          </cell>
          <cell r="N133">
            <v>6600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45864268000100</v>
          </cell>
          <cell r="G134" t="str">
            <v>CESAR MONTEIRO MEDICINA SERVICOS MEDICOS LTDA</v>
          </cell>
          <cell r="H134" t="str">
            <v>S</v>
          </cell>
          <cell r="I134" t="str">
            <v>S</v>
          </cell>
          <cell r="J134" t="str">
            <v>377</v>
          </cell>
          <cell r="K134">
            <v>45385</v>
          </cell>
          <cell r="L134" t="str">
            <v>KYNI-IDTE</v>
          </cell>
          <cell r="M134" t="str">
            <v>2611606 - Recife - PE</v>
          </cell>
          <cell r="N134">
            <v>8900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39917741000177</v>
          </cell>
          <cell r="G135" t="str">
            <v>PRISMAMED ATIVIDADES MEDICAS LTDA</v>
          </cell>
          <cell r="H135" t="str">
            <v>S</v>
          </cell>
          <cell r="I135" t="str">
            <v>S</v>
          </cell>
          <cell r="J135" t="str">
            <v>621</v>
          </cell>
          <cell r="K135">
            <v>45386</v>
          </cell>
          <cell r="L135" t="str">
            <v>EXUH63293</v>
          </cell>
          <cell r="M135" t="str">
            <v>2609600 - Olinda - PE</v>
          </cell>
          <cell r="N135">
            <v>3850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53541317000100</v>
          </cell>
          <cell r="G136" t="str">
            <v xml:space="preserve">MASG SERVICOS MEDICOS LTDA </v>
          </cell>
          <cell r="H136" t="str">
            <v>S</v>
          </cell>
          <cell r="I136" t="str">
            <v>S</v>
          </cell>
          <cell r="J136" t="str">
            <v>6</v>
          </cell>
          <cell r="K136">
            <v>45385</v>
          </cell>
          <cell r="L136" t="str">
            <v>330523751</v>
          </cell>
          <cell r="M136" t="str">
            <v>2304400 - Fortaleza - CE</v>
          </cell>
          <cell r="N136">
            <v>1350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50415630000103</v>
          </cell>
          <cell r="G137" t="str">
            <v>LN SERVICOS MEDICOS LTDA</v>
          </cell>
          <cell r="H137" t="str">
            <v>S</v>
          </cell>
          <cell r="I137" t="str">
            <v>S</v>
          </cell>
          <cell r="J137" t="str">
            <v>11</v>
          </cell>
          <cell r="K137">
            <v>45386</v>
          </cell>
          <cell r="L137" t="str">
            <v>N4SD-SKX6</v>
          </cell>
          <cell r="M137" t="str">
            <v>2611606 - Recife - PE</v>
          </cell>
          <cell r="N137">
            <v>6250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49873105000144</v>
          </cell>
          <cell r="G138" t="str">
            <v>RBS ATIVIDADES MEDICAS LTDA</v>
          </cell>
          <cell r="H138" t="str">
            <v>S</v>
          </cell>
          <cell r="I138" t="str">
            <v>S</v>
          </cell>
          <cell r="J138" t="str">
            <v>65</v>
          </cell>
          <cell r="K138">
            <v>45387</v>
          </cell>
          <cell r="L138" t="str">
            <v>QW26-KECT</v>
          </cell>
          <cell r="M138" t="str">
            <v>2611606 - Recife - PE</v>
          </cell>
          <cell r="N138">
            <v>8300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23946323000178</v>
          </cell>
          <cell r="G139" t="str">
            <v xml:space="preserve">INFANTE ROCHA SERVICOS DIAGNOSTICOS LTDA ME </v>
          </cell>
          <cell r="H139" t="str">
            <v>S</v>
          </cell>
          <cell r="I139" t="str">
            <v>S</v>
          </cell>
          <cell r="J139" t="str">
            <v>651</v>
          </cell>
          <cell r="K139">
            <v>45387</v>
          </cell>
          <cell r="L139" t="str">
            <v>76PH-GMDP</v>
          </cell>
          <cell r="M139" t="str">
            <v>2611606 - Recife - PE</v>
          </cell>
          <cell r="N139">
            <v>4400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45515598000190</v>
          </cell>
          <cell r="G140" t="str">
            <v>GJJ SAUDE LTDA</v>
          </cell>
          <cell r="H140" t="str">
            <v>S</v>
          </cell>
          <cell r="I140" t="str">
            <v>S</v>
          </cell>
          <cell r="J140" t="str">
            <v>75</v>
          </cell>
          <cell r="K140">
            <v>45387</v>
          </cell>
          <cell r="L140" t="str">
            <v>15GZ-PACG</v>
          </cell>
          <cell r="M140" t="str">
            <v>2611606 - Recife - PE</v>
          </cell>
          <cell r="N140">
            <v>11900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48935793000167</v>
          </cell>
          <cell r="G141" t="str">
            <v>MARIA ISABEL TENORIO ROCHA LTDA</v>
          </cell>
          <cell r="H141" t="str">
            <v>S</v>
          </cell>
          <cell r="I141" t="str">
            <v>S</v>
          </cell>
          <cell r="J141" t="str">
            <v>48</v>
          </cell>
          <cell r="K141">
            <v>45385</v>
          </cell>
          <cell r="L141" t="str">
            <v>FVXV-IS2CL</v>
          </cell>
          <cell r="M141" t="str">
            <v>2610004 - Palmares - PE</v>
          </cell>
          <cell r="N141">
            <v>10100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46560147000137</v>
          </cell>
          <cell r="G142" t="str">
            <v>MEDICALMED ATIVIDADES MEDICAS LTDA</v>
          </cell>
          <cell r="H142" t="str">
            <v>S</v>
          </cell>
          <cell r="I142" t="str">
            <v>S</v>
          </cell>
          <cell r="J142" t="str">
            <v>1211</v>
          </cell>
          <cell r="K142">
            <v>45390</v>
          </cell>
          <cell r="L142" t="str">
            <v>IEDE32870</v>
          </cell>
          <cell r="M142" t="str">
            <v>2609600 - Olinda - PE</v>
          </cell>
          <cell r="N142">
            <v>1250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47748929000167</v>
          </cell>
          <cell r="G143" t="str">
            <v xml:space="preserve">QUEIROZ &amp; VIANA CONSULTORIO MEDICO LTDA </v>
          </cell>
          <cell r="H143" t="str">
            <v>S</v>
          </cell>
          <cell r="I143" t="str">
            <v>S</v>
          </cell>
          <cell r="J143" t="str">
            <v>37</v>
          </cell>
          <cell r="K143">
            <v>45385</v>
          </cell>
          <cell r="L143" t="str">
            <v>PIXC-3ABB</v>
          </cell>
          <cell r="M143" t="str">
            <v>2611606 - Recife - PE</v>
          </cell>
          <cell r="N143">
            <v>16500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52381715000135</v>
          </cell>
          <cell r="G144" t="str">
            <v>IR LEMOS SERVICOS MEDICOS LTDA</v>
          </cell>
          <cell r="H144" t="str">
            <v>S</v>
          </cell>
          <cell r="I144" t="str">
            <v>S</v>
          </cell>
          <cell r="J144" t="str">
            <v>40</v>
          </cell>
          <cell r="K144">
            <v>45386</v>
          </cell>
          <cell r="L144" t="str">
            <v>WFRW-98RM</v>
          </cell>
          <cell r="M144" t="str">
            <v>2611606 - Recife - PE</v>
          </cell>
          <cell r="N144">
            <v>7150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46621167000170</v>
          </cell>
          <cell r="G145" t="str">
            <v>JHP SERVICOS MEDICOS LTDA</v>
          </cell>
          <cell r="H145" t="str">
            <v>S</v>
          </cell>
          <cell r="I145" t="str">
            <v>S</v>
          </cell>
          <cell r="J145" t="str">
            <v>34</v>
          </cell>
          <cell r="K145">
            <v>45386</v>
          </cell>
          <cell r="L145" t="str">
            <v>XX8Y-FPT6</v>
          </cell>
          <cell r="M145" t="str">
            <v>2611606 - Recife - PE</v>
          </cell>
          <cell r="N145">
            <v>5000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25256692000164</v>
          </cell>
          <cell r="G146" t="str">
            <v>ALBUQUERQUE SERVICOS MEDICOS LTDA</v>
          </cell>
          <cell r="H146" t="str">
            <v>S</v>
          </cell>
          <cell r="I146" t="str">
            <v>S</v>
          </cell>
          <cell r="J146" t="str">
            <v>245</v>
          </cell>
          <cell r="K146">
            <v>45386</v>
          </cell>
          <cell r="L146" t="str">
            <v>2EGN-A5XVZ</v>
          </cell>
          <cell r="M146" t="str">
            <v>2600054 - Abreu e Lima - PE</v>
          </cell>
          <cell r="N146">
            <v>7700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49158209000177</v>
          </cell>
          <cell r="G147" t="str">
            <v>PAMED ATIVIDADES MEDICAS LTDA</v>
          </cell>
          <cell r="H147" t="str">
            <v>S</v>
          </cell>
          <cell r="I147" t="str">
            <v>S</v>
          </cell>
          <cell r="J147" t="str">
            <v>60</v>
          </cell>
          <cell r="K147">
            <v>45386</v>
          </cell>
          <cell r="L147" t="str">
            <v>U1XU-UXC7</v>
          </cell>
          <cell r="M147" t="str">
            <v>2611606 - Recife - PE</v>
          </cell>
          <cell r="N147">
            <v>9100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46852548000160</v>
          </cell>
          <cell r="G148" t="str">
            <v>CERTMED ATIVIDADES MEDICAS LTDA</v>
          </cell>
          <cell r="H148" t="str">
            <v>S</v>
          </cell>
          <cell r="I148" t="str">
            <v>S</v>
          </cell>
          <cell r="J148" t="str">
            <v>652</v>
          </cell>
          <cell r="K148">
            <v>45386</v>
          </cell>
          <cell r="L148" t="str">
            <v>QWSJ-JP7C</v>
          </cell>
          <cell r="M148" t="str">
            <v>2611606 - Recife - PE</v>
          </cell>
          <cell r="N148">
            <v>1100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47041846000133</v>
          </cell>
          <cell r="G149" t="str">
            <v xml:space="preserve">L B P SERVICOS MEDICINA LTDA </v>
          </cell>
          <cell r="H149" t="str">
            <v>S</v>
          </cell>
          <cell r="I149" t="str">
            <v>S</v>
          </cell>
          <cell r="J149" t="str">
            <v>3</v>
          </cell>
          <cell r="K149">
            <v>45391</v>
          </cell>
          <cell r="L149" t="str">
            <v>QPZL-38F4</v>
          </cell>
          <cell r="M149" t="str">
            <v>2611606 - Recife - PE</v>
          </cell>
          <cell r="N149">
            <v>1100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46966662000111</v>
          </cell>
          <cell r="G150" t="str">
            <v>DBL SERVICOS MEDICOS LTDA</v>
          </cell>
          <cell r="H150" t="str">
            <v>S</v>
          </cell>
          <cell r="I150" t="str">
            <v>S</v>
          </cell>
          <cell r="J150" t="str">
            <v>62</v>
          </cell>
          <cell r="K150">
            <v>45385</v>
          </cell>
          <cell r="L150" t="str">
            <v>ELM6-AA9P</v>
          </cell>
          <cell r="M150" t="str">
            <v>2611606 - Recife - PE</v>
          </cell>
          <cell r="N150">
            <v>13450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52512607000154</v>
          </cell>
          <cell r="G151" t="str">
            <v>LAR HEALTCH SERVICOS MEDICOS LTDA</v>
          </cell>
          <cell r="H151" t="str">
            <v>S</v>
          </cell>
          <cell r="I151" t="str">
            <v>S</v>
          </cell>
          <cell r="J151" t="str">
            <v>51</v>
          </cell>
          <cell r="K151">
            <v>45390</v>
          </cell>
          <cell r="L151" t="str">
            <v>728632673</v>
          </cell>
          <cell r="M151" t="str">
            <v>2304400 - Fortaleza - CE</v>
          </cell>
          <cell r="N151">
            <v>7150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53851063000118</v>
          </cell>
          <cell r="G152" t="str">
            <v>SOCICLINIK SERVICOS DE PRESTACAO HOSP. LTDA</v>
          </cell>
          <cell r="H152" t="str">
            <v>S</v>
          </cell>
          <cell r="I152" t="str">
            <v>S</v>
          </cell>
          <cell r="J152" t="str">
            <v>2</v>
          </cell>
          <cell r="K152">
            <v>45385</v>
          </cell>
          <cell r="L152" t="str">
            <v>M789-KIPG7</v>
          </cell>
          <cell r="M152" t="str">
            <v>2609402 - Moreno - PE</v>
          </cell>
          <cell r="N152">
            <v>1250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40373993000161</v>
          </cell>
          <cell r="G153" t="str">
            <v>DIANA RAISSA DE SANTANA ANDRADE</v>
          </cell>
          <cell r="H153" t="str">
            <v>S</v>
          </cell>
          <cell r="I153" t="str">
            <v>S</v>
          </cell>
          <cell r="J153" t="str">
            <v>35</v>
          </cell>
          <cell r="K153">
            <v>45390</v>
          </cell>
          <cell r="L153" t="str">
            <v>9P2S-K4ZF</v>
          </cell>
          <cell r="M153" t="str">
            <v>2611606 - Recife - PE</v>
          </cell>
          <cell r="N153">
            <v>7508.3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46705567000164</v>
          </cell>
          <cell r="G154" t="str">
            <v>RESFISIO FISIOTERAPIA LTDA</v>
          </cell>
          <cell r="H154" t="str">
            <v>S</v>
          </cell>
          <cell r="I154" t="str">
            <v>S</v>
          </cell>
          <cell r="J154" t="str">
            <v>145</v>
          </cell>
          <cell r="K154">
            <v>45385</v>
          </cell>
          <cell r="L154" t="str">
            <v>AYMD-AXZA</v>
          </cell>
          <cell r="M154" t="str">
            <v>2611606 - Recife - PE</v>
          </cell>
          <cell r="N154">
            <v>21800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31145185000156</v>
          </cell>
          <cell r="G155" t="str">
            <v>CONSULT LAB LABORATORIO DE ANALISES CLINICAS LTDA</v>
          </cell>
          <cell r="H155" t="str">
            <v>S</v>
          </cell>
          <cell r="I155" t="str">
            <v>S</v>
          </cell>
          <cell r="J155" t="str">
            <v>1012</v>
          </cell>
          <cell r="K155">
            <v>45384</v>
          </cell>
          <cell r="L155" t="str">
            <v>PDGZ94151</v>
          </cell>
          <cell r="M155" t="str">
            <v>2609600 - Olinda - PE</v>
          </cell>
          <cell r="N155">
            <v>24725.31</v>
          </cell>
        </row>
        <row r="156">
          <cell r="C156" t="str">
            <v>UPA CABO DE SANTO AGOSTINHO - CG nº 012/2022</v>
          </cell>
          <cell r="E156" t="str">
            <v>5.8 - Locação de Veículos Automotores</v>
          </cell>
          <cell r="F156">
            <v>29932922000119</v>
          </cell>
          <cell r="G156" t="str">
            <v>MEDLIFE LOCACAO DE MAQUINAS E EQUIPAMENTOS LTDA</v>
          </cell>
          <cell r="H156" t="str">
            <v>S</v>
          </cell>
          <cell r="I156" t="str">
            <v>S</v>
          </cell>
          <cell r="J156" t="str">
            <v>802</v>
          </cell>
          <cell r="K156">
            <v>45382</v>
          </cell>
          <cell r="M156" t="str">
            <v>2611606 - Recife - PE</v>
          </cell>
          <cell r="N156">
            <v>24000</v>
          </cell>
        </row>
        <row r="157">
          <cell r="C157" t="str">
            <v>UPA CABO DE SANTO AGOSTINHO - CG nº 012/2022</v>
          </cell>
          <cell r="E157" t="str">
            <v>5.15 - Serviços Domésticos</v>
          </cell>
          <cell r="F157">
            <v>31675417000188</v>
          </cell>
          <cell r="G157" t="str">
            <v>LAVECLIN LAVANDERIA HOSPITALAR LTDA</v>
          </cell>
          <cell r="H157" t="str">
            <v>S</v>
          </cell>
          <cell r="I157" t="str">
            <v>S</v>
          </cell>
          <cell r="J157" t="str">
            <v>700</v>
          </cell>
          <cell r="K157">
            <v>45383</v>
          </cell>
          <cell r="L157" t="str">
            <v>JBVM46450</v>
          </cell>
          <cell r="M157" t="str">
            <v>2603454 - Camaragibe - PE</v>
          </cell>
          <cell r="N157">
            <v>2200</v>
          </cell>
        </row>
        <row r="158">
          <cell r="C158" t="str">
            <v>UPA CABO DE SANTO AGOSTINHO - CG nº 012/2022</v>
          </cell>
          <cell r="E158" t="str">
            <v>5.10 - Detetização/Tratamento de Resíduos e Afins</v>
          </cell>
          <cell r="F158">
            <v>26893667000154</v>
          </cell>
          <cell r="G158" t="str">
            <v>AMBIPAR HEALTCH WASTE SERVICES S.A.</v>
          </cell>
          <cell r="H158" t="str">
            <v>S</v>
          </cell>
          <cell r="I158" t="str">
            <v>S</v>
          </cell>
          <cell r="J158" t="str">
            <v>40075</v>
          </cell>
          <cell r="K158">
            <v>45386</v>
          </cell>
          <cell r="L158" t="str">
            <v>VLYX-GLIC</v>
          </cell>
          <cell r="M158" t="str">
            <v>2611606 - Recife - PE</v>
          </cell>
          <cell r="N158">
            <v>1494.67</v>
          </cell>
        </row>
        <row r="159">
          <cell r="C159" t="str">
            <v>UPA CABO DE SANTO AGOSTINHO - CG nº 012/2022</v>
          </cell>
          <cell r="E159" t="str">
            <v>5.17 - Manutenção de Software, Certificação Digital e Microfilmagem</v>
          </cell>
          <cell r="F159">
            <v>6312868000103</v>
          </cell>
          <cell r="G159" t="str">
            <v xml:space="preserve">TASCOM INFORMATICA LTDA </v>
          </cell>
          <cell r="H159" t="str">
            <v>S</v>
          </cell>
          <cell r="I159" t="str">
            <v>S</v>
          </cell>
          <cell r="J159" t="str">
            <v>1234</v>
          </cell>
          <cell r="K159">
            <v>45352</v>
          </cell>
          <cell r="L159" t="str">
            <v>KXEF82715</v>
          </cell>
          <cell r="M159" t="str">
            <v>2610707 - Paulista - PE</v>
          </cell>
          <cell r="N159">
            <v>1434.31</v>
          </cell>
        </row>
        <row r="160">
          <cell r="C160" t="str">
            <v>UPA CABO DE SANTO AGOSTINHO - CG nº 012/2022</v>
          </cell>
          <cell r="E160" t="str">
            <v>5.17 - Manutenção de Software, Certificação Digital e Microfilmagem</v>
          </cell>
          <cell r="F160">
            <v>23412408000176</v>
          </cell>
          <cell r="G160" t="str">
            <v>WEK-TECHNOLOGY IN BUSINESS LTDA-ME</v>
          </cell>
          <cell r="H160" t="str">
            <v>S</v>
          </cell>
          <cell r="I160" t="str">
            <v>S</v>
          </cell>
          <cell r="J160" t="str">
            <v>10471</v>
          </cell>
          <cell r="K160">
            <v>45383</v>
          </cell>
          <cell r="L160" t="str">
            <v>F058848C-AF8A-6531-B222-6C9F7CC29B00</v>
          </cell>
          <cell r="M160" t="str">
            <v>4209102 - Joinville - SC</v>
          </cell>
          <cell r="N160">
            <v>197.04</v>
          </cell>
        </row>
        <row r="161">
          <cell r="C161" t="str">
            <v>UPA CABO DE SANTO AGOSTINHO - CG nº 012/2022</v>
          </cell>
          <cell r="E161" t="str">
            <v>5.17 - Manutenção de Software, Certificação Digital e Microfilmagem</v>
          </cell>
          <cell r="F161">
            <v>23412408000176</v>
          </cell>
          <cell r="G161" t="str">
            <v>WEK-TECHNOLOGY IN BUSINESS LTDA-ME</v>
          </cell>
          <cell r="H161" t="str">
            <v>S</v>
          </cell>
          <cell r="I161" t="str">
            <v>S</v>
          </cell>
          <cell r="J161" t="str">
            <v>10472</v>
          </cell>
          <cell r="K161">
            <v>45383</v>
          </cell>
          <cell r="L161" t="str">
            <v>49EECCB2-A00B-7B1A-C0D2-0CD2-0C388C528E23</v>
          </cell>
          <cell r="M161" t="str">
            <v>4209102 - Joinville - SC</v>
          </cell>
          <cell r="N161">
            <v>1080</v>
          </cell>
        </row>
        <row r="162">
          <cell r="C162" t="str">
            <v>UPA CABO DE SANTO AGOSTINHO - CG nº 012/2022</v>
          </cell>
          <cell r="E162" t="str">
            <v>5.17 - Manutenção de Software, Certificação Digital e Microfilmagem</v>
          </cell>
          <cell r="F162">
            <v>10891998000115</v>
          </cell>
          <cell r="G162" t="str">
            <v>ADVISERSIT SERVICOS EM INFORMATICA LTDA</v>
          </cell>
          <cell r="H162" t="str">
            <v>S</v>
          </cell>
          <cell r="I162" t="str">
            <v>S</v>
          </cell>
          <cell r="J162" t="str">
            <v>1077</v>
          </cell>
          <cell r="K162">
            <v>45383</v>
          </cell>
          <cell r="L162" t="str">
            <v>SVAZ63199</v>
          </cell>
          <cell r="M162" t="str">
            <v>2610707 - Paulista - PE</v>
          </cell>
          <cell r="N162">
            <v>1200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18630942000119</v>
          </cell>
          <cell r="G163" t="str">
            <v>PROVTEL TECNOLOGIA SERVICOS GERENCIADOS LTDA</v>
          </cell>
          <cell r="H163" t="str">
            <v>S</v>
          </cell>
          <cell r="I163" t="str">
            <v>S</v>
          </cell>
          <cell r="J163" t="str">
            <v>3590</v>
          </cell>
          <cell r="K163">
            <v>45384</v>
          </cell>
          <cell r="L163" t="str">
            <v>VYJD-CU7A</v>
          </cell>
          <cell r="M163" t="str">
            <v>2611606 - Recife - PE</v>
          </cell>
          <cell r="N163">
            <v>4246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4069709000102</v>
          </cell>
          <cell r="G164" t="str">
            <v>BIONEXO S.A.</v>
          </cell>
          <cell r="H164" t="str">
            <v>S</v>
          </cell>
          <cell r="I164" t="str">
            <v>S</v>
          </cell>
          <cell r="J164" t="str">
            <v>437659</v>
          </cell>
          <cell r="K164">
            <v>45352</v>
          </cell>
          <cell r="L164" t="str">
            <v>ZB1S-6Z6Q</v>
          </cell>
          <cell r="M164" t="str">
            <v>3550308 - São Paulo - SP</v>
          </cell>
          <cell r="N164">
            <v>900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7333111000169</v>
          </cell>
          <cell r="G165" t="str">
            <v>SAFETEC INFORMATICA LTDA</v>
          </cell>
          <cell r="H165" t="str">
            <v>S</v>
          </cell>
          <cell r="I165" t="str">
            <v>S</v>
          </cell>
          <cell r="J165" t="str">
            <v>120575</v>
          </cell>
          <cell r="K165">
            <v>45384</v>
          </cell>
          <cell r="L165" t="str">
            <v>RDPQ-6PQ6</v>
          </cell>
          <cell r="M165" t="str">
            <v>2611606 - Recife - PE</v>
          </cell>
          <cell r="N165">
            <v>242.96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92306257000780</v>
          </cell>
          <cell r="G166" t="str">
            <v>MV INFORMATICA NORDESTE LTDA</v>
          </cell>
          <cell r="H166" t="str">
            <v>S</v>
          </cell>
          <cell r="I166" t="str">
            <v>S</v>
          </cell>
          <cell r="J166" t="str">
            <v>70069</v>
          </cell>
          <cell r="K166">
            <v>45359</v>
          </cell>
          <cell r="L166" t="str">
            <v>IWYH-EIVW</v>
          </cell>
          <cell r="M166" t="str">
            <v>2611606 - Recife - PE</v>
          </cell>
          <cell r="N166">
            <v>11419.05</v>
          </cell>
        </row>
        <row r="167">
          <cell r="C167" t="str">
            <v>UPA CABO DE SANTO AGOSTINHO - CG nº 012/2022</v>
          </cell>
          <cell r="E167" t="str">
            <v>5.17 - Manutenção de Software, Certificação Digital e Microfilmagem</v>
          </cell>
          <cell r="F167">
            <v>60765823000130</v>
          </cell>
          <cell r="G167" t="str">
            <v>SOCIEDADE BENEF ISRAELITABRAS HOSPTAL ALBERT EINSTEIN</v>
          </cell>
          <cell r="H167" t="str">
            <v>S</v>
          </cell>
          <cell r="I167" t="str">
            <v>S</v>
          </cell>
          <cell r="J167" t="str">
            <v>15131828</v>
          </cell>
          <cell r="K167">
            <v>45379</v>
          </cell>
          <cell r="L167" t="str">
            <v>PUJ4-UU4L</v>
          </cell>
          <cell r="M167" t="str">
            <v>3550308 - São Paulo - SP</v>
          </cell>
          <cell r="N167">
            <v>675.95</v>
          </cell>
        </row>
        <row r="168">
          <cell r="C168" t="str">
            <v>UPA CABO DE SANTO AGOSTINHO - CG nº 012/2022</v>
          </cell>
          <cell r="E168" t="str">
            <v>5.17 - Manutenção de Software, Certificação Digital e Microfilmagem</v>
          </cell>
          <cell r="F168">
            <v>3613658000167</v>
          </cell>
          <cell r="G168" t="str">
            <v>SEQUENCE INFORMATICA LTDA</v>
          </cell>
          <cell r="H168" t="str">
            <v>S</v>
          </cell>
          <cell r="I168" t="str">
            <v>S</v>
          </cell>
          <cell r="J168" t="str">
            <v>25255</v>
          </cell>
          <cell r="K168">
            <v>45355</v>
          </cell>
          <cell r="L168" t="str">
            <v>NRVR-4V11</v>
          </cell>
          <cell r="M168" t="str">
            <v>2611606 - Recife - PE</v>
          </cell>
          <cell r="N168">
            <v>795.34</v>
          </cell>
        </row>
        <row r="169">
          <cell r="C169" t="str">
            <v>UPA CABO DE SANTO AGOSTINHO - CG nº 012/2022</v>
          </cell>
          <cell r="E169" t="str">
            <v>5.22 - Vigilância Ostensiva / Monitorada</v>
          </cell>
          <cell r="F169">
            <v>11572781000105</v>
          </cell>
          <cell r="G169" t="str">
            <v>SOSERVI VIGILANCIA LTDA</v>
          </cell>
          <cell r="H169" t="str">
            <v>S</v>
          </cell>
          <cell r="I169" t="str">
            <v>S</v>
          </cell>
          <cell r="J169" t="str">
            <v>9893</v>
          </cell>
          <cell r="K169">
            <v>45376</v>
          </cell>
          <cell r="L169" t="str">
            <v>QZTT67966</v>
          </cell>
          <cell r="M169" t="str">
            <v>2609600 - Olinda - PE</v>
          </cell>
          <cell r="N169">
            <v>21740.27</v>
          </cell>
        </row>
        <row r="170">
          <cell r="C170" t="str">
            <v>UPA CABO DE SANTO AGOSTINHO - CG nº 012/2022</v>
          </cell>
          <cell r="E170" t="str">
            <v>5.2 - Serviços Técnicos Profissionais</v>
          </cell>
          <cell r="F170">
            <v>45671533000133</v>
          </cell>
          <cell r="G170" t="str">
            <v>VITORINO E MAIA ADVOGADOS</v>
          </cell>
          <cell r="H170" t="str">
            <v>S</v>
          </cell>
          <cell r="I170" t="str">
            <v>S</v>
          </cell>
          <cell r="J170" t="str">
            <v>263</v>
          </cell>
          <cell r="K170">
            <v>45384</v>
          </cell>
          <cell r="L170" t="str">
            <v>XPWQ-MGR7</v>
          </cell>
          <cell r="M170" t="str">
            <v>2611606 - Recife - PE</v>
          </cell>
          <cell r="N170">
            <v>2233.5100000000002</v>
          </cell>
        </row>
        <row r="171">
          <cell r="C171" t="str">
            <v>UPA CABO DE SANTO AGOSTINHO - CG nº 012/2022</v>
          </cell>
          <cell r="E171" t="str">
            <v>5.2 - Serviços Técnicos Profissionais</v>
          </cell>
          <cell r="F171">
            <v>7523792000128</v>
          </cell>
          <cell r="G171" t="str">
            <v>FARIAS &amp; ROCHA- ADVOCACIA</v>
          </cell>
          <cell r="H171" t="str">
            <v>S</v>
          </cell>
          <cell r="I171" t="str">
            <v>S</v>
          </cell>
          <cell r="J171" t="str">
            <v>1215</v>
          </cell>
          <cell r="K171">
            <v>45383</v>
          </cell>
          <cell r="L171" t="str">
            <v>IJ1G-CLZB</v>
          </cell>
          <cell r="M171" t="str">
            <v>2611606 - Recife - PE</v>
          </cell>
          <cell r="N171">
            <v>2338.83</v>
          </cell>
        </row>
        <row r="172">
          <cell r="C172" t="str">
            <v>UPA CABO DE SANTO AGOSTINHO - CG nº 012/2022</v>
          </cell>
          <cell r="E172" t="str">
            <v>5.2 - Serviços Técnicos Profissionais</v>
          </cell>
          <cell r="F172">
            <v>1699696000159</v>
          </cell>
          <cell r="G172" t="str">
            <v>QUALIAGUA LABORATORIO E CONSULTORIA LTDA</v>
          </cell>
          <cell r="H172" t="str">
            <v>S</v>
          </cell>
          <cell r="I172" t="str">
            <v>S</v>
          </cell>
          <cell r="J172" t="str">
            <v>69296</v>
          </cell>
          <cell r="K172">
            <v>45383</v>
          </cell>
          <cell r="L172" t="str">
            <v>4QUR-Z8JM</v>
          </cell>
          <cell r="M172" t="str">
            <v>2611606 - Recife - PE</v>
          </cell>
          <cell r="N172">
            <v>328.55</v>
          </cell>
        </row>
        <row r="173">
          <cell r="C173" t="str">
            <v>UPA CABO DE SANTO AGOSTINHO - CG nº 012/2022</v>
          </cell>
          <cell r="E173" t="str">
            <v>5.10 - Detetização/Tratamento de Resíduos e Afins</v>
          </cell>
          <cell r="F173">
            <v>35474980000149</v>
          </cell>
          <cell r="G173" t="str">
            <v>LIMPSERVICE LTDA</v>
          </cell>
          <cell r="H173" t="str">
            <v>S</v>
          </cell>
          <cell r="I173" t="str">
            <v>S</v>
          </cell>
          <cell r="J173" t="str">
            <v>5396</v>
          </cell>
          <cell r="K173">
            <v>45355</v>
          </cell>
          <cell r="L173" t="str">
            <v>SAGK21220</v>
          </cell>
          <cell r="M173" t="str">
            <v>2609600 - Olinda - PE</v>
          </cell>
          <cell r="N173">
            <v>342.51</v>
          </cell>
        </row>
        <row r="174">
          <cell r="C174" t="str">
            <v>UPA CABO DE SANTO AGOSTINHO - CG nº 012/2022</v>
          </cell>
          <cell r="E174" t="str">
            <v>5.23 - Limpeza e Conservação</v>
          </cell>
          <cell r="F174">
            <v>9863853000121</v>
          </cell>
          <cell r="G174" t="str">
            <v>SOSERVI -SOCIEDADE DE SERVICOS GERAIS LTDA</v>
          </cell>
          <cell r="H174" t="str">
            <v>S</v>
          </cell>
          <cell r="I174" t="str">
            <v>S</v>
          </cell>
          <cell r="J174" t="str">
            <v>76683</v>
          </cell>
          <cell r="K174">
            <v>45353</v>
          </cell>
          <cell r="L174" t="str">
            <v>ZXAZ85834</v>
          </cell>
          <cell r="M174" t="str">
            <v>2609600 - Olinda - PE</v>
          </cell>
          <cell r="N174">
            <v>53958</v>
          </cell>
        </row>
        <row r="175">
          <cell r="C175" t="str">
            <v>UPA CABO DE SANTO AGOSTINHO - CG nº 012/2022</v>
          </cell>
          <cell r="E175" t="str">
            <v>5.99 - Outros Serviços de Terceiros Pessoa Jurídica</v>
          </cell>
          <cell r="F175">
            <v>13409775000329</v>
          </cell>
          <cell r="G175" t="str">
            <v>LINUS LOG LTDA</v>
          </cell>
          <cell r="H175" t="str">
            <v>S</v>
          </cell>
          <cell r="I175" t="str">
            <v>S</v>
          </cell>
          <cell r="J175" t="str">
            <v>2641</v>
          </cell>
          <cell r="K175">
            <v>45385</v>
          </cell>
          <cell r="L175" t="str">
            <v>HONC85310</v>
          </cell>
          <cell r="M175" t="str">
            <v>2607901 - Jaboatão dos Guararapes - PE</v>
          </cell>
          <cell r="N175">
            <v>1917.09</v>
          </cell>
        </row>
        <row r="176">
          <cell r="C176" t="str">
            <v>UPA CABO DE SANTO AGOSTINHO - CG nº 012/2022</v>
          </cell>
          <cell r="E176" t="str">
            <v>5.99 - Outros Serviços de Terceiros Pessoa Jurídica</v>
          </cell>
          <cell r="F176">
            <v>10816775000274</v>
          </cell>
          <cell r="G176" t="str">
            <v xml:space="preserve">INSPETORIA SALESIANA DO NORDESTE DO BRASIL </v>
          </cell>
          <cell r="H176" t="str">
            <v>S</v>
          </cell>
          <cell r="I176" t="str">
            <v>S</v>
          </cell>
          <cell r="J176" t="str">
            <v>19931</v>
          </cell>
          <cell r="K176">
            <v>45356</v>
          </cell>
          <cell r="L176" t="str">
            <v>QDQE-9XFP</v>
          </cell>
          <cell r="M176" t="str">
            <v>2611606 - Recife - PE</v>
          </cell>
          <cell r="N176">
            <v>550</v>
          </cell>
        </row>
        <row r="177">
          <cell r="C177" t="str">
            <v>UPA CABO DE SANTO AGOSTINHO - CG nº 012/2022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 LTDA</v>
          </cell>
          <cell r="H177" t="str">
            <v>S</v>
          </cell>
          <cell r="I177" t="str">
            <v>S</v>
          </cell>
          <cell r="J177" t="str">
            <v>730</v>
          </cell>
          <cell r="K177">
            <v>45383</v>
          </cell>
          <cell r="L177" t="str">
            <v>VWXW30500</v>
          </cell>
          <cell r="M177" t="str">
            <v>2607901 - Jaboatão dos Guararapes - PE</v>
          </cell>
          <cell r="N177">
            <v>3200</v>
          </cell>
        </row>
        <row r="178">
          <cell r="C178" t="str">
            <v>UPA CABO DE SANTO AGOSTINHO - CG nº 012/2022</v>
          </cell>
          <cell r="E178" t="str">
            <v>5.99 - Outros Serviços de Terceiros Pessoa Jurídica</v>
          </cell>
          <cell r="F178">
            <v>35343136000189</v>
          </cell>
          <cell r="G178" t="str">
            <v>EMBRAESTER -EMPRESA BRASILEIRA DE ESTERILIZACAO LTDA</v>
          </cell>
          <cell r="H178" t="str">
            <v>S</v>
          </cell>
          <cell r="I178" t="str">
            <v>S</v>
          </cell>
          <cell r="J178" t="str">
            <v>13107</v>
          </cell>
          <cell r="K178">
            <v>45383</v>
          </cell>
          <cell r="L178" t="str">
            <v>HFPZ-ETJP</v>
          </cell>
          <cell r="M178" t="str">
            <v>2611606 - Recife - PE</v>
          </cell>
          <cell r="N178">
            <v>7197.3</v>
          </cell>
        </row>
        <row r="179">
          <cell r="C179" t="str">
            <v>UPA CABO DE SANTO AGOSTINHO - CG nº 012/2022</v>
          </cell>
          <cell r="E179" t="str">
            <v>5.99 - Outros Serviços de Terceiros Pessoa Jurídica</v>
          </cell>
          <cell r="F179">
            <v>41382855000101</v>
          </cell>
          <cell r="G179" t="str">
            <v xml:space="preserve">TAMYRES FERNANDA ALVES CHALEGRE </v>
          </cell>
          <cell r="H179" t="str">
            <v>S</v>
          </cell>
          <cell r="I179" t="str">
            <v>S</v>
          </cell>
          <cell r="J179" t="str">
            <v>190</v>
          </cell>
          <cell r="K179">
            <v>45385</v>
          </cell>
          <cell r="L179" t="str">
            <v>UMWG-WVPB</v>
          </cell>
          <cell r="M179" t="str">
            <v>2611606 - Recife - PE</v>
          </cell>
          <cell r="N179">
            <v>2500</v>
          </cell>
        </row>
        <row r="180">
          <cell r="C180" t="str">
            <v>UPA CABO DE SANTO AGOSTINHO - CG nº 012/2022</v>
          </cell>
          <cell r="E180" t="str">
            <v>5.5 - Reparo e Manutenção de Máquinas e Equipamentos</v>
          </cell>
          <cell r="F180">
            <v>1141468000169</v>
          </cell>
          <cell r="G180" t="str">
            <v xml:space="preserve">MEDCALL COMERCIO E SERVICOS DE EQUIPAMENTOS MEDICOS LTDA </v>
          </cell>
          <cell r="H180" t="str">
            <v>S</v>
          </cell>
          <cell r="I180" t="str">
            <v>S</v>
          </cell>
          <cell r="J180" t="str">
            <v>4018</v>
          </cell>
          <cell r="K180">
            <v>45379</v>
          </cell>
          <cell r="L180" t="str">
            <v>PRRS-CZIH</v>
          </cell>
          <cell r="M180" t="str">
            <v>2611606 - Recife - PE</v>
          </cell>
          <cell r="N180">
            <v>1100</v>
          </cell>
        </row>
        <row r="181">
          <cell r="C181" t="str">
            <v>UPA CABO DE SANTO AGOSTINHO - CG nº 012/2022</v>
          </cell>
          <cell r="E181" t="str">
            <v>5.5 - Reparo e Manutenção de Máquinas e Equipamentos</v>
          </cell>
          <cell r="F181">
            <v>1141468000169</v>
          </cell>
          <cell r="G181" t="str">
            <v xml:space="preserve">MEDCALL COMERCIO E SERVICOS DE EQUIPAMENTOS MEDICOS LTDA </v>
          </cell>
          <cell r="H181" t="str">
            <v>S</v>
          </cell>
          <cell r="I181" t="str">
            <v>S</v>
          </cell>
          <cell r="J181" t="str">
            <v>4019</v>
          </cell>
          <cell r="K181">
            <v>45379</v>
          </cell>
          <cell r="L181" t="str">
            <v>KKKJ-4PSZ</v>
          </cell>
          <cell r="M181" t="str">
            <v>2611606 - Recife - PE</v>
          </cell>
          <cell r="N181">
            <v>1700</v>
          </cell>
        </row>
        <row r="182">
          <cell r="C182" t="str">
            <v>UPA CABO DE SANTO AGOSTINHO - CG nº 012/2022</v>
          </cell>
          <cell r="E182" t="str">
            <v>5.5 - Reparo e Manutenção de Máquinas e Equipamentos</v>
          </cell>
          <cell r="F182">
            <v>18204483000101</v>
          </cell>
          <cell r="G182" t="str">
            <v>WAGNER FERNANDES SALES DA SILVA &amp; CIA LTDA</v>
          </cell>
          <cell r="H182" t="str">
            <v>S</v>
          </cell>
          <cell r="I182" t="str">
            <v>S</v>
          </cell>
          <cell r="J182" t="str">
            <v>4740</v>
          </cell>
          <cell r="K182">
            <v>45372</v>
          </cell>
          <cell r="L182" t="str">
            <v>ZNNPCPHHS</v>
          </cell>
          <cell r="M182" t="str">
            <v>2704302 - Maceió - AL</v>
          </cell>
          <cell r="N182">
            <v>2880</v>
          </cell>
        </row>
        <row r="183">
          <cell r="C183" t="str">
            <v>UPA CABO DE SANTO AGOSTINHO - CG nº 012/2022</v>
          </cell>
          <cell r="E183" t="str">
            <v>5.5 - Reparo e Manutenção de Máquinas e Equipamentos</v>
          </cell>
          <cell r="F183">
            <v>40893042000113</v>
          </cell>
          <cell r="G183" t="str">
            <v xml:space="preserve">GERASTEP GERADORES ASSISTENCIA TECNICA E PECAS ME </v>
          </cell>
          <cell r="H183" t="str">
            <v>S</v>
          </cell>
          <cell r="I183" t="str">
            <v>S</v>
          </cell>
          <cell r="J183" t="str">
            <v>47761</v>
          </cell>
          <cell r="K183">
            <v>45359</v>
          </cell>
          <cell r="L183" t="str">
            <v>HY9X-BPSU</v>
          </cell>
          <cell r="M183" t="str">
            <v>2611606 - Recife - PE</v>
          </cell>
          <cell r="N183">
            <v>400</v>
          </cell>
        </row>
        <row r="184">
          <cell r="C184" t="str">
            <v>UPA CABO DE SANTO AGOSTINHO - CG nº 012/2022</v>
          </cell>
          <cell r="E184" t="str">
            <v>5.5 - Reparo e Manutenção de Máquinas e Equipamentos</v>
          </cell>
          <cell r="F184">
            <v>7221834000176</v>
          </cell>
          <cell r="G184" t="str">
            <v>C2 COMERCIO E SERVICOS LTDA-ME</v>
          </cell>
          <cell r="H184" t="str">
            <v>S</v>
          </cell>
          <cell r="I184" t="str">
            <v>S</v>
          </cell>
          <cell r="J184" t="str">
            <v>149</v>
          </cell>
          <cell r="K184">
            <v>45372</v>
          </cell>
          <cell r="L184" t="str">
            <v>PVNZ-T5DC</v>
          </cell>
          <cell r="M184" t="str">
            <v>2611606 - Recife - PE</v>
          </cell>
          <cell r="N184">
            <v>3300</v>
          </cell>
        </row>
        <row r="185">
          <cell r="C185" t="str">
            <v>UPA CABO DE SANTO AGOSTINHO - CG nº 012/2022</v>
          </cell>
          <cell r="E185" t="str">
            <v>5.5 - Reparo e Manutenção de Máquinas e Equipamentos</v>
          </cell>
          <cell r="F185">
            <v>21854632000192</v>
          </cell>
          <cell r="G185" t="str">
            <v>VITA ELEVADORES LTDA</v>
          </cell>
          <cell r="H185" t="str">
            <v>S</v>
          </cell>
          <cell r="I185" t="str">
            <v>S</v>
          </cell>
          <cell r="J185" t="str">
            <v>1554</v>
          </cell>
          <cell r="K185">
            <v>45383</v>
          </cell>
          <cell r="L185" t="str">
            <v>9QUD-PITZ</v>
          </cell>
          <cell r="M185" t="str">
            <v>2611606 - Recife - PE</v>
          </cell>
          <cell r="N185">
            <v>420</v>
          </cell>
        </row>
        <row r="186">
          <cell r="C186" t="str">
            <v>UPA CABO DE SANTO AGOSTINHO - CG nº 012/2022</v>
          </cell>
          <cell r="E186" t="str">
            <v>5.16 - Serviços Médico-Hospitalares, Odotonlogia e Laboratoriais</v>
          </cell>
          <cell r="F186">
            <v>26245293000160</v>
          </cell>
          <cell r="G186" t="str">
            <v xml:space="preserve">LS PERNAMBUCO ASSISTENCIA MEDICA LTDA ME </v>
          </cell>
          <cell r="H186" t="str">
            <v>S</v>
          </cell>
          <cell r="I186" t="str">
            <v>S</v>
          </cell>
          <cell r="J186" t="str">
            <v>4597</v>
          </cell>
          <cell r="K186">
            <v>45385</v>
          </cell>
          <cell r="L186" t="str">
            <v>HUFN-EQLX</v>
          </cell>
          <cell r="M186" t="str">
            <v>2611606 - Recife - PE</v>
          </cell>
          <cell r="N186">
            <v>14400</v>
          </cell>
        </row>
        <row r="187">
          <cell r="C187" t="str">
            <v>UPA CABO DE SANTO AGOSTINHO - CG nº 012/2022</v>
          </cell>
          <cell r="E187" t="str">
            <v>5.16 - Serviços Médico-Hospitalares, Odotonlogia e Laboratoriais</v>
          </cell>
          <cell r="F187">
            <v>46190399000111</v>
          </cell>
          <cell r="G187" t="str">
            <v>HPC SAUDE SERVICOS MEDICOS LTDA</v>
          </cell>
          <cell r="H187" t="str">
            <v>S</v>
          </cell>
          <cell r="I187" t="str">
            <v>S</v>
          </cell>
          <cell r="J187" t="str">
            <v>648</v>
          </cell>
          <cell r="K187">
            <v>45385</v>
          </cell>
          <cell r="L187" t="str">
            <v>PRPJ-YJZG</v>
          </cell>
          <cell r="M187" t="str">
            <v>2611606 - Recife - PE</v>
          </cell>
          <cell r="N187">
            <v>8750</v>
          </cell>
        </row>
        <row r="188">
          <cell r="C188" t="str">
            <v>UPA CABO DE SANTO AGOSTINHO - CG nº 012/2022</v>
          </cell>
          <cell r="E188" t="str">
            <v>4.6 - Serviços de Profissionais de Saúde</v>
          </cell>
          <cell r="F188">
            <v>12231799405</v>
          </cell>
          <cell r="G188" t="str">
            <v>ALICE FONSECA PONTES</v>
          </cell>
          <cell r="H188" t="str">
            <v>S</v>
          </cell>
          <cell r="I188" t="str">
            <v>N</v>
          </cell>
          <cell r="N188">
            <v>3877.41</v>
          </cell>
        </row>
        <row r="189">
          <cell r="C189" t="str">
            <v>UPA CABO DE SANTO AGOSTINHO - CG nº 012/2022</v>
          </cell>
          <cell r="E189" t="str">
            <v>4.7 - Apoio Administrativo, Técnico e Operacional</v>
          </cell>
          <cell r="F189">
            <v>10682296406</v>
          </cell>
          <cell r="G189" t="str">
            <v xml:space="preserve">LUIZ FELIPE CONCEICAO DO MONTE </v>
          </cell>
          <cell r="H189" t="str">
            <v>S</v>
          </cell>
          <cell r="I189" t="str">
            <v>N</v>
          </cell>
          <cell r="N189">
            <v>972.2</v>
          </cell>
        </row>
        <row r="190">
          <cell r="C190" t="str">
            <v>UPA CABO DE SANTO AGOSTINHO - CG nº 012/2022</v>
          </cell>
          <cell r="E190" t="str">
            <v>5.99 - Outros Serviços de Terceiros Pessoa Jurídica</v>
          </cell>
          <cell r="F190">
            <v>11294402000162</v>
          </cell>
          <cell r="G190" t="str">
            <v>PREFEITURA DO CABO DE SANTO AGOSTINHO</v>
          </cell>
          <cell r="H190" t="str">
            <v>S</v>
          </cell>
          <cell r="I190" t="str">
            <v>N</v>
          </cell>
          <cell r="N190">
            <v>105.84</v>
          </cell>
        </row>
        <row r="191">
          <cell r="C191" t="str">
            <v>UPA CABO DE SANTO AGOSTINHO - CG nº 012/2022</v>
          </cell>
          <cell r="E191" t="str">
            <v>5.99 - Outros Serviços de Terceiros Pessoa Jurídica</v>
          </cell>
          <cell r="F191">
            <v>10921252000107</v>
          </cell>
          <cell r="G191" t="str">
            <v xml:space="preserve">COMPANHIA EDITORA DE PERNAMBUCO </v>
          </cell>
          <cell r="H191" t="str">
            <v>S</v>
          </cell>
          <cell r="I191" t="str">
            <v>S</v>
          </cell>
          <cell r="J191" t="str">
            <v>131580</v>
          </cell>
          <cell r="K191">
            <v>45379</v>
          </cell>
          <cell r="L191" t="str">
            <v>PU3G-WUHA</v>
          </cell>
          <cell r="M191" t="str">
            <v>2611606 - Recife - PE</v>
          </cell>
          <cell r="N191">
            <v>858.41</v>
          </cell>
        </row>
        <row r="192">
          <cell r="C192" t="str">
            <v>UPA CABO DE SANTO AGOSTINHO - CG nº 012/2022</v>
          </cell>
          <cell r="E192" t="str">
            <v>5.99 - Outros Serviços de Terceiros Pessoa Jurídica</v>
          </cell>
          <cell r="F192">
            <v>12486871000146</v>
          </cell>
          <cell r="G192" t="str">
            <v xml:space="preserve">ROBSON MATOS DE ALBUQUERQUE </v>
          </cell>
          <cell r="H192" t="str">
            <v>S</v>
          </cell>
          <cell r="I192" t="str">
            <v>S</v>
          </cell>
          <cell r="J192" t="str">
            <v>1051</v>
          </cell>
          <cell r="K192">
            <v>45366</v>
          </cell>
          <cell r="L192" t="str">
            <v>FQHD93300</v>
          </cell>
          <cell r="M192" t="str">
            <v>2610707 - Paulista - PE</v>
          </cell>
          <cell r="N192">
            <v>1485</v>
          </cell>
        </row>
        <row r="193">
          <cell r="C193" t="str">
            <v>UPA CABO DE SANTO AGOSTINHO - CG nº 012/2022</v>
          </cell>
          <cell r="E193" t="str">
            <v>5.99 - Outros Serviços de Terceiros Pessoa Jurídica</v>
          </cell>
          <cell r="F193">
            <v>2780558000162</v>
          </cell>
          <cell r="G193" t="str">
            <v xml:space="preserve">EMMANOEL N A PEREIRA TRANSPORTES ME </v>
          </cell>
          <cell r="H193" t="str">
            <v>S</v>
          </cell>
          <cell r="I193" t="str">
            <v>S</v>
          </cell>
          <cell r="J193" t="str">
            <v>1078</v>
          </cell>
          <cell r="K193">
            <v>45373</v>
          </cell>
          <cell r="L193" t="str">
            <v>GCRG43149</v>
          </cell>
          <cell r="M193" t="str">
            <v>2607901 - Jaboatão dos Guararapes - PE</v>
          </cell>
          <cell r="N193">
            <v>80</v>
          </cell>
        </row>
        <row r="194">
          <cell r="C194" t="str">
            <v>UPA CABO DE SANTO AGOSTINHO - CG nº 012/2022</v>
          </cell>
          <cell r="E194" t="str">
            <v>5.99 - Outros Serviços de Terceiros Pessoa Jurídica</v>
          </cell>
          <cell r="F194">
            <v>12242919000170</v>
          </cell>
          <cell r="G194" t="str">
            <v xml:space="preserve">WILSON REIS DE ALCANTARA </v>
          </cell>
          <cell r="H194" t="str">
            <v>S</v>
          </cell>
          <cell r="I194" t="str">
            <v>S</v>
          </cell>
          <cell r="J194" t="str">
            <v>68</v>
          </cell>
          <cell r="K194">
            <v>45370</v>
          </cell>
          <cell r="L194" t="str">
            <v>26079012212242919000170000000000006824031609384700</v>
          </cell>
          <cell r="M194" t="str">
            <v>26 -  Pernambuco</v>
          </cell>
          <cell r="N194">
            <v>217.5</v>
          </cell>
        </row>
        <row r="195">
          <cell r="C195" t="str">
            <v>UPA CABO DE SANTO AGOSTINHO - CG nº 012/2022</v>
          </cell>
          <cell r="E195" t="str">
            <v>5.99 - Outros Serviços de Terceiros Pessoa Jurídica</v>
          </cell>
          <cell r="F195">
            <v>2780558000162</v>
          </cell>
          <cell r="G195" t="str">
            <v xml:space="preserve">EMMANOEL N A PEREIRA TRANSPORTES ME </v>
          </cell>
          <cell r="H195" t="str">
            <v>S</v>
          </cell>
          <cell r="I195" t="str">
            <v>S</v>
          </cell>
          <cell r="J195" t="str">
            <v>1075</v>
          </cell>
          <cell r="K195">
            <v>45362</v>
          </cell>
          <cell r="L195" t="str">
            <v>MUVJ64599</v>
          </cell>
          <cell r="M195" t="str">
            <v>2607901 - Jaboatão dos Guararapes - PE</v>
          </cell>
          <cell r="N195">
            <v>40</v>
          </cell>
        </row>
        <row r="196">
          <cell r="C196" t="str">
            <v>UPA CABO DE SANTO AGOSTINHO - CG nº 012/2022</v>
          </cell>
          <cell r="E196" t="str">
            <v>5.1 - Locação de Equipamentos Médicos-Hospitalares</v>
          </cell>
          <cell r="F196">
            <v>18271934000123</v>
          </cell>
          <cell r="G196" t="str">
            <v>NOVA BIOMEDICAL DIAGNOSTICOS MEDICOS E BIOT. LTDA</v>
          </cell>
          <cell r="H196" t="str">
            <v>S</v>
          </cell>
          <cell r="I196" t="str">
            <v>N</v>
          </cell>
          <cell r="J196" t="str">
            <v>008</v>
          </cell>
          <cell r="K196">
            <v>45400</v>
          </cell>
          <cell r="N196">
            <v>1500</v>
          </cell>
        </row>
        <row r="197">
          <cell r="C197" t="str">
            <v>UPA CABO DE SANTO AGOSTINHO - CG nº 012/2022</v>
          </cell>
          <cell r="E197" t="str">
            <v>5.1 - Locação de Equipamentos Médicos-Hospitalares</v>
          </cell>
          <cell r="F197">
            <v>5011743000180</v>
          </cell>
          <cell r="G197" t="str">
            <v>ALMERI ANGELO SALVIANO DA SILVA ASTECH</v>
          </cell>
          <cell r="H197" t="str">
            <v>S</v>
          </cell>
          <cell r="I197" t="str">
            <v>N</v>
          </cell>
          <cell r="J197" t="str">
            <v>6227</v>
          </cell>
          <cell r="K197">
            <v>45301</v>
          </cell>
          <cell r="N197">
            <v>3800</v>
          </cell>
        </row>
        <row r="198">
          <cell r="C198" t="str">
            <v>UPA CABO DE SANTO AGOSTINHO - CG nº 012/2022</v>
          </cell>
          <cell r="E198" t="str">
            <v>5.23 - Limpeza e Conservação</v>
          </cell>
          <cell r="F198">
            <v>9863853000121</v>
          </cell>
          <cell r="G198" t="str">
            <v xml:space="preserve">SOSERVI SOCIEDADE DE SERVICOS GERAIS LTDA </v>
          </cell>
          <cell r="H198" t="str">
            <v>S</v>
          </cell>
          <cell r="I198" t="str">
            <v>S</v>
          </cell>
          <cell r="J198" t="str">
            <v>75691</v>
          </cell>
          <cell r="K198">
            <v>45344</v>
          </cell>
          <cell r="L198" t="str">
            <v>ICXS30867</v>
          </cell>
          <cell r="M198" t="str">
            <v>2609600 - Olinda - PE</v>
          </cell>
          <cell r="N198">
            <v>4103.63</v>
          </cell>
        </row>
        <row r="199">
          <cell r="C199" t="str">
            <v>UPA CABO DE SANTO AGOSTINHO - CG nº 012/2022</v>
          </cell>
          <cell r="E199" t="str">
            <v>5.18 - Teledonia Fixa</v>
          </cell>
          <cell r="F199">
            <v>3423730000193</v>
          </cell>
          <cell r="G199" t="str">
            <v>SMART LTDA</v>
          </cell>
          <cell r="H199" t="str">
            <v>S</v>
          </cell>
          <cell r="I199" t="str">
            <v>N</v>
          </cell>
          <cell r="J199" t="str">
            <v>449261572</v>
          </cell>
          <cell r="K199">
            <v>45312</v>
          </cell>
          <cell r="N199">
            <v>550</v>
          </cell>
        </row>
        <row r="200">
          <cell r="C200" t="str">
            <v>UPA CABO DE SANTO AGOSTINHO - CG nº 012/2022</v>
          </cell>
          <cell r="E200" t="str">
            <v>5.23 - Limpeza e Conservação</v>
          </cell>
          <cell r="F200">
            <v>9863853000121</v>
          </cell>
          <cell r="G200" t="str">
            <v xml:space="preserve">SOSERVI SOCIEDADE DE SERVICOS GERAIS LTDA </v>
          </cell>
          <cell r="H200" t="str">
            <v>S</v>
          </cell>
          <cell r="I200" t="str">
            <v>S</v>
          </cell>
          <cell r="J200" t="str">
            <v>75774</v>
          </cell>
          <cell r="K200">
            <v>45355</v>
          </cell>
          <cell r="L200" t="str">
            <v>XQRZ93977</v>
          </cell>
          <cell r="M200" t="str">
            <v>2609600 - Olinda - PE</v>
          </cell>
          <cell r="N200">
            <v>53958</v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EA40-ECD8-464D-B2AD-AD0F629E22C3}">
  <sheetPr>
    <tabColor rgb="FF92D050"/>
  </sheetPr>
  <dimension ref="A1:L1992"/>
  <sheetViews>
    <sheetView showGridLines="0" tabSelected="1" topLeftCell="A169" zoomScale="90" zoomScaleNormal="90" workbookViewId="0">
      <selection activeCell="A191" sqref="A19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24441891000180</v>
      </c>
      <c r="E2" s="5" t="str">
        <f>'[1]TCE - ANEXO IV - Preencher'!G11</f>
        <v>RODOVIARIA BORBOREMA LTDA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320</v>
      </c>
    </row>
    <row r="3" spans="1:12" s="8" customFormat="1" ht="19.5" customHeight="1" x14ac:dyDescent="0.2">
      <c r="A3" s="3">
        <f>IFERROR(VLOOKUP(B3,'[1]DADOS (OCULTAR)'!$Q$3:$S$135,3,0),"")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 xml:space="preserve">SIND DAS EMP DE TRANSP DE PASSAG DO EST DE PE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444.39</v>
      </c>
    </row>
    <row r="4" spans="1:12" s="8" customFormat="1" ht="19.5" customHeight="1" x14ac:dyDescent="0.2">
      <c r="A4" s="3">
        <f>IFERROR(VLOOKUP(B4,'[1]DADOS (OCULTAR)'!$Q$3:$S$135,3,0),"")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SIND DAS EMP DE TRANSP DE PASSAG DO EST DE PE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11318.61</v>
      </c>
    </row>
    <row r="5" spans="1:12" s="8" customFormat="1" ht="19.5" customHeight="1" x14ac:dyDescent="0.2">
      <c r="A5" s="3">
        <f>IFERROR(VLOOKUP(B5,'[1]DADOS (OCULTAR)'!$Q$3:$S$135,3,0),"")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 xml:space="preserve">SIND DAS EMP DE TRANSP DE PASSAG DO EST DE PE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776.28</v>
      </c>
    </row>
    <row r="6" spans="1:12" s="8" customFormat="1" ht="19.5" customHeight="1" x14ac:dyDescent="0.2">
      <c r="A6" s="3">
        <f>IFERROR(VLOOKUP(B6,'[1]DADOS (OCULTAR)'!$Q$3:$S$135,3,0),"")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SIND DAS EMP DE TRANSP DE PASSAG DO EST DE PE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482.72</v>
      </c>
    </row>
    <row r="7" spans="1:12" s="8" customFormat="1" ht="19.5" customHeight="1" x14ac:dyDescent="0.2">
      <c r="A7" s="3">
        <f>IFERROR(VLOOKUP(B7,'[1]DADOS (OCULTAR)'!$Q$3:$S$135,3,0),"")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SIND DAS EMP DE TRANSP DE PASSAG DO EST DE PE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317.7</v>
      </c>
    </row>
    <row r="8" spans="1:12" s="8" customFormat="1" ht="19.5" customHeight="1" x14ac:dyDescent="0.2">
      <c r="A8" s="3">
        <f>IFERROR(VLOOKUP(B8,'[1]DADOS (OCULTAR)'!$Q$3:$S$135,3,0),"")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17197385000121</v>
      </c>
      <c r="E8" s="5" t="str">
        <f>'[1]TCE - ANEXO IV - Preencher'!G17</f>
        <v>ZURICH MINAS BRASIL SEGUROS S/A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3106200</v>
      </c>
      <c r="L8" s="7">
        <f>'[1]TCE - ANEXO IV - Preencher'!N17</f>
        <v>425.5</v>
      </c>
    </row>
    <row r="9" spans="1:12" s="8" customFormat="1" ht="19.5" customHeight="1" x14ac:dyDescent="0.2">
      <c r="A9" s="3">
        <f>IFERROR(VLOOKUP(B9,'[1]DADOS (OCULTAR)'!$Q$3:$S$135,3,0),"")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28296399000119</v>
      </c>
      <c r="E9" s="5" t="str">
        <f>'[1]TCE - ANEXO IV - Preencher'!G18</f>
        <v>AVANNTE COMERCIO E SERVICOS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401</v>
      </c>
      <c r="I9" s="6">
        <f>IF('[1]TCE - ANEXO IV - Preencher'!K18="","",'[1]TCE - ANEXO IV - Preencher'!K18)</f>
        <v>45378</v>
      </c>
      <c r="J9" s="5" t="str">
        <f>'[1]TCE - ANEXO IV - Preencher'!L18</f>
        <v>26240328296399000119550010000004011000027759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38157</v>
      </c>
    </row>
    <row r="10" spans="1:12" s="8" customFormat="1" ht="19.5" customHeight="1" x14ac:dyDescent="0.2">
      <c r="A10" s="3">
        <f>IFERROR(VLOOKUP(B10,'[1]DADOS (OCULTAR)'!$Q$3:$S$135,3,0),"")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597852</v>
      </c>
      <c r="I10" s="6">
        <f>IF('[1]TCE - ANEXO IV - Preencher'!K19="","",'[1]TCE - ANEXO IV - Preencher'!K19)</f>
        <v>45355</v>
      </c>
      <c r="J10" s="5" t="str">
        <f>'[1]TCE - ANEXO IV - Preencher'!L19</f>
        <v>26240310779833000156550010005978521599876001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1024.5</v>
      </c>
    </row>
    <row r="11" spans="1:12" s="8" customFormat="1" ht="19.5" customHeight="1" x14ac:dyDescent="0.2">
      <c r="A11" s="3">
        <f>IFERROR(VLOOKUP(B11,'[1]DADOS (OCULTAR)'!$Q$3:$S$135,3,0),"")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441012</v>
      </c>
      <c r="I11" s="6">
        <f>IF('[1]TCE - ANEXO IV - Preencher'!K20="","",'[1]TCE - ANEXO IV - Preencher'!K20)</f>
        <v>45358</v>
      </c>
      <c r="J11" s="5" t="str">
        <f>'[1]TCE - ANEXO IV - Preencher'!L20</f>
        <v>26240308778201000126550010004410121467658514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34.61</v>
      </c>
    </row>
    <row r="12" spans="1:12" s="8" customFormat="1" ht="19.5" customHeight="1" x14ac:dyDescent="0.2">
      <c r="A12" s="3">
        <f>IFERROR(VLOOKUP(B12,'[1]DADOS (OCULTAR)'!$Q$3:$S$135,3,0),"")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441089</v>
      </c>
      <c r="I12" s="6">
        <f>IF('[1]TCE - ANEXO IV - Preencher'!K21="","",'[1]TCE - ANEXO IV - Preencher'!K21)</f>
        <v>45358</v>
      </c>
      <c r="J12" s="5" t="str">
        <f>'[1]TCE - ANEXO IV - Preencher'!L21</f>
        <v>26240308778201000126550010004410891491811942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629.4</v>
      </c>
    </row>
    <row r="13" spans="1:12" s="8" customFormat="1" ht="19.5" customHeight="1" x14ac:dyDescent="0.2">
      <c r="A13" s="3">
        <f>IFERROR(VLOOKUP(B13,'[1]DADOS (OCULTAR)'!$Q$3:$S$135,3,0),"")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165933000139</v>
      </c>
      <c r="E13" s="5" t="str">
        <f>'[1]TCE - ANEXO IV - Preencher'!G22</f>
        <v>DESCARTEX CONFECCOES E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37347</v>
      </c>
      <c r="I13" s="6">
        <f>IF('[1]TCE - ANEXO IV - Preencher'!K22="","",'[1]TCE - ANEXO IV - Preencher'!K22)</f>
        <v>45358</v>
      </c>
      <c r="J13" s="5" t="str">
        <f>'[1]TCE - ANEXO IV - Preencher'!L22</f>
        <v>26240300165933000139550020000373471714095048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660</v>
      </c>
    </row>
    <row r="14" spans="1:12" s="8" customFormat="1" ht="19.5" customHeight="1" x14ac:dyDescent="0.2">
      <c r="A14" s="3">
        <f>IFERROR(VLOOKUP(B14,'[1]DADOS (OCULTAR)'!$Q$3:$S$135,3,0),"")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31909</v>
      </c>
      <c r="I14" s="6">
        <f>IF('[1]TCE - ANEXO IV - Preencher'!K23="","",'[1]TCE - ANEXO IV - Preencher'!K23)</f>
        <v>45358</v>
      </c>
      <c r="J14" s="5" t="str">
        <f>'[1]TCE - ANEXO IV - Preencher'!L23</f>
        <v>26240308674752000301550010000319091700948872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1466.34</v>
      </c>
    </row>
    <row r="15" spans="1:12" s="8" customFormat="1" ht="19.5" customHeight="1" x14ac:dyDescent="0.2">
      <c r="A15" s="3">
        <f>IFERROR(VLOOKUP(B15,'[1]DADOS (OCULTAR)'!$Q$3:$S$135,3,0),"")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21216468000198</v>
      </c>
      <c r="E15" s="5" t="str">
        <f>'[1]TCE - ANEXO IV - Preencher'!G24</f>
        <v>SANMED DISTRIBUIDORA DE PRODUTOS MEDICOS-HOSPITALAR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8953</v>
      </c>
      <c r="I15" s="6">
        <f>IF('[1]TCE - ANEXO IV - Preencher'!K24="","",'[1]TCE - ANEXO IV - Preencher'!K24)</f>
        <v>45359</v>
      </c>
      <c r="J15" s="5" t="str">
        <f>'[1]TCE - ANEXO IV - Preencher'!L24</f>
        <v>26260321216468000198550010000089531672024037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548</v>
      </c>
    </row>
    <row r="16" spans="1:12" s="8" customFormat="1" ht="19.5" customHeight="1" x14ac:dyDescent="0.2">
      <c r="A16" s="3">
        <f>IFERROR(VLOOKUP(B16,'[1]DADOS (OCULTAR)'!$Q$3:$S$135,3,0),"")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RIOCLARENCE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70374</v>
      </c>
      <c r="I16" s="6">
        <f>IF('[1]TCE - ANEXO IV - Preencher'!K25="","",'[1]TCE - ANEXO IV - Preencher'!K25)</f>
        <v>45358</v>
      </c>
      <c r="J16" s="5" t="str">
        <f>'[1]TCE - ANEXO IV - Preencher'!L25</f>
        <v>26240367729178000653550010000703741068486902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582</v>
      </c>
    </row>
    <row r="17" spans="1:12" s="8" customFormat="1" ht="19.5" customHeight="1" x14ac:dyDescent="0.2">
      <c r="A17" s="3">
        <f>IFERROR(VLOOKUP(B17,'[1]DADOS (OCULTAR)'!$Q$3:$S$135,3,0),"")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35514416000102</v>
      </c>
      <c r="E17" s="5" t="str">
        <f>'[1]TCE - ANEXO IV - Preencher'!G26</f>
        <v>QUALIMMED COM. ATAC. DE MED. E MAT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2603</v>
      </c>
      <c r="I17" s="6">
        <f>IF('[1]TCE - ANEXO IV - Preencher'!K26="","",'[1]TCE - ANEXO IV - Preencher'!K26)</f>
        <v>45358</v>
      </c>
      <c r="J17" s="5" t="str">
        <f>'[1]TCE - ANEXO IV - Preencher'!L26</f>
        <v>26240335514416000102550010000026031835639734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345.6</v>
      </c>
    </row>
    <row r="18" spans="1:12" s="8" customFormat="1" ht="19.5" customHeight="1" x14ac:dyDescent="0.2">
      <c r="A18" s="3">
        <f>IFERROR(VLOOKUP(B18,'[1]DADOS (OCULTAR)'!$Q$3:$S$135,3,0),"")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5932624000160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22546</v>
      </c>
      <c r="I18" s="6">
        <f>IF('[1]TCE - ANEXO IV - Preencher'!K27="","",'[1]TCE - ANEXO IV - Preencher'!K27)</f>
        <v>45359</v>
      </c>
      <c r="J18" s="5" t="str">
        <f>'[1]TCE - ANEXO IV - Preencher'!L27</f>
        <v>26240305932624000160550010000225461065495039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260.76</v>
      </c>
    </row>
    <row r="19" spans="1:12" s="8" customFormat="1" ht="19.5" customHeight="1" x14ac:dyDescent="0.2">
      <c r="A19" s="3">
        <f>IFERROR(VLOOKUP(B19,'[1]DADOS (OCULTAR)'!$Q$3:$S$135,3,0),"")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DISTRIBUIDORA DE PRODUTOS MEDICO-HOSP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66839</v>
      </c>
      <c r="I19" s="6">
        <f>IF('[1]TCE - ANEXO IV - Preencher'!K28="","",'[1]TCE - ANEXO IV - Preencher'!K28)</f>
        <v>45362</v>
      </c>
      <c r="J19" s="5" t="str">
        <f>'[1]TCE - ANEXO IV - Preencher'!L28</f>
        <v>26240311449180000100550010000668391000331779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400.5</v>
      </c>
    </row>
    <row r="20" spans="1:12" s="8" customFormat="1" ht="19.5" customHeight="1" x14ac:dyDescent="0.2">
      <c r="A20" s="3">
        <f>IFERROR(VLOOKUP(B20,'[1]DADOS (OCULTAR)'!$Q$3:$S$135,3,0),"")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MEDICO-HOSP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15441</v>
      </c>
      <c r="I20" s="6">
        <f>IF('[1]TCE - ANEXO IV - Preencher'!K29="","",'[1]TCE - ANEXO IV - Preencher'!K29)</f>
        <v>45362</v>
      </c>
      <c r="J20" s="5" t="str">
        <f>'[1]TCE - ANEXO IV - Preencher'!L29</f>
        <v>26240311449180000290550010000154411000331781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520.5</v>
      </c>
    </row>
    <row r="21" spans="1:12" s="8" customFormat="1" ht="19.5" customHeight="1" x14ac:dyDescent="0.2">
      <c r="A21" s="3">
        <f>IFERROR(VLOOKUP(B21,'[1]DADOS (OCULTAR)'!$Q$3:$S$135,3,0),"")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8019</v>
      </c>
      <c r="I21" s="6">
        <f>IF('[1]TCE - ANEXO IV - Preencher'!K30="","",'[1]TCE - ANEXO IV - Preencher'!K30)</f>
        <v>45362</v>
      </c>
      <c r="J21" s="5" t="str">
        <f>'[1]TCE - ANEXO IV - Preencher'!L30</f>
        <v>26240304614288000145550010000080191147619261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3145.75</v>
      </c>
    </row>
    <row r="22" spans="1:12" s="8" customFormat="1" ht="19.5" customHeight="1" x14ac:dyDescent="0.2">
      <c r="A22" s="3">
        <f>IFERROR(VLOOKUP(B22,'[1]DADOS (OCULTAR)'!$Q$3:$S$135,3,0),"")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 xml:space="preserve">PHARMAPLUS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64770</v>
      </c>
      <c r="I22" s="6">
        <f>IF('[1]TCE - ANEXO IV - Preencher'!K31="","",'[1]TCE - ANEXO IV - Preencher'!K31)</f>
        <v>45358</v>
      </c>
      <c r="J22" s="5" t="str">
        <f>'[1]TCE - ANEXO IV - Preencher'!L31</f>
        <v>26240303817043000152550010000647701167180482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2149.8000000000002</v>
      </c>
    </row>
    <row r="23" spans="1:12" s="8" customFormat="1" ht="19.5" customHeight="1" x14ac:dyDescent="0.2">
      <c r="A23" s="3">
        <f>IFERROR(VLOOKUP(B23,'[1]DADOS (OCULTAR)'!$Q$3:$S$135,3,0),"")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23680034000170</v>
      </c>
      <c r="E23" s="5" t="str">
        <f>'[1]TCE - ANEXO IV - Preencher'!G32</f>
        <v xml:space="preserve">D ARAUJO COMERCIO ATACADISTA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15363</v>
      </c>
      <c r="I23" s="6">
        <f>IF('[1]TCE - ANEXO IV - Preencher'!K32="","",'[1]TCE - ANEXO IV - Preencher'!K32)</f>
        <v>45359</v>
      </c>
      <c r="J23" s="5" t="str">
        <f>'[1]TCE - ANEXO IV - Preencher'!L32</f>
        <v>26240323680034000170550010000153631494643802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153.6</v>
      </c>
    </row>
    <row r="24" spans="1:12" s="8" customFormat="1" ht="19.5" customHeight="1" x14ac:dyDescent="0.2">
      <c r="A24" s="3">
        <f>IFERROR(VLOOKUP(B24,'[1]DADOS (OCULTAR)'!$Q$3:$S$135,3,0),"")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NNMED-DIST IMP E EXPORT DE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121851</v>
      </c>
      <c r="I24" s="6">
        <f>IF('[1]TCE - ANEXO IV - Preencher'!K33="","",'[1]TCE - ANEXO IV - Preencher'!K33)</f>
        <v>45359</v>
      </c>
      <c r="J24" s="5" t="str">
        <f>'[1]TCE - ANEXO IV - Preencher'!L33</f>
        <v>25240315218561000139550010001218511745068440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630</v>
      </c>
    </row>
    <row r="25" spans="1:12" s="8" customFormat="1" ht="19.5" customHeight="1" x14ac:dyDescent="0.2">
      <c r="A25" s="3">
        <f>IFERROR(VLOOKUP(B25,'[1]DADOS (OCULTAR)'!$Q$3:$S$135,3,0),"")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40819119000105</v>
      </c>
      <c r="E25" s="5" t="str">
        <f>'[1]TCE - ANEXO IV - Preencher'!G34</f>
        <v>XP MEDICAL COMERCIO DE PRODUTOS MEDICO HOSP.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199</v>
      </c>
      <c r="I25" s="6">
        <f>IF('[1]TCE - ANEXO IV - Preencher'!K34="","",'[1]TCE - ANEXO IV - Preencher'!K34)</f>
        <v>45361</v>
      </c>
      <c r="J25" s="5" t="str">
        <f>'[1]TCE - ANEXO IV - Preencher'!L34</f>
        <v>26240340819119000105550010000001991732104784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1090</v>
      </c>
    </row>
    <row r="26" spans="1:12" s="8" customFormat="1" ht="19.5" customHeight="1" x14ac:dyDescent="0.2">
      <c r="A26" s="3">
        <f>IFERROR(VLOOKUP(B26,'[1]DADOS (OCULTAR)'!$Q$3:$S$135,3,0),"")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189318</v>
      </c>
      <c r="I26" s="6">
        <f>IF('[1]TCE - ANEXO IV - Preencher'!K35="","",'[1]TCE - ANEXO IV - Preencher'!K35)</f>
        <v>1264.98</v>
      </c>
      <c r="J26" s="5" t="str">
        <f>'[1]TCE - ANEXO IV - Preencher'!L35</f>
        <v>26240308674752000140550010001893181229235166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1264.98</v>
      </c>
    </row>
    <row r="27" spans="1:12" s="8" customFormat="1" ht="19.5" customHeight="1" x14ac:dyDescent="0.2">
      <c r="A27" s="3">
        <f>IFERROR(VLOOKUP(B27,'[1]DADOS (OCULTAR)'!$Q$3:$S$135,3,0),"")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SAMTRONIC INDUSTRIA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348687</v>
      </c>
      <c r="I27" s="6">
        <f>IF('[1]TCE - ANEXO IV - Preencher'!K36="","",'[1]TCE - ANEXO IV - Preencher'!K36)</f>
        <v>45358</v>
      </c>
      <c r="J27" s="5" t="str">
        <f>'[1]TCE - ANEXO IV - Preencher'!L36</f>
        <v>35240358426628000133550010003486871436174390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915.5</v>
      </c>
    </row>
    <row r="28" spans="1:12" s="8" customFormat="1" ht="19.5" customHeight="1" x14ac:dyDescent="0.2">
      <c r="A28" s="3">
        <f>IFERROR(VLOOKUP(B28,'[1]DADOS (OCULTAR)'!$Q$3:$S$135,3,0),"")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11449180000290</v>
      </c>
      <c r="E28" s="5" t="str">
        <f>'[1]TCE - ANEXO IV - Preencher'!G37</f>
        <v>DPROSMED DISTRIBUIDORA DE PRODUTOS MEDICO-HOSP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15470</v>
      </c>
      <c r="I28" s="6">
        <f>IF('[1]TCE - ANEXO IV - Preencher'!K37="","",'[1]TCE - ANEXO IV - Preencher'!K37)</f>
        <v>45363</v>
      </c>
      <c r="J28" s="5" t="str">
        <f>'[1]TCE - ANEXO IV - Preencher'!L37</f>
        <v>26240311449180000290550010000154701000332158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756</v>
      </c>
    </row>
    <row r="29" spans="1:12" s="8" customFormat="1" ht="19.5" customHeight="1" x14ac:dyDescent="0.2">
      <c r="A29" s="3">
        <f>IFERROR(VLOOKUP(B29,'[1]DADOS (OCULTAR)'!$Q$3:$S$135,3,0),"")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15218561000139</v>
      </c>
      <c r="E29" s="5" t="str">
        <f>'[1]TCE - ANEXO IV - Preencher'!G38</f>
        <v>NNMED-DIST IMP E EXPORT DE MED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121755</v>
      </c>
      <c r="I29" s="6">
        <f>IF('[1]TCE - ANEXO IV - Preencher'!K38="","",'[1]TCE - ANEXO IV - Preencher'!K38)</f>
        <v>45358</v>
      </c>
      <c r="J29" s="5" t="str">
        <f>'[1]TCE - ANEXO IV - Preencher'!L38</f>
        <v>25240315218561000139550010001217551612423528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3077.4</v>
      </c>
    </row>
    <row r="30" spans="1:12" s="8" customFormat="1" ht="19.5" customHeight="1" x14ac:dyDescent="0.2">
      <c r="A30" s="3">
        <f>IFERROR(VLOOKUP(B30,'[1]DADOS (OCULTAR)'!$Q$3:$S$135,3,0),"")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5932624000160</v>
      </c>
      <c r="E30" s="5" t="str">
        <f>'[1]TCE - ANEXO IV - Preencher'!G39</f>
        <v>MEGAMED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22583</v>
      </c>
      <c r="I30" s="6">
        <f>IF('[1]TCE - ANEXO IV - Preencher'!K39="","",'[1]TCE - ANEXO IV - Preencher'!K39)</f>
        <v>45363</v>
      </c>
      <c r="J30" s="5" t="str">
        <f>'[1]TCE - ANEXO IV - Preencher'!L39</f>
        <v>26240305932624000160550010000225831859586794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1950</v>
      </c>
    </row>
    <row r="31" spans="1:12" s="8" customFormat="1" ht="19.5" customHeight="1" x14ac:dyDescent="0.2">
      <c r="A31" s="3">
        <f>IFERROR(VLOOKUP(B31,'[1]DADOS (OCULTAR)'!$Q$3:$S$135,3,0),"")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 xml:space="preserve">PHARMAPLUS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64835</v>
      </c>
      <c r="I31" s="6">
        <f>IF('[1]TCE - ANEXO IV - Preencher'!K40="","",'[1]TCE - ANEXO IV - Preencher'!K40)</f>
        <v>45359</v>
      </c>
      <c r="J31" s="5" t="str">
        <f>'[1]TCE - ANEXO IV - Preencher'!L40</f>
        <v>26240303817043000152550010000648357192183240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2090</v>
      </c>
    </row>
    <row r="32" spans="1:12" s="8" customFormat="1" ht="19.5" customHeight="1" x14ac:dyDescent="0.2">
      <c r="A32" s="3">
        <f>IFERROR(VLOOKUP(B32,'[1]DADOS (OCULTAR)'!$Q$3:$S$135,3,0),"")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3.12 - Material Hospitalar</v>
      </c>
      <c r="D32" s="3">
        <f>'[1]TCE - ANEXO IV - Preencher'!F41</f>
        <v>4614288000145</v>
      </c>
      <c r="E32" s="5" t="str">
        <f>'[1]TCE - ANEXO IV - Preencher'!G41</f>
        <v>DISK LIFE COMERCIO DE PRODUTOS CIRURGICOS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8033</v>
      </c>
      <c r="I32" s="6">
        <f>IF('[1]TCE - ANEXO IV - Preencher'!K41="","",'[1]TCE - ANEXO IV - Preencher'!K41)</f>
        <v>45365</v>
      </c>
      <c r="J32" s="5" t="str">
        <f>'[1]TCE - ANEXO IV - Preencher'!L41</f>
        <v>26240304614288000145550010000080331468775461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515.20000000000005</v>
      </c>
    </row>
    <row r="33" spans="1:12" s="8" customFormat="1" ht="19.5" customHeight="1" x14ac:dyDescent="0.2">
      <c r="A33" s="3">
        <f>IFERROR(VLOOKUP(B33,'[1]DADOS (OCULTAR)'!$Q$3:$S$135,3,0),"")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3.12 - Material Hospitalar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181374</v>
      </c>
      <c r="I33" s="6">
        <f>IF('[1]TCE - ANEXO IV - Preencher'!K42="","",'[1]TCE - ANEXO IV - Preencher'!K42)</f>
        <v>45373</v>
      </c>
      <c r="J33" s="5" t="str">
        <f>'[1]TCE - ANEXO IV - Preencher'!L42</f>
        <v>26240312882932000194550010001813747741758397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350</v>
      </c>
    </row>
    <row r="34" spans="1:12" s="8" customFormat="1" ht="19.5" customHeight="1" x14ac:dyDescent="0.2">
      <c r="A34" s="3">
        <f>IFERROR(VLOOKUP(B34,'[1]DADOS (OCULTAR)'!$Q$3:$S$135,3,0),"")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22580510000118</v>
      </c>
      <c r="E34" s="5" t="str">
        <f>'[1]TCE - ANEXO IV - Preencher'!G43</f>
        <v>UNIFAR DISTRIBUIDORA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60263</v>
      </c>
      <c r="I34" s="6">
        <f>IF('[1]TCE - ANEXO IV - Preencher'!K43="","",'[1]TCE - ANEXO IV - Preencher'!K43)</f>
        <v>45356</v>
      </c>
      <c r="J34" s="5" t="str">
        <f>'[1]TCE - ANEXO IV - Preencher'!L43</f>
        <v>26240322580510000118550010000602631000474659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848.25</v>
      </c>
    </row>
    <row r="35" spans="1:12" s="8" customFormat="1" ht="19.5" customHeight="1" x14ac:dyDescent="0.2">
      <c r="A35" s="3">
        <f>IFERROR(VLOOKUP(B35,'[1]DADOS (OCULTAR)'!$Q$3:$S$135,3,0),"")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1835769000192</v>
      </c>
      <c r="E35" s="5" t="str">
        <f>'[1]TCE - ANEXO IV - Preencher'!G44</f>
        <v>BRAMED-MATERIAL CIRURGICO-EPP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22790</v>
      </c>
      <c r="I35" s="6">
        <f>IF('[1]TCE - ANEXO IV - Preencher'!K44="","",'[1]TCE - ANEXO IV - Preencher'!K44)</f>
        <v>45356</v>
      </c>
      <c r="J35" s="5" t="str">
        <f>'[1]TCE - ANEXO IV - Preencher'!L44</f>
        <v>26240301835769000192550010000227901355842208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744</v>
      </c>
    </row>
    <row r="36" spans="1:12" s="8" customFormat="1" ht="19.5" customHeight="1" x14ac:dyDescent="0.2">
      <c r="A36" s="3">
        <f>IFERROR(VLOOKUP(B36,'[1]DADOS (OCULTAR)'!$Q$3:$S$135,3,0),"")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440766</v>
      </c>
      <c r="I36" s="6">
        <f>IF('[1]TCE - ANEXO IV - Preencher'!K45="","",'[1]TCE - ANEXO IV - Preencher'!K45)</f>
        <v>45356</v>
      </c>
      <c r="J36" s="5" t="str">
        <f>'[1]TCE - ANEXO IV - Preencher'!L45</f>
        <v>26240308778201000126550010004407661180468749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3071.61</v>
      </c>
    </row>
    <row r="37" spans="1:12" s="8" customFormat="1" ht="19.5" customHeight="1" x14ac:dyDescent="0.2">
      <c r="A37" s="3">
        <f>IFERROR(VLOOKUP(B37,'[1]DADOS (OCULTAR)'!$Q$3:$S$135,3,0),"")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10779833000156</v>
      </c>
      <c r="E37" s="5" t="str">
        <f>'[1]TCE - ANEXO IV - Preencher'!G46</f>
        <v>MEDICAL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597991</v>
      </c>
      <c r="I37" s="6">
        <f>IF('[1]TCE - ANEXO IV - Preencher'!K46="","",'[1]TCE - ANEXO IV - Preencher'!K46)</f>
        <v>45356</v>
      </c>
      <c r="J37" s="5" t="str">
        <f>'[1]TCE - ANEXO IV - Preencher'!L46</f>
        <v>26240310779833000156550010005979911600015004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607.74</v>
      </c>
    </row>
    <row r="38" spans="1:12" s="8" customFormat="1" ht="19.5" customHeight="1" x14ac:dyDescent="0.2">
      <c r="A38" s="3">
        <f>IFERROR(VLOOKUP(B38,'[1]DADOS (OCULTAR)'!$Q$3:$S$135,3,0),"")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188980</v>
      </c>
      <c r="I38" s="6">
        <f>IF('[1]TCE - ANEXO IV - Preencher'!K47="","",'[1]TCE - ANEXO IV - Preencher'!K47)</f>
        <v>45356</v>
      </c>
      <c r="J38" s="5" t="str">
        <f>'[1]TCE - ANEXO IV - Preencher'!L47</f>
        <v>26240308674752000140550010001889801773281422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820.88</v>
      </c>
    </row>
    <row r="39" spans="1:12" s="8" customFormat="1" ht="19.5" customHeight="1" x14ac:dyDescent="0.2">
      <c r="A39" s="3">
        <f>IFERROR(VLOOKUP(B39,'[1]DADOS (OCULTAR)'!$Q$3:$S$135,3,0),"")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RIOCLARENCE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70177</v>
      </c>
      <c r="I39" s="6">
        <f>IF('[1]TCE - ANEXO IV - Preencher'!K48="","",'[1]TCE - ANEXO IV - Preencher'!K48)</f>
        <v>45356</v>
      </c>
      <c r="J39" s="5" t="str">
        <f>'[1]TCE - ANEXO IV - Preencher'!L48</f>
        <v>26240367729178000653550010000701771088709550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8358.7800000000007</v>
      </c>
    </row>
    <row r="40" spans="1:12" s="8" customFormat="1" ht="19.5" customHeight="1" x14ac:dyDescent="0.2">
      <c r="A40" s="3">
        <f>IFERROR(VLOOKUP(B40,'[1]DADOS (OCULTAR)'!$Q$3:$S$135,3,0),"")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189469</v>
      </c>
      <c r="I40" s="6">
        <f>IF('[1]TCE - ANEXO IV - Preencher'!K49="","",'[1]TCE - ANEXO IV - Preencher'!K49)</f>
        <v>45362</v>
      </c>
      <c r="J40" s="5" t="str">
        <f>'[1]TCE - ANEXO IV - Preencher'!L49</f>
        <v>26240308674752000140550010001894691247729170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253.4</v>
      </c>
    </row>
    <row r="41" spans="1:12" s="8" customFormat="1" ht="19.5" customHeight="1" x14ac:dyDescent="0.2">
      <c r="A41" s="3">
        <f>IFERROR(VLOOKUP(B41,'[1]DADOS (OCULTAR)'!$Q$3:$S$135,3,0),"")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 xml:space="preserve">PHARMAPLUS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64701</v>
      </c>
      <c r="I41" s="6">
        <f>IF('[1]TCE - ANEXO IV - Preencher'!K50="","",'[1]TCE - ANEXO IV - Preencher'!K50)</f>
        <v>45356</v>
      </c>
      <c r="J41" s="5" t="str">
        <f>'[1]TCE - ANEXO IV - Preencher'!L50</f>
        <v>26240303817043000152550010000647011181811110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351.9</v>
      </c>
    </row>
    <row r="42" spans="1:12" s="8" customFormat="1" ht="19.5" customHeight="1" x14ac:dyDescent="0.2">
      <c r="A42" s="3">
        <f>IFERROR(VLOOKUP(B42,'[1]DADOS (OCULTAR)'!$Q$3:$S$135,3,0),"")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 xml:space="preserve">PHARMAPLUS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64703</v>
      </c>
      <c r="I42" s="6">
        <f>IF('[1]TCE - ANEXO IV - Preencher'!K51="","",'[1]TCE - ANEXO IV - Preencher'!K51)</f>
        <v>45356</v>
      </c>
      <c r="J42" s="5" t="str">
        <f>'[1]TCE - ANEXO IV - Preencher'!L51</f>
        <v>26240303817043000152550010000647031204771768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86.25</v>
      </c>
    </row>
    <row r="43" spans="1:12" s="8" customFormat="1" ht="19.5" customHeight="1" x14ac:dyDescent="0.2">
      <c r="A43" s="3">
        <f>IFERROR(VLOOKUP(B43,'[1]DADOS (OCULTAR)'!$Q$3:$S$135,3,0),"")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22580510000118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60368</v>
      </c>
      <c r="I43" s="6">
        <f>IF('[1]TCE - ANEXO IV - Preencher'!K52="","",'[1]TCE - ANEXO IV - Preencher'!K52)</f>
        <v>45359</v>
      </c>
      <c r="J43" s="5" t="str">
        <f>'[1]TCE - ANEXO IV - Preencher'!L52</f>
        <v>26240322580510000118550010000603681000475916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397.8</v>
      </c>
    </row>
    <row r="44" spans="1:12" s="8" customFormat="1" ht="19.5" customHeight="1" x14ac:dyDescent="0.2">
      <c r="A44" s="3">
        <f>IFERROR(VLOOKUP(B44,'[1]DADOS (OCULTAR)'!$Q$3:$S$135,3,0),"")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15218561000139</v>
      </c>
      <c r="E44" s="5" t="str">
        <f>'[1]TCE - ANEXO IV - Preencher'!G53</f>
        <v>NNMED-DIST IMP E EXPORT DE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121755</v>
      </c>
      <c r="I44" s="6">
        <f>IF('[1]TCE - ANEXO IV - Preencher'!K53="","",'[1]TCE - ANEXO IV - Preencher'!K53)</f>
        <v>45358</v>
      </c>
      <c r="J44" s="5" t="str">
        <f>'[1]TCE - ANEXO IV - Preencher'!L53</f>
        <v>25240315218561000139550010001217551612423528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360</v>
      </c>
    </row>
    <row r="45" spans="1:12" s="8" customFormat="1" ht="19.5" customHeight="1" x14ac:dyDescent="0.2">
      <c r="A45" s="3">
        <f>IFERROR(VLOOKUP(B45,'[1]DADOS (OCULTAR)'!$Q$3:$S$135,3,0),"")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 xml:space="preserve">PHARMAPLUS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64908</v>
      </c>
      <c r="I45" s="6">
        <f>IF('[1]TCE - ANEXO IV - Preencher'!K54="","",'[1]TCE - ANEXO IV - Preencher'!K54)</f>
        <v>45362</v>
      </c>
      <c r="J45" s="5" t="str">
        <f>'[1]TCE - ANEXO IV - Preencher'!L54</f>
        <v>26240303817043000152550010000649081177156805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353.88</v>
      </c>
    </row>
    <row r="46" spans="1:12" s="8" customFormat="1" ht="19.5" customHeight="1" x14ac:dyDescent="0.2">
      <c r="A46" s="3">
        <f>IFERROR(VLOOKUP(B46,'[1]DADOS (OCULTAR)'!$Q$3:$S$135,3,0),"")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49324221000880</v>
      </c>
      <c r="E46" s="5" t="str">
        <f>'[1]TCE - ANEXO IV - Preencher'!G55</f>
        <v xml:space="preserve">FRESENIUS KABI BRASIL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242308</v>
      </c>
      <c r="I46" s="6">
        <f>IF('[1]TCE - ANEXO IV - Preencher'!K55="","",'[1]TCE - ANEXO IV - Preencher'!K55)</f>
        <v>45358</v>
      </c>
      <c r="J46" s="5" t="str">
        <f>'[1]TCE - ANEXO IV - Preencher'!L55</f>
        <v>23240349324221000880550000002423081563004145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576</v>
      </c>
    </row>
    <row r="47" spans="1:12" s="8" customFormat="1" ht="19.5" customHeight="1" x14ac:dyDescent="0.2">
      <c r="A47" s="3">
        <f>IFERROR(VLOOKUP(B47,'[1]DADOS (OCULTAR)'!$Q$3:$S$135,3,0),"")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3.4 - Material Farmacológico</v>
      </c>
      <c r="D47" s="3">
        <f>'[1]TCE - ANEXO IV - Preencher'!F56</f>
        <v>49324221000880</v>
      </c>
      <c r="E47" s="5" t="str">
        <f>'[1]TCE - ANEXO IV - Preencher'!G56</f>
        <v xml:space="preserve">FRESENIUS KABI BRASIL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242309</v>
      </c>
      <c r="I47" s="6">
        <f>IF('[1]TCE - ANEXO IV - Preencher'!K56="","",'[1]TCE - ANEXO IV - Preencher'!K56)</f>
        <v>45358</v>
      </c>
      <c r="J47" s="5" t="str">
        <f>'[1]TCE - ANEXO IV - Preencher'!L56</f>
        <v>23240349324221000880550000002423091546894100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6837.9</v>
      </c>
    </row>
    <row r="48" spans="1:12" s="8" customFormat="1" ht="19.5" customHeight="1" x14ac:dyDescent="0.2">
      <c r="A48" s="3">
        <f>IFERROR(VLOOKUP(B48,'[1]DADOS (OCULTAR)'!$Q$3:$S$135,3,0),"")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3.4 - Material Farmacológico</v>
      </c>
      <c r="D48" s="3">
        <f>'[1]TCE - ANEXO IV - Preencher'!F57</f>
        <v>2520829000493</v>
      </c>
      <c r="E48" s="5" t="str">
        <f>'[1]TCE - ANEXO IV - Preencher'!G57</f>
        <v>DIMASTER- COMERCIO DE PRODUTOS HOSP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1678</v>
      </c>
      <c r="I48" s="6">
        <f>IF('[1]TCE - ANEXO IV - Preencher'!K57="","",'[1]TCE - ANEXO IV - Preencher'!K57)</f>
        <v>45356</v>
      </c>
      <c r="J48" s="5" t="str">
        <f>'[1]TCE - ANEXO IV - Preencher'!L57</f>
        <v>35240302520829000493550010000016781590370701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1594.24</v>
      </c>
    </row>
    <row r="49" spans="1:12" s="8" customFormat="1" ht="19.5" customHeight="1" x14ac:dyDescent="0.2">
      <c r="A49" s="3">
        <f>IFERROR(VLOOKUP(B49,'[1]DADOS (OCULTAR)'!$Q$3:$S$135,3,0),"")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3.4 - Material Farmacológico</v>
      </c>
      <c r="D49" s="3">
        <f>'[1]TCE - ANEXO IV - Preencher'!F58</f>
        <v>67729178000491</v>
      </c>
      <c r="E49" s="5" t="str">
        <f>'[1]TCE - ANEXO IV - Preencher'!G58</f>
        <v>COMERCIAL CIRURGICA RIOCLARENCE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1836970</v>
      </c>
      <c r="I49" s="6">
        <f>IF('[1]TCE - ANEXO IV - Preencher'!K58="","",'[1]TCE - ANEXO IV - Preencher'!K58)</f>
        <v>45357</v>
      </c>
      <c r="J49" s="5" t="str">
        <f>'[1]TCE - ANEXO IV - Preencher'!L58</f>
        <v>35240367729178000491550010018369701616008940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1695</v>
      </c>
    </row>
    <row r="50" spans="1:12" s="8" customFormat="1" ht="19.5" customHeight="1" x14ac:dyDescent="0.2">
      <c r="A50" s="3">
        <f>IFERROR(VLOOKUP(B50,'[1]DADOS (OCULTAR)'!$Q$3:$S$135,3,0),"")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3.4 - Material Farmacológico</v>
      </c>
      <c r="D50" s="3">
        <f>'[1]TCE - ANEXO IV - Preencher'!F59</f>
        <v>21939878000167</v>
      </c>
      <c r="E50" s="5" t="str">
        <f>'[1]TCE - ANEXO IV - Preencher'!G59</f>
        <v xml:space="preserve">BEM ESTAR PRODUTOS FARMACEUTICOS LTDA-ME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7411</v>
      </c>
      <c r="I50" s="6">
        <f>IF('[1]TCE - ANEXO IV - Preencher'!K59="","",'[1]TCE - ANEXO IV - Preencher'!K59)</f>
        <v>45364</v>
      </c>
      <c r="J50" s="5" t="str">
        <f>'[1]TCE - ANEXO IV - Preencher'!L59</f>
        <v>26240321939878000167550010000074111851261144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301</v>
      </c>
    </row>
    <row r="51" spans="1:12" s="8" customFormat="1" ht="19.5" customHeight="1" x14ac:dyDescent="0.2">
      <c r="A51" s="3">
        <f>IFERROR(VLOOKUP(B51,'[1]DADOS (OCULTAR)'!$Q$3:$S$135,3,0),"")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3.4 - Material Farmacológico</v>
      </c>
      <c r="D51" s="3">
        <f>'[1]TCE - ANEXO IV - Preencher'!F60</f>
        <v>10854165000184</v>
      </c>
      <c r="E51" s="5" t="str">
        <f>'[1]TCE - ANEXO IV - Preencher'!G60</f>
        <v xml:space="preserve">F&amp;F DIST DE PRODUTOS FARMACEUTICOS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277799</v>
      </c>
      <c r="I51" s="6">
        <f>IF('[1]TCE - ANEXO IV - Preencher'!K60="","",'[1]TCE - ANEXO IV - Preencher'!K60)</f>
        <v>45372</v>
      </c>
      <c r="J51" s="5" t="str">
        <f>'[1]TCE - ANEXO IV - Preencher'!L60</f>
        <v>26240310854165000184550010002777997727344634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846.64</v>
      </c>
    </row>
    <row r="52" spans="1:12" s="8" customFormat="1" ht="19.5" customHeight="1" x14ac:dyDescent="0.2">
      <c r="A52" s="3">
        <f>IFERROR(VLOOKUP(B52,'[1]DADOS (OCULTAR)'!$Q$3:$S$135,3,0),"")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3.14 - Alimentação Preparada</v>
      </c>
      <c r="D52" s="3">
        <f>'[1]TCE - ANEXO IV - Preencher'!F61</f>
        <v>1687725000162</v>
      </c>
      <c r="E52" s="5" t="str">
        <f>'[1]TCE - ANEXO IV - Preencher'!G61</f>
        <v>CENTRO ESP EM NUTRICAO ENTERAL E PARENTERAL-CENE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48555</v>
      </c>
      <c r="I52" s="6">
        <f>IF('[1]TCE - ANEXO IV - Preencher'!K61="","",'[1]TCE - ANEXO IV - Preencher'!K61)</f>
        <v>45358</v>
      </c>
      <c r="J52" s="5" t="str">
        <f>'[1]TCE - ANEXO IV - Preencher'!L61</f>
        <v>26240301687725000162550010000485551505790008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1584</v>
      </c>
    </row>
    <row r="53" spans="1:12" s="8" customFormat="1" ht="19.5" customHeight="1" x14ac:dyDescent="0.2">
      <c r="A53" s="3">
        <f>IFERROR(VLOOKUP(B53,'[1]DADOS (OCULTAR)'!$Q$3:$S$135,3,0),"")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 xml:space="preserve">WHITE MARTINS GASES INDUSTRIAIS DO NORDESTE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3601</v>
      </c>
      <c r="I53" s="6">
        <f>IF('[1]TCE - ANEXO IV - Preencher'!K62="","",'[1]TCE - ANEXO IV - Preencher'!K62)</f>
        <v>45363</v>
      </c>
      <c r="J53" s="5" t="str">
        <f>'[1]TCE - ANEXO IV - Preencher'!L62</f>
        <v>26240324380578002041556060000036011508892549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257.82</v>
      </c>
    </row>
    <row r="54" spans="1:12" s="8" customFormat="1" ht="19.5" customHeight="1" x14ac:dyDescent="0.2">
      <c r="A54" s="3">
        <f>IFERROR(VLOOKUP(B54,'[1]DADOS (OCULTAR)'!$Q$3:$S$135,3,0),"")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3.2 - Gás e Outros Materiais Engarrafados</v>
      </c>
      <c r="D54" s="3">
        <f>'[1]TCE - ANEXO IV - Preencher'!F63</f>
        <v>24380578002203</v>
      </c>
      <c r="E54" s="5" t="str">
        <f>'[1]TCE - ANEXO IV - Preencher'!G63</f>
        <v xml:space="preserve">WHITE MARTINS GASES INDUSTRIAIS DO NORDESTE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580</v>
      </c>
      <c r="I54" s="6">
        <f>IF('[1]TCE - ANEXO IV - Preencher'!K63="","",'[1]TCE - ANEXO IV - Preencher'!K63)</f>
        <v>45366</v>
      </c>
      <c r="J54" s="5" t="str">
        <f>'[1]TCE - ANEXO IV - Preencher'!L63</f>
        <v>26240324380578002203556210000005801481641990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4030.06</v>
      </c>
    </row>
    <row r="55" spans="1:12" s="8" customFormat="1" ht="19.5" customHeight="1" x14ac:dyDescent="0.2">
      <c r="A55" s="3">
        <f>IFERROR(VLOOKUP(B55,'[1]DADOS (OCULTAR)'!$Q$3:$S$135,3,0),"")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 xml:space="preserve">WHITE MARTINS GASES INDUSTRIAIS DO NORDESTE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4910</v>
      </c>
      <c r="I55" s="6">
        <f>IF('[1]TCE - ANEXO IV - Preencher'!K64="","",'[1]TCE - ANEXO IV - Preencher'!K64)</f>
        <v>45376</v>
      </c>
      <c r="J55" s="5" t="str">
        <f>'[1]TCE - ANEXO IV - Preencher'!L64</f>
        <v>26240324380578002041556080000049101210284337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128.91999999999999</v>
      </c>
    </row>
    <row r="56" spans="1:12" s="8" customFormat="1" ht="19.5" customHeight="1" x14ac:dyDescent="0.2">
      <c r="A56" s="3">
        <f>IFERROR(VLOOKUP(B56,'[1]DADOS (OCULTAR)'!$Q$3:$S$135,3,0),"")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 xml:space="preserve">WHITE MARTINS GASES INDUSTRIAIS DO NORDESTE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606</v>
      </c>
      <c r="I56" s="6">
        <f>IF('[1]TCE - ANEXO IV - Preencher'!K65="","",'[1]TCE - ANEXO IV - Preencher'!K65)</f>
        <v>45378</v>
      </c>
      <c r="J56" s="5" t="str">
        <f>'[1]TCE - ANEXO IV - Preencher'!L65</f>
        <v>26240324380578002041556060000036971630144358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287.75</v>
      </c>
    </row>
    <row r="57" spans="1:12" s="8" customFormat="1" ht="19.5" customHeight="1" x14ac:dyDescent="0.2">
      <c r="A57" s="3">
        <f>IFERROR(VLOOKUP(B57,'[1]DADOS (OCULTAR)'!$Q$3:$S$135,3,0),"")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3.11 - Material Laboratorial</v>
      </c>
      <c r="D57" s="3">
        <f>'[1]TCE - ANEXO IV - Preencher'!F66</f>
        <v>18271934000123</v>
      </c>
      <c r="E57" s="5" t="str">
        <f>'[1]TCE - ANEXO IV - Preencher'!G66</f>
        <v>NOVA BIOMEDICAL DIAGNOSTICOS MEDICOS E BIOT.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44133</v>
      </c>
      <c r="I57" s="6">
        <f>IF('[1]TCE - ANEXO IV - Preencher'!K66="","",'[1]TCE - ANEXO IV - Preencher'!K66)</f>
        <v>45355</v>
      </c>
      <c r="J57" s="5" t="str">
        <f>'[1]TCE - ANEXO IV - Preencher'!L66</f>
        <v>31240318271934000123550010000441331721822651</v>
      </c>
      <c r="K57" s="5" t="str">
        <f>IF(F57="B",LEFT('[1]TCE - ANEXO IV - Preencher'!M66,2),IF(F57="S",LEFT('[1]TCE - ANEXO IV - Preencher'!M66,7),IF('[1]TCE - ANEXO IV - Preencher'!H66="","")))</f>
        <v>31</v>
      </c>
      <c r="L57" s="7">
        <f>'[1]TCE - ANEXO IV - Preencher'!N66</f>
        <v>4500</v>
      </c>
    </row>
    <row r="58" spans="1:12" s="8" customFormat="1" ht="19.5" customHeight="1" x14ac:dyDescent="0.2">
      <c r="A58" s="3">
        <f>IFERROR(VLOOKUP(B58,'[1]DADOS (OCULTAR)'!$Q$3:$S$135,3,0),"")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3.99 - Outras despesas com Material de Consumo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188930</v>
      </c>
      <c r="I58" s="6">
        <f>IF('[1]TCE - ANEXO IV - Preencher'!K67="","",'[1]TCE - ANEXO IV - Preencher'!K67)</f>
        <v>45356</v>
      </c>
      <c r="J58" s="5" t="str">
        <f>'[1]TCE - ANEXO IV - Preencher'!L67</f>
        <v>26240308674752000140550010001889301135176894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2570.41</v>
      </c>
    </row>
    <row r="59" spans="1:12" s="8" customFormat="1" ht="19.5" customHeight="1" x14ac:dyDescent="0.2">
      <c r="A59" s="3">
        <f>IFERROR(VLOOKUP(B59,'[1]DADOS (OCULTAR)'!$Q$3:$S$135,3,0),"")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3.99 - Outras despesas com Material de Consumo</v>
      </c>
      <c r="D59" s="3">
        <f>'[1]TCE - ANEXO IV - Preencher'!F68</f>
        <v>18078521000127</v>
      </c>
      <c r="E59" s="5" t="str">
        <f>'[1]TCE - ANEXO IV - Preencher'!G68</f>
        <v>TUPAN FARMA DISTRIBUIDORA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56009</v>
      </c>
      <c r="I59" s="6">
        <f>IF('[1]TCE - ANEXO IV - Preencher'!K68="","",'[1]TCE - ANEXO IV - Preencher'!K68)</f>
        <v>45356</v>
      </c>
      <c r="J59" s="5" t="str">
        <f>'[1]TCE - ANEXO IV - Preencher'!L68</f>
        <v>26240318078521000127550010000560091009553557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578</v>
      </c>
    </row>
    <row r="60" spans="1:12" s="8" customFormat="1" ht="19.5" customHeight="1" x14ac:dyDescent="0.2">
      <c r="A60" s="3">
        <f>IFERROR(VLOOKUP(B60,'[1]DADOS (OCULTAR)'!$Q$3:$S$135,3,0),"")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3.99 - Outras despesas com Material de Consumo</v>
      </c>
      <c r="D60" s="3">
        <f>'[1]TCE - ANEXO IV - Preencher'!F69</f>
        <v>33255787001325</v>
      </c>
      <c r="E60" s="5" t="str">
        <f>'[1]TCE - ANEXO IV - Preencher'!G69</f>
        <v>IBF INDUSTRIA BRASILEIRA DE FILMES S/A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32159</v>
      </c>
      <c r="I60" s="6">
        <f>IF('[1]TCE - ANEXO IV - Preencher'!K69="","",'[1]TCE - ANEXO IV - Preencher'!K69)</f>
        <v>45358</v>
      </c>
      <c r="J60" s="5" t="str">
        <f>'[1]TCE - ANEXO IV - Preencher'!L69</f>
        <v>26240333255787001325550050000321591537929583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369</v>
      </c>
    </row>
    <row r="61" spans="1:12" s="8" customFormat="1" ht="19.5" customHeight="1" x14ac:dyDescent="0.2">
      <c r="A61" s="3">
        <f>IFERROR(VLOOKUP(B61,'[1]DADOS (OCULTAR)'!$Q$3:$S$135,3,0),"")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3.7 - Material de Limpeza e Produtos de Hgienização</v>
      </c>
      <c r="D61" s="3">
        <f>'[1]TCE - ANEXO IV - Preencher'!F70</f>
        <v>11840014000130</v>
      </c>
      <c r="E61" s="5" t="str">
        <f>'[1]TCE - ANEXO IV - Preencher'!G70</f>
        <v>MACROPAC PROTECAO E EMBALAGEM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466825</v>
      </c>
      <c r="I61" s="6">
        <f>IF('[1]TCE - ANEXO IV - Preencher'!K70="","",'[1]TCE - ANEXO IV - Preencher'!K70)</f>
        <v>45358</v>
      </c>
      <c r="J61" s="5" t="str">
        <f>'[1]TCE - ANEXO IV - Preencher'!L70</f>
        <v>26240311840014000130550010004668251443039959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24</v>
      </c>
    </row>
    <row r="62" spans="1:12" s="8" customFormat="1" ht="19.5" customHeight="1" x14ac:dyDescent="0.2">
      <c r="A62" s="3">
        <f>IFERROR(VLOOKUP(B62,'[1]DADOS (OCULTAR)'!$Q$3:$S$135,3,0),"")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3.7 - Material de Limpeza e Produtos de Hgienização</v>
      </c>
      <c r="D62" s="3">
        <f>'[1]TCE - ANEXO IV - Preencher'!F71</f>
        <v>8587400000157</v>
      </c>
      <c r="E62" s="5" t="str">
        <f>'[1]TCE - ANEXO IV - Preencher'!G71</f>
        <v xml:space="preserve">ADRIANO JOSE DE SOUSA ME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23717</v>
      </c>
      <c r="I62" s="6">
        <f>IF('[1]TCE - ANEXO IV - Preencher'!K71="","",'[1]TCE - ANEXO IV - Preencher'!K71)</f>
        <v>45358</v>
      </c>
      <c r="J62" s="5" t="str">
        <f>'[1]TCE - ANEXO IV - Preencher'!L71</f>
        <v>26240308587400000157550010000237171423242412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29.85</v>
      </c>
    </row>
    <row r="63" spans="1:12" s="8" customFormat="1" ht="19.5" customHeight="1" x14ac:dyDescent="0.2">
      <c r="A63" s="3">
        <f>IFERROR(VLOOKUP(B63,'[1]DADOS (OCULTAR)'!$Q$3:$S$135,3,0),"")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3.7 - Material de Limpeza e Produtos de Hgienização</v>
      </c>
      <c r="D63" s="3">
        <f>'[1]TCE - ANEXO IV - Preencher'!F72</f>
        <v>24425720000167</v>
      </c>
      <c r="E63" s="5" t="str">
        <f>'[1]TCE - ANEXO IV - Preencher'!G72</f>
        <v>ORIGINAL SUP E EQUIPAMENTOS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8697</v>
      </c>
      <c r="I63" s="6">
        <f>IF('[1]TCE - ANEXO IV - Preencher'!K72="","",'[1]TCE - ANEXO IV - Preencher'!K72)</f>
        <v>45370</v>
      </c>
      <c r="J63" s="5" t="str">
        <f>'[1]TCE - ANEXO IV - Preencher'!L72</f>
        <v>26240324425720000167550010000086977460039248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250</v>
      </c>
    </row>
    <row r="64" spans="1:12" s="8" customFormat="1" ht="19.5" customHeight="1" x14ac:dyDescent="0.2">
      <c r="A64" s="3">
        <f>IFERROR(VLOOKUP(B64,'[1]DADOS (OCULTAR)'!$Q$3:$S$135,3,0),"")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3.7 - Material de Limpeza e Produtos de Hgienização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441012</v>
      </c>
      <c r="I64" s="6">
        <f>IF('[1]TCE - ANEXO IV - Preencher'!K73="","",'[1]TCE - ANEXO IV - Preencher'!K73)</f>
        <v>45358</v>
      </c>
      <c r="J64" s="5" t="str">
        <f>'[1]TCE - ANEXO IV - Preencher'!L73</f>
        <v>26240308778201000126550010004410121467658514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933.84</v>
      </c>
    </row>
    <row r="65" spans="1:12" s="8" customFormat="1" ht="19.5" customHeight="1" x14ac:dyDescent="0.2">
      <c r="A65" s="3">
        <f>IFERROR(VLOOKUP(B65,'[1]DADOS (OCULTAR)'!$Q$3:$S$135,3,0),"")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3.7 - Material de Limpeza e Produtos de Hgienização</v>
      </c>
      <c r="D65" s="3">
        <f>'[1]TCE - ANEXO IV - Preencher'!F74</f>
        <v>3817043000152</v>
      </c>
      <c r="E65" s="5" t="str">
        <f>'[1]TCE - ANEXO IV - Preencher'!G74</f>
        <v xml:space="preserve">PHARMAPLUS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64770</v>
      </c>
      <c r="I65" s="6">
        <f>IF('[1]TCE - ANEXO IV - Preencher'!K74="","",'[1]TCE - ANEXO IV - Preencher'!K74)</f>
        <v>45358</v>
      </c>
      <c r="J65" s="5" t="str">
        <f>'[1]TCE - ANEXO IV - Preencher'!L74</f>
        <v>26240303817043000152550010000647701167180482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73.599999999999994</v>
      </c>
    </row>
    <row r="66" spans="1:12" s="8" customFormat="1" ht="19.5" customHeight="1" x14ac:dyDescent="0.2">
      <c r="A66" s="3">
        <f>IFERROR(VLOOKUP(B66,'[1]DADOS (OCULTAR)'!$Q$3:$S$135,3,0),"")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3.7 - Material de Limpeza e Produtos de Hgienização</v>
      </c>
      <c r="D66" s="3">
        <f>'[1]TCE - ANEXO IV - Preencher'!F75</f>
        <v>3817043000152</v>
      </c>
      <c r="E66" s="5" t="str">
        <f>'[1]TCE - ANEXO IV - Preencher'!G75</f>
        <v xml:space="preserve">PHARMAPLUS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64835</v>
      </c>
      <c r="I66" s="6">
        <f>IF('[1]TCE - ANEXO IV - Preencher'!K75="","",'[1]TCE - ANEXO IV - Preencher'!K75)</f>
        <v>45359</v>
      </c>
      <c r="J66" s="5" t="str">
        <f>'[1]TCE - ANEXO IV - Preencher'!L75</f>
        <v>26240303817043000152550010000648357192183240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73.599999999999994</v>
      </c>
    </row>
    <row r="67" spans="1:12" s="8" customFormat="1" ht="19.5" customHeight="1" x14ac:dyDescent="0.2">
      <c r="A67" s="3">
        <f>IFERROR(VLOOKUP(B67,'[1]DADOS (OCULTAR)'!$Q$3:$S$135,3,0),"")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3.14 - Alimentação Preparada</v>
      </c>
      <c r="D67" s="3">
        <f>'[1]TCE - ANEXO IV - Preencher'!F76</f>
        <v>53714399000139</v>
      </c>
      <c r="E67" s="5" t="str">
        <f>'[1]TCE - ANEXO IV - Preencher'!G76</f>
        <v xml:space="preserve">BEM ESTAR PRODUTOS FARMACEUTICOS LTDA-ME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18</v>
      </c>
      <c r="I67" s="6">
        <f>IF('[1]TCE - ANEXO IV - Preencher'!K76="","",'[1]TCE - ANEXO IV - Preencher'!K76)</f>
        <v>45358</v>
      </c>
      <c r="J67" s="5" t="str">
        <f>'[1]TCE - ANEXO IV - Preencher'!L76</f>
        <v>26240353714399000139550010000000181523894771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231.9</v>
      </c>
    </row>
    <row r="68" spans="1:12" s="8" customFormat="1" ht="19.5" customHeight="1" x14ac:dyDescent="0.2">
      <c r="A68" s="3">
        <f>IFERROR(VLOOKUP(B68,'[1]DADOS (OCULTAR)'!$Q$3:$S$135,3,0),"")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3.14 - Alimentação Preparada</v>
      </c>
      <c r="D68" s="3">
        <f>'[1]TCE - ANEXO IV - Preencher'!F77</f>
        <v>70089974000179</v>
      </c>
      <c r="E68" s="5" t="str">
        <f>'[1]TCE - ANEXO IV - Preencher'!G77</f>
        <v>COMERCIAL VITA NORTE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5091019</v>
      </c>
      <c r="I68" s="6">
        <f>IF('[1]TCE - ANEXO IV - Preencher'!K77="","",'[1]TCE - ANEXO IV - Preencher'!K77)</f>
        <v>45366</v>
      </c>
      <c r="J68" s="5" t="str">
        <f>'[1]TCE - ANEXO IV - Preencher'!L77</f>
        <v>26240370089974000179550010050910191979451760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209</v>
      </c>
    </row>
    <row r="69" spans="1:12" s="8" customFormat="1" ht="19.5" customHeight="1" x14ac:dyDescent="0.2">
      <c r="A69" s="3">
        <f>IFERROR(VLOOKUP(B69,'[1]DADOS (OCULTAR)'!$Q$3:$S$135,3,0),"")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3.14 - Alimentação Preparada</v>
      </c>
      <c r="D69" s="3">
        <f>'[1]TCE - ANEXO IV - Preencher'!F78</f>
        <v>28296399000119</v>
      </c>
      <c r="E69" s="5" t="str">
        <f>'[1]TCE - ANEXO IV - Preencher'!G78</f>
        <v>AVANNTE COMERCIO E SERVICOS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400</v>
      </c>
      <c r="I69" s="6">
        <f>IF('[1]TCE - ANEXO IV - Preencher'!K78="","",'[1]TCE - ANEXO IV - Preencher'!K78)</f>
        <v>45378</v>
      </c>
      <c r="J69" s="5" t="str">
        <f>'[1]TCE - ANEXO IV - Preencher'!L78</f>
        <v>26240328296399000119550010000004001000027743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8680</v>
      </c>
    </row>
    <row r="70" spans="1:12" s="8" customFormat="1" ht="19.5" customHeight="1" x14ac:dyDescent="0.2">
      <c r="A70" s="3">
        <f>IFERROR(VLOOKUP(B70,'[1]DADOS (OCULTAR)'!$Q$3:$S$135,3,0),"")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3.14 - Alimentação Preparada</v>
      </c>
      <c r="D70" s="3">
        <f>'[1]TCE - ANEXO IV - Preencher'!F79</f>
        <v>28296399000119</v>
      </c>
      <c r="E70" s="5" t="str">
        <f>'[1]TCE - ANEXO IV - Preencher'!G79</f>
        <v>AVANNTE COMERCIO E SERVICOS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401</v>
      </c>
      <c r="I70" s="6">
        <f>IF('[1]TCE - ANEXO IV - Preencher'!K79="","",'[1]TCE - ANEXO IV - Preencher'!K79)</f>
        <v>45378</v>
      </c>
      <c r="J70" s="5" t="str">
        <f>'[1]TCE - ANEXO IV - Preencher'!L79</f>
        <v>26240328296399000119550010000004011000027759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38157</v>
      </c>
    </row>
    <row r="71" spans="1:12" s="8" customFormat="1" ht="19.5" customHeight="1" x14ac:dyDescent="0.2">
      <c r="A71" s="3">
        <f>IFERROR(VLOOKUP(B71,'[1]DADOS (OCULTAR)'!$Q$3:$S$135,3,0),"")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3.6 - Material de Expediente</v>
      </c>
      <c r="D71" s="3">
        <f>'[1]TCE - ANEXO IV - Preencher'!F80</f>
        <v>24073694000155</v>
      </c>
      <c r="E71" s="5" t="str">
        <f>'[1]TCE - ANEXO IV - Preencher'!G80</f>
        <v xml:space="preserve">CIL COMERCIO DE INFORMATICA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59268</v>
      </c>
      <c r="I71" s="6">
        <f>IF('[1]TCE - ANEXO IV - Preencher'!K80="","",'[1]TCE - ANEXO IV - Preencher'!K80)</f>
        <v>45358</v>
      </c>
      <c r="J71" s="5" t="str">
        <f>'[1]TCE - ANEXO IV - Preencher'!L80</f>
        <v>26240324073694000155550020000592681001839091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2220.04</v>
      </c>
    </row>
    <row r="72" spans="1:12" s="8" customFormat="1" ht="19.5" customHeight="1" x14ac:dyDescent="0.2">
      <c r="A72" s="3">
        <f>IFERROR(VLOOKUP(B72,'[1]DADOS (OCULTAR)'!$Q$3:$S$135,3,0),"")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3.6 - Material de Expediente</v>
      </c>
      <c r="D72" s="3">
        <f>'[1]TCE - ANEXO IV - Preencher'!F81</f>
        <v>15610582000103</v>
      </c>
      <c r="E72" s="5" t="str">
        <f>'[1]TCE - ANEXO IV - Preencher'!G81</f>
        <v>M DE F M FRAGOSO-ETIQUETAS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853</v>
      </c>
      <c r="I72" s="6">
        <f>IF('[1]TCE - ANEXO IV - Preencher'!K81="","",'[1]TCE - ANEXO IV - Preencher'!K81)</f>
        <v>45357</v>
      </c>
      <c r="J72" s="5" t="str">
        <f>'[1]TCE - ANEXO IV - Preencher'!L81</f>
        <v>26240315610582000103550010000008531631176090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553</v>
      </c>
    </row>
    <row r="73" spans="1:12" s="8" customFormat="1" ht="19.5" customHeight="1" x14ac:dyDescent="0.2">
      <c r="A73" s="3">
        <f>IFERROR(VLOOKUP(B73,'[1]DADOS (OCULTAR)'!$Q$3:$S$135,3,0),"")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3.6 - Material de Expediente</v>
      </c>
      <c r="D73" s="3">
        <f>'[1]TCE - ANEXO IV - Preencher'!F82</f>
        <v>8587400000157</v>
      </c>
      <c r="E73" s="5" t="str">
        <f>'[1]TCE - ANEXO IV - Preencher'!G82</f>
        <v xml:space="preserve">ADRIANO JOSE DE SOUSA ME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23717</v>
      </c>
      <c r="I73" s="6">
        <f>IF('[1]TCE - ANEXO IV - Preencher'!K82="","",'[1]TCE - ANEXO IV - Preencher'!K82)</f>
        <v>45358</v>
      </c>
      <c r="J73" s="5" t="str">
        <f>'[1]TCE - ANEXO IV - Preencher'!L82</f>
        <v>26240308587400000157550010000237171423342412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68</v>
      </c>
    </row>
    <row r="74" spans="1:12" s="8" customFormat="1" ht="19.5" customHeight="1" x14ac:dyDescent="0.2">
      <c r="A74" s="3">
        <f>IFERROR(VLOOKUP(B74,'[1]DADOS (OCULTAR)'!$Q$3:$S$135,3,0),"")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3.6 - Material de Expediente</v>
      </c>
      <c r="D74" s="3">
        <f>'[1]TCE - ANEXO IV - Preencher'!F83</f>
        <v>8014460000180</v>
      </c>
      <c r="E74" s="5" t="str">
        <f>'[1]TCE - ANEXO IV - Preencher'!G83</f>
        <v>VANPEL MAT DE ESCRITORIO E INFOR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59628</v>
      </c>
      <c r="I74" s="6">
        <f>IF('[1]TCE - ANEXO IV - Preencher'!K83="","",'[1]TCE - ANEXO IV - Preencher'!K83)</f>
        <v>45359</v>
      </c>
      <c r="J74" s="5" t="str">
        <f>'[1]TCE - ANEXO IV - Preencher'!L83</f>
        <v>26240308014460000180550010000596281001418661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59.8</v>
      </c>
    </row>
    <row r="75" spans="1:12" s="8" customFormat="1" ht="19.5" customHeight="1" x14ac:dyDescent="0.2">
      <c r="A75" s="3">
        <f>IFERROR(VLOOKUP(B75,'[1]DADOS (OCULTAR)'!$Q$3:$S$135,3,0),"")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>3.6 - Material de Expediente</v>
      </c>
      <c r="D75" s="3">
        <f>'[1]TCE - ANEXO IV - Preencher'!F84</f>
        <v>7264693000179</v>
      </c>
      <c r="E75" s="5" t="str">
        <f>'[1]TCE - ANEXO IV - Preencher'!G84</f>
        <v>RENASCER MERCANTIL FERRAGISTA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731869</v>
      </c>
      <c r="I75" s="6">
        <f>IF('[1]TCE - ANEXO IV - Preencher'!K84="","",'[1]TCE - ANEXO IV - Preencher'!K84)</f>
        <v>45363</v>
      </c>
      <c r="J75" s="5" t="str">
        <f>'[1]TCE - ANEXO IV - Preencher'!L84</f>
        <v>26240307264693000179550010007318691045627936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9.8000000000000007</v>
      </c>
    </row>
    <row r="76" spans="1:12" s="8" customFormat="1" ht="19.5" customHeight="1" x14ac:dyDescent="0.2">
      <c r="A76" s="3">
        <f>IFERROR(VLOOKUP(B76,'[1]DADOS (OCULTAR)'!$Q$3:$S$135,3,0),"")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3.1 - Combustíveis e Lubrificantes Automotivos</v>
      </c>
      <c r="D76" s="3">
        <f>'[1]TCE - ANEXO IV - Preencher'!F85</f>
        <v>27284516000161</v>
      </c>
      <c r="E76" s="5" t="str">
        <f>'[1]TCE - ANEXO IV - Preencher'!G85</f>
        <v>MAXIFROTA SERVIÇOS DE MANUTENCAO DE FROTA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HPNL-SGID</v>
      </c>
      <c r="I76" s="6">
        <f>IF('[1]TCE - ANEXO IV - Preencher'!K85="","",'[1]TCE - ANEXO IV - Preencher'!K85)</f>
        <v>45379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2927408</v>
      </c>
      <c r="L76" s="7">
        <f>'[1]TCE - ANEXO IV - Preencher'!N85</f>
        <v>10000</v>
      </c>
    </row>
    <row r="77" spans="1:12" s="8" customFormat="1" ht="19.5" customHeight="1" x14ac:dyDescent="0.2">
      <c r="A77" s="3">
        <f>IFERROR(VLOOKUP(B77,'[1]DADOS (OCULTAR)'!$Q$3:$S$135,3,0),"")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42924799000152</v>
      </c>
      <c r="E77" s="5" t="str">
        <f>'[1]TCE - ANEXO IV - Preencher'!G86</f>
        <v>DISMACON COMERCIO DE MATERIAIS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62698</v>
      </c>
      <c r="I77" s="6">
        <f>IF('[1]TCE - ANEXO IV - Preencher'!K86="","",'[1]TCE - ANEXO IV - Preencher'!K86)</f>
        <v>45366</v>
      </c>
      <c r="J77" s="5" t="str">
        <f>'[1]TCE - ANEXO IV - Preencher'!L86</f>
        <v>26240342924799000152650010000626981529253385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334.5</v>
      </c>
    </row>
    <row r="78" spans="1:12" s="8" customFormat="1" ht="19.5" customHeight="1" x14ac:dyDescent="0.2">
      <c r="A78" s="3">
        <f>IFERROR(VLOOKUP(B78,'[1]DADOS (OCULTAR)'!$Q$3:$S$135,3,0),"")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2683153000378</v>
      </c>
      <c r="E78" s="5" t="str">
        <f>'[1]TCE - ANEXO IV - Preencher'!G87</f>
        <v>PALMA MAQUINAS E FERRAMENTAS LTDA FILIAL CABO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247867</v>
      </c>
      <c r="I78" s="6">
        <f>IF('[1]TCE - ANEXO IV - Preencher'!K87="","",'[1]TCE - ANEXO IV - Preencher'!K87)</f>
        <v>45358</v>
      </c>
      <c r="J78" s="5" t="str">
        <f>'[1]TCE - ANEXO IV - Preencher'!L87</f>
        <v>26240302683153000378550010002478671053144710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</v>
      </c>
    </row>
    <row r="79" spans="1:12" s="8" customFormat="1" ht="19.5" customHeight="1" x14ac:dyDescent="0.2">
      <c r="A79" s="3">
        <f>IFERROR(VLOOKUP(B79,'[1]DADOS (OCULTAR)'!$Q$3:$S$135,3,0),"")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7264693000179</v>
      </c>
      <c r="E79" s="5" t="str">
        <f>'[1]TCE - ANEXO IV - Preencher'!G88</f>
        <v>RENASCER MERCANTIL FERRAGISTA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731869</v>
      </c>
      <c r="I79" s="6">
        <f>IF('[1]TCE - ANEXO IV - Preencher'!K88="","",'[1]TCE - ANEXO IV - Preencher'!K88)</f>
        <v>45363</v>
      </c>
      <c r="J79" s="5" t="str">
        <f>'[1]TCE - ANEXO IV - Preencher'!L88</f>
        <v>26240307264693000179550010007318691045627936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209</v>
      </c>
    </row>
    <row r="80" spans="1:12" s="8" customFormat="1" ht="19.5" customHeight="1" x14ac:dyDescent="0.2">
      <c r="A80" s="3">
        <f>IFERROR(VLOOKUP(B80,'[1]DADOS (OCULTAR)'!$Q$3:$S$135,3,0),"")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10230480001960</v>
      </c>
      <c r="E80" s="5" t="str">
        <f>'[1]TCE - ANEXO IV - Preencher'!G89</f>
        <v xml:space="preserve">FERREIRA COSTA CIA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1991912</v>
      </c>
      <c r="I80" s="6">
        <f>IF('[1]TCE - ANEXO IV - Preencher'!K89="","",'[1]TCE - ANEXO IV - Preencher'!K89)</f>
        <v>45369</v>
      </c>
      <c r="J80" s="5" t="str">
        <f>'[1]TCE - ANEXO IV - Preencher'!L89</f>
        <v>26240310230480001960550100019919127117501989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599.70000000000005</v>
      </c>
    </row>
    <row r="81" spans="1:12" s="8" customFormat="1" ht="19.5" customHeight="1" x14ac:dyDescent="0.2">
      <c r="A81" s="3">
        <f>IFERROR(VLOOKUP(B81,'[1]DADOS (OCULTAR)'!$Q$3:$S$135,3,0),"")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17992333000147</v>
      </c>
      <c r="E81" s="5" t="str">
        <f>'[1]TCE - ANEXO IV - Preencher'!G90</f>
        <v>JR CAR AUTOCENTER PECAS E SERVICOS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1964</v>
      </c>
      <c r="I81" s="6">
        <f>IF('[1]TCE - ANEXO IV - Preencher'!K90="","",'[1]TCE - ANEXO IV - Preencher'!K90)</f>
        <v>45366</v>
      </c>
      <c r="J81" s="5" t="str">
        <f>'[1]TCE - ANEXO IV - Preencher'!L90</f>
        <v>26240317992333000147550010000019641000824469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756</v>
      </c>
    </row>
    <row r="82" spans="1:12" s="8" customFormat="1" ht="19.5" customHeight="1" x14ac:dyDescent="0.2">
      <c r="A82" s="3">
        <f>IFERROR(VLOOKUP(B82,'[1]DADOS (OCULTAR)'!$Q$3:$S$135,3,0),"")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8587400000157</v>
      </c>
      <c r="E82" s="5" t="str">
        <f>'[1]TCE - ANEXO IV - Preencher'!G91</f>
        <v xml:space="preserve">ADRIANO JOSE DE SOUSA ME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23717</v>
      </c>
      <c r="I82" s="6">
        <f>IF('[1]TCE - ANEXO IV - Preencher'!K91="","",'[1]TCE - ANEXO IV - Preencher'!K91)</f>
        <v>45358</v>
      </c>
      <c r="J82" s="5" t="str">
        <f>'[1]TCE - ANEXO IV - Preencher'!L91</f>
        <v>26240308587400000157550010000237171423342412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666.15</v>
      </c>
    </row>
    <row r="83" spans="1:12" s="8" customFormat="1" ht="19.5" customHeight="1" x14ac:dyDescent="0.2">
      <c r="A83" s="3">
        <f>IFERROR(VLOOKUP(B83,'[1]DADOS (OCULTAR)'!$Q$3:$S$135,3,0),"")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26603680000121</v>
      </c>
      <c r="E83" s="5" t="str">
        <f>'[1]TCE - ANEXO IV - Preencher'!G92</f>
        <v xml:space="preserve">MORAMED MANUTENCAO E VENDA DE ACESSORIOS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3052</v>
      </c>
      <c r="I83" s="6">
        <f>IF('[1]TCE - ANEXO IV - Preencher'!K92="","",'[1]TCE - ANEXO IV - Preencher'!K92)</f>
        <v>45376</v>
      </c>
      <c r="J83" s="5" t="str">
        <f>'[1]TCE - ANEXO IV - Preencher'!L92</f>
        <v>26240326603680000121550010000030521268932018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330</v>
      </c>
    </row>
    <row r="84" spans="1:12" s="8" customFormat="1" ht="19.5" customHeight="1" x14ac:dyDescent="0.2">
      <c r="A84" s="3">
        <f>IFERROR(VLOOKUP(B84,'[1]DADOS (OCULTAR)'!$Q$3:$S$135,3,0),"")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 xml:space="preserve">3.8 - Uniformes, Tecidos e Aviamentos </v>
      </c>
      <c r="D84" s="3">
        <f>'[1]TCE - ANEXO IV - Preencher'!F93</f>
        <v>41057233000108</v>
      </c>
      <c r="E84" s="5" t="str">
        <f>'[1]TCE - ANEXO IV - Preencher'!G93</f>
        <v>PREVENCAO INDUSTRIAL EIRELI -EPP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14269</v>
      </c>
      <c r="I84" s="6">
        <f>IF('[1]TCE - ANEXO IV - Preencher'!K93="","",'[1]TCE - ANEXO IV - Preencher'!K93)</f>
        <v>45359</v>
      </c>
      <c r="J84" s="5" t="str">
        <f>'[1]TCE - ANEXO IV - Preencher'!L93</f>
        <v>26240341057233000108550010000142691000057679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171</v>
      </c>
    </row>
    <row r="85" spans="1:12" s="8" customFormat="1" ht="19.5" customHeight="1" x14ac:dyDescent="0.2">
      <c r="A85" s="3">
        <f>IFERROR(VLOOKUP(B85,'[1]DADOS (OCULTAR)'!$Q$3:$S$135,3,0),"")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 xml:space="preserve">3.8 - Uniformes, Tecidos e Aviamentos </v>
      </c>
      <c r="D85" s="3">
        <f>'[1]TCE - ANEXO IV - Preencher'!F94</f>
        <v>8014460000180</v>
      </c>
      <c r="E85" s="5" t="str">
        <f>'[1]TCE - ANEXO IV - Preencher'!G94</f>
        <v>VANPEL MAT DE ESCRITORIO E INFOR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59628</v>
      </c>
      <c r="I85" s="6">
        <f>IF('[1]TCE - ANEXO IV - Preencher'!K94="","",'[1]TCE - ANEXO IV - Preencher'!K94)</f>
        <v>45359</v>
      </c>
      <c r="J85" s="5" t="str">
        <f>'[1]TCE - ANEXO IV - Preencher'!L94</f>
        <v>26240308014460000180550010000596281001418661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312.32</v>
      </c>
    </row>
    <row r="86" spans="1:12" s="8" customFormat="1" ht="19.5" customHeight="1" x14ac:dyDescent="0.2">
      <c r="A86" s="3">
        <f>IFERROR(VLOOKUP(B86,'[1]DADOS (OCULTAR)'!$Q$3:$S$135,3,0),"")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 xml:space="preserve">5.21 - Seguros em geral </v>
      </c>
      <c r="D86" s="3" t="str">
        <f>'[1]TCE - ANEXO IV - Preencher'!F95</f>
        <v xml:space="preserve">61.198.164/0001-60 </v>
      </c>
      <c r="E86" s="5" t="str">
        <f>'[1]TCE - ANEXO IV - Preencher'!G95</f>
        <v>PORTO SEGURO COMPANHIA DE SEGUROS GERAIS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260.62</v>
      </c>
    </row>
    <row r="87" spans="1:12" s="8" customFormat="1" ht="19.5" customHeight="1" x14ac:dyDescent="0.2">
      <c r="A87" s="3">
        <f>IFERROR(VLOOKUP(B87,'[1]DADOS (OCULTAR)'!$Q$3:$S$135,3,0),"")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 xml:space="preserve">5.25 - Serviços Bancários </v>
      </c>
      <c r="D87" s="3">
        <f>'[1]TCE - ANEXO IV - Preencher'!F96</f>
        <v>360305000104</v>
      </c>
      <c r="E87" s="5" t="str">
        <f>'[1]TCE - ANEXO IV - Preencher'!G96</f>
        <v>TAXA DE MANUTENCAO CAIXA ECONOMICA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295.75</v>
      </c>
    </row>
    <row r="88" spans="1:12" s="8" customFormat="1" ht="19.5" customHeight="1" x14ac:dyDescent="0.2">
      <c r="A88" s="3">
        <f>IFERROR(VLOOKUP(B88,'[1]DADOS (OCULTAR)'!$Q$3:$S$135,3,0),"")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 xml:space="preserve">5.25 - Serviços Bancários </v>
      </c>
      <c r="D88" s="3">
        <f>'[1]TCE - ANEXO IV - Preencher'!F97</f>
        <v>60701190000104</v>
      </c>
      <c r="E88" s="5" t="str">
        <f>'[1]TCE - ANEXO IV - Preencher'!G97</f>
        <v>TAXA DE MANUTENCAO ITAU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73</v>
      </c>
    </row>
    <row r="89" spans="1:12" s="8" customFormat="1" ht="19.5" customHeight="1" x14ac:dyDescent="0.2">
      <c r="A89" s="3">
        <f>IFERROR(VLOOKUP(B89,'[1]DADOS (OCULTAR)'!$Q$3:$S$135,3,0),"")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 xml:space="preserve">5.25 - Serviços Bancários </v>
      </c>
      <c r="D89" s="3">
        <f>'[1]TCE - ANEXO IV - Preencher'!F98</f>
        <v>360305000104</v>
      </c>
      <c r="E89" s="5" t="str">
        <f>'[1]TCE - ANEXO IV - Preencher'!G98</f>
        <v>TAXA DE MANUTENCAO CAIXA ECONOMICA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143</v>
      </c>
    </row>
    <row r="90" spans="1:12" s="8" customFormat="1" ht="19.5" customHeight="1" x14ac:dyDescent="0.2">
      <c r="A90" s="3">
        <f>IFERROR(VLOOKUP(B90,'[1]DADOS (OCULTAR)'!$Q$3:$S$135,3,0),"")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5.18 - Teledonia Fixa</v>
      </c>
      <c r="D90" s="3">
        <f>'[1]TCE - ANEXO IV - Preencher'!F99</f>
        <v>3423730000193</v>
      </c>
      <c r="E90" s="5" t="str">
        <f>'[1]TCE - ANEXO IV - Preencher'!G99</f>
        <v>SMART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175322</v>
      </c>
      <c r="I90" s="6">
        <f>IF('[1]TCE - ANEXO IV - Preencher'!K99="","",'[1]TCE - ANEXO IV - Preencher'!K99)</f>
        <v>45372</v>
      </c>
      <c r="J90" s="5" t="str">
        <f>'[1]TCE - ANEXO IV - Preencher'!L99</f>
        <v>0BC06F85F4022FD0EF42817992CB0F1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595.16</v>
      </c>
    </row>
    <row r="91" spans="1:12" s="8" customFormat="1" ht="19.5" customHeight="1" x14ac:dyDescent="0.2">
      <c r="A91" s="3">
        <f>IFERROR(VLOOKUP(B91,'[1]DADOS (OCULTAR)'!$Q$3:$S$135,3,0),"")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5.13 - Água e Esgoto</v>
      </c>
      <c r="D91" s="3">
        <f>'[1]TCE - ANEXO IV - Preencher'!F100</f>
        <v>10572048000128</v>
      </c>
      <c r="E91" s="5" t="str">
        <f>'[1]TCE - ANEXO IV - Preencher'!G100</f>
        <v>COMPESA CIA SAN PERNAMBUCO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20240378070279</v>
      </c>
      <c r="I91" s="6">
        <f>IF('[1]TCE - ANEXO IV - Preencher'!K100="","",'[1]TCE - ANEXO IV - Preencher'!K100)</f>
        <v>45351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9102.73</v>
      </c>
    </row>
    <row r="92" spans="1:12" s="8" customFormat="1" ht="19.5" customHeight="1" x14ac:dyDescent="0.2">
      <c r="A92" s="3">
        <f>IFERROR(VLOOKUP(B92,'[1]DADOS (OCULTAR)'!$Q$3:$S$135,3,0),"")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5.12 - Energia Elétrica</v>
      </c>
      <c r="D92" s="3">
        <f>'[1]TCE - ANEXO IV - Preencher'!F101</f>
        <v>10572048000128</v>
      </c>
      <c r="E92" s="5" t="str">
        <f>'[1]TCE - ANEXO IV - Preencher'!G101</f>
        <v xml:space="preserve">COMPANHIA ENERGETICA DE PERNAMBUCO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7002721303</v>
      </c>
      <c r="I92" s="6">
        <f>IF('[1]TCE - ANEXO IV - Preencher'!K101="","",'[1]TCE - ANEXO IV - Preencher'!K101)</f>
        <v>45382</v>
      </c>
      <c r="J92" s="5" t="str">
        <f>'[1]TCE - ANEXO IV - Preencher'!L101</f>
        <v>34191090816052362293885834530009396890002085094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20850.939999999999</v>
      </c>
    </row>
    <row r="93" spans="1:12" s="8" customFormat="1" ht="19.5" customHeight="1" x14ac:dyDescent="0.2">
      <c r="A93" s="3">
        <f>IFERROR(VLOOKUP(B93,'[1]DADOS (OCULTAR)'!$Q$3:$S$135,3,0),"")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5.3 - Locação de Máquinas e Equipamentos</v>
      </c>
      <c r="D93" s="3">
        <f>'[1]TCE - ANEXO IV - Preencher'!F102</f>
        <v>43559107000187</v>
      </c>
      <c r="E93" s="5" t="str">
        <f>'[1]TCE - ANEXO IV - Preencher'!G102</f>
        <v>SARAH LIMA GUSMAO NERES EPP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01503</v>
      </c>
      <c r="I93" s="6">
        <f>IF('[1]TCE - ANEXO IV - Preencher'!K102="","",'[1]TCE - ANEXO IV - Preencher'!K102)</f>
        <v>45392</v>
      </c>
      <c r="J93" s="5" t="str">
        <f>'[1]TCE - ANEXO IV - Preencher'!L102</f>
        <v>34191570070018750832029974980004196950000360000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3600</v>
      </c>
    </row>
    <row r="94" spans="1:12" s="8" customFormat="1" ht="19.5" customHeight="1" x14ac:dyDescent="0.2">
      <c r="A94" s="3">
        <f>IFERROR(VLOOKUP(B94,'[1]DADOS (OCULTAR)'!$Q$3:$S$135,3,0),"")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5.3 - Locação de Máquinas e Equipamentos</v>
      </c>
      <c r="D94" s="3">
        <f>'[1]TCE - ANEXO IV - Preencher'!F103</f>
        <v>43559107000187</v>
      </c>
      <c r="E94" s="5" t="str">
        <f>'[1]TCE - ANEXO IV - Preencher'!G103</f>
        <v>SARAH LIMA GUSMAO NERES EPP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01502</v>
      </c>
      <c r="I94" s="6">
        <f>IF('[1]TCE - ANEXO IV - Preencher'!K103="","",'[1]TCE - ANEXO IV - Preencher'!K103)</f>
        <v>45392</v>
      </c>
      <c r="J94" s="5" t="str">
        <f>'[1]TCE - ANEXO IV - Preencher'!L103</f>
        <v>34191570070018743832029974980004996950000513609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5136.09</v>
      </c>
    </row>
    <row r="95" spans="1:12" s="8" customFormat="1" ht="19.5" customHeight="1" x14ac:dyDescent="0.2">
      <c r="A95" s="3">
        <f>IFERROR(VLOOKUP(B95,'[1]DADOS (OCULTAR)'!$Q$3:$S$135,3,0),"")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5.3 - Locação de Máquinas e Equipamentos</v>
      </c>
      <c r="D95" s="3">
        <f>'[1]TCE - ANEXO IV - Preencher'!F104</f>
        <v>14543772000184</v>
      </c>
      <c r="E95" s="5" t="str">
        <f>'[1]TCE - ANEXO IV - Preencher'!G104</f>
        <v>BRAVO LOCACAO DE MAQUINAS E EQUIPAMENTOS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10327</v>
      </c>
      <c r="I95" s="6">
        <f>IF('[1]TCE - ANEXO IV - Preencher'!K104="","",'[1]TCE - ANEXO IV - Preencher'!K104)</f>
        <v>45383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1000</v>
      </c>
    </row>
    <row r="96" spans="1:12" s="8" customFormat="1" ht="19.5" customHeight="1" x14ac:dyDescent="0.2">
      <c r="A96" s="3">
        <f>IFERROR(VLOOKUP(B96,'[1]DADOS (OCULTAR)'!$Q$3:$S$135,3,0),"")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5.3 - Locação de Máquinas e Equipamentos</v>
      </c>
      <c r="D96" s="3">
        <f>'[1]TCE - ANEXO IV - Preencher'!F105</f>
        <v>26081685000131</v>
      </c>
      <c r="E96" s="5" t="str">
        <f>'[1]TCE - ANEXO IV - Preencher'!G105</f>
        <v>CG REFRIGERACOES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10373</v>
      </c>
      <c r="I96" s="6">
        <f>IF('[1]TCE - ANEXO IV - Preencher'!K105="","",'[1]TCE - ANEXO IV - Preencher'!K105)</f>
        <v>45355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4030</v>
      </c>
    </row>
    <row r="97" spans="1:12" s="8" customFormat="1" ht="19.5" customHeight="1" x14ac:dyDescent="0.2">
      <c r="A97" s="3">
        <f>IFERROR(VLOOKUP(B97,'[1]DADOS (OCULTAR)'!$Q$3:$S$135,3,0),"")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5.3 - Locação de Máquinas e Equipamentos</v>
      </c>
      <c r="D97" s="3">
        <f>'[1]TCE - ANEXO IV - Preencher'!F106</f>
        <v>22400267000109</v>
      </c>
      <c r="E97" s="5" t="str">
        <f>'[1]TCE - ANEXO IV - Preencher'!G106</f>
        <v>ACAO SERVICOS TELECOM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04042024</v>
      </c>
      <c r="I97" s="6">
        <f>IF('[1]TCE - ANEXO IV - Preencher'!K106="","",'[1]TCE - ANEXO IV - Preencher'!K106)</f>
        <v>45384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2392.65</v>
      </c>
    </row>
    <row r="98" spans="1:12" s="8" customFormat="1" ht="19.5" customHeight="1" x14ac:dyDescent="0.2">
      <c r="A98" s="3">
        <f>IFERROR(VLOOKUP(B98,'[1]DADOS (OCULTAR)'!$Q$3:$S$135,3,0),"")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5.1 - Locação de Equipamentos Médicos-Hospitalares</v>
      </c>
      <c r="D98" s="3">
        <f>'[1]TCE - ANEXO IV - Preencher'!F107</f>
        <v>331788002405</v>
      </c>
      <c r="E98" s="5" t="str">
        <f>'[1]TCE - ANEXO IV - Preencher'!G107</f>
        <v>AIR LIQUIDE BRASIL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51441</v>
      </c>
      <c r="I98" s="6">
        <f>IF('[1]TCE - ANEXO IV - Preencher'!K107="","",'[1]TCE - ANEXO IV - Preencher'!K107)</f>
        <v>45378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2602902</v>
      </c>
      <c r="L98" s="7">
        <f>'[1]TCE - ANEXO IV - Preencher'!N107</f>
        <v>2477.61</v>
      </c>
    </row>
    <row r="99" spans="1:12" s="8" customFormat="1" ht="19.5" customHeight="1" x14ac:dyDescent="0.2">
      <c r="A99" s="3">
        <f>IFERROR(VLOOKUP(B99,'[1]DADOS (OCULTAR)'!$Q$3:$S$135,3,0),"")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5.1 - Locação de Equipamentos Médicos-Hospitalares</v>
      </c>
      <c r="D99" s="3">
        <f>'[1]TCE - ANEXO IV - Preencher'!F108</f>
        <v>331788002405</v>
      </c>
      <c r="E99" s="5" t="str">
        <f>'[1]TCE - ANEXO IV - Preencher'!G108</f>
        <v>AIR LIQUIDE BRASIL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51389</v>
      </c>
      <c r="I99" s="6">
        <f>IF('[1]TCE - ANEXO IV - Preencher'!K108="","",'[1]TCE - ANEXO IV - Preencher'!K108)</f>
        <v>45378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2602902</v>
      </c>
      <c r="L99" s="7">
        <f>'[1]TCE - ANEXO IV - Preencher'!N108</f>
        <v>3442.57</v>
      </c>
    </row>
    <row r="100" spans="1:12" s="8" customFormat="1" ht="19.5" customHeight="1" x14ac:dyDescent="0.2">
      <c r="A100" s="3">
        <f>IFERROR(VLOOKUP(B100,'[1]DADOS (OCULTAR)'!$Q$3:$S$135,3,0),"")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5.1 - Locação de Equipamentos Médicos-Hospitalares</v>
      </c>
      <c r="D100" s="3">
        <f>'[1]TCE - ANEXO IV - Preencher'!F109</f>
        <v>24380578002041</v>
      </c>
      <c r="E100" s="5" t="str">
        <f>'[1]TCE - ANEXO IV - Preencher'!G109</f>
        <v xml:space="preserve">WHITE MARTINS GASES INDUSTRIAIS DO NORDESTE LTDA 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94676002</v>
      </c>
      <c r="I100" s="6">
        <f>IF('[1]TCE - ANEXO IV - Preencher'!K109="","",'[1]TCE - ANEXO IV - Preencher'!K109)</f>
        <v>45337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1666.82</v>
      </c>
    </row>
    <row r="101" spans="1:12" s="8" customFormat="1" ht="19.5" customHeight="1" x14ac:dyDescent="0.2">
      <c r="A101" s="3">
        <f>IFERROR(VLOOKUP(B101,'[1]DADOS (OCULTAR)'!$Q$3:$S$135,3,0),"")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5.1 - Locação de Equipamentos Médicos-Hospitalares</v>
      </c>
      <c r="D101" s="3">
        <f>'[1]TCE - ANEXO IV - Preencher'!F110</f>
        <v>5011743000180</v>
      </c>
      <c r="E101" s="5" t="str">
        <f>'[1]TCE - ANEXO IV - Preencher'!G110</f>
        <v>ASTECH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6284</v>
      </c>
      <c r="I101" s="6">
        <f>IF('[1]TCE - ANEXO IV - Preencher'!K110="","",'[1]TCE - ANEXO IV - Preencher'!K110)</f>
        <v>45382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3800</v>
      </c>
    </row>
    <row r="102" spans="1:12" s="8" customFormat="1" ht="19.5" customHeight="1" x14ac:dyDescent="0.2">
      <c r="A102" s="3">
        <f>IFERROR(VLOOKUP(B102,'[1]DADOS (OCULTAR)'!$Q$3:$S$135,3,0),"")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5.8 - Locação de Veículos Automotores</v>
      </c>
      <c r="D102" s="3">
        <f>'[1]TCE - ANEXO IV - Preencher'!F111</f>
        <v>33174692000143</v>
      </c>
      <c r="E102" s="5" t="str">
        <f>'[1]TCE - ANEXO IV - Preencher'!G111</f>
        <v>JG LOCACAO DE VEICULOS EIRELI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643</v>
      </c>
      <c r="I102" s="6">
        <f>IF('[1]TCE - ANEXO IV - Preencher'!K111="","",'[1]TCE - ANEXO IV - Preencher'!K111)</f>
        <v>45379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2400</v>
      </c>
    </row>
    <row r="103" spans="1:12" s="8" customFormat="1" ht="19.5" customHeight="1" x14ac:dyDescent="0.2">
      <c r="A103" s="3">
        <f>IFERROR(VLOOKUP(B103,'[1]DADOS (OCULTAR)'!$Q$3:$S$135,3,0),"")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5.99 - Outros Serviços de Terceiros Pessoa Jurídica</v>
      </c>
      <c r="D103" s="3">
        <f>'[1]TCE - ANEXO IV - Preencher'!F112</f>
        <v>27284516000161</v>
      </c>
      <c r="E103" s="5" t="str">
        <f>'[1]TCE - ANEXO IV - Preencher'!G112</f>
        <v>MAXIFROTA SERVIÇOS DE MANUTENCAO DE FROTA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184843</v>
      </c>
      <c r="I103" s="6">
        <f>IF('[1]TCE - ANEXO IV - Preencher'!K112="","",'[1]TCE - ANEXO IV - Preencher'!K112)</f>
        <v>45379</v>
      </c>
      <c r="J103" s="5" t="str">
        <f>'[1]TCE - ANEXO IV - Preencher'!L112</f>
        <v>HPNL-SIGD</v>
      </c>
      <c r="K103" s="5" t="str">
        <f>IF(F103="B",LEFT('[1]TCE - ANEXO IV - Preencher'!M112,2),IF(F103="S",LEFT('[1]TCE - ANEXO IV - Preencher'!M112,7),IF('[1]TCE - ANEXO IV - Preencher'!H112="","")))</f>
        <v>2927408</v>
      </c>
      <c r="L103" s="7">
        <f>'[1]TCE - ANEXO IV - Preencher'!N112</f>
        <v>61.6</v>
      </c>
    </row>
    <row r="104" spans="1:12" s="8" customFormat="1" ht="19.5" customHeight="1" x14ac:dyDescent="0.2">
      <c r="A104" s="3">
        <f>IFERROR(VLOOKUP(B104,'[1]DADOS (OCULTAR)'!$Q$3:$S$135,3,0),"")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52645358000175</v>
      </c>
      <c r="E104" s="5" t="str">
        <f>'[1]TCE - ANEXO IV - Preencher'!G113</f>
        <v xml:space="preserve">FILIPE ALVES DA SILVA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</v>
      </c>
      <c r="I104" s="6">
        <f>IF('[1]TCE - ANEXO IV - Preencher'!K113="","",'[1]TCE - ANEXO IV - Preencher'!K113)</f>
        <v>45385</v>
      </c>
      <c r="J104" s="5" t="str">
        <f>'[1]TCE - ANEXO IV - Preencher'!L113</f>
        <v>CFER-KNIP</v>
      </c>
      <c r="K104" s="5" t="str">
        <f>IF(F104="B",LEFT('[1]TCE - ANEXO IV - Preencher'!M113,2),IF(F104="S",LEFT('[1]TCE - ANEXO IV - Preencher'!M113,7),IF('[1]TCE - ANEXO IV - Preencher'!H113="","")))</f>
        <v>2504009</v>
      </c>
      <c r="L104" s="7">
        <f>'[1]TCE - ANEXO IV - Preencher'!N113</f>
        <v>5100</v>
      </c>
    </row>
    <row r="105" spans="1:12" s="8" customFormat="1" ht="19.5" customHeight="1" x14ac:dyDescent="0.2">
      <c r="A105" s="3">
        <f>IFERROR(VLOOKUP(B105,'[1]DADOS (OCULTAR)'!$Q$3:$S$135,3,0),"")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45735127000197</v>
      </c>
      <c r="E105" s="5" t="str">
        <f>'[1]TCE - ANEXO IV - Preencher'!G114</f>
        <v>GLOBALMED ATIVIDADES MEDICAS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1404</v>
      </c>
      <c r="I105" s="6">
        <f>IF('[1]TCE - ANEXO IV - Preencher'!K114="","",'[1]TCE - ANEXO IV - Preencher'!K114)</f>
        <v>45386</v>
      </c>
      <c r="J105" s="5" t="str">
        <f>'[1]TCE - ANEXO IV - Preencher'!L114</f>
        <v>ODHS49367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20600</v>
      </c>
    </row>
    <row r="106" spans="1:12" s="8" customFormat="1" ht="19.5" customHeight="1" x14ac:dyDescent="0.2">
      <c r="A106" s="3">
        <f>IFERROR(VLOOKUP(B106,'[1]DADOS (OCULTAR)'!$Q$3:$S$135,3,0),"")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46711666000159</v>
      </c>
      <c r="E106" s="5" t="str">
        <f>'[1]TCE - ANEXO IV - Preencher'!G115</f>
        <v>VIVAMED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644</v>
      </c>
      <c r="I106" s="6">
        <f>IF('[1]TCE - ANEXO IV - Preencher'!K115="","",'[1]TCE - ANEXO IV - Preencher'!K115)</f>
        <v>45386</v>
      </c>
      <c r="J106" s="5" t="str">
        <f>'[1]TCE - ANEXO IV - Preencher'!L115</f>
        <v>KLJQ81358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66941.7</v>
      </c>
    </row>
    <row r="107" spans="1:12" s="8" customFormat="1" ht="19.5" customHeight="1" x14ac:dyDescent="0.2">
      <c r="A107" s="3">
        <f>IFERROR(VLOOKUP(B107,'[1]DADOS (OCULTAR)'!$Q$3:$S$135,3,0),"")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46711666000159</v>
      </c>
      <c r="E107" s="5" t="str">
        <f>'[1]TCE - ANEXO IV - Preencher'!G116</f>
        <v>J L SERVICOS DE MEDICINA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49</v>
      </c>
      <c r="I107" s="6">
        <f>IF('[1]TCE - ANEXO IV - Preencher'!K116="","",'[1]TCE - ANEXO IV - Preencher'!K116)</f>
        <v>45385</v>
      </c>
      <c r="J107" s="5" t="str">
        <f>'[1]TCE - ANEXO IV - Preencher'!L116</f>
        <v>LKVG-WF3P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3600</v>
      </c>
    </row>
    <row r="108" spans="1:12" s="8" customFormat="1" ht="19.5" customHeight="1" x14ac:dyDescent="0.2">
      <c r="A108" s="3">
        <f>IFERROR(VLOOKUP(B108,'[1]DADOS (OCULTAR)'!$Q$3:$S$135,3,0),"")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40407276000103</v>
      </c>
      <c r="E108" s="5" t="str">
        <f>'[1]TCE - ANEXO IV - Preencher'!G117</f>
        <v>PRONTOMED ATIVIDADES MEDICAS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945</v>
      </c>
      <c r="I108" s="6">
        <f>IF('[1]TCE - ANEXO IV - Preencher'!K117="","",'[1]TCE - ANEXO IV - Preencher'!K117)</f>
        <v>45386</v>
      </c>
      <c r="J108" s="5" t="str">
        <f>'[1]TCE - ANEXO IV - Preencher'!L117</f>
        <v>QOQS81688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6250</v>
      </c>
    </row>
    <row r="109" spans="1:12" s="8" customFormat="1" ht="19.5" customHeight="1" x14ac:dyDescent="0.2">
      <c r="A109" s="3">
        <f>IFERROR(VLOOKUP(B109,'[1]DADOS (OCULTAR)'!$Q$3:$S$135,3,0),"")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52934688000180</v>
      </c>
      <c r="E109" s="5" t="str">
        <f>'[1]TCE - ANEXO IV - Preencher'!G118</f>
        <v>BRUNO AMORIM MORAES SERVICOS MEDICOS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</v>
      </c>
      <c r="I109" s="6">
        <f>IF('[1]TCE - ANEXO IV - Preencher'!K118="","",'[1]TCE - ANEXO IV - Preencher'!K118)</f>
        <v>45387</v>
      </c>
      <c r="J109" s="5" t="str">
        <f>'[1]TCE - ANEXO IV - Preencher'!L118</f>
        <v>834129245</v>
      </c>
      <c r="K109" s="5" t="str">
        <f>IF(F109="B",LEFT('[1]TCE - ANEXO IV - Preencher'!M118,2),IF(F109="S",LEFT('[1]TCE - ANEXO IV - Preencher'!M118,7),IF('[1]TCE - ANEXO IV - Preencher'!H118="","")))</f>
        <v>2304400</v>
      </c>
      <c r="L109" s="7">
        <f>'[1]TCE - ANEXO IV - Preencher'!N118</f>
        <v>2350</v>
      </c>
    </row>
    <row r="110" spans="1:12" s="8" customFormat="1" ht="19.5" customHeight="1" x14ac:dyDescent="0.2">
      <c r="A110" s="3">
        <f>IFERROR(VLOOKUP(B110,'[1]DADOS (OCULTAR)'!$Q$3:$S$135,3,0),"")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46099346000190</v>
      </c>
      <c r="E110" s="5" t="str">
        <f>'[1]TCE - ANEXO IV - Preencher'!G119</f>
        <v xml:space="preserve">G&amp;M SERVICOS MEDICOS LTDA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73</v>
      </c>
      <c r="I110" s="6">
        <f>IF('[1]TCE - ANEXO IV - Preencher'!K119="","",'[1]TCE - ANEXO IV - Preencher'!K119)</f>
        <v>45385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2801405</v>
      </c>
      <c r="L110" s="7">
        <f>'[1]TCE - ANEXO IV - Preencher'!N119</f>
        <v>7350</v>
      </c>
    </row>
    <row r="111" spans="1:12" s="8" customFormat="1" ht="19.5" customHeight="1" x14ac:dyDescent="0.2">
      <c r="A111" s="3">
        <f>IFERROR(VLOOKUP(B111,'[1]DADOS (OCULTAR)'!$Q$3:$S$135,3,0),"")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30466362000133</v>
      </c>
      <c r="E111" s="5" t="str">
        <f>'[1]TCE - ANEXO IV - Preencher'!G120</f>
        <v>INTEGREMED SERVICOS EM SAUDE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1585</v>
      </c>
      <c r="I111" s="6">
        <f>IF('[1]TCE - ANEXO IV - Preencher'!K120="","",'[1]TCE - ANEXO IV - Preencher'!K120)</f>
        <v>45387</v>
      </c>
      <c r="J111" s="5" t="str">
        <f>'[1]TCE - ANEXO IV - Preencher'!L120</f>
        <v>XMFB-EKN1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17200</v>
      </c>
    </row>
    <row r="112" spans="1:12" s="8" customFormat="1" ht="19.5" customHeight="1" x14ac:dyDescent="0.2">
      <c r="A112" s="3">
        <f>IFERROR(VLOOKUP(B112,'[1]DADOS (OCULTAR)'!$Q$3:$S$135,3,0),"")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44005081000198</v>
      </c>
      <c r="E112" s="5" t="str">
        <f>'[1]TCE - ANEXO IV - Preencher'!G121</f>
        <v>ULTRASAUDE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1093</v>
      </c>
      <c r="I112" s="6">
        <f>IF('[1]TCE - ANEXO IV - Preencher'!K121="","",'[1]TCE - ANEXO IV - Preencher'!K121)</f>
        <v>45386</v>
      </c>
      <c r="J112" s="5" t="str">
        <f>'[1]TCE - ANEXO IV - Preencher'!L121</f>
        <v>XDVG-JZYL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26300</v>
      </c>
    </row>
    <row r="113" spans="1:12" s="8" customFormat="1" ht="19.5" customHeight="1" x14ac:dyDescent="0.2">
      <c r="A113" s="3">
        <f>IFERROR(VLOOKUP(B113,'[1]DADOS (OCULTAR)'!$Q$3:$S$135,3,0),"")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45969705000150</v>
      </c>
      <c r="E113" s="5" t="str">
        <f>'[1]TCE - ANEXO IV - Preencher'!G122</f>
        <v>MEDMAIS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1201</v>
      </c>
      <c r="I113" s="6">
        <f>IF('[1]TCE - ANEXO IV - Preencher'!K122="","",'[1]TCE - ANEXO IV - Preencher'!K122)</f>
        <v>45386</v>
      </c>
      <c r="J113" s="5" t="str">
        <f>'[1]TCE - ANEXO IV - Preencher'!L122</f>
        <v>VAUJ83129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21500</v>
      </c>
    </row>
    <row r="114" spans="1:12" s="8" customFormat="1" ht="19.5" customHeight="1" x14ac:dyDescent="0.2">
      <c r="A114" s="3">
        <f>IFERROR(VLOOKUP(B114,'[1]DADOS (OCULTAR)'!$Q$3:$S$135,3,0),"")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40440176000189</v>
      </c>
      <c r="E114" s="5" t="str">
        <f>'[1]TCE - ANEXO IV - Preencher'!G123</f>
        <v>PODIUMMED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586</v>
      </c>
      <c r="I114" s="6">
        <f>IF('[1]TCE - ANEXO IV - Preencher'!K123="","",'[1]TCE - ANEXO IV - Preencher'!K123)</f>
        <v>45386</v>
      </c>
      <c r="J114" s="5" t="str">
        <f>'[1]TCE - ANEXO IV - Preencher'!L123</f>
        <v>ZKCM30559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33300</v>
      </c>
    </row>
    <row r="115" spans="1:12" s="8" customFormat="1" ht="19.5" customHeight="1" x14ac:dyDescent="0.2">
      <c r="A115" s="3">
        <f>IFERROR(VLOOKUP(B115,'[1]DADOS (OCULTAR)'!$Q$3:$S$135,3,0),"")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45237924000144</v>
      </c>
      <c r="E115" s="5" t="str">
        <f>'[1]TCE - ANEXO IV - Preencher'!G124</f>
        <v>MEDCENTER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1186</v>
      </c>
      <c r="I115" s="6">
        <f>IF('[1]TCE - ANEXO IV - Preencher'!K124="","",'[1]TCE - ANEXO IV - Preencher'!K124)</f>
        <v>45386</v>
      </c>
      <c r="J115" s="5" t="str">
        <f>'[1]TCE - ANEXO IV - Preencher'!L124</f>
        <v>EVTK95478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9100</v>
      </c>
    </row>
    <row r="116" spans="1:12" s="8" customFormat="1" ht="19.5" customHeight="1" x14ac:dyDescent="0.2">
      <c r="A116" s="3">
        <f>IFERROR(VLOOKUP(B116,'[1]DADOS (OCULTAR)'!$Q$3:$S$135,3,0),"")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42529464000130</v>
      </c>
      <c r="E116" s="5" t="str">
        <f>'[1]TCE - ANEXO IV - Preencher'!G125</f>
        <v>PERFILMED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1067</v>
      </c>
      <c r="I116" s="6">
        <f>IF('[1]TCE - ANEXO IV - Preencher'!K125="","",'[1]TCE - ANEXO IV - Preencher'!K125)</f>
        <v>45386</v>
      </c>
      <c r="J116" s="5" t="str">
        <f>'[1]TCE - ANEXO IV - Preencher'!L125</f>
        <v>XJNL66920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15400</v>
      </c>
    </row>
    <row r="117" spans="1:12" s="8" customFormat="1" ht="19.5" customHeight="1" x14ac:dyDescent="0.2">
      <c r="A117" s="3">
        <f>IFERROR(VLOOKUP(B117,'[1]DADOS (OCULTAR)'!$Q$3:$S$135,3,0),"")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48707320000102</v>
      </c>
      <c r="E117" s="5" t="str">
        <f>'[1]TCE - ANEXO IV - Preencher'!G126</f>
        <v>DEBORA REGUEIRA FIOR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50</v>
      </c>
      <c r="I117" s="6">
        <f>IF('[1]TCE - ANEXO IV - Preencher'!K126="","",'[1]TCE - ANEXO IV - Preencher'!K126)</f>
        <v>45385</v>
      </c>
      <c r="J117" s="5" t="str">
        <f>'[1]TCE - ANEXO IV - Preencher'!L126</f>
        <v>BR5T-2DWQ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6600</v>
      </c>
    </row>
    <row r="118" spans="1:12" s="8" customFormat="1" ht="19.5" customHeight="1" x14ac:dyDescent="0.2">
      <c r="A118" s="3">
        <f>IFERROR(VLOOKUP(B118,'[1]DADOS (OCULTAR)'!$Q$3:$S$135,3,0),"")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30370434000144</v>
      </c>
      <c r="E118" s="5" t="str">
        <f>'[1]TCE - ANEXO IV - Preencher'!G127</f>
        <v>CARMEM JATOBA PRESTACAO DE SERVICOS HOSP.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82</v>
      </c>
      <c r="I118" s="6">
        <f>IF('[1]TCE - ANEXO IV - Preencher'!K127="","",'[1]TCE - ANEXO IV - Preencher'!K127)</f>
        <v>45385</v>
      </c>
      <c r="J118" s="5" t="str">
        <f>'[1]TCE - ANEXO IV - Preencher'!L127</f>
        <v>G5UR-WPZRR</v>
      </c>
      <c r="K118" s="5" t="str">
        <f>IF(F118="B",LEFT('[1]TCE - ANEXO IV - Preencher'!M127,2),IF(F118="S",LEFT('[1]TCE - ANEXO IV - Preencher'!M127,7),IF('[1]TCE - ANEXO IV - Preencher'!H127="","")))</f>
        <v>2609402</v>
      </c>
      <c r="L118" s="7">
        <f>'[1]TCE - ANEXO IV - Preencher'!N127</f>
        <v>18150</v>
      </c>
    </row>
    <row r="119" spans="1:12" s="8" customFormat="1" ht="19.5" customHeight="1" x14ac:dyDescent="0.2">
      <c r="A119" s="3">
        <f>IFERROR(VLOOKUP(B119,'[1]DADOS (OCULTAR)'!$Q$3:$S$135,3,0),"")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49020800000163</v>
      </c>
      <c r="E119" s="5" t="str">
        <f>'[1]TCE - ANEXO IV - Preencher'!G128</f>
        <v>IRENE MEDICINA INTEGRATIVA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33</v>
      </c>
      <c r="I119" s="6">
        <f>IF('[1]TCE - ANEXO IV - Preencher'!K128="","",'[1]TCE - ANEXO IV - Preencher'!K128)</f>
        <v>45387</v>
      </c>
      <c r="J119" s="5" t="str">
        <f>'[1]TCE - ANEXO IV - Preencher'!L128</f>
        <v>Q71U-HT7D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5900</v>
      </c>
    </row>
    <row r="120" spans="1:12" s="8" customFormat="1" ht="19.5" customHeight="1" x14ac:dyDescent="0.2">
      <c r="A120" s="3">
        <f>IFERROR(VLOOKUP(B120,'[1]DADOS (OCULTAR)'!$Q$3:$S$135,3,0),"")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54316440000181</v>
      </c>
      <c r="E120" s="5" t="str">
        <f>'[1]TCE - ANEXO IV - Preencher'!G129</f>
        <v>M3 SERVICOS DE SAUDE E MEDICINA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</v>
      </c>
      <c r="I120" s="6">
        <f>IF('[1]TCE - ANEXO IV - Preencher'!K129="","",'[1]TCE - ANEXO IV - Preencher'!K129)</f>
        <v>45386</v>
      </c>
      <c r="J120" s="5" t="str">
        <f>'[1]TCE - ANEXO IV - Preencher'!L129</f>
        <v>GCET86457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1100</v>
      </c>
    </row>
    <row r="121" spans="1:12" s="8" customFormat="1" ht="19.5" customHeight="1" x14ac:dyDescent="0.2">
      <c r="A121" s="3">
        <f>IFERROR(VLOOKUP(B121,'[1]DADOS (OCULTAR)'!$Q$3:$S$135,3,0),"")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32566472000100</v>
      </c>
      <c r="E121" s="5" t="str">
        <f>'[1]TCE - ANEXO IV - Preencher'!G130</f>
        <v xml:space="preserve">BARBARA SUED FABIANA LEONEL VILAR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54</v>
      </c>
      <c r="I121" s="6">
        <f>IF('[1]TCE - ANEXO IV - Preencher'!K130="","",'[1]TCE - ANEXO IV - Preencher'!K130)</f>
        <v>45386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5800</v>
      </c>
    </row>
    <row r="122" spans="1:12" s="8" customFormat="1" ht="19.5" customHeight="1" x14ac:dyDescent="0.2">
      <c r="A122" s="3">
        <f>IFERROR(VLOOKUP(B122,'[1]DADOS (OCULTAR)'!$Q$3:$S$135,3,0),"")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53321179000145</v>
      </c>
      <c r="E122" s="5" t="str">
        <f>'[1]TCE - ANEXO IV - Preencher'!G131</f>
        <v>MARIANA ALENCAR MAXIMO SERVICOS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</v>
      </c>
      <c r="I122" s="6">
        <f>IF('[1]TCE - ANEXO IV - Preencher'!K131="","",'[1]TCE - ANEXO IV - Preencher'!K131)</f>
        <v>45386</v>
      </c>
      <c r="J122" s="5" t="str">
        <f>'[1]TCE - ANEXO IV - Preencher'!L131</f>
        <v>240204085118037</v>
      </c>
      <c r="K122" s="5" t="str">
        <f>IF(F122="B",LEFT('[1]TCE - ANEXO IV - Preencher'!M131,2),IF(F122="S",LEFT('[1]TCE - ANEXO IV - Preencher'!M131,7),IF('[1]TCE - ANEXO IV - Preencher'!H131="","")))</f>
        <v>2601102</v>
      </c>
      <c r="L122" s="7">
        <f>'[1]TCE - ANEXO IV - Preencher'!N131</f>
        <v>1100</v>
      </c>
    </row>
    <row r="123" spans="1:12" s="8" customFormat="1" ht="19.5" customHeight="1" x14ac:dyDescent="0.2">
      <c r="A123" s="3">
        <f>IFERROR(VLOOKUP(B123,'[1]DADOS (OCULTAR)'!$Q$3:$S$135,3,0),"")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48467031000183</v>
      </c>
      <c r="E123" s="5" t="str">
        <f>'[1]TCE - ANEXO IV - Preencher'!G132</f>
        <v>CAMILO DANIEL DE SOUSA FERREIRA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17</v>
      </c>
      <c r="I123" s="6">
        <f>IF('[1]TCE - ANEXO IV - Preencher'!K132="","",'[1]TCE - ANEXO IV - Preencher'!K132)</f>
        <v>45385</v>
      </c>
      <c r="J123" s="5" t="str">
        <f>'[1]TCE - ANEXO IV - Preencher'!L132</f>
        <v>6D7T-IX2PG</v>
      </c>
      <c r="K123" s="5" t="str">
        <f>IF(F123="B",LEFT('[1]TCE - ANEXO IV - Preencher'!M132,2),IF(F123="S",LEFT('[1]TCE - ANEXO IV - Preencher'!M132,7),IF('[1]TCE - ANEXO IV - Preencher'!H132="","")))</f>
        <v>2610004</v>
      </c>
      <c r="L123" s="7">
        <f>'[1]TCE - ANEXO IV - Preencher'!N132</f>
        <v>11250</v>
      </c>
    </row>
    <row r="124" spans="1:12" s="8" customFormat="1" ht="19.5" customHeight="1" x14ac:dyDescent="0.2">
      <c r="A124" s="3">
        <f>IFERROR(VLOOKUP(B124,'[1]DADOS (OCULTAR)'!$Q$3:$S$135,3,0),"")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49159260000101</v>
      </c>
      <c r="E124" s="5" t="str">
        <f>'[1]TCE - ANEXO IV - Preencher'!G133</f>
        <v>MEDVIDA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633</v>
      </c>
      <c r="I124" s="6">
        <f>IF('[1]TCE - ANEXO IV - Preencher'!K133="","",'[1]TCE - ANEXO IV - Preencher'!K133)</f>
        <v>45386</v>
      </c>
      <c r="J124" s="5" t="str">
        <f>'[1]TCE - ANEXO IV - Preencher'!L133</f>
        <v>FWHO32849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6600</v>
      </c>
    </row>
    <row r="125" spans="1:12" s="8" customFormat="1" ht="19.5" customHeight="1" x14ac:dyDescent="0.2">
      <c r="A125" s="3">
        <f>IFERROR(VLOOKUP(B125,'[1]DADOS (OCULTAR)'!$Q$3:$S$135,3,0),"")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45864268000100</v>
      </c>
      <c r="E125" s="5" t="str">
        <f>'[1]TCE - ANEXO IV - Preencher'!G134</f>
        <v>CESAR MONTEIRO MEDICINA SERVICOS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377</v>
      </c>
      <c r="I125" s="6">
        <f>IF('[1]TCE - ANEXO IV - Preencher'!K134="","",'[1]TCE - ANEXO IV - Preencher'!K134)</f>
        <v>45385</v>
      </c>
      <c r="J125" s="5" t="str">
        <f>'[1]TCE - ANEXO IV - Preencher'!L134</f>
        <v>KYNI-IDTE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8900</v>
      </c>
    </row>
    <row r="126" spans="1:12" s="8" customFormat="1" ht="19.5" customHeight="1" x14ac:dyDescent="0.2">
      <c r="A126" s="3">
        <f>IFERROR(VLOOKUP(B126,'[1]DADOS (OCULTAR)'!$Q$3:$S$135,3,0),"")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39917741000177</v>
      </c>
      <c r="E126" s="5" t="str">
        <f>'[1]TCE - ANEXO IV - Preencher'!G135</f>
        <v>PRISMAMED ATIVIDADES MEDICAS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621</v>
      </c>
      <c r="I126" s="6">
        <f>IF('[1]TCE - ANEXO IV - Preencher'!K135="","",'[1]TCE - ANEXO IV - Preencher'!K135)</f>
        <v>45386</v>
      </c>
      <c r="J126" s="5" t="str">
        <f>'[1]TCE - ANEXO IV - Preencher'!L135</f>
        <v>EXUH63293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3850</v>
      </c>
    </row>
    <row r="127" spans="1:12" s="8" customFormat="1" ht="19.5" customHeight="1" x14ac:dyDescent="0.2">
      <c r="A127" s="3">
        <f>IFERROR(VLOOKUP(B127,'[1]DADOS (OCULTAR)'!$Q$3:$S$135,3,0),"")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53541317000100</v>
      </c>
      <c r="E127" s="5" t="str">
        <f>'[1]TCE - ANEXO IV - Preencher'!G136</f>
        <v xml:space="preserve">MASG SERVICOS MEDICOS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</v>
      </c>
      <c r="I127" s="6">
        <f>IF('[1]TCE - ANEXO IV - Preencher'!K136="","",'[1]TCE - ANEXO IV - Preencher'!K136)</f>
        <v>45385</v>
      </c>
      <c r="J127" s="5" t="str">
        <f>'[1]TCE - ANEXO IV - Preencher'!L136</f>
        <v>330523751</v>
      </c>
      <c r="K127" s="5" t="str">
        <f>IF(F127="B",LEFT('[1]TCE - ANEXO IV - Preencher'!M136,2),IF(F127="S",LEFT('[1]TCE - ANEXO IV - Preencher'!M136,7),IF('[1]TCE - ANEXO IV - Preencher'!H136="","")))</f>
        <v>2304400</v>
      </c>
      <c r="L127" s="7">
        <f>'[1]TCE - ANEXO IV - Preencher'!N136</f>
        <v>1350</v>
      </c>
    </row>
    <row r="128" spans="1:12" s="8" customFormat="1" ht="19.5" customHeight="1" x14ac:dyDescent="0.2">
      <c r="A128" s="3">
        <f>IFERROR(VLOOKUP(B128,'[1]DADOS (OCULTAR)'!$Q$3:$S$135,3,0),"")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50415630000103</v>
      </c>
      <c r="E128" s="5" t="str">
        <f>'[1]TCE - ANEXO IV - Preencher'!G137</f>
        <v>LN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11</v>
      </c>
      <c r="I128" s="6">
        <f>IF('[1]TCE - ANEXO IV - Preencher'!K137="","",'[1]TCE - ANEXO IV - Preencher'!K137)</f>
        <v>45386</v>
      </c>
      <c r="J128" s="5" t="str">
        <f>'[1]TCE - ANEXO IV - Preencher'!L137</f>
        <v>N4SD-SKX6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6250</v>
      </c>
    </row>
    <row r="129" spans="1:12" s="8" customFormat="1" ht="19.5" customHeight="1" x14ac:dyDescent="0.2">
      <c r="A129" s="3">
        <f>IFERROR(VLOOKUP(B129,'[1]DADOS (OCULTAR)'!$Q$3:$S$135,3,0),"")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49873105000144</v>
      </c>
      <c r="E129" s="5" t="str">
        <f>'[1]TCE - ANEXO IV - Preencher'!G138</f>
        <v>RBS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65</v>
      </c>
      <c r="I129" s="6">
        <f>IF('[1]TCE - ANEXO IV - Preencher'!K138="","",'[1]TCE - ANEXO IV - Preencher'!K138)</f>
        <v>45387</v>
      </c>
      <c r="J129" s="5" t="str">
        <f>'[1]TCE - ANEXO IV - Preencher'!L138</f>
        <v>QW26-KECT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8300</v>
      </c>
    </row>
    <row r="130" spans="1:12" s="8" customFormat="1" ht="19.5" customHeight="1" x14ac:dyDescent="0.2">
      <c r="A130" s="3">
        <f>IFERROR(VLOOKUP(B130,'[1]DADOS (OCULTAR)'!$Q$3:$S$135,3,0),"")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23946323000178</v>
      </c>
      <c r="E130" s="5" t="str">
        <f>'[1]TCE - ANEXO IV - Preencher'!G139</f>
        <v xml:space="preserve">INFANTE ROCHA SERVICOS DIAGNOSTICOS LTDA ME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651</v>
      </c>
      <c r="I130" s="6">
        <f>IF('[1]TCE - ANEXO IV - Preencher'!K139="","",'[1]TCE - ANEXO IV - Preencher'!K139)</f>
        <v>45387</v>
      </c>
      <c r="J130" s="5" t="str">
        <f>'[1]TCE - ANEXO IV - Preencher'!L139</f>
        <v>76PH-GMDP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4400</v>
      </c>
    </row>
    <row r="131" spans="1:12" s="8" customFormat="1" ht="19.5" customHeight="1" x14ac:dyDescent="0.2">
      <c r="A131" s="3">
        <f>IFERROR(VLOOKUP(B131,'[1]DADOS (OCULTAR)'!$Q$3:$S$135,3,0),"")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45515598000190</v>
      </c>
      <c r="E131" s="5" t="str">
        <f>'[1]TCE - ANEXO IV - Preencher'!G140</f>
        <v>GJJ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75</v>
      </c>
      <c r="I131" s="6">
        <f>IF('[1]TCE - ANEXO IV - Preencher'!K140="","",'[1]TCE - ANEXO IV - Preencher'!K140)</f>
        <v>45387</v>
      </c>
      <c r="J131" s="5" t="str">
        <f>'[1]TCE - ANEXO IV - Preencher'!L140</f>
        <v>15GZ-PACG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11900</v>
      </c>
    </row>
    <row r="132" spans="1:12" s="8" customFormat="1" ht="19.5" customHeight="1" x14ac:dyDescent="0.2">
      <c r="A132" s="3">
        <f>IFERROR(VLOOKUP(B132,'[1]DADOS (OCULTAR)'!$Q$3:$S$135,3,0),"")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48935793000167</v>
      </c>
      <c r="E132" s="5" t="str">
        <f>'[1]TCE - ANEXO IV - Preencher'!G141</f>
        <v>MARIA ISABEL TENORIO ROCHA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48</v>
      </c>
      <c r="I132" s="6">
        <f>IF('[1]TCE - ANEXO IV - Preencher'!K141="","",'[1]TCE - ANEXO IV - Preencher'!K141)</f>
        <v>45385</v>
      </c>
      <c r="J132" s="5" t="str">
        <f>'[1]TCE - ANEXO IV - Preencher'!L141</f>
        <v>FVXV-IS2CL</v>
      </c>
      <c r="K132" s="5" t="str">
        <f>IF(F132="B",LEFT('[1]TCE - ANEXO IV - Preencher'!M141,2),IF(F132="S",LEFT('[1]TCE - ANEXO IV - Preencher'!M141,7),IF('[1]TCE - ANEXO IV - Preencher'!H141="","")))</f>
        <v>2610004</v>
      </c>
      <c r="L132" s="7">
        <f>'[1]TCE - ANEXO IV - Preencher'!N141</f>
        <v>10100</v>
      </c>
    </row>
    <row r="133" spans="1:12" s="8" customFormat="1" ht="19.5" customHeight="1" x14ac:dyDescent="0.2">
      <c r="A133" s="3">
        <f>IFERROR(VLOOKUP(B133,'[1]DADOS (OCULTAR)'!$Q$3:$S$135,3,0),"")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46560147000137</v>
      </c>
      <c r="E133" s="5" t="str">
        <f>'[1]TCE - ANEXO IV - Preencher'!G142</f>
        <v>MEDICALMED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1211</v>
      </c>
      <c r="I133" s="6">
        <f>IF('[1]TCE - ANEXO IV - Preencher'!K142="","",'[1]TCE - ANEXO IV - Preencher'!K142)</f>
        <v>45390</v>
      </c>
      <c r="J133" s="5" t="str">
        <f>'[1]TCE - ANEXO IV - Preencher'!L142</f>
        <v>IEDE32870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1250</v>
      </c>
    </row>
    <row r="134" spans="1:12" s="8" customFormat="1" ht="19.5" customHeight="1" x14ac:dyDescent="0.2">
      <c r="A134" s="3">
        <f>IFERROR(VLOOKUP(B134,'[1]DADOS (OCULTAR)'!$Q$3:$S$135,3,0),"")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47748929000167</v>
      </c>
      <c r="E134" s="5" t="str">
        <f>'[1]TCE - ANEXO IV - Preencher'!G143</f>
        <v xml:space="preserve">QUEIROZ &amp; VIANA CONSULTORIO MEDICO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37</v>
      </c>
      <c r="I134" s="6">
        <f>IF('[1]TCE - ANEXO IV - Preencher'!K143="","",'[1]TCE - ANEXO IV - Preencher'!K143)</f>
        <v>45385</v>
      </c>
      <c r="J134" s="5" t="str">
        <f>'[1]TCE - ANEXO IV - Preencher'!L143</f>
        <v>PIXC-3ABB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16500</v>
      </c>
    </row>
    <row r="135" spans="1:12" s="8" customFormat="1" ht="19.5" customHeight="1" x14ac:dyDescent="0.2">
      <c r="A135" s="3">
        <f>IFERROR(VLOOKUP(B135,'[1]DADOS (OCULTAR)'!$Q$3:$S$135,3,0),"")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52381715000135</v>
      </c>
      <c r="E135" s="5" t="str">
        <f>'[1]TCE - ANEXO IV - Preencher'!G144</f>
        <v>IR LEMOS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40</v>
      </c>
      <c r="I135" s="6">
        <f>IF('[1]TCE - ANEXO IV - Preencher'!K144="","",'[1]TCE - ANEXO IV - Preencher'!K144)</f>
        <v>45386</v>
      </c>
      <c r="J135" s="5" t="str">
        <f>'[1]TCE - ANEXO IV - Preencher'!L144</f>
        <v>WFRW-98RM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7150</v>
      </c>
    </row>
    <row r="136" spans="1:12" s="8" customFormat="1" ht="19.5" customHeight="1" x14ac:dyDescent="0.2">
      <c r="A136" s="3">
        <f>IFERROR(VLOOKUP(B136,'[1]DADOS (OCULTAR)'!$Q$3:$S$135,3,0),"")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46621167000170</v>
      </c>
      <c r="E136" s="5" t="str">
        <f>'[1]TCE - ANEXO IV - Preencher'!G145</f>
        <v>JHP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34</v>
      </c>
      <c r="I136" s="6">
        <f>IF('[1]TCE - ANEXO IV - Preencher'!K145="","",'[1]TCE - ANEXO IV - Preencher'!K145)</f>
        <v>45386</v>
      </c>
      <c r="J136" s="5" t="str">
        <f>'[1]TCE - ANEXO IV - Preencher'!L145</f>
        <v>XX8Y-FPT6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5000</v>
      </c>
    </row>
    <row r="137" spans="1:12" s="8" customFormat="1" ht="19.5" customHeight="1" x14ac:dyDescent="0.2">
      <c r="A137" s="3">
        <f>IFERROR(VLOOKUP(B137,'[1]DADOS (OCULTAR)'!$Q$3:$S$135,3,0),"")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25256692000164</v>
      </c>
      <c r="E137" s="5" t="str">
        <f>'[1]TCE - ANEXO IV - Preencher'!G146</f>
        <v>ALBUQUERQUE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245</v>
      </c>
      <c r="I137" s="6">
        <f>IF('[1]TCE - ANEXO IV - Preencher'!K146="","",'[1]TCE - ANEXO IV - Preencher'!K146)</f>
        <v>45386</v>
      </c>
      <c r="J137" s="5" t="str">
        <f>'[1]TCE - ANEXO IV - Preencher'!L146</f>
        <v>2EGN-A5XVZ</v>
      </c>
      <c r="K137" s="5" t="str">
        <f>IF(F137="B",LEFT('[1]TCE - ANEXO IV - Preencher'!M146,2),IF(F137="S",LEFT('[1]TCE - ANEXO IV - Preencher'!M146,7),IF('[1]TCE - ANEXO IV - Preencher'!H146="","")))</f>
        <v>2600054</v>
      </c>
      <c r="L137" s="7">
        <f>'[1]TCE - ANEXO IV - Preencher'!N146</f>
        <v>7700</v>
      </c>
    </row>
    <row r="138" spans="1:12" s="8" customFormat="1" ht="19.5" customHeight="1" x14ac:dyDescent="0.2">
      <c r="A138" s="3">
        <f>IFERROR(VLOOKUP(B138,'[1]DADOS (OCULTAR)'!$Q$3:$S$135,3,0),"")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49158209000177</v>
      </c>
      <c r="E138" s="5" t="str">
        <f>'[1]TCE - ANEXO IV - Preencher'!G147</f>
        <v>PAMED ATIVIDADES MEDICAS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60</v>
      </c>
      <c r="I138" s="6">
        <f>IF('[1]TCE - ANEXO IV - Preencher'!K147="","",'[1]TCE - ANEXO IV - Preencher'!K147)</f>
        <v>45386</v>
      </c>
      <c r="J138" s="5" t="str">
        <f>'[1]TCE - ANEXO IV - Preencher'!L147</f>
        <v>U1XU-UXC7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9100</v>
      </c>
    </row>
    <row r="139" spans="1:12" s="8" customFormat="1" ht="19.5" customHeight="1" x14ac:dyDescent="0.2">
      <c r="A139" s="3">
        <f>IFERROR(VLOOKUP(B139,'[1]DADOS (OCULTAR)'!$Q$3:$S$135,3,0),"")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46852548000160</v>
      </c>
      <c r="E139" s="5" t="str">
        <f>'[1]TCE - ANEXO IV - Preencher'!G148</f>
        <v>CERTMED ATIVIDADES MEDICAS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652</v>
      </c>
      <c r="I139" s="6">
        <f>IF('[1]TCE - ANEXO IV - Preencher'!K148="","",'[1]TCE - ANEXO IV - Preencher'!K148)</f>
        <v>45386</v>
      </c>
      <c r="J139" s="5" t="str">
        <f>'[1]TCE - ANEXO IV - Preencher'!L148</f>
        <v>QWSJ-JP7C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1100</v>
      </c>
    </row>
    <row r="140" spans="1:12" s="8" customFormat="1" ht="19.5" customHeight="1" x14ac:dyDescent="0.2">
      <c r="A140" s="3">
        <f>IFERROR(VLOOKUP(B140,'[1]DADOS (OCULTAR)'!$Q$3:$S$135,3,0),"")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47041846000133</v>
      </c>
      <c r="E140" s="5" t="str">
        <f>'[1]TCE - ANEXO IV - Preencher'!G149</f>
        <v xml:space="preserve">L B P SERVICOS MEDICINA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</v>
      </c>
      <c r="I140" s="6">
        <f>IF('[1]TCE - ANEXO IV - Preencher'!K149="","",'[1]TCE - ANEXO IV - Preencher'!K149)</f>
        <v>45391</v>
      </c>
      <c r="J140" s="5" t="str">
        <f>'[1]TCE - ANEXO IV - Preencher'!L149</f>
        <v>QPZL-38F4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1100</v>
      </c>
    </row>
    <row r="141" spans="1:12" s="8" customFormat="1" ht="19.5" customHeight="1" x14ac:dyDescent="0.2">
      <c r="A141" s="3">
        <f>IFERROR(VLOOKUP(B141,'[1]DADOS (OCULTAR)'!$Q$3:$S$135,3,0),"")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46966662000111</v>
      </c>
      <c r="E141" s="5" t="str">
        <f>'[1]TCE - ANEXO IV - Preencher'!G150</f>
        <v>DBL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62</v>
      </c>
      <c r="I141" s="6">
        <f>IF('[1]TCE - ANEXO IV - Preencher'!K150="","",'[1]TCE - ANEXO IV - Preencher'!K150)</f>
        <v>45385</v>
      </c>
      <c r="J141" s="5" t="str">
        <f>'[1]TCE - ANEXO IV - Preencher'!L150</f>
        <v>ELM6-AA9P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13450</v>
      </c>
    </row>
    <row r="142" spans="1:12" s="8" customFormat="1" ht="19.5" customHeight="1" x14ac:dyDescent="0.2">
      <c r="A142" s="3">
        <f>IFERROR(VLOOKUP(B142,'[1]DADOS (OCULTAR)'!$Q$3:$S$135,3,0),"")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52512607000154</v>
      </c>
      <c r="E142" s="5" t="str">
        <f>'[1]TCE - ANEXO IV - Preencher'!G151</f>
        <v>LAR HEALTCH SERVICOS MEDICOS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51</v>
      </c>
      <c r="I142" s="6">
        <f>IF('[1]TCE - ANEXO IV - Preencher'!K151="","",'[1]TCE - ANEXO IV - Preencher'!K151)</f>
        <v>45390</v>
      </c>
      <c r="J142" s="5" t="str">
        <f>'[1]TCE - ANEXO IV - Preencher'!L151</f>
        <v>728632673</v>
      </c>
      <c r="K142" s="5" t="str">
        <f>IF(F142="B",LEFT('[1]TCE - ANEXO IV - Preencher'!M151,2),IF(F142="S",LEFT('[1]TCE - ANEXO IV - Preencher'!M151,7),IF('[1]TCE - ANEXO IV - Preencher'!H151="","")))</f>
        <v>2304400</v>
      </c>
      <c r="L142" s="7">
        <f>'[1]TCE - ANEXO IV - Preencher'!N151</f>
        <v>7150</v>
      </c>
    </row>
    <row r="143" spans="1:12" s="8" customFormat="1" ht="19.5" customHeight="1" x14ac:dyDescent="0.2">
      <c r="A143" s="3">
        <f>IFERROR(VLOOKUP(B143,'[1]DADOS (OCULTAR)'!$Q$3:$S$135,3,0),"")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53851063000118</v>
      </c>
      <c r="E143" s="5" t="str">
        <f>'[1]TCE - ANEXO IV - Preencher'!G152</f>
        <v>SOCICLINIK SERVICOS DE PRESTACAO HOSP.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</v>
      </c>
      <c r="I143" s="6">
        <f>IF('[1]TCE - ANEXO IV - Preencher'!K152="","",'[1]TCE - ANEXO IV - Preencher'!K152)</f>
        <v>45385</v>
      </c>
      <c r="J143" s="5" t="str">
        <f>'[1]TCE - ANEXO IV - Preencher'!L152</f>
        <v>M789-KIPG7</v>
      </c>
      <c r="K143" s="5" t="str">
        <f>IF(F143="B",LEFT('[1]TCE - ANEXO IV - Preencher'!M152,2),IF(F143="S",LEFT('[1]TCE - ANEXO IV - Preencher'!M152,7),IF('[1]TCE - ANEXO IV - Preencher'!H152="","")))</f>
        <v>2609402</v>
      </c>
      <c r="L143" s="7">
        <f>'[1]TCE - ANEXO IV - Preencher'!N152</f>
        <v>1250</v>
      </c>
    </row>
    <row r="144" spans="1:12" s="8" customFormat="1" ht="19.5" customHeight="1" x14ac:dyDescent="0.2">
      <c r="A144" s="3">
        <f>IFERROR(VLOOKUP(B144,'[1]DADOS (OCULTAR)'!$Q$3:$S$135,3,0),"")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40373993000161</v>
      </c>
      <c r="E144" s="5" t="str">
        <f>'[1]TCE - ANEXO IV - Preencher'!G153</f>
        <v>DIANA RAISSA DE SANTANA ANDRADE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35</v>
      </c>
      <c r="I144" s="6">
        <f>IF('[1]TCE - ANEXO IV - Preencher'!K153="","",'[1]TCE - ANEXO IV - Preencher'!K153)</f>
        <v>45390</v>
      </c>
      <c r="J144" s="5" t="str">
        <f>'[1]TCE - ANEXO IV - Preencher'!L153</f>
        <v>9P2S-K4ZF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7508.3</v>
      </c>
    </row>
    <row r="145" spans="1:12" s="8" customFormat="1" ht="19.5" customHeight="1" x14ac:dyDescent="0.2">
      <c r="A145" s="3">
        <f>IFERROR(VLOOKUP(B145,'[1]DADOS (OCULTAR)'!$Q$3:$S$135,3,0),"")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46705567000164</v>
      </c>
      <c r="E145" s="5" t="str">
        <f>'[1]TCE - ANEXO IV - Preencher'!G154</f>
        <v>RESFISIO FISIOTERAPIA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145</v>
      </c>
      <c r="I145" s="6">
        <f>IF('[1]TCE - ANEXO IV - Preencher'!K154="","",'[1]TCE - ANEXO IV - Preencher'!K154)</f>
        <v>45385</v>
      </c>
      <c r="J145" s="5" t="str">
        <f>'[1]TCE - ANEXO IV - Preencher'!L154</f>
        <v>AYMD-AXZA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21800</v>
      </c>
    </row>
    <row r="146" spans="1:12" s="8" customFormat="1" ht="19.5" customHeight="1" x14ac:dyDescent="0.2">
      <c r="A146" s="3">
        <f>IFERROR(VLOOKUP(B146,'[1]DADOS (OCULTAR)'!$Q$3:$S$135,3,0),"")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31145185000156</v>
      </c>
      <c r="E146" s="5" t="str">
        <f>'[1]TCE - ANEXO IV - Preencher'!G155</f>
        <v>CONSULT LAB LABORATORIO DE ANALISES CLINICAS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1012</v>
      </c>
      <c r="I146" s="6">
        <f>IF('[1]TCE - ANEXO IV - Preencher'!K155="","",'[1]TCE - ANEXO IV - Preencher'!K155)</f>
        <v>45384</v>
      </c>
      <c r="J146" s="5" t="str">
        <f>'[1]TCE - ANEXO IV - Preencher'!L155</f>
        <v>PDGZ94151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24725.31</v>
      </c>
    </row>
    <row r="147" spans="1:12" s="8" customFormat="1" ht="19.5" customHeight="1" x14ac:dyDescent="0.2">
      <c r="A147" s="3">
        <f>IFERROR(VLOOKUP(B147,'[1]DADOS (OCULTAR)'!$Q$3:$S$135,3,0),"")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5.8 - Locação de Veículos Automotores</v>
      </c>
      <c r="D147" s="3">
        <f>'[1]TCE - ANEXO IV - Preencher'!F156</f>
        <v>29932922000119</v>
      </c>
      <c r="E147" s="5" t="str">
        <f>'[1]TCE - ANEXO IV - Preencher'!G156</f>
        <v>MEDLIFE LOCACAO DE MAQUINAS E EQUIPAMENTOS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802</v>
      </c>
      <c r="I147" s="6">
        <f>IF('[1]TCE - ANEXO IV - Preencher'!K156="","",'[1]TCE - ANEXO IV - Preencher'!K156)</f>
        <v>45382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24000</v>
      </c>
    </row>
    <row r="148" spans="1:12" s="8" customFormat="1" ht="19.5" customHeight="1" x14ac:dyDescent="0.2">
      <c r="A148" s="3">
        <f>IFERROR(VLOOKUP(B148,'[1]DADOS (OCULTAR)'!$Q$3:$S$135,3,0),"")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5.15 - Serviços Domésticos</v>
      </c>
      <c r="D148" s="3">
        <f>'[1]TCE - ANEXO IV - Preencher'!F157</f>
        <v>31675417000188</v>
      </c>
      <c r="E148" s="5" t="str">
        <f>'[1]TCE - ANEXO IV - Preencher'!G157</f>
        <v>LAVECLIN LAVANDERIA HOSPITALAR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700</v>
      </c>
      <c r="I148" s="6">
        <f>IF('[1]TCE - ANEXO IV - Preencher'!K157="","",'[1]TCE - ANEXO IV - Preencher'!K157)</f>
        <v>45383</v>
      </c>
      <c r="J148" s="5" t="str">
        <f>'[1]TCE - ANEXO IV - Preencher'!L157</f>
        <v>JBVM46450</v>
      </c>
      <c r="K148" s="5" t="str">
        <f>IF(F148="B",LEFT('[1]TCE - ANEXO IV - Preencher'!M157,2),IF(F148="S",LEFT('[1]TCE - ANEXO IV - Preencher'!M157,7),IF('[1]TCE - ANEXO IV - Preencher'!H157="","")))</f>
        <v>2603454</v>
      </c>
      <c r="L148" s="7">
        <f>'[1]TCE - ANEXO IV - Preencher'!N157</f>
        <v>2200</v>
      </c>
    </row>
    <row r="149" spans="1:12" s="8" customFormat="1" ht="19.5" customHeight="1" x14ac:dyDescent="0.2">
      <c r="A149" s="3">
        <f>IFERROR(VLOOKUP(B149,'[1]DADOS (OCULTAR)'!$Q$3:$S$135,3,0),"")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5.10 - Detetização/Tratamento de Resíduos e Afins</v>
      </c>
      <c r="D149" s="3">
        <f>'[1]TCE - ANEXO IV - Preencher'!F158</f>
        <v>26893667000154</v>
      </c>
      <c r="E149" s="5" t="str">
        <f>'[1]TCE - ANEXO IV - Preencher'!G158</f>
        <v>AMBIPAR HEALTCH WASTE SERVICES S.A.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40075</v>
      </c>
      <c r="I149" s="6">
        <f>IF('[1]TCE - ANEXO IV - Preencher'!K158="","",'[1]TCE - ANEXO IV - Preencher'!K158)</f>
        <v>45386</v>
      </c>
      <c r="J149" s="5" t="str">
        <f>'[1]TCE - ANEXO IV - Preencher'!L158</f>
        <v>VLYX-GLIC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1494.67</v>
      </c>
    </row>
    <row r="150" spans="1:12" s="8" customFormat="1" ht="19.5" customHeight="1" x14ac:dyDescent="0.2">
      <c r="A150" s="3">
        <f>IFERROR(VLOOKUP(B150,'[1]DADOS (OCULTAR)'!$Q$3:$S$135,3,0),"")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6312868000103</v>
      </c>
      <c r="E150" s="5" t="str">
        <f>'[1]TCE - ANEXO IV - Preencher'!G159</f>
        <v xml:space="preserve">TASCOM INFORMATICA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1234</v>
      </c>
      <c r="I150" s="6">
        <f>IF('[1]TCE - ANEXO IV - Preencher'!K159="","",'[1]TCE - ANEXO IV - Preencher'!K159)</f>
        <v>45352</v>
      </c>
      <c r="J150" s="5" t="str">
        <f>'[1]TCE - ANEXO IV - Preencher'!L159</f>
        <v>KXEF82715</v>
      </c>
      <c r="K150" s="5" t="str">
        <f>IF(F150="B",LEFT('[1]TCE - ANEXO IV - Preencher'!M159,2),IF(F150="S",LEFT('[1]TCE - ANEXO IV - Preencher'!M159,7),IF('[1]TCE - ANEXO IV - Preencher'!H159="","")))</f>
        <v>2610707</v>
      </c>
      <c r="L150" s="7">
        <f>'[1]TCE - ANEXO IV - Preencher'!N159</f>
        <v>1434.31</v>
      </c>
    </row>
    <row r="151" spans="1:12" s="8" customFormat="1" ht="19.5" customHeight="1" x14ac:dyDescent="0.2">
      <c r="A151" s="3">
        <f>IFERROR(VLOOKUP(B151,'[1]DADOS (OCULTAR)'!$Q$3:$S$135,3,0),"")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23412408000176</v>
      </c>
      <c r="E151" s="5" t="str">
        <f>'[1]TCE - ANEXO IV - Preencher'!G160</f>
        <v>WEK-TECHNOLOGY IN BUSINESS LTDA-ME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10471</v>
      </c>
      <c r="I151" s="6">
        <f>IF('[1]TCE - ANEXO IV - Preencher'!K160="","",'[1]TCE - ANEXO IV - Preencher'!K160)</f>
        <v>45383</v>
      </c>
      <c r="J151" s="5" t="str">
        <f>'[1]TCE - ANEXO IV - Preencher'!L160</f>
        <v>F058848C-AF8A-6531-B222-6C9F7CC29B00</v>
      </c>
      <c r="K151" s="5" t="str">
        <f>IF(F151="B",LEFT('[1]TCE - ANEXO IV - Preencher'!M160,2),IF(F151="S",LEFT('[1]TCE - ANEXO IV - Preencher'!M160,7),IF('[1]TCE - ANEXO IV - Preencher'!H160="","")))</f>
        <v>4209102</v>
      </c>
      <c r="L151" s="7">
        <f>'[1]TCE - ANEXO IV - Preencher'!N160</f>
        <v>197.04</v>
      </c>
    </row>
    <row r="152" spans="1:12" s="8" customFormat="1" ht="19.5" customHeight="1" x14ac:dyDescent="0.2">
      <c r="A152" s="3">
        <f>IFERROR(VLOOKUP(B152,'[1]DADOS (OCULTAR)'!$Q$3:$S$135,3,0),"")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23412408000176</v>
      </c>
      <c r="E152" s="5" t="str">
        <f>'[1]TCE - ANEXO IV - Preencher'!G161</f>
        <v>WEK-TECHNOLOGY IN BUSINESS LTDA-ME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10472</v>
      </c>
      <c r="I152" s="6">
        <f>IF('[1]TCE - ANEXO IV - Preencher'!K161="","",'[1]TCE - ANEXO IV - Preencher'!K161)</f>
        <v>45383</v>
      </c>
      <c r="J152" s="5" t="str">
        <f>'[1]TCE - ANEXO IV - Preencher'!L161</f>
        <v>49EECCB2-A00B-7B1A-C0D2-0CD2-0C388C528E23</v>
      </c>
      <c r="K152" s="5" t="str">
        <f>IF(F152="B",LEFT('[1]TCE - ANEXO IV - Preencher'!M161,2),IF(F152="S",LEFT('[1]TCE - ANEXO IV - Preencher'!M161,7),IF('[1]TCE - ANEXO IV - Preencher'!H161="","")))</f>
        <v>4209102</v>
      </c>
      <c r="L152" s="7">
        <f>'[1]TCE - ANEXO IV - Preencher'!N161</f>
        <v>1080</v>
      </c>
    </row>
    <row r="153" spans="1:12" s="8" customFormat="1" ht="19.5" customHeight="1" x14ac:dyDescent="0.2">
      <c r="A153" s="3">
        <f>IFERROR(VLOOKUP(B153,'[1]DADOS (OCULTAR)'!$Q$3:$S$135,3,0),"")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10891998000115</v>
      </c>
      <c r="E153" s="5" t="str">
        <f>'[1]TCE - ANEXO IV - Preencher'!G162</f>
        <v>ADVISERSIT SERVICOS EM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1077</v>
      </c>
      <c r="I153" s="6">
        <f>IF('[1]TCE - ANEXO IV - Preencher'!K162="","",'[1]TCE - ANEXO IV - Preencher'!K162)</f>
        <v>45383</v>
      </c>
      <c r="J153" s="5" t="str">
        <f>'[1]TCE - ANEXO IV - Preencher'!L162</f>
        <v>SVAZ63199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1200</v>
      </c>
    </row>
    <row r="154" spans="1:12" s="8" customFormat="1" ht="19.5" customHeight="1" x14ac:dyDescent="0.2">
      <c r="A154" s="3">
        <f>IFERROR(VLOOKUP(B154,'[1]DADOS (OCULTAR)'!$Q$3:$S$135,3,0),"")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18630942000119</v>
      </c>
      <c r="E154" s="5" t="str">
        <f>'[1]TCE - ANEXO IV - Preencher'!G163</f>
        <v>PROVTEL TECNOLOGIA SERVICOS GERENCIADOS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3590</v>
      </c>
      <c r="I154" s="6">
        <f>IF('[1]TCE - ANEXO IV - Preencher'!K163="","",'[1]TCE - ANEXO IV - Preencher'!K163)</f>
        <v>45384</v>
      </c>
      <c r="J154" s="5" t="str">
        <f>'[1]TCE - ANEXO IV - Preencher'!L163</f>
        <v>VYJD-CU7A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4246</v>
      </c>
    </row>
    <row r="155" spans="1:12" s="8" customFormat="1" ht="19.5" customHeight="1" x14ac:dyDescent="0.2">
      <c r="A155" s="3">
        <f>IFERROR(VLOOKUP(B155,'[1]DADOS (OCULTAR)'!$Q$3:$S$135,3,0),"")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4069709000102</v>
      </c>
      <c r="E155" s="5" t="str">
        <f>'[1]TCE - ANEXO IV - Preencher'!G164</f>
        <v>BIONEXO S.A.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437659</v>
      </c>
      <c r="I155" s="6">
        <f>IF('[1]TCE - ANEXO IV - Preencher'!K164="","",'[1]TCE - ANEXO IV - Preencher'!K164)</f>
        <v>45352</v>
      </c>
      <c r="J155" s="5" t="str">
        <f>'[1]TCE - ANEXO IV - Preencher'!L164</f>
        <v>ZB1S-6Z6Q</v>
      </c>
      <c r="K155" s="5" t="str">
        <f>IF(F155="B",LEFT('[1]TCE - ANEXO IV - Preencher'!M164,2),IF(F155="S",LEFT('[1]TCE - ANEXO IV - Preencher'!M164,7),IF('[1]TCE - ANEXO IV - Preencher'!H164="","")))</f>
        <v>3550308</v>
      </c>
      <c r="L155" s="7">
        <f>'[1]TCE - ANEXO IV - Preencher'!N164</f>
        <v>900</v>
      </c>
    </row>
    <row r="156" spans="1:12" s="8" customFormat="1" ht="19.5" customHeight="1" x14ac:dyDescent="0.2">
      <c r="A156" s="3">
        <f>IFERROR(VLOOKUP(B156,'[1]DADOS (OCULTAR)'!$Q$3:$S$135,3,0),"")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7333111000169</v>
      </c>
      <c r="E156" s="5" t="str">
        <f>'[1]TCE - ANEXO IV - Preencher'!G165</f>
        <v>SAFETEC INFORMATICA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120575</v>
      </c>
      <c r="I156" s="6">
        <f>IF('[1]TCE - ANEXO IV - Preencher'!K165="","",'[1]TCE - ANEXO IV - Preencher'!K165)</f>
        <v>45384</v>
      </c>
      <c r="J156" s="5" t="str">
        <f>'[1]TCE - ANEXO IV - Preencher'!L165</f>
        <v>RDPQ-6PQ6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242.96</v>
      </c>
    </row>
    <row r="157" spans="1:12" s="8" customFormat="1" ht="19.5" customHeight="1" x14ac:dyDescent="0.2">
      <c r="A157" s="3">
        <f>IFERROR(VLOOKUP(B157,'[1]DADOS (OCULTAR)'!$Q$3:$S$135,3,0),"")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92306257000780</v>
      </c>
      <c r="E157" s="5" t="str">
        <f>'[1]TCE - ANEXO IV - Preencher'!G166</f>
        <v>MV INFORMATICA NORDESTE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70069</v>
      </c>
      <c r="I157" s="6">
        <f>IF('[1]TCE - ANEXO IV - Preencher'!K166="","",'[1]TCE - ANEXO IV - Preencher'!K166)</f>
        <v>45359</v>
      </c>
      <c r="J157" s="5" t="str">
        <f>'[1]TCE - ANEXO IV - Preencher'!L166</f>
        <v>IWYH-EIVW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11419.05</v>
      </c>
    </row>
    <row r="158" spans="1:12" s="8" customFormat="1" ht="19.5" customHeight="1" x14ac:dyDescent="0.2">
      <c r="A158" s="3">
        <f>IFERROR(VLOOKUP(B158,'[1]DADOS (OCULTAR)'!$Q$3:$S$135,3,0),"")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60765823000130</v>
      </c>
      <c r="E158" s="5" t="str">
        <f>'[1]TCE - ANEXO IV - Preencher'!G167</f>
        <v>SOCIEDADE BENEF ISRAELITABRAS HOSPTAL ALBERT EINSTEIN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15131828</v>
      </c>
      <c r="I158" s="6">
        <f>IF('[1]TCE - ANEXO IV - Preencher'!K167="","",'[1]TCE - ANEXO IV - Preencher'!K167)</f>
        <v>45379</v>
      </c>
      <c r="J158" s="5" t="str">
        <f>'[1]TCE - ANEXO IV - Preencher'!L167</f>
        <v>PUJ4-UU4L</v>
      </c>
      <c r="K158" s="5" t="str">
        <f>IF(F158="B",LEFT('[1]TCE - ANEXO IV - Preencher'!M167,2),IF(F158="S",LEFT('[1]TCE - ANEXO IV - Preencher'!M167,7),IF('[1]TCE - ANEXO IV - Preencher'!H167="","")))</f>
        <v>3550308</v>
      </c>
      <c r="L158" s="7">
        <f>'[1]TCE - ANEXO IV - Preencher'!N167</f>
        <v>675.95</v>
      </c>
    </row>
    <row r="159" spans="1:12" s="8" customFormat="1" ht="19.5" customHeight="1" x14ac:dyDescent="0.2">
      <c r="A159" s="3">
        <f>IFERROR(VLOOKUP(B159,'[1]DADOS (OCULTAR)'!$Q$3:$S$135,3,0),"")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3613658000167</v>
      </c>
      <c r="E159" s="5" t="str">
        <f>'[1]TCE - ANEXO IV - Preencher'!G168</f>
        <v>SEQUENCE INFORMATICA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25255</v>
      </c>
      <c r="I159" s="6">
        <f>IF('[1]TCE - ANEXO IV - Preencher'!K168="","",'[1]TCE - ANEXO IV - Preencher'!K168)</f>
        <v>45355</v>
      </c>
      <c r="J159" s="5" t="str">
        <f>'[1]TCE - ANEXO IV - Preencher'!L168</f>
        <v>NRVR-4V11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795.34</v>
      </c>
    </row>
    <row r="160" spans="1:12" s="8" customFormat="1" ht="19.5" customHeight="1" x14ac:dyDescent="0.2">
      <c r="A160" s="3">
        <f>IFERROR(VLOOKUP(B160,'[1]DADOS (OCULTAR)'!$Q$3:$S$135,3,0),"")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5.22 - Vigilância Ostensiva / Monitorada</v>
      </c>
      <c r="D160" s="3">
        <f>'[1]TCE - ANEXO IV - Preencher'!F169</f>
        <v>11572781000105</v>
      </c>
      <c r="E160" s="5" t="str">
        <f>'[1]TCE - ANEXO IV - Preencher'!G169</f>
        <v>SOSERVI VIGILANCIA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9893</v>
      </c>
      <c r="I160" s="6">
        <f>IF('[1]TCE - ANEXO IV - Preencher'!K169="","",'[1]TCE - ANEXO IV - Preencher'!K169)</f>
        <v>45376</v>
      </c>
      <c r="J160" s="5" t="str">
        <f>'[1]TCE - ANEXO IV - Preencher'!L169</f>
        <v>QZTT67966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21740.27</v>
      </c>
    </row>
    <row r="161" spans="1:12" s="8" customFormat="1" ht="19.5" customHeight="1" x14ac:dyDescent="0.2">
      <c r="A161" s="3">
        <f>IFERROR(VLOOKUP(B161,'[1]DADOS (OCULTAR)'!$Q$3:$S$135,3,0),"")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5.2 - Serviços Técnicos Profissionais</v>
      </c>
      <c r="D161" s="3">
        <f>'[1]TCE - ANEXO IV - Preencher'!F170</f>
        <v>45671533000133</v>
      </c>
      <c r="E161" s="5" t="str">
        <f>'[1]TCE - ANEXO IV - Preencher'!G170</f>
        <v>VITORINO E MAIA ADVOGADOS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263</v>
      </c>
      <c r="I161" s="6">
        <f>IF('[1]TCE - ANEXO IV - Preencher'!K170="","",'[1]TCE - ANEXO IV - Preencher'!K170)</f>
        <v>45384</v>
      </c>
      <c r="J161" s="5" t="str">
        <f>'[1]TCE - ANEXO IV - Preencher'!L170</f>
        <v>XPWQ-MGR7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2233.5100000000002</v>
      </c>
    </row>
    <row r="162" spans="1:12" s="8" customFormat="1" ht="19.5" customHeight="1" x14ac:dyDescent="0.2">
      <c r="A162" s="3">
        <f>IFERROR(VLOOKUP(B162,'[1]DADOS (OCULTAR)'!$Q$3:$S$135,3,0),"")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5.2 - Serviços Técnicos Profissionais</v>
      </c>
      <c r="D162" s="3">
        <f>'[1]TCE - ANEXO IV - Preencher'!F171</f>
        <v>7523792000128</v>
      </c>
      <c r="E162" s="5" t="str">
        <f>'[1]TCE - ANEXO IV - Preencher'!G171</f>
        <v>FARIAS &amp; ROCHA- ADVOCACIA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1215</v>
      </c>
      <c r="I162" s="6">
        <f>IF('[1]TCE - ANEXO IV - Preencher'!K171="","",'[1]TCE - ANEXO IV - Preencher'!K171)</f>
        <v>45383</v>
      </c>
      <c r="J162" s="5" t="str">
        <f>'[1]TCE - ANEXO IV - Preencher'!L171</f>
        <v>IJ1G-CLZB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2338.83</v>
      </c>
    </row>
    <row r="163" spans="1:12" s="8" customFormat="1" ht="19.5" customHeight="1" x14ac:dyDescent="0.2">
      <c r="A163" s="3">
        <f>IFERROR(VLOOKUP(B163,'[1]DADOS (OCULTAR)'!$Q$3:$S$135,3,0),"")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5.2 - Serviços Técnicos Profissionais</v>
      </c>
      <c r="D163" s="3">
        <f>'[1]TCE - ANEXO IV - Preencher'!F172</f>
        <v>1699696000159</v>
      </c>
      <c r="E163" s="5" t="str">
        <f>'[1]TCE - ANEXO IV - Preencher'!G172</f>
        <v>QUALIAGUA LABORATORIO E CONSULTORIA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69296</v>
      </c>
      <c r="I163" s="6">
        <f>IF('[1]TCE - ANEXO IV - Preencher'!K172="","",'[1]TCE - ANEXO IV - Preencher'!K172)</f>
        <v>45383</v>
      </c>
      <c r="J163" s="5" t="str">
        <f>'[1]TCE - ANEXO IV - Preencher'!L172</f>
        <v>4QUR-Z8JM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328.55</v>
      </c>
    </row>
    <row r="164" spans="1:12" s="8" customFormat="1" ht="19.5" customHeight="1" x14ac:dyDescent="0.2">
      <c r="A164" s="3">
        <f>IFERROR(VLOOKUP(B164,'[1]DADOS (OCULTAR)'!$Q$3:$S$135,3,0),"")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5.10 - Detetização/Tratamento de Resíduos e Afins</v>
      </c>
      <c r="D164" s="3">
        <f>'[1]TCE - ANEXO IV - Preencher'!F173</f>
        <v>35474980000149</v>
      </c>
      <c r="E164" s="5" t="str">
        <f>'[1]TCE - ANEXO IV - Preencher'!G173</f>
        <v>LIMPSERVICE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5396</v>
      </c>
      <c r="I164" s="6">
        <f>IF('[1]TCE - ANEXO IV - Preencher'!K173="","",'[1]TCE - ANEXO IV - Preencher'!K173)</f>
        <v>45355</v>
      </c>
      <c r="J164" s="5" t="str">
        <f>'[1]TCE - ANEXO IV - Preencher'!L173</f>
        <v>SAGK21220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342.51</v>
      </c>
    </row>
    <row r="165" spans="1:12" s="8" customFormat="1" ht="19.5" customHeight="1" x14ac:dyDescent="0.2">
      <c r="A165" s="3">
        <f>IFERROR(VLOOKUP(B165,'[1]DADOS (OCULTAR)'!$Q$3:$S$135,3,0),"")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5.23 - Limpeza e Conservação</v>
      </c>
      <c r="D165" s="3">
        <f>'[1]TCE - ANEXO IV - Preencher'!F174</f>
        <v>9863853000121</v>
      </c>
      <c r="E165" s="5" t="str">
        <f>'[1]TCE - ANEXO IV - Preencher'!G174</f>
        <v>SOSERVI -SOCIEDADE DE SERVICOS GERAIS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76683</v>
      </c>
      <c r="I165" s="6">
        <f>IF('[1]TCE - ANEXO IV - Preencher'!K174="","",'[1]TCE - ANEXO IV - Preencher'!K174)</f>
        <v>45353</v>
      </c>
      <c r="J165" s="5" t="str">
        <f>'[1]TCE - ANEXO IV - Preencher'!L174</f>
        <v>ZXAZ85834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53958</v>
      </c>
    </row>
    <row r="166" spans="1:12" s="8" customFormat="1" ht="19.5" customHeight="1" x14ac:dyDescent="0.2">
      <c r="A166" s="3">
        <f>IFERROR(VLOOKUP(B166,'[1]DADOS (OCULTAR)'!$Q$3:$S$135,3,0),"")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5.99 - Outros Serviços de Terceiros Pessoa Jurídica</v>
      </c>
      <c r="D166" s="3">
        <f>'[1]TCE - ANEXO IV - Preencher'!F175</f>
        <v>13409775000329</v>
      </c>
      <c r="E166" s="5" t="str">
        <f>'[1]TCE - ANEXO IV - Preencher'!G175</f>
        <v>LINUS LOG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2641</v>
      </c>
      <c r="I166" s="6">
        <f>IF('[1]TCE - ANEXO IV - Preencher'!K175="","",'[1]TCE - ANEXO IV - Preencher'!K175)</f>
        <v>45385</v>
      </c>
      <c r="J166" s="5" t="str">
        <f>'[1]TCE - ANEXO IV - Preencher'!L175</f>
        <v>HONC85310</v>
      </c>
      <c r="K166" s="5" t="str">
        <f>IF(F166="B",LEFT('[1]TCE - ANEXO IV - Preencher'!M175,2),IF(F166="S",LEFT('[1]TCE - ANEXO IV - Preencher'!M175,7),IF('[1]TCE - ANEXO IV - Preencher'!H175="","")))</f>
        <v>2607901</v>
      </c>
      <c r="L166" s="7">
        <f>'[1]TCE - ANEXO IV - Preencher'!N175</f>
        <v>1917.09</v>
      </c>
    </row>
    <row r="167" spans="1:12" s="8" customFormat="1" ht="19.5" customHeight="1" x14ac:dyDescent="0.2">
      <c r="A167" s="3">
        <f>IFERROR(VLOOKUP(B167,'[1]DADOS (OCULTAR)'!$Q$3:$S$135,3,0),"")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 xml:space="preserve">INSPETORIA SALESIANA DO NORDESTE DO BRASIL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19931</v>
      </c>
      <c r="I167" s="6">
        <f>IF('[1]TCE - ANEXO IV - Preencher'!K176="","",'[1]TCE - ANEXO IV - Preencher'!K176)</f>
        <v>45356</v>
      </c>
      <c r="J167" s="5" t="str">
        <f>'[1]TCE - ANEXO IV - Preencher'!L176</f>
        <v>QDQE-9XFP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550</v>
      </c>
    </row>
    <row r="168" spans="1:12" s="8" customFormat="1" ht="19.5" customHeight="1" x14ac:dyDescent="0.2">
      <c r="A168" s="3">
        <f>IFERROR(VLOOKUP(B168,'[1]DADOS (OCULTAR)'!$Q$3:$S$135,3,0),"")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730</v>
      </c>
      <c r="I168" s="6">
        <f>IF('[1]TCE - ANEXO IV - Preencher'!K177="","",'[1]TCE - ANEXO IV - Preencher'!K177)</f>
        <v>45383</v>
      </c>
      <c r="J168" s="5" t="str">
        <f>'[1]TCE - ANEXO IV - Preencher'!L177</f>
        <v>VWXW30500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3200</v>
      </c>
    </row>
    <row r="169" spans="1:12" s="8" customFormat="1" ht="19.5" customHeight="1" x14ac:dyDescent="0.2">
      <c r="A169" s="3">
        <f>IFERROR(VLOOKUP(B169,'[1]DADOS (OCULTAR)'!$Q$3:$S$135,3,0),"")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5.99 - Outros Serviços de Terceiros Pessoa Jurídica</v>
      </c>
      <c r="D169" s="3">
        <f>'[1]TCE - ANEXO IV - Preencher'!F178</f>
        <v>35343136000189</v>
      </c>
      <c r="E169" s="5" t="str">
        <f>'[1]TCE - ANEXO IV - Preencher'!G178</f>
        <v>EMBRAESTER -EMPRESA BRASILEIRA DE ESTERILIZACAO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13107</v>
      </c>
      <c r="I169" s="6">
        <f>IF('[1]TCE - ANEXO IV - Preencher'!K178="","",'[1]TCE - ANEXO IV - Preencher'!K178)</f>
        <v>45383</v>
      </c>
      <c r="J169" s="5" t="str">
        <f>'[1]TCE - ANEXO IV - Preencher'!L178</f>
        <v>HFPZ-ETJP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7197.3</v>
      </c>
    </row>
    <row r="170" spans="1:12" s="8" customFormat="1" ht="19.5" customHeight="1" x14ac:dyDescent="0.2">
      <c r="A170" s="3">
        <f>IFERROR(VLOOKUP(B170,'[1]DADOS (OCULTAR)'!$Q$3:$S$135,3,0),"")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5.99 - Outros Serviços de Terceiros Pessoa Jurídica</v>
      </c>
      <c r="D170" s="3">
        <f>'[1]TCE - ANEXO IV - Preencher'!F179</f>
        <v>41382855000101</v>
      </c>
      <c r="E170" s="5" t="str">
        <f>'[1]TCE - ANEXO IV - Preencher'!G179</f>
        <v xml:space="preserve">TAMYRES FERNANDA ALVES CHALEGRE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190</v>
      </c>
      <c r="I170" s="6">
        <f>IF('[1]TCE - ANEXO IV - Preencher'!K179="","",'[1]TCE - ANEXO IV - Preencher'!K179)</f>
        <v>45385</v>
      </c>
      <c r="J170" s="5" t="str">
        <f>'[1]TCE - ANEXO IV - Preencher'!L179</f>
        <v>UMWG-WVPB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2500</v>
      </c>
    </row>
    <row r="171" spans="1:12" s="8" customFormat="1" ht="19.5" customHeight="1" x14ac:dyDescent="0.2">
      <c r="A171" s="3">
        <f>IFERROR(VLOOKUP(B171,'[1]DADOS (OCULTAR)'!$Q$3:$S$135,3,0),"")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5.5 - Reparo e Manutenção de Máquinas e Equipamentos</v>
      </c>
      <c r="D171" s="3">
        <f>'[1]TCE - ANEXO IV - Preencher'!F180</f>
        <v>1141468000169</v>
      </c>
      <c r="E171" s="5" t="str">
        <f>'[1]TCE - ANEXO IV - Preencher'!G180</f>
        <v xml:space="preserve">MEDCALL COMERCIO E SERVICOS DE EQUIPAMENTOS MEDICOS LTDA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4018</v>
      </c>
      <c r="I171" s="6">
        <f>IF('[1]TCE - ANEXO IV - Preencher'!K180="","",'[1]TCE - ANEXO IV - Preencher'!K180)</f>
        <v>45379</v>
      </c>
      <c r="J171" s="5" t="str">
        <f>'[1]TCE - ANEXO IV - Preencher'!L180</f>
        <v>PRRS-CZIH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1100</v>
      </c>
    </row>
    <row r="172" spans="1:12" s="8" customFormat="1" ht="19.5" customHeight="1" x14ac:dyDescent="0.2">
      <c r="A172" s="3">
        <f>IFERROR(VLOOKUP(B172,'[1]DADOS (OCULTAR)'!$Q$3:$S$135,3,0),"")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5.5 - Reparo e Manutenção de Máquinas e Equipamentos</v>
      </c>
      <c r="D172" s="3">
        <f>'[1]TCE - ANEXO IV - Preencher'!F181</f>
        <v>1141468000169</v>
      </c>
      <c r="E172" s="5" t="str">
        <f>'[1]TCE - ANEXO IV - Preencher'!G181</f>
        <v xml:space="preserve">MEDCALL COMERCIO E SERVICOS DE EQUIPAMENTOS MEDICOS LTDA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4019</v>
      </c>
      <c r="I172" s="6">
        <f>IF('[1]TCE - ANEXO IV - Preencher'!K181="","",'[1]TCE - ANEXO IV - Preencher'!K181)</f>
        <v>45379</v>
      </c>
      <c r="J172" s="5" t="str">
        <f>'[1]TCE - ANEXO IV - Preencher'!L181</f>
        <v>KKKJ-4PSZ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1700</v>
      </c>
    </row>
    <row r="173" spans="1:12" s="8" customFormat="1" ht="19.5" customHeight="1" x14ac:dyDescent="0.2">
      <c r="A173" s="3">
        <f>IFERROR(VLOOKUP(B173,'[1]DADOS (OCULTAR)'!$Q$3:$S$135,3,0),"")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5.5 - Reparo e Manutenção de Máquinas e Equipamentos</v>
      </c>
      <c r="D173" s="3">
        <f>'[1]TCE - ANEXO IV - Preencher'!F182</f>
        <v>18204483000101</v>
      </c>
      <c r="E173" s="5" t="str">
        <f>'[1]TCE - ANEXO IV - Preencher'!G182</f>
        <v>WAGNER FERNANDES SALES DA SILVA &amp; CIA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4740</v>
      </c>
      <c r="I173" s="6">
        <f>IF('[1]TCE - ANEXO IV - Preencher'!K182="","",'[1]TCE - ANEXO IV - Preencher'!K182)</f>
        <v>45372</v>
      </c>
      <c r="J173" s="5" t="str">
        <f>'[1]TCE - ANEXO IV - Preencher'!L182</f>
        <v>ZNNPCPHHS</v>
      </c>
      <c r="K173" s="5" t="str">
        <f>IF(F173="B",LEFT('[1]TCE - ANEXO IV - Preencher'!M182,2),IF(F173="S",LEFT('[1]TCE - ANEXO IV - Preencher'!M182,7),IF('[1]TCE - ANEXO IV - Preencher'!H182="","")))</f>
        <v>2704302</v>
      </c>
      <c r="L173" s="7">
        <f>'[1]TCE - ANEXO IV - Preencher'!N182</f>
        <v>2880</v>
      </c>
    </row>
    <row r="174" spans="1:12" s="8" customFormat="1" ht="19.5" customHeight="1" x14ac:dyDescent="0.2">
      <c r="A174" s="3">
        <f>IFERROR(VLOOKUP(B174,'[1]DADOS (OCULTAR)'!$Q$3:$S$135,3,0),"")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5.5 - Reparo e Manutenção de Máquinas e Equipamentos</v>
      </c>
      <c r="D174" s="3">
        <f>'[1]TCE - ANEXO IV - Preencher'!F183</f>
        <v>40893042000113</v>
      </c>
      <c r="E174" s="5" t="str">
        <f>'[1]TCE - ANEXO IV - Preencher'!G183</f>
        <v xml:space="preserve">GERASTEP GERADORES ASSISTENCIA TECNICA E PECAS ME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47761</v>
      </c>
      <c r="I174" s="6">
        <f>IF('[1]TCE - ANEXO IV - Preencher'!K183="","",'[1]TCE - ANEXO IV - Preencher'!K183)</f>
        <v>45359</v>
      </c>
      <c r="J174" s="5" t="str">
        <f>'[1]TCE - ANEXO IV - Preencher'!L183</f>
        <v>HY9X-BPSU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400</v>
      </c>
    </row>
    <row r="175" spans="1:12" s="8" customFormat="1" ht="19.5" customHeight="1" x14ac:dyDescent="0.2">
      <c r="A175" s="3">
        <f>IFERROR(VLOOKUP(B175,'[1]DADOS (OCULTAR)'!$Q$3:$S$135,3,0),"")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5.5 - Reparo e Manutenção de Máquinas e Equipamentos</v>
      </c>
      <c r="D175" s="3">
        <f>'[1]TCE - ANEXO IV - Preencher'!F184</f>
        <v>7221834000176</v>
      </c>
      <c r="E175" s="5" t="str">
        <f>'[1]TCE - ANEXO IV - Preencher'!G184</f>
        <v>C2 COMERCIO E SERVICOS LTDA-ME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149</v>
      </c>
      <c r="I175" s="6">
        <f>IF('[1]TCE - ANEXO IV - Preencher'!K184="","",'[1]TCE - ANEXO IV - Preencher'!K184)</f>
        <v>45372</v>
      </c>
      <c r="J175" s="5" t="str">
        <f>'[1]TCE - ANEXO IV - Preencher'!L184</f>
        <v>PVNZ-T5DC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3300</v>
      </c>
    </row>
    <row r="176" spans="1:12" s="8" customFormat="1" ht="19.5" customHeight="1" x14ac:dyDescent="0.2">
      <c r="A176" s="3">
        <f>IFERROR(VLOOKUP(B176,'[1]DADOS (OCULTAR)'!$Q$3:$S$135,3,0),"")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5.5 - Reparo e Manutenção de Máquinas e Equipamentos</v>
      </c>
      <c r="D176" s="3">
        <f>'[1]TCE - ANEXO IV - Preencher'!F185</f>
        <v>21854632000192</v>
      </c>
      <c r="E176" s="5" t="str">
        <f>'[1]TCE - ANEXO IV - Preencher'!G185</f>
        <v>VITA ELEVADORES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1554</v>
      </c>
      <c r="I176" s="6">
        <f>IF('[1]TCE - ANEXO IV - Preencher'!K185="","",'[1]TCE - ANEXO IV - Preencher'!K185)</f>
        <v>45383</v>
      </c>
      <c r="J176" s="5" t="str">
        <f>'[1]TCE - ANEXO IV - Preencher'!L185</f>
        <v>9QUD-PITZ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420</v>
      </c>
    </row>
    <row r="177" spans="1:12" s="8" customFormat="1" ht="19.5" customHeight="1" x14ac:dyDescent="0.2">
      <c r="A177" s="3">
        <f>IFERROR(VLOOKUP(B177,'[1]DADOS (OCULTAR)'!$Q$3:$S$135,3,0),"")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26245293000160</v>
      </c>
      <c r="E177" s="5" t="str">
        <f>'[1]TCE - ANEXO IV - Preencher'!G186</f>
        <v xml:space="preserve">LS PERNAMBUCO ASSISTENCIA MEDICA LTDA ME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4597</v>
      </c>
      <c r="I177" s="6">
        <f>IF('[1]TCE - ANEXO IV - Preencher'!K186="","",'[1]TCE - ANEXO IV - Preencher'!K186)</f>
        <v>45385</v>
      </c>
      <c r="J177" s="5" t="str">
        <f>'[1]TCE - ANEXO IV - Preencher'!L186</f>
        <v>HUFN-EQLX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14400</v>
      </c>
    </row>
    <row r="178" spans="1:12" s="8" customFormat="1" ht="19.5" customHeight="1" x14ac:dyDescent="0.2">
      <c r="A178" s="3">
        <f>IFERROR(VLOOKUP(B178,'[1]DADOS (OCULTAR)'!$Q$3:$S$135,3,0),"")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46190399000111</v>
      </c>
      <c r="E178" s="5" t="str">
        <f>'[1]TCE - ANEXO IV - Preencher'!G187</f>
        <v>HPC SAUDE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648</v>
      </c>
      <c r="I178" s="6">
        <f>IF('[1]TCE - ANEXO IV - Preencher'!K187="","",'[1]TCE - ANEXO IV - Preencher'!K187)</f>
        <v>45385</v>
      </c>
      <c r="J178" s="5" t="str">
        <f>'[1]TCE - ANEXO IV - Preencher'!L187</f>
        <v>PRPJ-YJZG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8750</v>
      </c>
    </row>
    <row r="179" spans="1:12" s="8" customFormat="1" ht="19.5" customHeight="1" x14ac:dyDescent="0.2">
      <c r="A179" s="3">
        <f>IFERROR(VLOOKUP(B179,'[1]DADOS (OCULTAR)'!$Q$3:$S$135,3,0),"")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4.6 - Serviços de Profissionais de Saúde</v>
      </c>
      <c r="D179" s="3">
        <f>'[1]TCE - ANEXO IV - Preencher'!F188</f>
        <v>12231799405</v>
      </c>
      <c r="E179" s="5" t="str">
        <f>'[1]TCE - ANEXO IV - Preencher'!G188</f>
        <v>ALICE FONSECA PONTES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3877.41</v>
      </c>
    </row>
    <row r="180" spans="1:12" s="8" customFormat="1" ht="19.5" customHeight="1" x14ac:dyDescent="0.2">
      <c r="A180" s="3">
        <f>IFERROR(VLOOKUP(B180,'[1]DADOS (OCULTAR)'!$Q$3:$S$135,3,0),"")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4.7 - Apoio Administrativo, Técnico e Operacional</v>
      </c>
      <c r="D180" s="3">
        <f>'[1]TCE - ANEXO IV - Preencher'!F189</f>
        <v>10682296406</v>
      </c>
      <c r="E180" s="5" t="str">
        <f>'[1]TCE - ANEXO IV - Preencher'!G189</f>
        <v xml:space="preserve">LUIZ FELIPE CONCEICAO DO MONTE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972.2</v>
      </c>
    </row>
    <row r="181" spans="1:12" s="8" customFormat="1" ht="19.5" customHeight="1" x14ac:dyDescent="0.2">
      <c r="A181" s="3">
        <f>IFERROR(VLOOKUP(B181,'[1]DADOS (OCULTAR)'!$Q$3:$S$135,3,0),"")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5.99 - Outros Serviços de Terceiros Pessoa Jurídica</v>
      </c>
      <c r="D181" s="3">
        <f>'[1]TCE - ANEXO IV - Preencher'!F190</f>
        <v>11294402000162</v>
      </c>
      <c r="E181" s="5" t="str">
        <f>'[1]TCE - ANEXO IV - Preencher'!G190</f>
        <v>PREFEITURA DO CABO DE SANTO AGOSTINHO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105.84</v>
      </c>
    </row>
    <row r="182" spans="1:12" s="8" customFormat="1" ht="19.5" customHeight="1" x14ac:dyDescent="0.2">
      <c r="A182" s="3">
        <f>IFERROR(VLOOKUP(B182,'[1]DADOS (OCULTAR)'!$Q$3:$S$135,3,0),"")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5.99 - Outros Serviços de Terceiros Pessoa Jurídica</v>
      </c>
      <c r="D182" s="3">
        <f>'[1]TCE - ANEXO IV - Preencher'!F191</f>
        <v>10921252000107</v>
      </c>
      <c r="E182" s="5" t="str">
        <f>'[1]TCE - ANEXO IV - Preencher'!G191</f>
        <v xml:space="preserve">COMPANHIA EDITORA DE PERNAMBUCO 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131580</v>
      </c>
      <c r="I182" s="6">
        <f>IF('[1]TCE - ANEXO IV - Preencher'!K191="","",'[1]TCE - ANEXO IV - Preencher'!K191)</f>
        <v>45379</v>
      </c>
      <c r="J182" s="5" t="str">
        <f>'[1]TCE - ANEXO IV - Preencher'!L191</f>
        <v>PU3G-WUHA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858.41</v>
      </c>
    </row>
    <row r="183" spans="1:12" s="8" customFormat="1" ht="19.5" customHeight="1" x14ac:dyDescent="0.2">
      <c r="A183" s="3">
        <f>IFERROR(VLOOKUP(B183,'[1]DADOS (OCULTAR)'!$Q$3:$S$135,3,0),"")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5.99 - Outros Serviços de Terceiros Pessoa Jurídica</v>
      </c>
      <c r="D183" s="3">
        <f>'[1]TCE - ANEXO IV - Preencher'!F192</f>
        <v>12486871000146</v>
      </c>
      <c r="E183" s="5" t="str">
        <f>'[1]TCE - ANEXO IV - Preencher'!G192</f>
        <v xml:space="preserve">ROBSON MATOS DE ALBUQUERQUE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1051</v>
      </c>
      <c r="I183" s="6">
        <f>IF('[1]TCE - ANEXO IV - Preencher'!K192="","",'[1]TCE - ANEXO IV - Preencher'!K192)</f>
        <v>45366</v>
      </c>
      <c r="J183" s="5" t="str">
        <f>'[1]TCE - ANEXO IV - Preencher'!L192</f>
        <v>FQHD93300</v>
      </c>
      <c r="K183" s="5" t="str">
        <f>IF(F183="B",LEFT('[1]TCE - ANEXO IV - Preencher'!M192,2),IF(F183="S",LEFT('[1]TCE - ANEXO IV - Preencher'!M192,7),IF('[1]TCE - ANEXO IV - Preencher'!H192="","")))</f>
        <v>2610707</v>
      </c>
      <c r="L183" s="7">
        <f>'[1]TCE - ANEXO IV - Preencher'!N192</f>
        <v>1485</v>
      </c>
    </row>
    <row r="184" spans="1:12" s="8" customFormat="1" ht="19.5" customHeight="1" x14ac:dyDescent="0.2">
      <c r="A184" s="3">
        <f>IFERROR(VLOOKUP(B184,'[1]DADOS (OCULTAR)'!$Q$3:$S$135,3,0),"")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5.99 - Outros Serviços de Terceiros Pessoa Jurídica</v>
      </c>
      <c r="D184" s="3">
        <f>'[1]TCE - ANEXO IV - Preencher'!F193</f>
        <v>2780558000162</v>
      </c>
      <c r="E184" s="5" t="str">
        <f>'[1]TCE - ANEXO IV - Preencher'!G193</f>
        <v xml:space="preserve">EMMANOEL N A PEREIRA TRANSPORTES ME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1078</v>
      </c>
      <c r="I184" s="6">
        <f>IF('[1]TCE - ANEXO IV - Preencher'!K193="","",'[1]TCE - ANEXO IV - Preencher'!K193)</f>
        <v>45373</v>
      </c>
      <c r="J184" s="5" t="str">
        <f>'[1]TCE - ANEXO IV - Preencher'!L193</f>
        <v>GCRG43149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80</v>
      </c>
    </row>
    <row r="185" spans="1:12" s="8" customFormat="1" ht="19.5" customHeight="1" x14ac:dyDescent="0.2">
      <c r="A185" s="3">
        <f>IFERROR(VLOOKUP(B185,'[1]DADOS (OCULTAR)'!$Q$3:$S$135,3,0),"")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5.99 - Outros Serviços de Terceiros Pessoa Jurídica</v>
      </c>
      <c r="D185" s="3">
        <f>'[1]TCE - ANEXO IV - Preencher'!F194</f>
        <v>12242919000170</v>
      </c>
      <c r="E185" s="5" t="str">
        <f>'[1]TCE - ANEXO IV - Preencher'!G194</f>
        <v xml:space="preserve">WILSON REIS DE ALCANTARA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68</v>
      </c>
      <c r="I185" s="6">
        <f>IF('[1]TCE - ANEXO IV - Preencher'!K194="","",'[1]TCE - ANEXO IV - Preencher'!K194)</f>
        <v>45370</v>
      </c>
      <c r="J185" s="5" t="str">
        <f>'[1]TCE - ANEXO IV - Preencher'!L194</f>
        <v>26079012212242919000170000000000006824031609384700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217.5</v>
      </c>
    </row>
    <row r="186" spans="1:12" s="8" customFormat="1" ht="19.5" customHeight="1" x14ac:dyDescent="0.2">
      <c r="A186" s="3">
        <f>IFERROR(VLOOKUP(B186,'[1]DADOS (OCULTAR)'!$Q$3:$S$135,3,0),"")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5.99 - Outros Serviços de Terceiros Pessoa Jurídica</v>
      </c>
      <c r="D186" s="3">
        <f>'[1]TCE - ANEXO IV - Preencher'!F195</f>
        <v>2780558000162</v>
      </c>
      <c r="E186" s="5" t="str">
        <f>'[1]TCE - ANEXO IV - Preencher'!G195</f>
        <v xml:space="preserve">EMMANOEL N A PEREIRA TRANSPORTES ME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1075</v>
      </c>
      <c r="I186" s="6">
        <f>IF('[1]TCE - ANEXO IV - Preencher'!K195="","",'[1]TCE - ANEXO IV - Preencher'!K195)</f>
        <v>45362</v>
      </c>
      <c r="J186" s="5" t="str">
        <f>'[1]TCE - ANEXO IV - Preencher'!L195</f>
        <v>MUVJ64599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40</v>
      </c>
    </row>
    <row r="187" spans="1:12" s="8" customFormat="1" ht="19.5" customHeight="1" x14ac:dyDescent="0.2">
      <c r="A187" s="3">
        <f>IFERROR(VLOOKUP(B187,'[1]DADOS (OCULTAR)'!$Q$3:$S$135,3,0),"")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5.1 - Locação de Equipamentos Médicos-Hospitalares</v>
      </c>
      <c r="D187" s="3">
        <f>'[1]TCE - ANEXO IV - Preencher'!F196</f>
        <v>18271934000123</v>
      </c>
      <c r="E187" s="5" t="str">
        <f>'[1]TCE - ANEXO IV - Preencher'!G196</f>
        <v>NOVA BIOMEDICAL DIAGNOSTICOS MEDICOS E BIOT. LTDA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008</v>
      </c>
      <c r="I187" s="6">
        <f>IF('[1]TCE - ANEXO IV - Preencher'!K196="","",'[1]TCE - ANEXO IV - Preencher'!K196)</f>
        <v>45400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1500</v>
      </c>
    </row>
    <row r="188" spans="1:12" s="8" customFormat="1" ht="19.5" customHeight="1" x14ac:dyDescent="0.2">
      <c r="A188" s="3">
        <f>IFERROR(VLOOKUP(B188,'[1]DADOS (OCULTAR)'!$Q$3:$S$135,3,0),"")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5.1 - Locação de Equipamentos Médicos-Hospitalares</v>
      </c>
      <c r="D188" s="3">
        <f>'[1]TCE - ANEXO IV - Preencher'!F197</f>
        <v>5011743000180</v>
      </c>
      <c r="E188" s="5" t="str">
        <f>'[1]TCE - ANEXO IV - Preencher'!G197</f>
        <v>ALMERI ANGELO SALVIANO DA SILVA ASTECH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6227</v>
      </c>
      <c r="I188" s="6">
        <f>IF('[1]TCE - ANEXO IV - Preencher'!K197="","",'[1]TCE - ANEXO IV - Preencher'!K197)</f>
        <v>45301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3800</v>
      </c>
    </row>
    <row r="189" spans="1:12" s="8" customFormat="1" ht="19.5" customHeight="1" x14ac:dyDescent="0.2">
      <c r="A189" s="3">
        <f>IFERROR(VLOOKUP(B189,'[1]DADOS (OCULTAR)'!$Q$3:$S$135,3,0),"")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5.23 - Limpeza e Conservação</v>
      </c>
      <c r="D189" s="3">
        <f>'[1]TCE - ANEXO IV - Preencher'!F198</f>
        <v>9863853000121</v>
      </c>
      <c r="E189" s="5" t="str">
        <f>'[1]TCE - ANEXO IV - Preencher'!G198</f>
        <v xml:space="preserve">SOSERVI SOCIEDADE DE SERVICOS GERAIS LTDA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75691</v>
      </c>
      <c r="I189" s="6">
        <f>IF('[1]TCE - ANEXO IV - Preencher'!K198="","",'[1]TCE - ANEXO IV - Preencher'!K198)</f>
        <v>45344</v>
      </c>
      <c r="J189" s="5" t="str">
        <f>'[1]TCE - ANEXO IV - Preencher'!L198</f>
        <v>ICXS30867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4103.63</v>
      </c>
    </row>
    <row r="190" spans="1:12" s="8" customFormat="1" ht="19.5" customHeight="1" x14ac:dyDescent="0.2">
      <c r="A190" s="3">
        <f>IFERROR(VLOOKUP(B190,'[1]DADOS (OCULTAR)'!$Q$3:$S$135,3,0),"")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5.18 - Teledonia Fixa</v>
      </c>
      <c r="D190" s="3">
        <f>'[1]TCE - ANEXO IV - Preencher'!F199</f>
        <v>3423730000193</v>
      </c>
      <c r="E190" s="5" t="str">
        <f>'[1]TCE - ANEXO IV - Preencher'!G199</f>
        <v>SMART LTDA</v>
      </c>
      <c r="F190" s="5" t="str">
        <f>'[1]TCE - ANEXO IV - Preencher'!H199</f>
        <v>S</v>
      </c>
      <c r="G190" s="5" t="str">
        <f>'[1]TCE - ANEXO IV - Preencher'!I199</f>
        <v>N</v>
      </c>
      <c r="H190" s="5" t="str">
        <f>'[1]TCE - ANEXO IV - Preencher'!J199</f>
        <v>449261572</v>
      </c>
      <c r="I190" s="6">
        <f>IF('[1]TCE - ANEXO IV - Preencher'!K199="","",'[1]TCE - ANEXO IV - Preencher'!K199)</f>
        <v>45312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550</v>
      </c>
    </row>
    <row r="191" spans="1:12" s="8" customFormat="1" ht="19.5" customHeight="1" x14ac:dyDescent="0.2">
      <c r="A191" s="3">
        <f>IFERROR(VLOOKUP(B191,'[1]DADOS (OCULTAR)'!$Q$3:$S$135,3,0),"")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5.23 - Limpeza e Conservação</v>
      </c>
      <c r="D191" s="3">
        <f>'[1]TCE - ANEXO IV - Preencher'!F200</f>
        <v>9863853000121</v>
      </c>
      <c r="E191" s="5" t="str">
        <f>'[1]TCE - ANEXO IV - Preencher'!G200</f>
        <v xml:space="preserve">SOSERVI SOCIEDADE DE SERVICOS GERAIS LTDA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75774</v>
      </c>
      <c r="I191" s="6">
        <f>IF('[1]TCE - ANEXO IV - Preencher'!K200="","",'[1]TCE - ANEXO IV - Preencher'!K200)</f>
        <v>45355</v>
      </c>
      <c r="J191" s="5" t="str">
        <f>'[1]TCE - ANEXO IV - Preencher'!L200</f>
        <v>XQRZ93977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53958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2024-04-25T16:51:40Z</dcterms:created>
  <dcterms:modified xsi:type="dcterms:W3CDTF">2024-04-25T16:52:22Z</dcterms:modified>
</cp:coreProperties>
</file>